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sonxue/Downloads/"/>
    </mc:Choice>
  </mc:AlternateContent>
  <xr:revisionPtr revIDLastSave="0" documentId="13_ncr:1_{A79D7723-985F-DC4A-98C4-A9C1529800B7}" xr6:coauthVersionLast="47" xr6:coauthVersionMax="47" xr10:uidLastSave="{00000000-0000-0000-0000-000000000000}"/>
  <bookViews>
    <workbookView xWindow="-20" yWindow="500" windowWidth="38400" windowHeight="19240" firstSheet="12" activeTab="21" xr2:uid="{2F2E6D2E-E931-422D-B6CC-2CCD19691BBD}"/>
  </bookViews>
  <sheets>
    <sheet name="Info" sheetId="2" state="hidden" r:id="rId1"/>
    <sheet name="Summary" sheetId="15" r:id="rId2"/>
    <sheet name="Annual Expected Cost" sheetId="7" r:id="rId3"/>
    <sheet name="Annual Cost 95%" sheetId="19" r:id="rId4"/>
    <sheet name="Levy" sheetId="16" r:id="rId5"/>
    <sheet name="Incentives" sheetId="20" r:id="rId6"/>
    <sheet name="Expected Frequency" sheetId="1" r:id="rId7"/>
    <sheet name="95% Simulation Frequency" sheetId="10" r:id="rId8"/>
    <sheet name="Frequency Low Scenario" sheetId="5" r:id="rId9"/>
    <sheet name="Frequency Low Scenario 95%" sheetId="11" r:id="rId10"/>
    <sheet name="Frequency Medium Scenario" sheetId="22" r:id="rId11"/>
    <sheet name="Frequency Medium Scenario 95%" sheetId="23" r:id="rId12"/>
    <sheet name="Frequency High Scenario" sheetId="4" r:id="rId13"/>
    <sheet name="Frequency High Scenario 95%" sheetId="12" r:id="rId14"/>
    <sheet name="Frequency Very High Scenario" sheetId="17" r:id="rId15"/>
    <sheet name="Frequency VeryHigh Scenario 95%" sheetId="18" r:id="rId16"/>
    <sheet name="Expected Severity" sheetId="6" r:id="rId17"/>
    <sheet name="95% Simulation Severity" sheetId="14" r:id="rId18"/>
    <sheet name="Severity Input" sheetId="13" r:id="rId19"/>
    <sheet name="Emissions" sheetId="3" r:id="rId20"/>
    <sheet name="Freq Input" sheetId="9" r:id="rId21"/>
    <sheet name="Graphs" sheetId="21" r:id="rId22"/>
    <sheet name="Interest Rate Projection" sheetId="8" r:id="rId23"/>
  </sheets>
  <externalReferences>
    <externalReference r:id="rId24"/>
  </externalReferences>
  <calcPr calcId="191029"/>
  <pivotCaches>
    <pivotCache cacheId="12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5" l="1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B45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B46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B79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B82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B84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B85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B86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B87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B88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B89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B90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B92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B93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B94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B95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B96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B97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B98" i="19"/>
  <c r="C98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B99" i="19"/>
  <c r="C99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B100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B101" i="19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B102" i="19"/>
  <c r="C102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B103" i="19"/>
  <c r="C103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B104" i="19"/>
  <c r="C104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B105" i="19"/>
  <c r="C105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B106" i="19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B107" i="19"/>
  <c r="C107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B108" i="19"/>
  <c r="C108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B109" i="19"/>
  <c r="C109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B110" i="19"/>
  <c r="C110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B111" i="19"/>
  <c r="C111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B112" i="19"/>
  <c r="C112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B113" i="19"/>
  <c r="C113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B114" i="19"/>
  <c r="C114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B115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B116" i="19"/>
  <c r="C116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B117" i="19"/>
  <c r="C117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B118" i="19"/>
  <c r="C118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B119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B120" i="19"/>
  <c r="C120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B121" i="19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B122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B123" i="19"/>
  <c r="C123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B124" i="19"/>
  <c r="C124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B125" i="19"/>
  <c r="C125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B126" i="19"/>
  <c r="C126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B127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B128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B129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B130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B131" i="19"/>
  <c r="C131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O4" i="19"/>
  <c r="P4" i="19"/>
  <c r="Q4" i="19"/>
  <c r="R4" i="19"/>
  <c r="S4" i="19"/>
  <c r="N4" i="19"/>
  <c r="I4" i="19"/>
  <c r="J4" i="19"/>
  <c r="K4" i="19"/>
  <c r="L4" i="19"/>
  <c r="M4" i="19"/>
  <c r="H4" i="19"/>
  <c r="C4" i="19"/>
  <c r="D4" i="19"/>
  <c r="E4" i="19"/>
  <c r="F4" i="19"/>
  <c r="G4" i="19"/>
  <c r="B4" i="19"/>
  <c r="N5" i="7"/>
  <c r="O5" i="7"/>
  <c r="P5" i="7"/>
  <c r="Q5" i="7"/>
  <c r="R5" i="7"/>
  <c r="S5" i="7"/>
  <c r="N6" i="7"/>
  <c r="O6" i="7"/>
  <c r="P6" i="7"/>
  <c r="Q6" i="7"/>
  <c r="R6" i="7"/>
  <c r="S6" i="7"/>
  <c r="N7" i="7"/>
  <c r="O7" i="7"/>
  <c r="P7" i="7"/>
  <c r="Q7" i="7"/>
  <c r="R7" i="7"/>
  <c r="S7" i="7"/>
  <c r="N8" i="7"/>
  <c r="O8" i="7"/>
  <c r="P8" i="7"/>
  <c r="Q8" i="7"/>
  <c r="R8" i="7"/>
  <c r="S8" i="7"/>
  <c r="N9" i="7"/>
  <c r="O9" i="7"/>
  <c r="P9" i="7"/>
  <c r="Q9" i="7"/>
  <c r="R9" i="7"/>
  <c r="S9" i="7"/>
  <c r="N10" i="7"/>
  <c r="O10" i="7"/>
  <c r="P10" i="7"/>
  <c r="Q10" i="7"/>
  <c r="R10" i="7"/>
  <c r="S10" i="7"/>
  <c r="N11" i="7"/>
  <c r="O11" i="7"/>
  <c r="P11" i="7"/>
  <c r="Q11" i="7"/>
  <c r="R11" i="7"/>
  <c r="S11" i="7"/>
  <c r="N12" i="7"/>
  <c r="O12" i="7"/>
  <c r="P12" i="7"/>
  <c r="Q12" i="7"/>
  <c r="R12" i="7"/>
  <c r="S12" i="7"/>
  <c r="N13" i="7"/>
  <c r="O13" i="7"/>
  <c r="P13" i="7"/>
  <c r="Q13" i="7"/>
  <c r="R13" i="7"/>
  <c r="S13" i="7"/>
  <c r="N14" i="7"/>
  <c r="O14" i="7"/>
  <c r="P14" i="7"/>
  <c r="Q14" i="7"/>
  <c r="R14" i="7"/>
  <c r="S14" i="7"/>
  <c r="N15" i="7"/>
  <c r="O15" i="7"/>
  <c r="P15" i="7"/>
  <c r="Q15" i="7"/>
  <c r="R15" i="7"/>
  <c r="S15" i="7"/>
  <c r="N16" i="7"/>
  <c r="O16" i="7"/>
  <c r="P16" i="7"/>
  <c r="Q16" i="7"/>
  <c r="R16" i="7"/>
  <c r="S16" i="7"/>
  <c r="N17" i="7"/>
  <c r="O17" i="7"/>
  <c r="P17" i="7"/>
  <c r="Q17" i="7"/>
  <c r="R17" i="7"/>
  <c r="S17" i="7"/>
  <c r="N18" i="7"/>
  <c r="O18" i="7"/>
  <c r="P18" i="7"/>
  <c r="Q18" i="7"/>
  <c r="R18" i="7"/>
  <c r="S18" i="7"/>
  <c r="N19" i="7"/>
  <c r="O19" i="7"/>
  <c r="P19" i="7"/>
  <c r="Q19" i="7"/>
  <c r="R19" i="7"/>
  <c r="S19" i="7"/>
  <c r="N20" i="7"/>
  <c r="O20" i="7"/>
  <c r="P20" i="7"/>
  <c r="Q20" i="7"/>
  <c r="R20" i="7"/>
  <c r="S20" i="7"/>
  <c r="N21" i="7"/>
  <c r="O21" i="7"/>
  <c r="P21" i="7"/>
  <c r="Q21" i="7"/>
  <c r="R21" i="7"/>
  <c r="S21" i="7"/>
  <c r="N22" i="7"/>
  <c r="O22" i="7"/>
  <c r="P22" i="7"/>
  <c r="Q22" i="7"/>
  <c r="R22" i="7"/>
  <c r="S22" i="7"/>
  <c r="N23" i="7"/>
  <c r="O23" i="7"/>
  <c r="P23" i="7"/>
  <c r="Q23" i="7"/>
  <c r="R23" i="7"/>
  <c r="S23" i="7"/>
  <c r="N24" i="7"/>
  <c r="O24" i="7"/>
  <c r="P24" i="7"/>
  <c r="Q24" i="7"/>
  <c r="R24" i="7"/>
  <c r="S24" i="7"/>
  <c r="N25" i="7"/>
  <c r="O25" i="7"/>
  <c r="P25" i="7"/>
  <c r="Q25" i="7"/>
  <c r="R25" i="7"/>
  <c r="S25" i="7"/>
  <c r="N26" i="7"/>
  <c r="O26" i="7"/>
  <c r="P26" i="7"/>
  <c r="Q26" i="7"/>
  <c r="R26" i="7"/>
  <c r="S26" i="7"/>
  <c r="N27" i="7"/>
  <c r="O27" i="7"/>
  <c r="P27" i="7"/>
  <c r="Q27" i="7"/>
  <c r="R27" i="7"/>
  <c r="S27" i="7"/>
  <c r="N28" i="7"/>
  <c r="O28" i="7"/>
  <c r="P28" i="7"/>
  <c r="Q28" i="7"/>
  <c r="R28" i="7"/>
  <c r="S28" i="7"/>
  <c r="N29" i="7"/>
  <c r="O29" i="7"/>
  <c r="P29" i="7"/>
  <c r="Q29" i="7"/>
  <c r="R29" i="7"/>
  <c r="S29" i="7"/>
  <c r="N30" i="7"/>
  <c r="O30" i="7"/>
  <c r="P30" i="7"/>
  <c r="Q30" i="7"/>
  <c r="R30" i="7"/>
  <c r="S30" i="7"/>
  <c r="N31" i="7"/>
  <c r="O31" i="7"/>
  <c r="P31" i="7"/>
  <c r="Q31" i="7"/>
  <c r="R31" i="7"/>
  <c r="S31" i="7"/>
  <c r="N32" i="7"/>
  <c r="O32" i="7"/>
  <c r="P32" i="7"/>
  <c r="Q32" i="7"/>
  <c r="R32" i="7"/>
  <c r="S32" i="7"/>
  <c r="N33" i="7"/>
  <c r="O33" i="7"/>
  <c r="P33" i="7"/>
  <c r="Q33" i="7"/>
  <c r="R33" i="7"/>
  <c r="S33" i="7"/>
  <c r="N34" i="7"/>
  <c r="O34" i="7"/>
  <c r="P34" i="7"/>
  <c r="Q34" i="7"/>
  <c r="R34" i="7"/>
  <c r="S34" i="7"/>
  <c r="N35" i="7"/>
  <c r="O35" i="7"/>
  <c r="P35" i="7"/>
  <c r="Q35" i="7"/>
  <c r="R35" i="7"/>
  <c r="S35" i="7"/>
  <c r="N36" i="7"/>
  <c r="O36" i="7"/>
  <c r="P36" i="7"/>
  <c r="Q36" i="7"/>
  <c r="R36" i="7"/>
  <c r="S36" i="7"/>
  <c r="N37" i="7"/>
  <c r="O37" i="7"/>
  <c r="P37" i="7"/>
  <c r="Q37" i="7"/>
  <c r="R37" i="7"/>
  <c r="S37" i="7"/>
  <c r="N38" i="7"/>
  <c r="O38" i="7"/>
  <c r="P38" i="7"/>
  <c r="Q38" i="7"/>
  <c r="R38" i="7"/>
  <c r="S38" i="7"/>
  <c r="N39" i="7"/>
  <c r="O39" i="7"/>
  <c r="P39" i="7"/>
  <c r="Q39" i="7"/>
  <c r="R39" i="7"/>
  <c r="S39" i="7"/>
  <c r="N40" i="7"/>
  <c r="O40" i="7"/>
  <c r="P40" i="7"/>
  <c r="Q40" i="7"/>
  <c r="R40" i="7"/>
  <c r="S40" i="7"/>
  <c r="N41" i="7"/>
  <c r="O41" i="7"/>
  <c r="P41" i="7"/>
  <c r="Q41" i="7"/>
  <c r="R41" i="7"/>
  <c r="S41" i="7"/>
  <c r="N42" i="7"/>
  <c r="O42" i="7"/>
  <c r="P42" i="7"/>
  <c r="Q42" i="7"/>
  <c r="R42" i="7"/>
  <c r="S42" i="7"/>
  <c r="N43" i="7"/>
  <c r="O43" i="7"/>
  <c r="P43" i="7"/>
  <c r="Q43" i="7"/>
  <c r="R43" i="7"/>
  <c r="S43" i="7"/>
  <c r="N44" i="7"/>
  <c r="O44" i="7"/>
  <c r="P44" i="7"/>
  <c r="Q44" i="7"/>
  <c r="R44" i="7"/>
  <c r="S44" i="7"/>
  <c r="N45" i="7"/>
  <c r="O45" i="7"/>
  <c r="P45" i="7"/>
  <c r="Q45" i="7"/>
  <c r="R45" i="7"/>
  <c r="S45" i="7"/>
  <c r="N46" i="7"/>
  <c r="O46" i="7"/>
  <c r="P46" i="7"/>
  <c r="Q46" i="7"/>
  <c r="R46" i="7"/>
  <c r="S46" i="7"/>
  <c r="N47" i="7"/>
  <c r="O47" i="7"/>
  <c r="P47" i="7"/>
  <c r="Q47" i="7"/>
  <c r="R47" i="7"/>
  <c r="S47" i="7"/>
  <c r="N48" i="7"/>
  <c r="O48" i="7"/>
  <c r="P48" i="7"/>
  <c r="Q48" i="7"/>
  <c r="R48" i="7"/>
  <c r="S48" i="7"/>
  <c r="N49" i="7"/>
  <c r="O49" i="7"/>
  <c r="P49" i="7"/>
  <c r="Q49" i="7"/>
  <c r="R49" i="7"/>
  <c r="S49" i="7"/>
  <c r="N50" i="7"/>
  <c r="O50" i="7"/>
  <c r="P50" i="7"/>
  <c r="Q50" i="7"/>
  <c r="R50" i="7"/>
  <c r="S50" i="7"/>
  <c r="N51" i="7"/>
  <c r="O51" i="7"/>
  <c r="P51" i="7"/>
  <c r="Q51" i="7"/>
  <c r="R51" i="7"/>
  <c r="S51" i="7"/>
  <c r="N52" i="7"/>
  <c r="O52" i="7"/>
  <c r="P52" i="7"/>
  <c r="Q52" i="7"/>
  <c r="R52" i="7"/>
  <c r="S52" i="7"/>
  <c r="N53" i="7"/>
  <c r="O53" i="7"/>
  <c r="P53" i="7"/>
  <c r="Q53" i="7"/>
  <c r="R53" i="7"/>
  <c r="S53" i="7"/>
  <c r="N54" i="7"/>
  <c r="O54" i="7"/>
  <c r="P54" i="7"/>
  <c r="Q54" i="7"/>
  <c r="R54" i="7"/>
  <c r="S54" i="7"/>
  <c r="N55" i="7"/>
  <c r="O55" i="7"/>
  <c r="P55" i="7"/>
  <c r="Q55" i="7"/>
  <c r="R55" i="7"/>
  <c r="S55" i="7"/>
  <c r="N56" i="7"/>
  <c r="O56" i="7"/>
  <c r="P56" i="7"/>
  <c r="Q56" i="7"/>
  <c r="R56" i="7"/>
  <c r="S56" i="7"/>
  <c r="N57" i="7"/>
  <c r="O57" i="7"/>
  <c r="P57" i="7"/>
  <c r="Q57" i="7"/>
  <c r="R57" i="7"/>
  <c r="S57" i="7"/>
  <c r="N58" i="7"/>
  <c r="O58" i="7"/>
  <c r="P58" i="7"/>
  <c r="Q58" i="7"/>
  <c r="R58" i="7"/>
  <c r="S58" i="7"/>
  <c r="N59" i="7"/>
  <c r="O59" i="7"/>
  <c r="P59" i="7"/>
  <c r="Q59" i="7"/>
  <c r="R59" i="7"/>
  <c r="S59" i="7"/>
  <c r="N60" i="7"/>
  <c r="O60" i="7"/>
  <c r="P60" i="7"/>
  <c r="Q60" i="7"/>
  <c r="R60" i="7"/>
  <c r="S60" i="7"/>
  <c r="N61" i="7"/>
  <c r="O61" i="7"/>
  <c r="P61" i="7"/>
  <c r="Q61" i="7"/>
  <c r="R61" i="7"/>
  <c r="S61" i="7"/>
  <c r="N62" i="7"/>
  <c r="O62" i="7"/>
  <c r="P62" i="7"/>
  <c r="Q62" i="7"/>
  <c r="R62" i="7"/>
  <c r="S62" i="7"/>
  <c r="N63" i="7"/>
  <c r="O63" i="7"/>
  <c r="P63" i="7"/>
  <c r="Q63" i="7"/>
  <c r="R63" i="7"/>
  <c r="S63" i="7"/>
  <c r="N64" i="7"/>
  <c r="O64" i="7"/>
  <c r="P64" i="7"/>
  <c r="Q64" i="7"/>
  <c r="R64" i="7"/>
  <c r="S64" i="7"/>
  <c r="N65" i="7"/>
  <c r="O65" i="7"/>
  <c r="P65" i="7"/>
  <c r="Q65" i="7"/>
  <c r="R65" i="7"/>
  <c r="S65" i="7"/>
  <c r="N66" i="7"/>
  <c r="O66" i="7"/>
  <c r="P66" i="7"/>
  <c r="Q66" i="7"/>
  <c r="R66" i="7"/>
  <c r="S66" i="7"/>
  <c r="N67" i="7"/>
  <c r="O67" i="7"/>
  <c r="P67" i="7"/>
  <c r="Q67" i="7"/>
  <c r="R67" i="7"/>
  <c r="S67" i="7"/>
  <c r="N68" i="7"/>
  <c r="O68" i="7"/>
  <c r="P68" i="7"/>
  <c r="Q68" i="7"/>
  <c r="R68" i="7"/>
  <c r="S68" i="7"/>
  <c r="N69" i="7"/>
  <c r="O69" i="7"/>
  <c r="P69" i="7"/>
  <c r="Q69" i="7"/>
  <c r="R69" i="7"/>
  <c r="S69" i="7"/>
  <c r="N70" i="7"/>
  <c r="O70" i="7"/>
  <c r="P70" i="7"/>
  <c r="Q70" i="7"/>
  <c r="R70" i="7"/>
  <c r="S70" i="7"/>
  <c r="N71" i="7"/>
  <c r="O71" i="7"/>
  <c r="P71" i="7"/>
  <c r="Q71" i="7"/>
  <c r="R71" i="7"/>
  <c r="S71" i="7"/>
  <c r="N72" i="7"/>
  <c r="O72" i="7"/>
  <c r="P72" i="7"/>
  <c r="Q72" i="7"/>
  <c r="R72" i="7"/>
  <c r="S72" i="7"/>
  <c r="N73" i="7"/>
  <c r="O73" i="7"/>
  <c r="P73" i="7"/>
  <c r="Q73" i="7"/>
  <c r="R73" i="7"/>
  <c r="S73" i="7"/>
  <c r="N74" i="7"/>
  <c r="O74" i="7"/>
  <c r="P74" i="7"/>
  <c r="Q74" i="7"/>
  <c r="R74" i="7"/>
  <c r="S74" i="7"/>
  <c r="N75" i="7"/>
  <c r="O75" i="7"/>
  <c r="P75" i="7"/>
  <c r="Q75" i="7"/>
  <c r="R75" i="7"/>
  <c r="S75" i="7"/>
  <c r="N76" i="7"/>
  <c r="O76" i="7"/>
  <c r="P76" i="7"/>
  <c r="Q76" i="7"/>
  <c r="R76" i="7"/>
  <c r="S76" i="7"/>
  <c r="N77" i="7"/>
  <c r="O77" i="7"/>
  <c r="P77" i="7"/>
  <c r="Q77" i="7"/>
  <c r="R77" i="7"/>
  <c r="S77" i="7"/>
  <c r="N78" i="7"/>
  <c r="O78" i="7"/>
  <c r="P78" i="7"/>
  <c r="Q78" i="7"/>
  <c r="R78" i="7"/>
  <c r="S78" i="7"/>
  <c r="N79" i="7"/>
  <c r="O79" i="7"/>
  <c r="P79" i="7"/>
  <c r="Q79" i="7"/>
  <c r="R79" i="7"/>
  <c r="S79" i="7"/>
  <c r="N80" i="7"/>
  <c r="O80" i="7"/>
  <c r="P80" i="7"/>
  <c r="Q80" i="7"/>
  <c r="R80" i="7"/>
  <c r="S80" i="7"/>
  <c r="N81" i="7"/>
  <c r="O81" i="7"/>
  <c r="P81" i="7"/>
  <c r="Q81" i="7"/>
  <c r="R81" i="7"/>
  <c r="S81" i="7"/>
  <c r="N82" i="7"/>
  <c r="O82" i="7"/>
  <c r="P82" i="7"/>
  <c r="Q82" i="7"/>
  <c r="R82" i="7"/>
  <c r="S82" i="7"/>
  <c r="N83" i="7"/>
  <c r="O83" i="7"/>
  <c r="P83" i="7"/>
  <c r="Q83" i="7"/>
  <c r="R83" i="7"/>
  <c r="S83" i="7"/>
  <c r="N84" i="7"/>
  <c r="O84" i="7"/>
  <c r="P84" i="7"/>
  <c r="Q84" i="7"/>
  <c r="R84" i="7"/>
  <c r="S84" i="7"/>
  <c r="N85" i="7"/>
  <c r="O85" i="7"/>
  <c r="P85" i="7"/>
  <c r="Q85" i="7"/>
  <c r="R85" i="7"/>
  <c r="S85" i="7"/>
  <c r="N86" i="7"/>
  <c r="O86" i="7"/>
  <c r="P86" i="7"/>
  <c r="Q86" i="7"/>
  <c r="R86" i="7"/>
  <c r="S86" i="7"/>
  <c r="N87" i="7"/>
  <c r="O87" i="7"/>
  <c r="P87" i="7"/>
  <c r="Q87" i="7"/>
  <c r="R87" i="7"/>
  <c r="S87" i="7"/>
  <c r="N88" i="7"/>
  <c r="O88" i="7"/>
  <c r="P88" i="7"/>
  <c r="Q88" i="7"/>
  <c r="R88" i="7"/>
  <c r="S88" i="7"/>
  <c r="N89" i="7"/>
  <c r="O89" i="7"/>
  <c r="P89" i="7"/>
  <c r="Q89" i="7"/>
  <c r="R89" i="7"/>
  <c r="S89" i="7"/>
  <c r="N90" i="7"/>
  <c r="O90" i="7"/>
  <c r="P90" i="7"/>
  <c r="Q90" i="7"/>
  <c r="R90" i="7"/>
  <c r="S90" i="7"/>
  <c r="N91" i="7"/>
  <c r="O91" i="7"/>
  <c r="P91" i="7"/>
  <c r="Q91" i="7"/>
  <c r="R91" i="7"/>
  <c r="S91" i="7"/>
  <c r="N92" i="7"/>
  <c r="O92" i="7"/>
  <c r="P92" i="7"/>
  <c r="Q92" i="7"/>
  <c r="R92" i="7"/>
  <c r="S92" i="7"/>
  <c r="N93" i="7"/>
  <c r="O93" i="7"/>
  <c r="P93" i="7"/>
  <c r="Q93" i="7"/>
  <c r="R93" i="7"/>
  <c r="S93" i="7"/>
  <c r="N94" i="7"/>
  <c r="O94" i="7"/>
  <c r="P94" i="7"/>
  <c r="Q94" i="7"/>
  <c r="R94" i="7"/>
  <c r="S94" i="7"/>
  <c r="N95" i="7"/>
  <c r="O95" i="7"/>
  <c r="P95" i="7"/>
  <c r="Q95" i="7"/>
  <c r="R95" i="7"/>
  <c r="S95" i="7"/>
  <c r="N96" i="7"/>
  <c r="O96" i="7"/>
  <c r="P96" i="7"/>
  <c r="Q96" i="7"/>
  <c r="R96" i="7"/>
  <c r="S96" i="7"/>
  <c r="N97" i="7"/>
  <c r="O97" i="7"/>
  <c r="P97" i="7"/>
  <c r="Q97" i="7"/>
  <c r="R97" i="7"/>
  <c r="S97" i="7"/>
  <c r="N98" i="7"/>
  <c r="O98" i="7"/>
  <c r="P98" i="7"/>
  <c r="Q98" i="7"/>
  <c r="R98" i="7"/>
  <c r="S98" i="7"/>
  <c r="N99" i="7"/>
  <c r="O99" i="7"/>
  <c r="P99" i="7"/>
  <c r="Q99" i="7"/>
  <c r="R99" i="7"/>
  <c r="S99" i="7"/>
  <c r="N100" i="7"/>
  <c r="O100" i="7"/>
  <c r="P100" i="7"/>
  <c r="Q100" i="7"/>
  <c r="R100" i="7"/>
  <c r="S100" i="7"/>
  <c r="N101" i="7"/>
  <c r="O101" i="7"/>
  <c r="P101" i="7"/>
  <c r="Q101" i="7"/>
  <c r="R101" i="7"/>
  <c r="S101" i="7"/>
  <c r="N102" i="7"/>
  <c r="O102" i="7"/>
  <c r="P102" i="7"/>
  <c r="Q102" i="7"/>
  <c r="R102" i="7"/>
  <c r="S102" i="7"/>
  <c r="N103" i="7"/>
  <c r="O103" i="7"/>
  <c r="P103" i="7"/>
  <c r="Q103" i="7"/>
  <c r="R103" i="7"/>
  <c r="S103" i="7"/>
  <c r="N104" i="7"/>
  <c r="O104" i="7"/>
  <c r="P104" i="7"/>
  <c r="Q104" i="7"/>
  <c r="R104" i="7"/>
  <c r="S104" i="7"/>
  <c r="N105" i="7"/>
  <c r="O105" i="7"/>
  <c r="P105" i="7"/>
  <c r="Q105" i="7"/>
  <c r="R105" i="7"/>
  <c r="S105" i="7"/>
  <c r="N106" i="7"/>
  <c r="O106" i="7"/>
  <c r="P106" i="7"/>
  <c r="Q106" i="7"/>
  <c r="R106" i="7"/>
  <c r="S106" i="7"/>
  <c r="N107" i="7"/>
  <c r="O107" i="7"/>
  <c r="P107" i="7"/>
  <c r="Q107" i="7"/>
  <c r="R107" i="7"/>
  <c r="S107" i="7"/>
  <c r="N108" i="7"/>
  <c r="O108" i="7"/>
  <c r="P108" i="7"/>
  <c r="Q108" i="7"/>
  <c r="R108" i="7"/>
  <c r="S108" i="7"/>
  <c r="N109" i="7"/>
  <c r="O109" i="7"/>
  <c r="P109" i="7"/>
  <c r="Q109" i="7"/>
  <c r="R109" i="7"/>
  <c r="S109" i="7"/>
  <c r="N110" i="7"/>
  <c r="O110" i="7"/>
  <c r="P110" i="7"/>
  <c r="Q110" i="7"/>
  <c r="R110" i="7"/>
  <c r="S110" i="7"/>
  <c r="N111" i="7"/>
  <c r="O111" i="7"/>
  <c r="P111" i="7"/>
  <c r="Q111" i="7"/>
  <c r="R111" i="7"/>
  <c r="S111" i="7"/>
  <c r="N112" i="7"/>
  <c r="O112" i="7"/>
  <c r="P112" i="7"/>
  <c r="Q112" i="7"/>
  <c r="R112" i="7"/>
  <c r="S112" i="7"/>
  <c r="N113" i="7"/>
  <c r="O113" i="7"/>
  <c r="P113" i="7"/>
  <c r="Q113" i="7"/>
  <c r="R113" i="7"/>
  <c r="S113" i="7"/>
  <c r="N114" i="7"/>
  <c r="O114" i="7"/>
  <c r="P114" i="7"/>
  <c r="Q114" i="7"/>
  <c r="R114" i="7"/>
  <c r="S114" i="7"/>
  <c r="N115" i="7"/>
  <c r="O115" i="7"/>
  <c r="P115" i="7"/>
  <c r="Q115" i="7"/>
  <c r="R115" i="7"/>
  <c r="S115" i="7"/>
  <c r="N116" i="7"/>
  <c r="O116" i="7"/>
  <c r="P116" i="7"/>
  <c r="Q116" i="7"/>
  <c r="R116" i="7"/>
  <c r="S116" i="7"/>
  <c r="N117" i="7"/>
  <c r="O117" i="7"/>
  <c r="P117" i="7"/>
  <c r="Q117" i="7"/>
  <c r="R117" i="7"/>
  <c r="S117" i="7"/>
  <c r="N118" i="7"/>
  <c r="O118" i="7"/>
  <c r="P118" i="7"/>
  <c r="Q118" i="7"/>
  <c r="R118" i="7"/>
  <c r="S118" i="7"/>
  <c r="N119" i="7"/>
  <c r="O119" i="7"/>
  <c r="P119" i="7"/>
  <c r="Q119" i="7"/>
  <c r="R119" i="7"/>
  <c r="S119" i="7"/>
  <c r="N120" i="7"/>
  <c r="O120" i="7"/>
  <c r="P120" i="7"/>
  <c r="Q120" i="7"/>
  <c r="R120" i="7"/>
  <c r="S120" i="7"/>
  <c r="N121" i="7"/>
  <c r="O121" i="7"/>
  <c r="P121" i="7"/>
  <c r="Q121" i="7"/>
  <c r="R121" i="7"/>
  <c r="S121" i="7"/>
  <c r="N122" i="7"/>
  <c r="O122" i="7"/>
  <c r="P122" i="7"/>
  <c r="Q122" i="7"/>
  <c r="R122" i="7"/>
  <c r="S122" i="7"/>
  <c r="N123" i="7"/>
  <c r="O123" i="7"/>
  <c r="P123" i="7"/>
  <c r="Q123" i="7"/>
  <c r="R123" i="7"/>
  <c r="S123" i="7"/>
  <c r="N124" i="7"/>
  <c r="O124" i="7"/>
  <c r="P124" i="7"/>
  <c r="Q124" i="7"/>
  <c r="R124" i="7"/>
  <c r="S124" i="7"/>
  <c r="N125" i="7"/>
  <c r="O125" i="7"/>
  <c r="P125" i="7"/>
  <c r="Q125" i="7"/>
  <c r="R125" i="7"/>
  <c r="S125" i="7"/>
  <c r="N126" i="7"/>
  <c r="O126" i="7"/>
  <c r="P126" i="7"/>
  <c r="Q126" i="7"/>
  <c r="R126" i="7"/>
  <c r="S126" i="7"/>
  <c r="N127" i="7"/>
  <c r="O127" i="7"/>
  <c r="P127" i="7"/>
  <c r="Q127" i="7"/>
  <c r="R127" i="7"/>
  <c r="S127" i="7"/>
  <c r="N128" i="7"/>
  <c r="O128" i="7"/>
  <c r="P128" i="7"/>
  <c r="Q128" i="7"/>
  <c r="R128" i="7"/>
  <c r="S128" i="7"/>
  <c r="N129" i="7"/>
  <c r="O129" i="7"/>
  <c r="P129" i="7"/>
  <c r="Q129" i="7"/>
  <c r="R129" i="7"/>
  <c r="S129" i="7"/>
  <c r="N130" i="7"/>
  <c r="O130" i="7"/>
  <c r="P130" i="7"/>
  <c r="Q130" i="7"/>
  <c r="R130" i="7"/>
  <c r="S130" i="7"/>
  <c r="N131" i="7"/>
  <c r="O131" i="7"/>
  <c r="P131" i="7"/>
  <c r="Q131" i="7"/>
  <c r="R131" i="7"/>
  <c r="S131" i="7"/>
  <c r="O4" i="7"/>
  <c r="P4" i="7"/>
  <c r="Q4" i="7"/>
  <c r="R4" i="7"/>
  <c r="S4" i="7"/>
  <c r="N4" i="7"/>
  <c r="H5" i="7"/>
  <c r="I5" i="7"/>
  <c r="J5" i="7"/>
  <c r="K5" i="7"/>
  <c r="L5" i="7"/>
  <c r="M5" i="7"/>
  <c r="H6" i="7"/>
  <c r="I6" i="7"/>
  <c r="J6" i="7"/>
  <c r="K6" i="7"/>
  <c r="L6" i="7"/>
  <c r="M6" i="7"/>
  <c r="H7" i="7"/>
  <c r="I7" i="7"/>
  <c r="J7" i="7"/>
  <c r="K7" i="7"/>
  <c r="L7" i="7"/>
  <c r="M7" i="7"/>
  <c r="H8" i="7"/>
  <c r="I8" i="7"/>
  <c r="J8" i="7"/>
  <c r="K8" i="7"/>
  <c r="L8" i="7"/>
  <c r="M8" i="7"/>
  <c r="H9" i="7"/>
  <c r="I9" i="7"/>
  <c r="J9" i="7"/>
  <c r="K9" i="7"/>
  <c r="L9" i="7"/>
  <c r="M9" i="7"/>
  <c r="H10" i="7"/>
  <c r="I10" i="7"/>
  <c r="J10" i="7"/>
  <c r="K10" i="7"/>
  <c r="L10" i="7"/>
  <c r="M10" i="7"/>
  <c r="H11" i="7"/>
  <c r="I11" i="7"/>
  <c r="J11" i="7"/>
  <c r="K11" i="7"/>
  <c r="L11" i="7"/>
  <c r="M11" i="7"/>
  <c r="H12" i="7"/>
  <c r="I12" i="7"/>
  <c r="J12" i="7"/>
  <c r="K12" i="7"/>
  <c r="L12" i="7"/>
  <c r="M12" i="7"/>
  <c r="H13" i="7"/>
  <c r="I13" i="7"/>
  <c r="J13" i="7"/>
  <c r="K13" i="7"/>
  <c r="L13" i="7"/>
  <c r="M13" i="7"/>
  <c r="H14" i="7"/>
  <c r="I14" i="7"/>
  <c r="J14" i="7"/>
  <c r="K14" i="7"/>
  <c r="L14" i="7"/>
  <c r="M14" i="7"/>
  <c r="H15" i="7"/>
  <c r="I15" i="7"/>
  <c r="J15" i="7"/>
  <c r="K15" i="7"/>
  <c r="L15" i="7"/>
  <c r="M15" i="7"/>
  <c r="H16" i="7"/>
  <c r="I16" i="7"/>
  <c r="J16" i="7"/>
  <c r="K16" i="7"/>
  <c r="L16" i="7"/>
  <c r="M16" i="7"/>
  <c r="H17" i="7"/>
  <c r="I17" i="7"/>
  <c r="J17" i="7"/>
  <c r="K17" i="7"/>
  <c r="L17" i="7"/>
  <c r="M17" i="7"/>
  <c r="H18" i="7"/>
  <c r="I18" i="7"/>
  <c r="J18" i="7"/>
  <c r="K18" i="7"/>
  <c r="L18" i="7"/>
  <c r="M18" i="7"/>
  <c r="H19" i="7"/>
  <c r="I19" i="7"/>
  <c r="J19" i="7"/>
  <c r="K19" i="7"/>
  <c r="L19" i="7"/>
  <c r="M19" i="7"/>
  <c r="H20" i="7"/>
  <c r="I20" i="7"/>
  <c r="J20" i="7"/>
  <c r="K20" i="7"/>
  <c r="L20" i="7"/>
  <c r="M20" i="7"/>
  <c r="H21" i="7"/>
  <c r="I21" i="7"/>
  <c r="J21" i="7"/>
  <c r="K21" i="7"/>
  <c r="L21" i="7"/>
  <c r="M21" i="7"/>
  <c r="H22" i="7"/>
  <c r="I22" i="7"/>
  <c r="J22" i="7"/>
  <c r="K22" i="7"/>
  <c r="L22" i="7"/>
  <c r="M22" i="7"/>
  <c r="H23" i="7"/>
  <c r="I23" i="7"/>
  <c r="J23" i="7"/>
  <c r="K23" i="7"/>
  <c r="L23" i="7"/>
  <c r="M23" i="7"/>
  <c r="H24" i="7"/>
  <c r="I24" i="7"/>
  <c r="J24" i="7"/>
  <c r="K24" i="7"/>
  <c r="L24" i="7"/>
  <c r="M24" i="7"/>
  <c r="H25" i="7"/>
  <c r="I25" i="7"/>
  <c r="J25" i="7"/>
  <c r="K25" i="7"/>
  <c r="L25" i="7"/>
  <c r="M25" i="7"/>
  <c r="H26" i="7"/>
  <c r="I26" i="7"/>
  <c r="J26" i="7"/>
  <c r="K26" i="7"/>
  <c r="L26" i="7"/>
  <c r="M26" i="7"/>
  <c r="H27" i="7"/>
  <c r="I27" i="7"/>
  <c r="J27" i="7"/>
  <c r="K27" i="7"/>
  <c r="L27" i="7"/>
  <c r="M27" i="7"/>
  <c r="H28" i="7"/>
  <c r="I28" i="7"/>
  <c r="J28" i="7"/>
  <c r="K28" i="7"/>
  <c r="L28" i="7"/>
  <c r="M28" i="7"/>
  <c r="H29" i="7"/>
  <c r="I29" i="7"/>
  <c r="J29" i="7"/>
  <c r="K29" i="7"/>
  <c r="L29" i="7"/>
  <c r="M29" i="7"/>
  <c r="H30" i="7"/>
  <c r="I30" i="7"/>
  <c r="J30" i="7"/>
  <c r="K30" i="7"/>
  <c r="L30" i="7"/>
  <c r="M30" i="7"/>
  <c r="H31" i="7"/>
  <c r="I31" i="7"/>
  <c r="J31" i="7"/>
  <c r="K31" i="7"/>
  <c r="L31" i="7"/>
  <c r="M31" i="7"/>
  <c r="H32" i="7"/>
  <c r="I32" i="7"/>
  <c r="J32" i="7"/>
  <c r="K32" i="7"/>
  <c r="L32" i="7"/>
  <c r="M32" i="7"/>
  <c r="H33" i="7"/>
  <c r="I33" i="7"/>
  <c r="J33" i="7"/>
  <c r="K33" i="7"/>
  <c r="L33" i="7"/>
  <c r="M33" i="7"/>
  <c r="H34" i="7"/>
  <c r="I34" i="7"/>
  <c r="J34" i="7"/>
  <c r="K34" i="7"/>
  <c r="L34" i="7"/>
  <c r="M34" i="7"/>
  <c r="H35" i="7"/>
  <c r="I35" i="7"/>
  <c r="J35" i="7"/>
  <c r="K35" i="7"/>
  <c r="L35" i="7"/>
  <c r="M35" i="7"/>
  <c r="H36" i="7"/>
  <c r="I36" i="7"/>
  <c r="J36" i="7"/>
  <c r="K36" i="7"/>
  <c r="L36" i="7"/>
  <c r="M36" i="7"/>
  <c r="H37" i="7"/>
  <c r="I37" i="7"/>
  <c r="J37" i="7"/>
  <c r="K37" i="7"/>
  <c r="L37" i="7"/>
  <c r="M37" i="7"/>
  <c r="H38" i="7"/>
  <c r="I38" i="7"/>
  <c r="J38" i="7"/>
  <c r="K38" i="7"/>
  <c r="L38" i="7"/>
  <c r="M38" i="7"/>
  <c r="H39" i="7"/>
  <c r="I39" i="7"/>
  <c r="J39" i="7"/>
  <c r="K39" i="7"/>
  <c r="L39" i="7"/>
  <c r="M39" i="7"/>
  <c r="H40" i="7"/>
  <c r="I40" i="7"/>
  <c r="J40" i="7"/>
  <c r="K40" i="7"/>
  <c r="L40" i="7"/>
  <c r="M40" i="7"/>
  <c r="H41" i="7"/>
  <c r="I41" i="7"/>
  <c r="J41" i="7"/>
  <c r="K41" i="7"/>
  <c r="L41" i="7"/>
  <c r="M41" i="7"/>
  <c r="H42" i="7"/>
  <c r="I42" i="7"/>
  <c r="J42" i="7"/>
  <c r="K42" i="7"/>
  <c r="L42" i="7"/>
  <c r="M42" i="7"/>
  <c r="H43" i="7"/>
  <c r="I43" i="7"/>
  <c r="J43" i="7"/>
  <c r="K43" i="7"/>
  <c r="L43" i="7"/>
  <c r="M43" i="7"/>
  <c r="H44" i="7"/>
  <c r="I44" i="7"/>
  <c r="J44" i="7"/>
  <c r="K44" i="7"/>
  <c r="L44" i="7"/>
  <c r="M44" i="7"/>
  <c r="H45" i="7"/>
  <c r="I45" i="7"/>
  <c r="J45" i="7"/>
  <c r="K45" i="7"/>
  <c r="L45" i="7"/>
  <c r="M45" i="7"/>
  <c r="H46" i="7"/>
  <c r="I46" i="7"/>
  <c r="J46" i="7"/>
  <c r="K46" i="7"/>
  <c r="L46" i="7"/>
  <c r="M46" i="7"/>
  <c r="H47" i="7"/>
  <c r="I47" i="7"/>
  <c r="J47" i="7"/>
  <c r="K47" i="7"/>
  <c r="L47" i="7"/>
  <c r="M47" i="7"/>
  <c r="H48" i="7"/>
  <c r="I48" i="7"/>
  <c r="J48" i="7"/>
  <c r="K48" i="7"/>
  <c r="L48" i="7"/>
  <c r="M48" i="7"/>
  <c r="H49" i="7"/>
  <c r="I49" i="7"/>
  <c r="J49" i="7"/>
  <c r="K49" i="7"/>
  <c r="L49" i="7"/>
  <c r="M49" i="7"/>
  <c r="H50" i="7"/>
  <c r="I50" i="7"/>
  <c r="J50" i="7"/>
  <c r="K50" i="7"/>
  <c r="L50" i="7"/>
  <c r="M50" i="7"/>
  <c r="H51" i="7"/>
  <c r="I51" i="7"/>
  <c r="J51" i="7"/>
  <c r="K51" i="7"/>
  <c r="L51" i="7"/>
  <c r="M51" i="7"/>
  <c r="H52" i="7"/>
  <c r="I52" i="7"/>
  <c r="J52" i="7"/>
  <c r="K52" i="7"/>
  <c r="L52" i="7"/>
  <c r="M52" i="7"/>
  <c r="H53" i="7"/>
  <c r="I53" i="7"/>
  <c r="J53" i="7"/>
  <c r="K53" i="7"/>
  <c r="L53" i="7"/>
  <c r="M53" i="7"/>
  <c r="H54" i="7"/>
  <c r="I54" i="7"/>
  <c r="J54" i="7"/>
  <c r="K54" i="7"/>
  <c r="L54" i="7"/>
  <c r="M54" i="7"/>
  <c r="H55" i="7"/>
  <c r="I55" i="7"/>
  <c r="J55" i="7"/>
  <c r="K55" i="7"/>
  <c r="L55" i="7"/>
  <c r="M55" i="7"/>
  <c r="H56" i="7"/>
  <c r="I56" i="7"/>
  <c r="J56" i="7"/>
  <c r="K56" i="7"/>
  <c r="L56" i="7"/>
  <c r="M56" i="7"/>
  <c r="H57" i="7"/>
  <c r="I57" i="7"/>
  <c r="J57" i="7"/>
  <c r="K57" i="7"/>
  <c r="L57" i="7"/>
  <c r="M57" i="7"/>
  <c r="H58" i="7"/>
  <c r="I58" i="7"/>
  <c r="J58" i="7"/>
  <c r="K58" i="7"/>
  <c r="L58" i="7"/>
  <c r="M58" i="7"/>
  <c r="H59" i="7"/>
  <c r="I59" i="7"/>
  <c r="J59" i="7"/>
  <c r="K59" i="7"/>
  <c r="L59" i="7"/>
  <c r="M59" i="7"/>
  <c r="H60" i="7"/>
  <c r="I60" i="7"/>
  <c r="J60" i="7"/>
  <c r="K60" i="7"/>
  <c r="L60" i="7"/>
  <c r="M60" i="7"/>
  <c r="H61" i="7"/>
  <c r="I61" i="7"/>
  <c r="J61" i="7"/>
  <c r="K61" i="7"/>
  <c r="L61" i="7"/>
  <c r="M61" i="7"/>
  <c r="H62" i="7"/>
  <c r="I62" i="7"/>
  <c r="J62" i="7"/>
  <c r="K62" i="7"/>
  <c r="L62" i="7"/>
  <c r="M62" i="7"/>
  <c r="H63" i="7"/>
  <c r="I63" i="7"/>
  <c r="J63" i="7"/>
  <c r="K63" i="7"/>
  <c r="L63" i="7"/>
  <c r="M63" i="7"/>
  <c r="H64" i="7"/>
  <c r="I64" i="7"/>
  <c r="J64" i="7"/>
  <c r="K64" i="7"/>
  <c r="L64" i="7"/>
  <c r="M64" i="7"/>
  <c r="H65" i="7"/>
  <c r="I65" i="7"/>
  <c r="J65" i="7"/>
  <c r="K65" i="7"/>
  <c r="L65" i="7"/>
  <c r="M65" i="7"/>
  <c r="H66" i="7"/>
  <c r="I66" i="7"/>
  <c r="J66" i="7"/>
  <c r="K66" i="7"/>
  <c r="L66" i="7"/>
  <c r="M66" i="7"/>
  <c r="H67" i="7"/>
  <c r="I67" i="7"/>
  <c r="J67" i="7"/>
  <c r="K67" i="7"/>
  <c r="L67" i="7"/>
  <c r="M67" i="7"/>
  <c r="H68" i="7"/>
  <c r="I68" i="7"/>
  <c r="J68" i="7"/>
  <c r="K68" i="7"/>
  <c r="L68" i="7"/>
  <c r="M68" i="7"/>
  <c r="H69" i="7"/>
  <c r="I69" i="7"/>
  <c r="J69" i="7"/>
  <c r="K69" i="7"/>
  <c r="L69" i="7"/>
  <c r="M69" i="7"/>
  <c r="H70" i="7"/>
  <c r="I70" i="7"/>
  <c r="J70" i="7"/>
  <c r="K70" i="7"/>
  <c r="L70" i="7"/>
  <c r="M70" i="7"/>
  <c r="H71" i="7"/>
  <c r="I71" i="7"/>
  <c r="J71" i="7"/>
  <c r="K71" i="7"/>
  <c r="L71" i="7"/>
  <c r="M71" i="7"/>
  <c r="H72" i="7"/>
  <c r="I72" i="7"/>
  <c r="J72" i="7"/>
  <c r="K72" i="7"/>
  <c r="L72" i="7"/>
  <c r="M72" i="7"/>
  <c r="H73" i="7"/>
  <c r="I73" i="7"/>
  <c r="J73" i="7"/>
  <c r="K73" i="7"/>
  <c r="L73" i="7"/>
  <c r="M73" i="7"/>
  <c r="H74" i="7"/>
  <c r="I74" i="7"/>
  <c r="J74" i="7"/>
  <c r="K74" i="7"/>
  <c r="L74" i="7"/>
  <c r="M74" i="7"/>
  <c r="H75" i="7"/>
  <c r="I75" i="7"/>
  <c r="J75" i="7"/>
  <c r="K75" i="7"/>
  <c r="L75" i="7"/>
  <c r="M75" i="7"/>
  <c r="H76" i="7"/>
  <c r="I76" i="7"/>
  <c r="J76" i="7"/>
  <c r="K76" i="7"/>
  <c r="L76" i="7"/>
  <c r="M76" i="7"/>
  <c r="H77" i="7"/>
  <c r="I77" i="7"/>
  <c r="J77" i="7"/>
  <c r="K77" i="7"/>
  <c r="L77" i="7"/>
  <c r="M77" i="7"/>
  <c r="H78" i="7"/>
  <c r="I78" i="7"/>
  <c r="J78" i="7"/>
  <c r="K78" i="7"/>
  <c r="L78" i="7"/>
  <c r="M78" i="7"/>
  <c r="H79" i="7"/>
  <c r="I79" i="7"/>
  <c r="J79" i="7"/>
  <c r="K79" i="7"/>
  <c r="L79" i="7"/>
  <c r="M79" i="7"/>
  <c r="H80" i="7"/>
  <c r="I80" i="7"/>
  <c r="J80" i="7"/>
  <c r="K80" i="7"/>
  <c r="L80" i="7"/>
  <c r="M80" i="7"/>
  <c r="H81" i="7"/>
  <c r="I81" i="7"/>
  <c r="J81" i="7"/>
  <c r="K81" i="7"/>
  <c r="L81" i="7"/>
  <c r="M81" i="7"/>
  <c r="H82" i="7"/>
  <c r="I82" i="7"/>
  <c r="J82" i="7"/>
  <c r="K82" i="7"/>
  <c r="L82" i="7"/>
  <c r="M82" i="7"/>
  <c r="H83" i="7"/>
  <c r="I83" i="7"/>
  <c r="J83" i="7"/>
  <c r="K83" i="7"/>
  <c r="L83" i="7"/>
  <c r="M83" i="7"/>
  <c r="H84" i="7"/>
  <c r="I84" i="7"/>
  <c r="J84" i="7"/>
  <c r="K84" i="7"/>
  <c r="L84" i="7"/>
  <c r="M84" i="7"/>
  <c r="H85" i="7"/>
  <c r="I85" i="7"/>
  <c r="J85" i="7"/>
  <c r="K85" i="7"/>
  <c r="L85" i="7"/>
  <c r="M85" i="7"/>
  <c r="H86" i="7"/>
  <c r="I86" i="7"/>
  <c r="J86" i="7"/>
  <c r="K86" i="7"/>
  <c r="L86" i="7"/>
  <c r="M86" i="7"/>
  <c r="H87" i="7"/>
  <c r="I87" i="7"/>
  <c r="J87" i="7"/>
  <c r="K87" i="7"/>
  <c r="L87" i="7"/>
  <c r="M87" i="7"/>
  <c r="H88" i="7"/>
  <c r="I88" i="7"/>
  <c r="J88" i="7"/>
  <c r="K88" i="7"/>
  <c r="L88" i="7"/>
  <c r="M88" i="7"/>
  <c r="H89" i="7"/>
  <c r="I89" i="7"/>
  <c r="J89" i="7"/>
  <c r="K89" i="7"/>
  <c r="L89" i="7"/>
  <c r="M89" i="7"/>
  <c r="H90" i="7"/>
  <c r="I90" i="7"/>
  <c r="J90" i="7"/>
  <c r="K90" i="7"/>
  <c r="L90" i="7"/>
  <c r="M90" i="7"/>
  <c r="H91" i="7"/>
  <c r="I91" i="7"/>
  <c r="J91" i="7"/>
  <c r="K91" i="7"/>
  <c r="L91" i="7"/>
  <c r="M91" i="7"/>
  <c r="H92" i="7"/>
  <c r="I92" i="7"/>
  <c r="J92" i="7"/>
  <c r="K92" i="7"/>
  <c r="L92" i="7"/>
  <c r="M92" i="7"/>
  <c r="H93" i="7"/>
  <c r="I93" i="7"/>
  <c r="J93" i="7"/>
  <c r="K93" i="7"/>
  <c r="L93" i="7"/>
  <c r="M93" i="7"/>
  <c r="H94" i="7"/>
  <c r="I94" i="7"/>
  <c r="J94" i="7"/>
  <c r="K94" i="7"/>
  <c r="L94" i="7"/>
  <c r="M94" i="7"/>
  <c r="H95" i="7"/>
  <c r="I95" i="7"/>
  <c r="J95" i="7"/>
  <c r="K95" i="7"/>
  <c r="L95" i="7"/>
  <c r="M95" i="7"/>
  <c r="H96" i="7"/>
  <c r="I96" i="7"/>
  <c r="J96" i="7"/>
  <c r="K96" i="7"/>
  <c r="L96" i="7"/>
  <c r="M96" i="7"/>
  <c r="H97" i="7"/>
  <c r="I97" i="7"/>
  <c r="J97" i="7"/>
  <c r="K97" i="7"/>
  <c r="L97" i="7"/>
  <c r="M97" i="7"/>
  <c r="H98" i="7"/>
  <c r="I98" i="7"/>
  <c r="J98" i="7"/>
  <c r="K98" i="7"/>
  <c r="L98" i="7"/>
  <c r="M98" i="7"/>
  <c r="H99" i="7"/>
  <c r="I99" i="7"/>
  <c r="J99" i="7"/>
  <c r="K99" i="7"/>
  <c r="L99" i="7"/>
  <c r="M99" i="7"/>
  <c r="H100" i="7"/>
  <c r="I100" i="7"/>
  <c r="J100" i="7"/>
  <c r="K100" i="7"/>
  <c r="L100" i="7"/>
  <c r="M100" i="7"/>
  <c r="H101" i="7"/>
  <c r="I101" i="7"/>
  <c r="J101" i="7"/>
  <c r="K101" i="7"/>
  <c r="L101" i="7"/>
  <c r="M101" i="7"/>
  <c r="H102" i="7"/>
  <c r="I102" i="7"/>
  <c r="J102" i="7"/>
  <c r="K102" i="7"/>
  <c r="L102" i="7"/>
  <c r="M102" i="7"/>
  <c r="H103" i="7"/>
  <c r="I103" i="7"/>
  <c r="J103" i="7"/>
  <c r="K103" i="7"/>
  <c r="L103" i="7"/>
  <c r="M103" i="7"/>
  <c r="H104" i="7"/>
  <c r="I104" i="7"/>
  <c r="J104" i="7"/>
  <c r="K104" i="7"/>
  <c r="L104" i="7"/>
  <c r="M104" i="7"/>
  <c r="H105" i="7"/>
  <c r="I105" i="7"/>
  <c r="J105" i="7"/>
  <c r="K105" i="7"/>
  <c r="L105" i="7"/>
  <c r="M105" i="7"/>
  <c r="H106" i="7"/>
  <c r="I106" i="7"/>
  <c r="J106" i="7"/>
  <c r="K106" i="7"/>
  <c r="L106" i="7"/>
  <c r="M106" i="7"/>
  <c r="H107" i="7"/>
  <c r="I107" i="7"/>
  <c r="J107" i="7"/>
  <c r="K107" i="7"/>
  <c r="L107" i="7"/>
  <c r="M107" i="7"/>
  <c r="H108" i="7"/>
  <c r="I108" i="7"/>
  <c r="J108" i="7"/>
  <c r="K108" i="7"/>
  <c r="L108" i="7"/>
  <c r="M108" i="7"/>
  <c r="H109" i="7"/>
  <c r="I109" i="7"/>
  <c r="J109" i="7"/>
  <c r="K109" i="7"/>
  <c r="L109" i="7"/>
  <c r="M109" i="7"/>
  <c r="H110" i="7"/>
  <c r="I110" i="7"/>
  <c r="J110" i="7"/>
  <c r="K110" i="7"/>
  <c r="L110" i="7"/>
  <c r="M110" i="7"/>
  <c r="H111" i="7"/>
  <c r="I111" i="7"/>
  <c r="J111" i="7"/>
  <c r="K111" i="7"/>
  <c r="L111" i="7"/>
  <c r="M111" i="7"/>
  <c r="H112" i="7"/>
  <c r="I112" i="7"/>
  <c r="J112" i="7"/>
  <c r="K112" i="7"/>
  <c r="L112" i="7"/>
  <c r="M112" i="7"/>
  <c r="H113" i="7"/>
  <c r="I113" i="7"/>
  <c r="J113" i="7"/>
  <c r="K113" i="7"/>
  <c r="L113" i="7"/>
  <c r="M113" i="7"/>
  <c r="H114" i="7"/>
  <c r="I114" i="7"/>
  <c r="J114" i="7"/>
  <c r="K114" i="7"/>
  <c r="L114" i="7"/>
  <c r="M114" i="7"/>
  <c r="H115" i="7"/>
  <c r="I115" i="7"/>
  <c r="J115" i="7"/>
  <c r="K115" i="7"/>
  <c r="L115" i="7"/>
  <c r="M115" i="7"/>
  <c r="H116" i="7"/>
  <c r="I116" i="7"/>
  <c r="J116" i="7"/>
  <c r="K116" i="7"/>
  <c r="L116" i="7"/>
  <c r="M116" i="7"/>
  <c r="H117" i="7"/>
  <c r="I117" i="7"/>
  <c r="J117" i="7"/>
  <c r="K117" i="7"/>
  <c r="L117" i="7"/>
  <c r="M117" i="7"/>
  <c r="H118" i="7"/>
  <c r="I118" i="7"/>
  <c r="J118" i="7"/>
  <c r="K118" i="7"/>
  <c r="L118" i="7"/>
  <c r="M118" i="7"/>
  <c r="H119" i="7"/>
  <c r="I119" i="7"/>
  <c r="J119" i="7"/>
  <c r="K119" i="7"/>
  <c r="L119" i="7"/>
  <c r="M119" i="7"/>
  <c r="H120" i="7"/>
  <c r="I120" i="7"/>
  <c r="J120" i="7"/>
  <c r="K120" i="7"/>
  <c r="L120" i="7"/>
  <c r="M120" i="7"/>
  <c r="H121" i="7"/>
  <c r="I121" i="7"/>
  <c r="J121" i="7"/>
  <c r="K121" i="7"/>
  <c r="L121" i="7"/>
  <c r="M121" i="7"/>
  <c r="H122" i="7"/>
  <c r="I122" i="7"/>
  <c r="J122" i="7"/>
  <c r="K122" i="7"/>
  <c r="L122" i="7"/>
  <c r="M122" i="7"/>
  <c r="H123" i="7"/>
  <c r="I123" i="7"/>
  <c r="J123" i="7"/>
  <c r="K123" i="7"/>
  <c r="L123" i="7"/>
  <c r="M123" i="7"/>
  <c r="H124" i="7"/>
  <c r="I124" i="7"/>
  <c r="J124" i="7"/>
  <c r="K124" i="7"/>
  <c r="L124" i="7"/>
  <c r="M124" i="7"/>
  <c r="H125" i="7"/>
  <c r="I125" i="7"/>
  <c r="J125" i="7"/>
  <c r="K125" i="7"/>
  <c r="L125" i="7"/>
  <c r="M125" i="7"/>
  <c r="H126" i="7"/>
  <c r="I126" i="7"/>
  <c r="J126" i="7"/>
  <c r="K126" i="7"/>
  <c r="L126" i="7"/>
  <c r="M126" i="7"/>
  <c r="H127" i="7"/>
  <c r="I127" i="7"/>
  <c r="J127" i="7"/>
  <c r="K127" i="7"/>
  <c r="L127" i="7"/>
  <c r="M127" i="7"/>
  <c r="H128" i="7"/>
  <c r="I128" i="7"/>
  <c r="J128" i="7"/>
  <c r="K128" i="7"/>
  <c r="L128" i="7"/>
  <c r="M128" i="7"/>
  <c r="H129" i="7"/>
  <c r="I129" i="7"/>
  <c r="J129" i="7"/>
  <c r="K129" i="7"/>
  <c r="L129" i="7"/>
  <c r="M129" i="7"/>
  <c r="H130" i="7"/>
  <c r="I130" i="7"/>
  <c r="J130" i="7"/>
  <c r="K130" i="7"/>
  <c r="L130" i="7"/>
  <c r="M130" i="7"/>
  <c r="H131" i="7"/>
  <c r="I131" i="7"/>
  <c r="J131" i="7"/>
  <c r="K131" i="7"/>
  <c r="L131" i="7"/>
  <c r="M131" i="7"/>
  <c r="I4" i="7"/>
  <c r="J4" i="7"/>
  <c r="K4" i="7"/>
  <c r="L4" i="7"/>
  <c r="M4" i="7"/>
  <c r="H4" i="7"/>
  <c r="A9" i="15"/>
  <c r="B5" i="7"/>
  <c r="C5" i="7"/>
  <c r="D5" i="7"/>
  <c r="E5" i="7"/>
  <c r="F5" i="7"/>
  <c r="G5" i="7"/>
  <c r="B6" i="7"/>
  <c r="C6" i="7"/>
  <c r="D6" i="7"/>
  <c r="E6" i="7"/>
  <c r="F6" i="7"/>
  <c r="G6" i="7"/>
  <c r="B7" i="7"/>
  <c r="C7" i="7"/>
  <c r="D7" i="7"/>
  <c r="E7" i="7"/>
  <c r="F7" i="7"/>
  <c r="G7" i="7"/>
  <c r="B8" i="7"/>
  <c r="C8" i="7"/>
  <c r="D8" i="7"/>
  <c r="E8" i="7"/>
  <c r="F8" i="7"/>
  <c r="G8" i="7"/>
  <c r="B9" i="7"/>
  <c r="C9" i="7"/>
  <c r="D9" i="7"/>
  <c r="E9" i="7"/>
  <c r="F9" i="7"/>
  <c r="G9" i="7"/>
  <c r="B10" i="7"/>
  <c r="C10" i="7"/>
  <c r="D10" i="7"/>
  <c r="E10" i="7"/>
  <c r="F10" i="7"/>
  <c r="G10" i="7"/>
  <c r="B11" i="7"/>
  <c r="C11" i="7"/>
  <c r="D11" i="7"/>
  <c r="E11" i="7"/>
  <c r="F11" i="7"/>
  <c r="G11" i="7"/>
  <c r="B12" i="7"/>
  <c r="C12" i="7"/>
  <c r="D12" i="7"/>
  <c r="E12" i="7"/>
  <c r="F12" i="7"/>
  <c r="G12" i="7"/>
  <c r="B13" i="7"/>
  <c r="C13" i="7"/>
  <c r="D13" i="7"/>
  <c r="E13" i="7"/>
  <c r="F13" i="7"/>
  <c r="G13" i="7"/>
  <c r="B14" i="7"/>
  <c r="C14" i="7"/>
  <c r="D14" i="7"/>
  <c r="E14" i="7"/>
  <c r="F14" i="7"/>
  <c r="G14" i="7"/>
  <c r="B15" i="7"/>
  <c r="C15" i="7"/>
  <c r="D15" i="7"/>
  <c r="E15" i="7"/>
  <c r="F15" i="7"/>
  <c r="G15" i="7"/>
  <c r="B16" i="7"/>
  <c r="C16" i="7"/>
  <c r="D16" i="7"/>
  <c r="E16" i="7"/>
  <c r="F16" i="7"/>
  <c r="G16" i="7"/>
  <c r="B17" i="7"/>
  <c r="C17" i="7"/>
  <c r="D17" i="7"/>
  <c r="E17" i="7"/>
  <c r="F17" i="7"/>
  <c r="G17" i="7"/>
  <c r="B18" i="7"/>
  <c r="C18" i="7"/>
  <c r="D18" i="7"/>
  <c r="E18" i="7"/>
  <c r="F18" i="7"/>
  <c r="G18" i="7"/>
  <c r="B19" i="7"/>
  <c r="C19" i="7"/>
  <c r="D19" i="7"/>
  <c r="E19" i="7"/>
  <c r="F19" i="7"/>
  <c r="G19" i="7"/>
  <c r="B20" i="7"/>
  <c r="C20" i="7"/>
  <c r="D20" i="7"/>
  <c r="E20" i="7"/>
  <c r="F20" i="7"/>
  <c r="G20" i="7"/>
  <c r="B21" i="7"/>
  <c r="C21" i="7"/>
  <c r="D21" i="7"/>
  <c r="E21" i="7"/>
  <c r="F21" i="7"/>
  <c r="G21" i="7"/>
  <c r="B22" i="7"/>
  <c r="C22" i="7"/>
  <c r="D22" i="7"/>
  <c r="E22" i="7"/>
  <c r="F22" i="7"/>
  <c r="G22" i="7"/>
  <c r="B23" i="7"/>
  <c r="C23" i="7"/>
  <c r="D23" i="7"/>
  <c r="E23" i="7"/>
  <c r="F23" i="7"/>
  <c r="G23" i="7"/>
  <c r="B24" i="7"/>
  <c r="C24" i="7"/>
  <c r="D24" i="7"/>
  <c r="E24" i="7"/>
  <c r="F24" i="7"/>
  <c r="G24" i="7"/>
  <c r="B25" i="7"/>
  <c r="C25" i="7"/>
  <c r="D25" i="7"/>
  <c r="E25" i="7"/>
  <c r="F25" i="7"/>
  <c r="G25" i="7"/>
  <c r="B26" i="7"/>
  <c r="C26" i="7"/>
  <c r="D26" i="7"/>
  <c r="E26" i="7"/>
  <c r="F26" i="7"/>
  <c r="G26" i="7"/>
  <c r="B27" i="7"/>
  <c r="C27" i="7"/>
  <c r="D27" i="7"/>
  <c r="E27" i="7"/>
  <c r="F27" i="7"/>
  <c r="G27" i="7"/>
  <c r="B28" i="7"/>
  <c r="C28" i="7"/>
  <c r="D28" i="7"/>
  <c r="E28" i="7"/>
  <c r="F28" i="7"/>
  <c r="G28" i="7"/>
  <c r="B29" i="7"/>
  <c r="C29" i="7"/>
  <c r="D29" i="7"/>
  <c r="E29" i="7"/>
  <c r="F29" i="7"/>
  <c r="G29" i="7"/>
  <c r="B30" i="7"/>
  <c r="C30" i="7"/>
  <c r="D30" i="7"/>
  <c r="E30" i="7"/>
  <c r="F30" i="7"/>
  <c r="G30" i="7"/>
  <c r="B31" i="7"/>
  <c r="C31" i="7"/>
  <c r="D31" i="7"/>
  <c r="E31" i="7"/>
  <c r="F31" i="7"/>
  <c r="G31" i="7"/>
  <c r="B32" i="7"/>
  <c r="C32" i="7"/>
  <c r="D32" i="7"/>
  <c r="E32" i="7"/>
  <c r="F32" i="7"/>
  <c r="G32" i="7"/>
  <c r="B33" i="7"/>
  <c r="C33" i="7"/>
  <c r="D33" i="7"/>
  <c r="E33" i="7"/>
  <c r="F33" i="7"/>
  <c r="G33" i="7"/>
  <c r="B34" i="7"/>
  <c r="C34" i="7"/>
  <c r="D34" i="7"/>
  <c r="E34" i="7"/>
  <c r="F34" i="7"/>
  <c r="G34" i="7"/>
  <c r="B35" i="7"/>
  <c r="C35" i="7"/>
  <c r="D35" i="7"/>
  <c r="E35" i="7"/>
  <c r="F35" i="7"/>
  <c r="G35" i="7"/>
  <c r="B36" i="7"/>
  <c r="C36" i="7"/>
  <c r="D36" i="7"/>
  <c r="E36" i="7"/>
  <c r="F36" i="7"/>
  <c r="G36" i="7"/>
  <c r="B37" i="7"/>
  <c r="C37" i="7"/>
  <c r="D37" i="7"/>
  <c r="E37" i="7"/>
  <c r="F37" i="7"/>
  <c r="G37" i="7"/>
  <c r="B38" i="7"/>
  <c r="C38" i="7"/>
  <c r="D38" i="7"/>
  <c r="E38" i="7"/>
  <c r="F38" i="7"/>
  <c r="G38" i="7"/>
  <c r="B39" i="7"/>
  <c r="C39" i="7"/>
  <c r="D39" i="7"/>
  <c r="E39" i="7"/>
  <c r="F39" i="7"/>
  <c r="G39" i="7"/>
  <c r="B40" i="7"/>
  <c r="C40" i="7"/>
  <c r="D40" i="7"/>
  <c r="E40" i="7"/>
  <c r="F40" i="7"/>
  <c r="G40" i="7"/>
  <c r="B41" i="7"/>
  <c r="C41" i="7"/>
  <c r="D41" i="7"/>
  <c r="E41" i="7"/>
  <c r="F41" i="7"/>
  <c r="G41" i="7"/>
  <c r="B42" i="7"/>
  <c r="C42" i="7"/>
  <c r="D42" i="7"/>
  <c r="E42" i="7"/>
  <c r="F42" i="7"/>
  <c r="G42" i="7"/>
  <c r="B43" i="7"/>
  <c r="C43" i="7"/>
  <c r="D43" i="7"/>
  <c r="E43" i="7"/>
  <c r="F43" i="7"/>
  <c r="G43" i="7"/>
  <c r="B44" i="7"/>
  <c r="C44" i="7"/>
  <c r="D44" i="7"/>
  <c r="E44" i="7"/>
  <c r="F44" i="7"/>
  <c r="G44" i="7"/>
  <c r="B45" i="7"/>
  <c r="C45" i="7"/>
  <c r="D45" i="7"/>
  <c r="E45" i="7"/>
  <c r="F45" i="7"/>
  <c r="G45" i="7"/>
  <c r="B46" i="7"/>
  <c r="C46" i="7"/>
  <c r="D46" i="7"/>
  <c r="E46" i="7"/>
  <c r="F46" i="7"/>
  <c r="G46" i="7"/>
  <c r="B47" i="7"/>
  <c r="C47" i="7"/>
  <c r="D47" i="7"/>
  <c r="E47" i="7"/>
  <c r="F47" i="7"/>
  <c r="G47" i="7"/>
  <c r="B48" i="7"/>
  <c r="C48" i="7"/>
  <c r="D48" i="7"/>
  <c r="E48" i="7"/>
  <c r="F48" i="7"/>
  <c r="G48" i="7"/>
  <c r="B49" i="7"/>
  <c r="C49" i="7"/>
  <c r="D49" i="7"/>
  <c r="E49" i="7"/>
  <c r="F49" i="7"/>
  <c r="G49" i="7"/>
  <c r="B50" i="7"/>
  <c r="C50" i="7"/>
  <c r="D50" i="7"/>
  <c r="E50" i="7"/>
  <c r="F50" i="7"/>
  <c r="G50" i="7"/>
  <c r="B51" i="7"/>
  <c r="C51" i="7"/>
  <c r="D51" i="7"/>
  <c r="E51" i="7"/>
  <c r="F51" i="7"/>
  <c r="G51" i="7"/>
  <c r="B52" i="7"/>
  <c r="C52" i="7"/>
  <c r="D52" i="7"/>
  <c r="E52" i="7"/>
  <c r="F52" i="7"/>
  <c r="G52" i="7"/>
  <c r="B53" i="7"/>
  <c r="C53" i="7"/>
  <c r="D53" i="7"/>
  <c r="E53" i="7"/>
  <c r="F53" i="7"/>
  <c r="G53" i="7"/>
  <c r="B54" i="7"/>
  <c r="C54" i="7"/>
  <c r="D54" i="7"/>
  <c r="E54" i="7"/>
  <c r="F54" i="7"/>
  <c r="G54" i="7"/>
  <c r="B55" i="7"/>
  <c r="C55" i="7"/>
  <c r="D55" i="7"/>
  <c r="E55" i="7"/>
  <c r="F55" i="7"/>
  <c r="G55" i="7"/>
  <c r="B56" i="7"/>
  <c r="C56" i="7"/>
  <c r="D56" i="7"/>
  <c r="E56" i="7"/>
  <c r="F56" i="7"/>
  <c r="G56" i="7"/>
  <c r="B57" i="7"/>
  <c r="C57" i="7"/>
  <c r="D57" i="7"/>
  <c r="E57" i="7"/>
  <c r="F57" i="7"/>
  <c r="G57" i="7"/>
  <c r="B58" i="7"/>
  <c r="C58" i="7"/>
  <c r="D58" i="7"/>
  <c r="E58" i="7"/>
  <c r="F58" i="7"/>
  <c r="G58" i="7"/>
  <c r="B59" i="7"/>
  <c r="C59" i="7"/>
  <c r="D59" i="7"/>
  <c r="E59" i="7"/>
  <c r="F59" i="7"/>
  <c r="G59" i="7"/>
  <c r="B60" i="7"/>
  <c r="C60" i="7"/>
  <c r="D60" i="7"/>
  <c r="E60" i="7"/>
  <c r="F60" i="7"/>
  <c r="G60" i="7"/>
  <c r="B61" i="7"/>
  <c r="C61" i="7"/>
  <c r="D61" i="7"/>
  <c r="E61" i="7"/>
  <c r="F61" i="7"/>
  <c r="G61" i="7"/>
  <c r="B62" i="7"/>
  <c r="C62" i="7"/>
  <c r="D62" i="7"/>
  <c r="E62" i="7"/>
  <c r="F62" i="7"/>
  <c r="G62" i="7"/>
  <c r="B63" i="7"/>
  <c r="C63" i="7"/>
  <c r="D63" i="7"/>
  <c r="E63" i="7"/>
  <c r="F63" i="7"/>
  <c r="G63" i="7"/>
  <c r="B64" i="7"/>
  <c r="C64" i="7"/>
  <c r="D64" i="7"/>
  <c r="E64" i="7"/>
  <c r="F64" i="7"/>
  <c r="G64" i="7"/>
  <c r="B65" i="7"/>
  <c r="C65" i="7"/>
  <c r="D65" i="7"/>
  <c r="E65" i="7"/>
  <c r="F65" i="7"/>
  <c r="G65" i="7"/>
  <c r="B66" i="7"/>
  <c r="C66" i="7"/>
  <c r="D66" i="7"/>
  <c r="E66" i="7"/>
  <c r="F66" i="7"/>
  <c r="G66" i="7"/>
  <c r="B67" i="7"/>
  <c r="C67" i="7"/>
  <c r="D67" i="7"/>
  <c r="E67" i="7"/>
  <c r="F67" i="7"/>
  <c r="G67" i="7"/>
  <c r="B68" i="7"/>
  <c r="C68" i="7"/>
  <c r="D68" i="7"/>
  <c r="E68" i="7"/>
  <c r="F68" i="7"/>
  <c r="G68" i="7"/>
  <c r="B69" i="7"/>
  <c r="C69" i="7"/>
  <c r="D69" i="7"/>
  <c r="E69" i="7"/>
  <c r="F69" i="7"/>
  <c r="G69" i="7"/>
  <c r="B70" i="7"/>
  <c r="C70" i="7"/>
  <c r="D70" i="7"/>
  <c r="E70" i="7"/>
  <c r="F70" i="7"/>
  <c r="G70" i="7"/>
  <c r="B71" i="7"/>
  <c r="C71" i="7"/>
  <c r="D71" i="7"/>
  <c r="E71" i="7"/>
  <c r="F71" i="7"/>
  <c r="G71" i="7"/>
  <c r="B72" i="7"/>
  <c r="C72" i="7"/>
  <c r="D72" i="7"/>
  <c r="E72" i="7"/>
  <c r="F72" i="7"/>
  <c r="G72" i="7"/>
  <c r="B73" i="7"/>
  <c r="C73" i="7"/>
  <c r="D73" i="7"/>
  <c r="E73" i="7"/>
  <c r="F73" i="7"/>
  <c r="G73" i="7"/>
  <c r="B74" i="7"/>
  <c r="C74" i="7"/>
  <c r="D74" i="7"/>
  <c r="E74" i="7"/>
  <c r="F74" i="7"/>
  <c r="G74" i="7"/>
  <c r="B75" i="7"/>
  <c r="C75" i="7"/>
  <c r="D75" i="7"/>
  <c r="E75" i="7"/>
  <c r="F75" i="7"/>
  <c r="G75" i="7"/>
  <c r="B76" i="7"/>
  <c r="C76" i="7"/>
  <c r="D76" i="7"/>
  <c r="E76" i="7"/>
  <c r="F76" i="7"/>
  <c r="G76" i="7"/>
  <c r="B77" i="7"/>
  <c r="C77" i="7"/>
  <c r="D77" i="7"/>
  <c r="E77" i="7"/>
  <c r="F77" i="7"/>
  <c r="G77" i="7"/>
  <c r="B78" i="7"/>
  <c r="C78" i="7"/>
  <c r="D78" i="7"/>
  <c r="E78" i="7"/>
  <c r="F78" i="7"/>
  <c r="G78" i="7"/>
  <c r="B79" i="7"/>
  <c r="C79" i="7"/>
  <c r="D79" i="7"/>
  <c r="E79" i="7"/>
  <c r="F79" i="7"/>
  <c r="G79" i="7"/>
  <c r="B80" i="7"/>
  <c r="C80" i="7"/>
  <c r="D80" i="7"/>
  <c r="E80" i="7"/>
  <c r="F80" i="7"/>
  <c r="G80" i="7"/>
  <c r="B81" i="7"/>
  <c r="C81" i="7"/>
  <c r="D81" i="7"/>
  <c r="E81" i="7"/>
  <c r="F81" i="7"/>
  <c r="G81" i="7"/>
  <c r="B82" i="7"/>
  <c r="C82" i="7"/>
  <c r="D82" i="7"/>
  <c r="E82" i="7"/>
  <c r="F82" i="7"/>
  <c r="G82" i="7"/>
  <c r="B83" i="7"/>
  <c r="C83" i="7"/>
  <c r="D83" i="7"/>
  <c r="E83" i="7"/>
  <c r="F83" i="7"/>
  <c r="G83" i="7"/>
  <c r="B84" i="7"/>
  <c r="C84" i="7"/>
  <c r="D84" i="7"/>
  <c r="E84" i="7"/>
  <c r="F84" i="7"/>
  <c r="G84" i="7"/>
  <c r="B85" i="7"/>
  <c r="C85" i="7"/>
  <c r="D85" i="7"/>
  <c r="E85" i="7"/>
  <c r="F85" i="7"/>
  <c r="G85" i="7"/>
  <c r="B86" i="7"/>
  <c r="C86" i="7"/>
  <c r="D86" i="7"/>
  <c r="E86" i="7"/>
  <c r="F86" i="7"/>
  <c r="G86" i="7"/>
  <c r="B87" i="7"/>
  <c r="C87" i="7"/>
  <c r="D87" i="7"/>
  <c r="E87" i="7"/>
  <c r="F87" i="7"/>
  <c r="G87" i="7"/>
  <c r="B88" i="7"/>
  <c r="C88" i="7"/>
  <c r="D88" i="7"/>
  <c r="E88" i="7"/>
  <c r="F88" i="7"/>
  <c r="G88" i="7"/>
  <c r="B89" i="7"/>
  <c r="C89" i="7"/>
  <c r="D89" i="7"/>
  <c r="E89" i="7"/>
  <c r="F89" i="7"/>
  <c r="G89" i="7"/>
  <c r="B90" i="7"/>
  <c r="C90" i="7"/>
  <c r="D90" i="7"/>
  <c r="E90" i="7"/>
  <c r="F90" i="7"/>
  <c r="G90" i="7"/>
  <c r="B91" i="7"/>
  <c r="C91" i="7"/>
  <c r="D91" i="7"/>
  <c r="E91" i="7"/>
  <c r="F91" i="7"/>
  <c r="G91" i="7"/>
  <c r="B92" i="7"/>
  <c r="C92" i="7"/>
  <c r="D92" i="7"/>
  <c r="E92" i="7"/>
  <c r="F92" i="7"/>
  <c r="G92" i="7"/>
  <c r="B93" i="7"/>
  <c r="C93" i="7"/>
  <c r="D93" i="7"/>
  <c r="E93" i="7"/>
  <c r="F93" i="7"/>
  <c r="G93" i="7"/>
  <c r="B94" i="7"/>
  <c r="C94" i="7"/>
  <c r="D94" i="7"/>
  <c r="E94" i="7"/>
  <c r="F94" i="7"/>
  <c r="G94" i="7"/>
  <c r="B95" i="7"/>
  <c r="C95" i="7"/>
  <c r="D95" i="7"/>
  <c r="E95" i="7"/>
  <c r="F95" i="7"/>
  <c r="G95" i="7"/>
  <c r="B96" i="7"/>
  <c r="C96" i="7"/>
  <c r="D96" i="7"/>
  <c r="E96" i="7"/>
  <c r="F96" i="7"/>
  <c r="G96" i="7"/>
  <c r="B97" i="7"/>
  <c r="C97" i="7"/>
  <c r="D97" i="7"/>
  <c r="E97" i="7"/>
  <c r="F97" i="7"/>
  <c r="G97" i="7"/>
  <c r="B98" i="7"/>
  <c r="C98" i="7"/>
  <c r="D98" i="7"/>
  <c r="E98" i="7"/>
  <c r="F98" i="7"/>
  <c r="G98" i="7"/>
  <c r="B99" i="7"/>
  <c r="C99" i="7"/>
  <c r="D99" i="7"/>
  <c r="E99" i="7"/>
  <c r="F99" i="7"/>
  <c r="G99" i="7"/>
  <c r="B100" i="7"/>
  <c r="C100" i="7"/>
  <c r="D100" i="7"/>
  <c r="E100" i="7"/>
  <c r="F100" i="7"/>
  <c r="G100" i="7"/>
  <c r="B101" i="7"/>
  <c r="C101" i="7"/>
  <c r="D101" i="7"/>
  <c r="E101" i="7"/>
  <c r="F101" i="7"/>
  <c r="G101" i="7"/>
  <c r="B102" i="7"/>
  <c r="C102" i="7"/>
  <c r="D102" i="7"/>
  <c r="E102" i="7"/>
  <c r="F102" i="7"/>
  <c r="G102" i="7"/>
  <c r="B103" i="7"/>
  <c r="C103" i="7"/>
  <c r="D103" i="7"/>
  <c r="E103" i="7"/>
  <c r="F103" i="7"/>
  <c r="G103" i="7"/>
  <c r="B104" i="7"/>
  <c r="C104" i="7"/>
  <c r="D104" i="7"/>
  <c r="E104" i="7"/>
  <c r="F104" i="7"/>
  <c r="G104" i="7"/>
  <c r="B105" i="7"/>
  <c r="C105" i="7"/>
  <c r="D105" i="7"/>
  <c r="E105" i="7"/>
  <c r="F105" i="7"/>
  <c r="G105" i="7"/>
  <c r="B106" i="7"/>
  <c r="C106" i="7"/>
  <c r="D106" i="7"/>
  <c r="E106" i="7"/>
  <c r="F106" i="7"/>
  <c r="G106" i="7"/>
  <c r="B107" i="7"/>
  <c r="C107" i="7"/>
  <c r="D107" i="7"/>
  <c r="E107" i="7"/>
  <c r="F107" i="7"/>
  <c r="G107" i="7"/>
  <c r="B108" i="7"/>
  <c r="C108" i="7"/>
  <c r="D108" i="7"/>
  <c r="E108" i="7"/>
  <c r="F108" i="7"/>
  <c r="G108" i="7"/>
  <c r="B109" i="7"/>
  <c r="C109" i="7"/>
  <c r="D109" i="7"/>
  <c r="E109" i="7"/>
  <c r="F109" i="7"/>
  <c r="G109" i="7"/>
  <c r="B110" i="7"/>
  <c r="C110" i="7"/>
  <c r="D110" i="7"/>
  <c r="E110" i="7"/>
  <c r="F110" i="7"/>
  <c r="G110" i="7"/>
  <c r="B111" i="7"/>
  <c r="C111" i="7"/>
  <c r="D111" i="7"/>
  <c r="E111" i="7"/>
  <c r="F111" i="7"/>
  <c r="G111" i="7"/>
  <c r="B112" i="7"/>
  <c r="C112" i="7"/>
  <c r="D112" i="7"/>
  <c r="E112" i="7"/>
  <c r="F112" i="7"/>
  <c r="G112" i="7"/>
  <c r="B113" i="7"/>
  <c r="C113" i="7"/>
  <c r="D113" i="7"/>
  <c r="E113" i="7"/>
  <c r="F113" i="7"/>
  <c r="G113" i="7"/>
  <c r="B114" i="7"/>
  <c r="C114" i="7"/>
  <c r="D114" i="7"/>
  <c r="E114" i="7"/>
  <c r="F114" i="7"/>
  <c r="G114" i="7"/>
  <c r="B115" i="7"/>
  <c r="C115" i="7"/>
  <c r="D115" i="7"/>
  <c r="E115" i="7"/>
  <c r="F115" i="7"/>
  <c r="G115" i="7"/>
  <c r="B116" i="7"/>
  <c r="C116" i="7"/>
  <c r="D116" i="7"/>
  <c r="E116" i="7"/>
  <c r="F116" i="7"/>
  <c r="G116" i="7"/>
  <c r="B117" i="7"/>
  <c r="C117" i="7"/>
  <c r="D117" i="7"/>
  <c r="E117" i="7"/>
  <c r="F117" i="7"/>
  <c r="G117" i="7"/>
  <c r="B118" i="7"/>
  <c r="C118" i="7"/>
  <c r="D118" i="7"/>
  <c r="E118" i="7"/>
  <c r="F118" i="7"/>
  <c r="G118" i="7"/>
  <c r="B119" i="7"/>
  <c r="C119" i="7"/>
  <c r="D119" i="7"/>
  <c r="E119" i="7"/>
  <c r="F119" i="7"/>
  <c r="G119" i="7"/>
  <c r="B120" i="7"/>
  <c r="C120" i="7"/>
  <c r="D120" i="7"/>
  <c r="E120" i="7"/>
  <c r="F120" i="7"/>
  <c r="G120" i="7"/>
  <c r="B121" i="7"/>
  <c r="C121" i="7"/>
  <c r="D121" i="7"/>
  <c r="E121" i="7"/>
  <c r="F121" i="7"/>
  <c r="G121" i="7"/>
  <c r="B122" i="7"/>
  <c r="C122" i="7"/>
  <c r="D122" i="7"/>
  <c r="E122" i="7"/>
  <c r="F122" i="7"/>
  <c r="G122" i="7"/>
  <c r="B123" i="7"/>
  <c r="C123" i="7"/>
  <c r="D123" i="7"/>
  <c r="E123" i="7"/>
  <c r="F123" i="7"/>
  <c r="G123" i="7"/>
  <c r="B124" i="7"/>
  <c r="C124" i="7"/>
  <c r="D124" i="7"/>
  <c r="E124" i="7"/>
  <c r="F124" i="7"/>
  <c r="G124" i="7"/>
  <c r="B125" i="7"/>
  <c r="C125" i="7"/>
  <c r="D125" i="7"/>
  <c r="E125" i="7"/>
  <c r="F125" i="7"/>
  <c r="G125" i="7"/>
  <c r="B126" i="7"/>
  <c r="C126" i="7"/>
  <c r="D126" i="7"/>
  <c r="E126" i="7"/>
  <c r="F126" i="7"/>
  <c r="G126" i="7"/>
  <c r="B127" i="7"/>
  <c r="C127" i="7"/>
  <c r="D127" i="7"/>
  <c r="E127" i="7"/>
  <c r="F127" i="7"/>
  <c r="G127" i="7"/>
  <c r="B128" i="7"/>
  <c r="C128" i="7"/>
  <c r="D128" i="7"/>
  <c r="E128" i="7"/>
  <c r="F128" i="7"/>
  <c r="G128" i="7"/>
  <c r="B129" i="7"/>
  <c r="C129" i="7"/>
  <c r="D129" i="7"/>
  <c r="E129" i="7"/>
  <c r="F129" i="7"/>
  <c r="G129" i="7"/>
  <c r="B130" i="7"/>
  <c r="C130" i="7"/>
  <c r="D130" i="7"/>
  <c r="E130" i="7"/>
  <c r="F130" i="7"/>
  <c r="G130" i="7"/>
  <c r="B131" i="7"/>
  <c r="C131" i="7"/>
  <c r="D131" i="7"/>
  <c r="E131" i="7"/>
  <c r="F131" i="7"/>
  <c r="G131" i="7"/>
  <c r="C4" i="7"/>
  <c r="D4" i="7"/>
  <c r="E4" i="7"/>
  <c r="F4" i="7"/>
  <c r="G4" i="7"/>
  <c r="B4" i="7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P112" i="23" s="1"/>
  <c r="C113" i="23"/>
  <c r="C114" i="23"/>
  <c r="P114" i="23" s="1"/>
  <c r="C115" i="23"/>
  <c r="T115" i="23" s="1"/>
  <c r="C116" i="23"/>
  <c r="C117" i="23"/>
  <c r="C118" i="23"/>
  <c r="C119" i="23"/>
  <c r="U119" i="23" s="1"/>
  <c r="C120" i="23"/>
  <c r="Q120" i="23" s="1"/>
  <c r="C121" i="23"/>
  <c r="S121" i="23" s="1"/>
  <c r="C122" i="23"/>
  <c r="Q122" i="23" s="1"/>
  <c r="C123" i="23"/>
  <c r="U123" i="23" s="1"/>
  <c r="C124" i="23"/>
  <c r="C125" i="23"/>
  <c r="C126" i="23"/>
  <c r="C127" i="23"/>
  <c r="U127" i="23" s="1"/>
  <c r="C128" i="23"/>
  <c r="Q128" i="23" s="1"/>
  <c r="C129" i="23"/>
  <c r="U129" i="23" s="1"/>
  <c r="C130" i="23"/>
  <c r="Q130" i="23" s="1"/>
  <c r="C131" i="23"/>
  <c r="U131" i="23" s="1"/>
  <c r="C4" i="23"/>
  <c r="C5" i="22"/>
  <c r="C6" i="22"/>
  <c r="C7" i="22"/>
  <c r="C8" i="22"/>
  <c r="C9" i="22"/>
  <c r="C10" i="22"/>
  <c r="C11" i="22"/>
  <c r="C12" i="22"/>
  <c r="S12" i="22" s="1"/>
  <c r="C13" i="22"/>
  <c r="C14" i="22"/>
  <c r="C15" i="22"/>
  <c r="C16" i="22"/>
  <c r="C17" i="22"/>
  <c r="C18" i="22"/>
  <c r="C19" i="22"/>
  <c r="C20" i="22"/>
  <c r="S20" i="22" s="1"/>
  <c r="C21" i="22"/>
  <c r="C22" i="22"/>
  <c r="C23" i="22"/>
  <c r="C24" i="22"/>
  <c r="C25" i="22"/>
  <c r="C26" i="22"/>
  <c r="C27" i="22"/>
  <c r="C28" i="22"/>
  <c r="S28" i="22" s="1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P131" i="22" s="1"/>
  <c r="C4" i="22"/>
  <c r="S4" i="22" s="1"/>
  <c r="O131" i="23"/>
  <c r="J131" i="23"/>
  <c r="H131" i="23"/>
  <c r="G131" i="23"/>
  <c r="B131" i="23"/>
  <c r="A131" i="23"/>
  <c r="S130" i="23"/>
  <c r="N130" i="23"/>
  <c r="L130" i="23"/>
  <c r="K130" i="23"/>
  <c r="B130" i="23"/>
  <c r="A130" i="23"/>
  <c r="S129" i="23"/>
  <c r="R129" i="23"/>
  <c r="Q129" i="23"/>
  <c r="K129" i="23"/>
  <c r="J129" i="23"/>
  <c r="I129" i="23"/>
  <c r="H129" i="23"/>
  <c r="G129" i="23"/>
  <c r="B129" i="23"/>
  <c r="A129" i="23"/>
  <c r="T128" i="23"/>
  <c r="O128" i="23"/>
  <c r="N128" i="23"/>
  <c r="L128" i="23"/>
  <c r="D128" i="23"/>
  <c r="B128" i="23"/>
  <c r="A128" i="23"/>
  <c r="S127" i="23"/>
  <c r="R127" i="23"/>
  <c r="P127" i="23"/>
  <c r="O127" i="23"/>
  <c r="K127" i="23"/>
  <c r="J127" i="23"/>
  <c r="H127" i="23"/>
  <c r="G127" i="23"/>
  <c r="B127" i="23"/>
  <c r="A127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D126" i="23"/>
  <c r="B126" i="23"/>
  <c r="A126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D125" i="23"/>
  <c r="B125" i="23"/>
  <c r="A125" i="23"/>
  <c r="J124" i="23"/>
  <c r="B124" i="23"/>
  <c r="A124" i="23"/>
  <c r="S123" i="23"/>
  <c r="R123" i="23"/>
  <c r="P123" i="23"/>
  <c r="J123" i="23"/>
  <c r="H123" i="23"/>
  <c r="G123" i="23"/>
  <c r="F123" i="23"/>
  <c r="B123" i="23"/>
  <c r="A123" i="23"/>
  <c r="R122" i="23"/>
  <c r="O122" i="23"/>
  <c r="N122" i="23"/>
  <c r="L122" i="23"/>
  <c r="K122" i="23"/>
  <c r="D122" i="23"/>
  <c r="B122" i="23"/>
  <c r="A122" i="23"/>
  <c r="U121" i="23"/>
  <c r="T121" i="23"/>
  <c r="P121" i="23"/>
  <c r="O121" i="23"/>
  <c r="N121" i="23"/>
  <c r="M121" i="23"/>
  <c r="L121" i="23"/>
  <c r="H121" i="23"/>
  <c r="G121" i="23"/>
  <c r="F121" i="23"/>
  <c r="E121" i="23"/>
  <c r="D121" i="23"/>
  <c r="B121" i="23"/>
  <c r="A121" i="23"/>
  <c r="S120" i="23"/>
  <c r="R120" i="23"/>
  <c r="O120" i="23"/>
  <c r="N120" i="23"/>
  <c r="L120" i="23"/>
  <c r="F120" i="23"/>
  <c r="D120" i="23"/>
  <c r="B120" i="23"/>
  <c r="A120" i="23"/>
  <c r="S119" i="23"/>
  <c r="R119" i="23"/>
  <c r="P119" i="23"/>
  <c r="O119" i="23"/>
  <c r="N119" i="23"/>
  <c r="K119" i="23"/>
  <c r="J119" i="23"/>
  <c r="H119" i="23"/>
  <c r="G119" i="23"/>
  <c r="F119" i="23"/>
  <c r="B119" i="23"/>
  <c r="A119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B118" i="23"/>
  <c r="A118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B117" i="23"/>
  <c r="A117" i="23"/>
  <c r="I116" i="23"/>
  <c r="B116" i="23"/>
  <c r="A116" i="23"/>
  <c r="U115" i="23"/>
  <c r="Q115" i="23"/>
  <c r="P115" i="23"/>
  <c r="O115" i="23"/>
  <c r="N115" i="23"/>
  <c r="M115" i="23"/>
  <c r="I115" i="23"/>
  <c r="H115" i="23"/>
  <c r="G115" i="23"/>
  <c r="F115" i="23"/>
  <c r="E115" i="23"/>
  <c r="B115" i="23"/>
  <c r="A115" i="23"/>
  <c r="U114" i="23"/>
  <c r="T114" i="23"/>
  <c r="S114" i="23"/>
  <c r="R114" i="23"/>
  <c r="Q114" i="23"/>
  <c r="M114" i="23"/>
  <c r="L114" i="23"/>
  <c r="K114" i="23"/>
  <c r="J114" i="23"/>
  <c r="I114" i="23"/>
  <c r="E114" i="23"/>
  <c r="D114" i="23"/>
  <c r="B114" i="23"/>
  <c r="A114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B113" i="23"/>
  <c r="A113" i="23"/>
  <c r="U112" i="23"/>
  <c r="T112" i="23"/>
  <c r="S112" i="23"/>
  <c r="R112" i="23"/>
  <c r="Q112" i="23"/>
  <c r="M112" i="23"/>
  <c r="L112" i="23"/>
  <c r="K112" i="23"/>
  <c r="J112" i="23"/>
  <c r="I112" i="23"/>
  <c r="E112" i="23"/>
  <c r="D112" i="23"/>
  <c r="B112" i="23"/>
  <c r="A112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B111" i="23"/>
  <c r="A111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B110" i="23"/>
  <c r="A110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B109" i="23"/>
  <c r="A109" i="23"/>
  <c r="B108" i="23"/>
  <c r="A108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B107" i="23"/>
  <c r="A107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B106" i="23"/>
  <c r="A106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B105" i="23"/>
  <c r="A105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B104" i="23"/>
  <c r="A104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B103" i="23"/>
  <c r="A103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B102" i="23"/>
  <c r="A102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B101" i="23"/>
  <c r="A101" i="23"/>
  <c r="B100" i="23"/>
  <c r="A100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B99" i="23"/>
  <c r="A99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B98" i="23"/>
  <c r="A98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B97" i="23"/>
  <c r="A97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B96" i="23"/>
  <c r="A96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B95" i="23"/>
  <c r="A95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B94" i="23"/>
  <c r="A94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B93" i="23"/>
  <c r="A93" i="23"/>
  <c r="B92" i="23"/>
  <c r="A92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B91" i="23"/>
  <c r="A91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B90" i="23"/>
  <c r="A90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B89" i="23"/>
  <c r="A89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B88" i="23"/>
  <c r="A88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B87" i="23"/>
  <c r="A87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B86" i="23"/>
  <c r="A86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B85" i="23"/>
  <c r="A85" i="23"/>
  <c r="B84" i="23"/>
  <c r="A84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B83" i="23"/>
  <c r="A83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B82" i="23"/>
  <c r="A82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B81" i="23"/>
  <c r="A81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B80" i="23"/>
  <c r="A80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B79" i="23"/>
  <c r="A79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B78" i="23"/>
  <c r="A78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B77" i="23"/>
  <c r="A77" i="23"/>
  <c r="B76" i="23"/>
  <c r="A76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B75" i="23"/>
  <c r="A75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B74" i="23"/>
  <c r="A74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B73" i="23"/>
  <c r="A73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B72" i="23"/>
  <c r="A72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B71" i="23"/>
  <c r="A71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B70" i="23"/>
  <c r="A70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B69" i="23"/>
  <c r="A69" i="23"/>
  <c r="B68" i="23"/>
  <c r="A68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B67" i="23"/>
  <c r="A67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B66" i="23"/>
  <c r="A66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B65" i="23"/>
  <c r="A65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B64" i="23"/>
  <c r="A64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B63" i="23"/>
  <c r="A63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B62" i="23"/>
  <c r="A62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B61" i="23"/>
  <c r="A61" i="23"/>
  <c r="B60" i="23"/>
  <c r="A60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B59" i="23"/>
  <c r="A59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B58" i="23"/>
  <c r="A58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B57" i="23"/>
  <c r="A57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B56" i="23"/>
  <c r="A56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B55" i="23"/>
  <c r="A55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B54" i="23"/>
  <c r="A54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B53" i="23"/>
  <c r="A53" i="23"/>
  <c r="B52" i="23"/>
  <c r="A52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B51" i="23"/>
  <c r="A51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B50" i="23"/>
  <c r="A50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B49" i="23"/>
  <c r="A49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B48" i="23"/>
  <c r="A48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B47" i="23"/>
  <c r="A47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B46" i="23"/>
  <c r="A46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B45" i="23"/>
  <c r="A45" i="23"/>
  <c r="B44" i="23"/>
  <c r="A44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B43" i="23"/>
  <c r="A43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B42" i="23"/>
  <c r="A42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B41" i="23"/>
  <c r="A41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B40" i="23"/>
  <c r="A40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B39" i="23"/>
  <c r="A39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B38" i="23"/>
  <c r="A38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B37" i="23"/>
  <c r="A37" i="23"/>
  <c r="B36" i="23"/>
  <c r="A36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B35" i="23"/>
  <c r="A35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B34" i="23"/>
  <c r="A34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B33" i="23"/>
  <c r="A33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B32" i="23"/>
  <c r="A32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B31" i="23"/>
  <c r="A31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B30" i="23"/>
  <c r="A30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B29" i="23"/>
  <c r="A29" i="23"/>
  <c r="B28" i="23"/>
  <c r="A28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B27" i="23"/>
  <c r="A27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B26" i="23"/>
  <c r="A26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B25" i="23"/>
  <c r="A25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B24" i="23"/>
  <c r="A24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B23" i="23"/>
  <c r="A23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B22" i="23"/>
  <c r="A22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B21" i="23"/>
  <c r="A21" i="23"/>
  <c r="B20" i="23"/>
  <c r="A20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B19" i="23"/>
  <c r="A19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B18" i="23"/>
  <c r="A18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B17" i="23"/>
  <c r="A17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B16" i="23"/>
  <c r="A16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B15" i="23"/>
  <c r="A15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B14" i="23"/>
  <c r="A14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B13" i="23"/>
  <c r="A13" i="23"/>
  <c r="B12" i="23"/>
  <c r="A12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B11" i="23"/>
  <c r="A11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B10" i="23"/>
  <c r="A10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B9" i="23"/>
  <c r="A9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B8" i="23"/>
  <c r="A8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B7" i="23"/>
  <c r="A7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B6" i="23"/>
  <c r="A6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B5" i="23"/>
  <c r="A5" i="23"/>
  <c r="B4" i="23"/>
  <c r="A4" i="23"/>
  <c r="C3" i="23"/>
  <c r="B3" i="23"/>
  <c r="A3" i="23"/>
  <c r="U131" i="22"/>
  <c r="S131" i="22"/>
  <c r="R131" i="22"/>
  <c r="M131" i="22"/>
  <c r="L131" i="22"/>
  <c r="K131" i="22"/>
  <c r="J131" i="22"/>
  <c r="I131" i="22"/>
  <c r="H131" i="22"/>
  <c r="G131" i="22"/>
  <c r="F131" i="22"/>
  <c r="E131" i="22"/>
  <c r="D131" i="22"/>
  <c r="B131" i="22"/>
  <c r="A131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H130" i="22"/>
  <c r="G130" i="22"/>
  <c r="F130" i="22"/>
  <c r="E130" i="22"/>
  <c r="D130" i="22"/>
  <c r="B130" i="22"/>
  <c r="A130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H129" i="22"/>
  <c r="G129" i="22"/>
  <c r="F129" i="22"/>
  <c r="E129" i="22"/>
  <c r="D129" i="22"/>
  <c r="B129" i="22"/>
  <c r="A129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H128" i="22"/>
  <c r="G128" i="22"/>
  <c r="F128" i="22"/>
  <c r="E128" i="22"/>
  <c r="D128" i="22"/>
  <c r="B128" i="22"/>
  <c r="A128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H127" i="22"/>
  <c r="G127" i="22"/>
  <c r="F127" i="22"/>
  <c r="E127" i="22"/>
  <c r="D127" i="22"/>
  <c r="B127" i="22"/>
  <c r="A127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H126" i="22"/>
  <c r="G126" i="22"/>
  <c r="F126" i="22"/>
  <c r="E126" i="22"/>
  <c r="D126" i="22"/>
  <c r="B126" i="22"/>
  <c r="A126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H125" i="22"/>
  <c r="G125" i="22"/>
  <c r="F125" i="22"/>
  <c r="E125" i="22"/>
  <c r="D125" i="22"/>
  <c r="B125" i="22"/>
  <c r="A125" i="22"/>
  <c r="B124" i="22"/>
  <c r="A124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H123" i="22"/>
  <c r="G123" i="22"/>
  <c r="F123" i="22"/>
  <c r="E123" i="22"/>
  <c r="D123" i="22"/>
  <c r="B123" i="22"/>
  <c r="A123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H122" i="22"/>
  <c r="G122" i="22"/>
  <c r="F122" i="22"/>
  <c r="E122" i="22"/>
  <c r="D122" i="22"/>
  <c r="B122" i="22"/>
  <c r="A122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H121" i="22"/>
  <c r="G121" i="22"/>
  <c r="F121" i="22"/>
  <c r="E121" i="22"/>
  <c r="D121" i="22"/>
  <c r="B121" i="22"/>
  <c r="A121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H120" i="22"/>
  <c r="G120" i="22"/>
  <c r="F120" i="22"/>
  <c r="E120" i="22"/>
  <c r="D120" i="22"/>
  <c r="B120" i="22"/>
  <c r="A120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B119" i="22"/>
  <c r="A119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H118" i="22"/>
  <c r="G118" i="22"/>
  <c r="F118" i="22"/>
  <c r="E118" i="22"/>
  <c r="D118" i="22"/>
  <c r="B118" i="22"/>
  <c r="A118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H117" i="22"/>
  <c r="G117" i="22"/>
  <c r="F117" i="22"/>
  <c r="E117" i="22"/>
  <c r="D117" i="22"/>
  <c r="B117" i="22"/>
  <c r="A117" i="22"/>
  <c r="B116" i="22"/>
  <c r="A116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H115" i="22"/>
  <c r="G115" i="22"/>
  <c r="F115" i="22"/>
  <c r="E115" i="22"/>
  <c r="D115" i="22"/>
  <c r="B115" i="22"/>
  <c r="A115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H114" i="22"/>
  <c r="G114" i="22"/>
  <c r="F114" i="22"/>
  <c r="E114" i="22"/>
  <c r="D114" i="22"/>
  <c r="B114" i="22"/>
  <c r="A114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H113" i="22"/>
  <c r="G113" i="22"/>
  <c r="F113" i="22"/>
  <c r="E113" i="22"/>
  <c r="D113" i="22"/>
  <c r="B113" i="22"/>
  <c r="A113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H112" i="22"/>
  <c r="G112" i="22"/>
  <c r="F112" i="22"/>
  <c r="E112" i="22"/>
  <c r="D112" i="22"/>
  <c r="B112" i="22"/>
  <c r="A112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H111" i="22"/>
  <c r="G111" i="22"/>
  <c r="F111" i="22"/>
  <c r="E111" i="22"/>
  <c r="D111" i="22"/>
  <c r="B111" i="22"/>
  <c r="A111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H110" i="22"/>
  <c r="G110" i="22"/>
  <c r="F110" i="22"/>
  <c r="E110" i="22"/>
  <c r="D110" i="22"/>
  <c r="B110" i="22"/>
  <c r="A110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H109" i="22"/>
  <c r="G109" i="22"/>
  <c r="F109" i="22"/>
  <c r="E109" i="22"/>
  <c r="D109" i="22"/>
  <c r="B109" i="22"/>
  <c r="A109" i="22"/>
  <c r="B108" i="22"/>
  <c r="A108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H107" i="22"/>
  <c r="G107" i="22"/>
  <c r="F107" i="22"/>
  <c r="E107" i="22"/>
  <c r="D107" i="22"/>
  <c r="B107" i="22"/>
  <c r="A107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H106" i="22"/>
  <c r="G106" i="22"/>
  <c r="F106" i="22"/>
  <c r="E106" i="22"/>
  <c r="D106" i="22"/>
  <c r="B106" i="22"/>
  <c r="A106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H105" i="22"/>
  <c r="G105" i="22"/>
  <c r="F105" i="22"/>
  <c r="E105" i="22"/>
  <c r="D105" i="22"/>
  <c r="B105" i="22"/>
  <c r="A105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H104" i="22"/>
  <c r="G104" i="22"/>
  <c r="F104" i="22"/>
  <c r="E104" i="22"/>
  <c r="D104" i="22"/>
  <c r="B104" i="22"/>
  <c r="A104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/>
  <c r="F103" i="22"/>
  <c r="E103" i="22"/>
  <c r="D103" i="22"/>
  <c r="B103" i="22"/>
  <c r="A103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H102" i="22"/>
  <c r="G102" i="22"/>
  <c r="F102" i="22"/>
  <c r="E102" i="22"/>
  <c r="D102" i="22"/>
  <c r="B102" i="22"/>
  <c r="A102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H101" i="22"/>
  <c r="G101" i="22"/>
  <c r="F101" i="22"/>
  <c r="E101" i="22"/>
  <c r="D101" i="22"/>
  <c r="B101" i="22"/>
  <c r="A101" i="22"/>
  <c r="B100" i="22"/>
  <c r="A100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H99" i="22"/>
  <c r="G99" i="22"/>
  <c r="F99" i="22"/>
  <c r="E99" i="22"/>
  <c r="D99" i="22"/>
  <c r="B99" i="22"/>
  <c r="A99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H98" i="22"/>
  <c r="G98" i="22"/>
  <c r="F98" i="22"/>
  <c r="E98" i="22"/>
  <c r="D98" i="22"/>
  <c r="B98" i="22"/>
  <c r="A98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H97" i="22"/>
  <c r="G97" i="22"/>
  <c r="F97" i="22"/>
  <c r="E97" i="22"/>
  <c r="D97" i="22"/>
  <c r="B97" i="22"/>
  <c r="A97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H96" i="22"/>
  <c r="G96" i="22"/>
  <c r="F96" i="22"/>
  <c r="E96" i="22"/>
  <c r="D96" i="22"/>
  <c r="B96" i="22"/>
  <c r="A96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H95" i="22"/>
  <c r="G95" i="22"/>
  <c r="F95" i="22"/>
  <c r="E95" i="22"/>
  <c r="D95" i="22"/>
  <c r="B95" i="22"/>
  <c r="A95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H94" i="22"/>
  <c r="G94" i="22"/>
  <c r="F94" i="22"/>
  <c r="E94" i="22"/>
  <c r="D94" i="22"/>
  <c r="B94" i="22"/>
  <c r="A94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H93" i="22"/>
  <c r="G93" i="22"/>
  <c r="F93" i="22"/>
  <c r="E93" i="22"/>
  <c r="D93" i="22"/>
  <c r="B93" i="22"/>
  <c r="A93" i="22"/>
  <c r="O92" i="22"/>
  <c r="B92" i="22"/>
  <c r="A92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H91" i="22"/>
  <c r="G91" i="22"/>
  <c r="F91" i="22"/>
  <c r="E91" i="22"/>
  <c r="D91" i="22"/>
  <c r="B91" i="22"/>
  <c r="A91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H90" i="22"/>
  <c r="G90" i="22"/>
  <c r="F90" i="22"/>
  <c r="E90" i="22"/>
  <c r="D90" i="22"/>
  <c r="B90" i="22"/>
  <c r="A90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D89" i="22"/>
  <c r="B89" i="22"/>
  <c r="A89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B88" i="22"/>
  <c r="A88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F87" i="22"/>
  <c r="E87" i="22"/>
  <c r="D87" i="22"/>
  <c r="B87" i="22"/>
  <c r="A87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F86" i="22"/>
  <c r="E86" i="22"/>
  <c r="D86" i="22"/>
  <c r="B86" i="22"/>
  <c r="A86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F85" i="22"/>
  <c r="E85" i="22"/>
  <c r="D85" i="22"/>
  <c r="B85" i="22"/>
  <c r="A85" i="22"/>
  <c r="B84" i="22"/>
  <c r="A84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B83" i="22"/>
  <c r="A83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B82" i="22"/>
  <c r="A82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F81" i="22"/>
  <c r="E81" i="22"/>
  <c r="D81" i="22"/>
  <c r="B81" i="22"/>
  <c r="A81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D80" i="22"/>
  <c r="B80" i="22"/>
  <c r="A80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B79" i="22"/>
  <c r="A79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D78" i="22"/>
  <c r="B78" i="22"/>
  <c r="A78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F77" i="22"/>
  <c r="E77" i="22"/>
  <c r="D77" i="22"/>
  <c r="B77" i="22"/>
  <c r="A77" i="22"/>
  <c r="O76" i="22"/>
  <c r="B76" i="22"/>
  <c r="A76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F75" i="22"/>
  <c r="E75" i="22"/>
  <c r="D75" i="22"/>
  <c r="B75" i="22"/>
  <c r="A75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H74" i="22"/>
  <c r="G74" i="22"/>
  <c r="F74" i="22"/>
  <c r="E74" i="22"/>
  <c r="D74" i="22"/>
  <c r="B74" i="22"/>
  <c r="A74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F73" i="22"/>
  <c r="E73" i="22"/>
  <c r="D73" i="22"/>
  <c r="B73" i="22"/>
  <c r="A73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D72" i="22"/>
  <c r="B72" i="22"/>
  <c r="A72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D71" i="22"/>
  <c r="B71" i="22"/>
  <c r="A71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H70" i="22"/>
  <c r="G70" i="22"/>
  <c r="F70" i="22"/>
  <c r="E70" i="22"/>
  <c r="D70" i="22"/>
  <c r="B70" i="22"/>
  <c r="A70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F69" i="22"/>
  <c r="E69" i="22"/>
  <c r="D69" i="22"/>
  <c r="B69" i="22"/>
  <c r="A69" i="22"/>
  <c r="O68" i="22"/>
  <c r="B68" i="22"/>
  <c r="A68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H67" i="22"/>
  <c r="G67" i="22"/>
  <c r="F67" i="22"/>
  <c r="E67" i="22"/>
  <c r="D67" i="22"/>
  <c r="B67" i="22"/>
  <c r="A67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H66" i="22"/>
  <c r="G66" i="22"/>
  <c r="F66" i="22"/>
  <c r="E66" i="22"/>
  <c r="D66" i="22"/>
  <c r="B66" i="22"/>
  <c r="A66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H65" i="22"/>
  <c r="G65" i="22"/>
  <c r="F65" i="22"/>
  <c r="E65" i="22"/>
  <c r="D65" i="22"/>
  <c r="B65" i="22"/>
  <c r="A65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H64" i="22"/>
  <c r="G64" i="22"/>
  <c r="F64" i="22"/>
  <c r="E64" i="22"/>
  <c r="D64" i="22"/>
  <c r="B64" i="22"/>
  <c r="A64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B63" i="22"/>
  <c r="A63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B62" i="22"/>
  <c r="A62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H61" i="22"/>
  <c r="G61" i="22"/>
  <c r="F61" i="22"/>
  <c r="E61" i="22"/>
  <c r="D61" i="22"/>
  <c r="B61" i="22"/>
  <c r="A61" i="22"/>
  <c r="P60" i="22"/>
  <c r="H60" i="22"/>
  <c r="B60" i="22"/>
  <c r="A60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B59" i="22"/>
  <c r="A59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B58" i="22"/>
  <c r="A58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B57" i="22"/>
  <c r="A57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B56" i="22"/>
  <c r="A56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B55" i="22"/>
  <c r="A55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B54" i="22"/>
  <c r="A54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B53" i="22"/>
  <c r="A53" i="22"/>
  <c r="S52" i="22"/>
  <c r="K52" i="22"/>
  <c r="B52" i="22"/>
  <c r="A52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1" i="22"/>
  <c r="A51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B50" i="22"/>
  <c r="A50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B49" i="22"/>
  <c r="A49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B48" i="22"/>
  <c r="A48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B47" i="22"/>
  <c r="A47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B46" i="22"/>
  <c r="A46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B45" i="22"/>
  <c r="A45" i="22"/>
  <c r="P44" i="22"/>
  <c r="H44" i="22"/>
  <c r="B44" i="22"/>
  <c r="A44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B43" i="22"/>
  <c r="A43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D42" i="22"/>
  <c r="B42" i="22"/>
  <c r="A42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H41" i="22"/>
  <c r="G41" i="22"/>
  <c r="F41" i="22"/>
  <c r="E41" i="22"/>
  <c r="D41" i="22"/>
  <c r="B41" i="22"/>
  <c r="A41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B40" i="22"/>
  <c r="A40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B39" i="22"/>
  <c r="A39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H38" i="22"/>
  <c r="G38" i="22"/>
  <c r="F38" i="22"/>
  <c r="E38" i="22"/>
  <c r="D38" i="22"/>
  <c r="B38" i="22"/>
  <c r="A38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H37" i="22"/>
  <c r="G37" i="22"/>
  <c r="F37" i="22"/>
  <c r="E37" i="22"/>
  <c r="D37" i="22"/>
  <c r="B37" i="22"/>
  <c r="A37" i="22"/>
  <c r="S36" i="22"/>
  <c r="K36" i="22"/>
  <c r="H36" i="22"/>
  <c r="D36" i="22"/>
  <c r="B36" i="22"/>
  <c r="A36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B35" i="22"/>
  <c r="A35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B34" i="22"/>
  <c r="A34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B33" i="22"/>
  <c r="A33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D32" i="22"/>
  <c r="B32" i="22"/>
  <c r="A32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B31" i="22"/>
  <c r="A31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B30" i="22"/>
  <c r="A30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B29" i="22"/>
  <c r="A29" i="22"/>
  <c r="T28" i="22"/>
  <c r="P28" i="22"/>
  <c r="O28" i="22"/>
  <c r="N28" i="22"/>
  <c r="L28" i="22"/>
  <c r="H28" i="22"/>
  <c r="G28" i="22"/>
  <c r="F28" i="22"/>
  <c r="D28" i="22"/>
  <c r="B28" i="22"/>
  <c r="A28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B27" i="22"/>
  <c r="A27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B26" i="22"/>
  <c r="A26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B25" i="22"/>
  <c r="A25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B24" i="22"/>
  <c r="A24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B23" i="22"/>
  <c r="A23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B22" i="22"/>
  <c r="A22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B21" i="22"/>
  <c r="A21" i="22"/>
  <c r="T20" i="22"/>
  <c r="P20" i="22"/>
  <c r="O20" i="22"/>
  <c r="N20" i="22"/>
  <c r="L20" i="22"/>
  <c r="H20" i="22"/>
  <c r="G20" i="22"/>
  <c r="F20" i="22"/>
  <c r="D20" i="22"/>
  <c r="B20" i="22"/>
  <c r="A20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B19" i="22"/>
  <c r="A19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B18" i="22"/>
  <c r="A18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B17" i="22"/>
  <c r="A17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B16" i="22"/>
  <c r="A16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B15" i="22"/>
  <c r="A15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B14" i="22"/>
  <c r="A14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B13" i="22"/>
  <c r="A13" i="22"/>
  <c r="T12" i="22"/>
  <c r="P12" i="22"/>
  <c r="O12" i="22"/>
  <c r="N12" i="22"/>
  <c r="L12" i="22"/>
  <c r="H12" i="22"/>
  <c r="G12" i="22"/>
  <c r="F12" i="22"/>
  <c r="D12" i="22"/>
  <c r="B12" i="22"/>
  <c r="A12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B11" i="22"/>
  <c r="A11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B10" i="22"/>
  <c r="A10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B9" i="22"/>
  <c r="A9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B8" i="22"/>
  <c r="A8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B7" i="22"/>
  <c r="A7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B6" i="22"/>
  <c r="A6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B5" i="22"/>
  <c r="A5" i="22"/>
  <c r="T4" i="22"/>
  <c r="P4" i="22"/>
  <c r="O4" i="22"/>
  <c r="N4" i="22"/>
  <c r="L4" i="22"/>
  <c r="H4" i="22"/>
  <c r="G4" i="22"/>
  <c r="F4" i="22"/>
  <c r="D4" i="22"/>
  <c r="B4" i="22"/>
  <c r="A4" i="22"/>
  <c r="C3" i="22"/>
  <c r="B3" i="22"/>
  <c r="A3" i="22"/>
  <c r="N124" i="22" l="1"/>
  <c r="F124" i="22"/>
  <c r="U124" i="22"/>
  <c r="M124" i="22"/>
  <c r="E124" i="22"/>
  <c r="T124" i="22"/>
  <c r="L124" i="22"/>
  <c r="D124" i="22"/>
  <c r="S124" i="22"/>
  <c r="K124" i="22"/>
  <c r="R124" i="22"/>
  <c r="J124" i="22"/>
  <c r="Q124" i="22"/>
  <c r="I124" i="22"/>
  <c r="P124" i="22"/>
  <c r="H124" i="22"/>
  <c r="N116" i="22"/>
  <c r="F116" i="22"/>
  <c r="U116" i="22"/>
  <c r="M116" i="22"/>
  <c r="E116" i="22"/>
  <c r="T116" i="22"/>
  <c r="L116" i="22"/>
  <c r="D116" i="22"/>
  <c r="S116" i="22"/>
  <c r="K116" i="22"/>
  <c r="R116" i="22"/>
  <c r="J116" i="22"/>
  <c r="Q116" i="22"/>
  <c r="I116" i="22"/>
  <c r="P116" i="22"/>
  <c r="H116" i="22"/>
  <c r="N108" i="22"/>
  <c r="F108" i="22"/>
  <c r="U108" i="22"/>
  <c r="M108" i="22"/>
  <c r="E108" i="22"/>
  <c r="T108" i="22"/>
  <c r="L108" i="22"/>
  <c r="D108" i="22"/>
  <c r="S108" i="22"/>
  <c r="K108" i="22"/>
  <c r="R108" i="22"/>
  <c r="J108" i="22"/>
  <c r="Q108" i="22"/>
  <c r="I108" i="22"/>
  <c r="P108" i="22"/>
  <c r="H108" i="22"/>
  <c r="N100" i="22"/>
  <c r="F100" i="22"/>
  <c r="U100" i="22"/>
  <c r="M100" i="22"/>
  <c r="E100" i="22"/>
  <c r="T100" i="22"/>
  <c r="L100" i="22"/>
  <c r="D100" i="22"/>
  <c r="R100" i="22"/>
  <c r="J100" i="22"/>
  <c r="P100" i="22"/>
  <c r="H100" i="22"/>
  <c r="N92" i="22"/>
  <c r="F92" i="22"/>
  <c r="U92" i="22"/>
  <c r="M92" i="22"/>
  <c r="E92" i="22"/>
  <c r="T92" i="22"/>
  <c r="L92" i="22"/>
  <c r="D92" i="22"/>
  <c r="R92" i="22"/>
  <c r="J92" i="22"/>
  <c r="P92" i="22"/>
  <c r="H92" i="22"/>
  <c r="N84" i="22"/>
  <c r="F84" i="22"/>
  <c r="U84" i="22"/>
  <c r="M84" i="22"/>
  <c r="E84" i="22"/>
  <c r="T84" i="22"/>
  <c r="L84" i="22"/>
  <c r="D84" i="22"/>
  <c r="R84" i="22"/>
  <c r="J84" i="22"/>
  <c r="P84" i="22"/>
  <c r="H84" i="22"/>
  <c r="N76" i="22"/>
  <c r="F76" i="22"/>
  <c r="U76" i="22"/>
  <c r="M76" i="22"/>
  <c r="E76" i="22"/>
  <c r="T76" i="22"/>
  <c r="L76" i="22"/>
  <c r="D76" i="22"/>
  <c r="R76" i="22"/>
  <c r="J76" i="22"/>
  <c r="P76" i="22"/>
  <c r="H76" i="22"/>
  <c r="N68" i="22"/>
  <c r="F68" i="22"/>
  <c r="U68" i="22"/>
  <c r="M68" i="22"/>
  <c r="E68" i="22"/>
  <c r="T68" i="22"/>
  <c r="L68" i="22"/>
  <c r="D68" i="22"/>
  <c r="R68" i="22"/>
  <c r="J68" i="22"/>
  <c r="P68" i="22"/>
  <c r="H68" i="22"/>
  <c r="N60" i="22"/>
  <c r="F60" i="22"/>
  <c r="U60" i="22"/>
  <c r="M60" i="22"/>
  <c r="E60" i="22"/>
  <c r="T60" i="22"/>
  <c r="L60" i="22"/>
  <c r="D60" i="22"/>
  <c r="R60" i="22"/>
  <c r="J60" i="22"/>
  <c r="N52" i="22"/>
  <c r="F52" i="22"/>
  <c r="U52" i="22"/>
  <c r="M52" i="22"/>
  <c r="E52" i="22"/>
  <c r="T52" i="22"/>
  <c r="L52" i="22"/>
  <c r="D52" i="22"/>
  <c r="R52" i="22"/>
  <c r="J52" i="22"/>
  <c r="N44" i="22"/>
  <c r="F44" i="22"/>
  <c r="U44" i="22"/>
  <c r="M44" i="22"/>
  <c r="E44" i="22"/>
  <c r="T44" i="22"/>
  <c r="L44" i="22"/>
  <c r="D44" i="22"/>
  <c r="R44" i="22"/>
  <c r="J44" i="22"/>
  <c r="N36" i="22"/>
  <c r="F36" i="22"/>
  <c r="U36" i="22"/>
  <c r="M36" i="22"/>
  <c r="E36" i="22"/>
  <c r="T36" i="22"/>
  <c r="L36" i="22"/>
  <c r="R36" i="22"/>
  <c r="J36" i="22"/>
  <c r="P4" i="23"/>
  <c r="H4" i="23"/>
  <c r="O4" i="23"/>
  <c r="G4" i="23"/>
  <c r="N4" i="23"/>
  <c r="F4" i="23"/>
  <c r="U4" i="23"/>
  <c r="M4" i="23"/>
  <c r="E4" i="23"/>
  <c r="T4" i="23"/>
  <c r="L4" i="23"/>
  <c r="D4" i="23"/>
  <c r="S4" i="23"/>
  <c r="K4" i="23"/>
  <c r="R4" i="23"/>
  <c r="J4" i="23"/>
  <c r="Q124" i="23"/>
  <c r="T124" i="23"/>
  <c r="G124" i="23"/>
  <c r="S124" i="23"/>
  <c r="F124" i="23"/>
  <c r="R124" i="23"/>
  <c r="D124" i="23"/>
  <c r="O124" i="23"/>
  <c r="N124" i="23"/>
  <c r="L124" i="23"/>
  <c r="K124" i="23"/>
  <c r="P116" i="23"/>
  <c r="H116" i="23"/>
  <c r="O116" i="23"/>
  <c r="G116" i="23"/>
  <c r="N116" i="23"/>
  <c r="F116" i="23"/>
  <c r="U116" i="23"/>
  <c r="M116" i="23"/>
  <c r="E116" i="23"/>
  <c r="T116" i="23"/>
  <c r="L116" i="23"/>
  <c r="D116" i="23"/>
  <c r="S116" i="23"/>
  <c r="K116" i="23"/>
  <c r="R116" i="23"/>
  <c r="J116" i="23"/>
  <c r="P108" i="23"/>
  <c r="H108" i="23"/>
  <c r="O108" i="23"/>
  <c r="G108" i="23"/>
  <c r="N108" i="23"/>
  <c r="F108" i="23"/>
  <c r="U108" i="23"/>
  <c r="M108" i="23"/>
  <c r="E108" i="23"/>
  <c r="T108" i="23"/>
  <c r="L108" i="23"/>
  <c r="D108" i="23"/>
  <c r="S108" i="23"/>
  <c r="K108" i="23"/>
  <c r="R108" i="23"/>
  <c r="J108" i="23"/>
  <c r="P100" i="23"/>
  <c r="H100" i="23"/>
  <c r="O100" i="23"/>
  <c r="G100" i="23"/>
  <c r="N100" i="23"/>
  <c r="F100" i="23"/>
  <c r="U100" i="23"/>
  <c r="M100" i="23"/>
  <c r="E100" i="23"/>
  <c r="T100" i="23"/>
  <c r="L100" i="23"/>
  <c r="D100" i="23"/>
  <c r="S100" i="23"/>
  <c r="K100" i="23"/>
  <c r="R100" i="23"/>
  <c r="J100" i="23"/>
  <c r="P92" i="23"/>
  <c r="H92" i="23"/>
  <c r="O92" i="23"/>
  <c r="G92" i="23"/>
  <c r="N92" i="23"/>
  <c r="F92" i="23"/>
  <c r="U92" i="23"/>
  <c r="M92" i="23"/>
  <c r="E92" i="23"/>
  <c r="T92" i="23"/>
  <c r="L92" i="23"/>
  <c r="D92" i="23"/>
  <c r="S92" i="23"/>
  <c r="K92" i="23"/>
  <c r="R92" i="23"/>
  <c r="J92" i="23"/>
  <c r="P84" i="23"/>
  <c r="H84" i="23"/>
  <c r="O84" i="23"/>
  <c r="G84" i="23"/>
  <c r="N84" i="23"/>
  <c r="F84" i="23"/>
  <c r="U84" i="23"/>
  <c r="M84" i="23"/>
  <c r="E84" i="23"/>
  <c r="T84" i="23"/>
  <c r="L84" i="23"/>
  <c r="D84" i="23"/>
  <c r="S84" i="23"/>
  <c r="K84" i="23"/>
  <c r="R84" i="23"/>
  <c r="J84" i="23"/>
  <c r="P76" i="23"/>
  <c r="H76" i="23"/>
  <c r="O76" i="23"/>
  <c r="G76" i="23"/>
  <c r="N76" i="23"/>
  <c r="F76" i="23"/>
  <c r="U76" i="23"/>
  <c r="M76" i="23"/>
  <c r="E76" i="23"/>
  <c r="T76" i="23"/>
  <c r="L76" i="23"/>
  <c r="D76" i="23"/>
  <c r="S76" i="23"/>
  <c r="K76" i="23"/>
  <c r="R76" i="23"/>
  <c r="J76" i="23"/>
  <c r="P68" i="23"/>
  <c r="H68" i="23"/>
  <c r="O68" i="23"/>
  <c r="G68" i="23"/>
  <c r="N68" i="23"/>
  <c r="F68" i="23"/>
  <c r="U68" i="23"/>
  <c r="M68" i="23"/>
  <c r="E68" i="23"/>
  <c r="T68" i="23"/>
  <c r="L68" i="23"/>
  <c r="D68" i="23"/>
  <c r="S68" i="23"/>
  <c r="K68" i="23"/>
  <c r="R68" i="23"/>
  <c r="J68" i="23"/>
  <c r="P60" i="23"/>
  <c r="H60" i="23"/>
  <c r="O60" i="23"/>
  <c r="G60" i="23"/>
  <c r="N60" i="23"/>
  <c r="F60" i="23"/>
  <c r="U60" i="23"/>
  <c r="M60" i="23"/>
  <c r="E60" i="23"/>
  <c r="T60" i="23"/>
  <c r="L60" i="23"/>
  <c r="D60" i="23"/>
  <c r="S60" i="23"/>
  <c r="K60" i="23"/>
  <c r="R60" i="23"/>
  <c r="J60" i="23"/>
  <c r="P52" i="23"/>
  <c r="H52" i="23"/>
  <c r="O52" i="23"/>
  <c r="G52" i="23"/>
  <c r="N52" i="23"/>
  <c r="F52" i="23"/>
  <c r="U52" i="23"/>
  <c r="M52" i="23"/>
  <c r="E52" i="23"/>
  <c r="T52" i="23"/>
  <c r="L52" i="23"/>
  <c r="D52" i="23"/>
  <c r="S52" i="23"/>
  <c r="K52" i="23"/>
  <c r="R52" i="23"/>
  <c r="J52" i="23"/>
  <c r="P44" i="23"/>
  <c r="H44" i="23"/>
  <c r="O44" i="23"/>
  <c r="G44" i="23"/>
  <c r="N44" i="23"/>
  <c r="F44" i="23"/>
  <c r="U44" i="23"/>
  <c r="M44" i="23"/>
  <c r="E44" i="23"/>
  <c r="T44" i="23"/>
  <c r="L44" i="23"/>
  <c r="D44" i="23"/>
  <c r="S44" i="23"/>
  <c r="K44" i="23"/>
  <c r="R44" i="23"/>
  <c r="J44" i="23"/>
  <c r="P36" i="23"/>
  <c r="H36" i="23"/>
  <c r="O36" i="23"/>
  <c r="G36" i="23"/>
  <c r="N36" i="23"/>
  <c r="F36" i="23"/>
  <c r="U36" i="23"/>
  <c r="M36" i="23"/>
  <c r="E36" i="23"/>
  <c r="T36" i="23"/>
  <c r="L36" i="23"/>
  <c r="D36" i="23"/>
  <c r="S36" i="23"/>
  <c r="K36" i="23"/>
  <c r="R36" i="23"/>
  <c r="J36" i="23"/>
  <c r="P28" i="23"/>
  <c r="H28" i="23"/>
  <c r="O28" i="23"/>
  <c r="G28" i="23"/>
  <c r="N28" i="23"/>
  <c r="F28" i="23"/>
  <c r="U28" i="23"/>
  <c r="M28" i="23"/>
  <c r="E28" i="23"/>
  <c r="T28" i="23"/>
  <c r="L28" i="23"/>
  <c r="D28" i="23"/>
  <c r="S28" i="23"/>
  <c r="K28" i="23"/>
  <c r="R28" i="23"/>
  <c r="J28" i="23"/>
  <c r="P20" i="23"/>
  <c r="H20" i="23"/>
  <c r="O20" i="23"/>
  <c r="G20" i="23"/>
  <c r="N20" i="23"/>
  <c r="F20" i="23"/>
  <c r="U20" i="23"/>
  <c r="M20" i="23"/>
  <c r="E20" i="23"/>
  <c r="T20" i="23"/>
  <c r="L20" i="23"/>
  <c r="D20" i="23"/>
  <c r="S20" i="23"/>
  <c r="K20" i="23"/>
  <c r="R20" i="23"/>
  <c r="J20" i="23"/>
  <c r="P12" i="23"/>
  <c r="H12" i="23"/>
  <c r="O12" i="23"/>
  <c r="G12" i="23"/>
  <c r="N12" i="23"/>
  <c r="F12" i="23"/>
  <c r="U12" i="23"/>
  <c r="M12" i="23"/>
  <c r="E12" i="23"/>
  <c r="T12" i="23"/>
  <c r="L12" i="23"/>
  <c r="D12" i="23"/>
  <c r="S12" i="23"/>
  <c r="K12" i="23"/>
  <c r="R12" i="23"/>
  <c r="J12" i="23"/>
  <c r="E4" i="22"/>
  <c r="M4" i="22"/>
  <c r="U4" i="22"/>
  <c r="E12" i="22"/>
  <c r="M12" i="22"/>
  <c r="U12" i="22"/>
  <c r="E20" i="22"/>
  <c r="M20" i="22"/>
  <c r="U20" i="22"/>
  <c r="E28" i="22"/>
  <c r="M28" i="22"/>
  <c r="U28" i="22"/>
  <c r="G36" i="22"/>
  <c r="I44" i="22"/>
  <c r="O52" i="22"/>
  <c r="Q60" i="22"/>
  <c r="G68" i="22"/>
  <c r="Q76" i="22"/>
  <c r="G84" i="22"/>
  <c r="Q92" i="22"/>
  <c r="G100" i="22"/>
  <c r="Q116" i="23"/>
  <c r="K44" i="22"/>
  <c r="P52" i="22"/>
  <c r="S60" i="22"/>
  <c r="I68" i="22"/>
  <c r="S76" i="22"/>
  <c r="I84" i="22"/>
  <c r="S92" i="22"/>
  <c r="I100" i="22"/>
  <c r="I36" i="22"/>
  <c r="O44" i="22"/>
  <c r="Q52" i="22"/>
  <c r="G60" i="22"/>
  <c r="K68" i="22"/>
  <c r="K84" i="22"/>
  <c r="K100" i="22"/>
  <c r="I4" i="23"/>
  <c r="I12" i="23"/>
  <c r="I20" i="23"/>
  <c r="I28" i="23"/>
  <c r="I36" i="23"/>
  <c r="I44" i="23"/>
  <c r="I52" i="23"/>
  <c r="I60" i="23"/>
  <c r="I68" i="23"/>
  <c r="I76" i="23"/>
  <c r="I84" i="23"/>
  <c r="I92" i="23"/>
  <c r="I100" i="23"/>
  <c r="I108" i="23"/>
  <c r="O84" i="22"/>
  <c r="O100" i="22"/>
  <c r="Q4" i="23"/>
  <c r="Q12" i="23"/>
  <c r="Q20" i="23"/>
  <c r="Q28" i="23"/>
  <c r="Q36" i="23"/>
  <c r="Q44" i="23"/>
  <c r="Q52" i="23"/>
  <c r="Q60" i="23"/>
  <c r="Q68" i="23"/>
  <c r="Q76" i="23"/>
  <c r="Q84" i="23"/>
  <c r="Q92" i="23"/>
  <c r="Q100" i="23"/>
  <c r="Q108" i="23"/>
  <c r="I4" i="22"/>
  <c r="Q4" i="22"/>
  <c r="I12" i="22"/>
  <c r="Q12" i="22"/>
  <c r="I20" i="22"/>
  <c r="Q20" i="22"/>
  <c r="I28" i="22"/>
  <c r="Q28" i="22"/>
  <c r="O36" i="22"/>
  <c r="Q44" i="22"/>
  <c r="G52" i="22"/>
  <c r="I60" i="22"/>
  <c r="Q68" i="22"/>
  <c r="G76" i="22"/>
  <c r="Q84" i="22"/>
  <c r="G92" i="22"/>
  <c r="Q100" i="22"/>
  <c r="G108" i="22"/>
  <c r="G116" i="22"/>
  <c r="G124" i="22"/>
  <c r="J4" i="22"/>
  <c r="R4" i="22"/>
  <c r="J12" i="22"/>
  <c r="R12" i="22"/>
  <c r="J20" i="22"/>
  <c r="R20" i="22"/>
  <c r="J28" i="22"/>
  <c r="R28" i="22"/>
  <c r="P36" i="22"/>
  <c r="S44" i="22"/>
  <c r="H52" i="22"/>
  <c r="K60" i="22"/>
  <c r="S68" i="22"/>
  <c r="I76" i="22"/>
  <c r="S84" i="22"/>
  <c r="I92" i="22"/>
  <c r="S100" i="22"/>
  <c r="O108" i="22"/>
  <c r="O116" i="22"/>
  <c r="O124" i="22"/>
  <c r="K4" i="22"/>
  <c r="K12" i="22"/>
  <c r="K20" i="22"/>
  <c r="K28" i="22"/>
  <c r="Q36" i="22"/>
  <c r="G44" i="22"/>
  <c r="I52" i="22"/>
  <c r="O60" i="22"/>
  <c r="K76" i="22"/>
  <c r="K92" i="22"/>
  <c r="S128" i="23"/>
  <c r="O130" i="23"/>
  <c r="K131" i="23"/>
  <c r="F112" i="23"/>
  <c r="N112" i="23"/>
  <c r="F114" i="23"/>
  <c r="N114" i="23"/>
  <c r="J115" i="23"/>
  <c r="R115" i="23"/>
  <c r="G120" i="23"/>
  <c r="T120" i="23"/>
  <c r="I121" i="23"/>
  <c r="Q121" i="23"/>
  <c r="F122" i="23"/>
  <c r="S122" i="23"/>
  <c r="K123" i="23"/>
  <c r="F128" i="23"/>
  <c r="N129" i="23"/>
  <c r="D130" i="23"/>
  <c r="T130" i="23"/>
  <c r="P131" i="23"/>
  <c r="G112" i="23"/>
  <c r="O112" i="23"/>
  <c r="G114" i="23"/>
  <c r="O114" i="23"/>
  <c r="K115" i="23"/>
  <c r="S115" i="23"/>
  <c r="J120" i="23"/>
  <c r="J121" i="23"/>
  <c r="R121" i="23"/>
  <c r="G122" i="23"/>
  <c r="T122" i="23"/>
  <c r="N123" i="23"/>
  <c r="G128" i="23"/>
  <c r="O129" i="23"/>
  <c r="F130" i="23"/>
  <c r="R131" i="23"/>
  <c r="H112" i="23"/>
  <c r="H114" i="23"/>
  <c r="D115" i="23"/>
  <c r="L115" i="23"/>
  <c r="K120" i="23"/>
  <c r="K121" i="23"/>
  <c r="J122" i="23"/>
  <c r="O123" i="23"/>
  <c r="K128" i="23"/>
  <c r="F129" i="23"/>
  <c r="P129" i="23"/>
  <c r="G130" i="23"/>
  <c r="S131" i="23"/>
  <c r="F127" i="23"/>
  <c r="N127" i="23"/>
  <c r="J128" i="23"/>
  <c r="R128" i="23"/>
  <c r="J130" i="23"/>
  <c r="R130" i="23"/>
  <c r="F131" i="23"/>
  <c r="N131" i="23"/>
  <c r="I119" i="23"/>
  <c r="Q119" i="23"/>
  <c r="E120" i="23"/>
  <c r="M120" i="23"/>
  <c r="U120" i="23"/>
  <c r="E122" i="23"/>
  <c r="M122" i="23"/>
  <c r="U122" i="23"/>
  <c r="I123" i="23"/>
  <c r="Q123" i="23"/>
  <c r="E124" i="23"/>
  <c r="M124" i="23"/>
  <c r="U124" i="23"/>
  <c r="I127" i="23"/>
  <c r="Q127" i="23"/>
  <c r="E128" i="23"/>
  <c r="M128" i="23"/>
  <c r="U128" i="23"/>
  <c r="E130" i="23"/>
  <c r="M130" i="23"/>
  <c r="U130" i="23"/>
  <c r="I131" i="23"/>
  <c r="Q131" i="23"/>
  <c r="D119" i="23"/>
  <c r="L119" i="23"/>
  <c r="T119" i="23"/>
  <c r="H120" i="23"/>
  <c r="P120" i="23"/>
  <c r="H122" i="23"/>
  <c r="P122" i="23"/>
  <c r="D123" i="23"/>
  <c r="L123" i="23"/>
  <c r="T123" i="23"/>
  <c r="H124" i="23"/>
  <c r="P124" i="23"/>
  <c r="D127" i="23"/>
  <c r="L127" i="23"/>
  <c r="T127" i="23"/>
  <c r="H128" i="23"/>
  <c r="P128" i="23"/>
  <c r="D129" i="23"/>
  <c r="L129" i="23"/>
  <c r="T129" i="23"/>
  <c r="H130" i="23"/>
  <c r="P130" i="23"/>
  <c r="D131" i="23"/>
  <c r="L131" i="23"/>
  <c r="T131" i="23"/>
  <c r="E119" i="23"/>
  <c r="M119" i="23"/>
  <c r="I120" i="23"/>
  <c r="I122" i="23"/>
  <c r="E123" i="23"/>
  <c r="M123" i="23"/>
  <c r="I124" i="23"/>
  <c r="E127" i="23"/>
  <c r="M127" i="23"/>
  <c r="I128" i="23"/>
  <c r="E129" i="23"/>
  <c r="M129" i="23"/>
  <c r="I130" i="23"/>
  <c r="E131" i="23"/>
  <c r="M131" i="23"/>
  <c r="Q131" i="22"/>
  <c r="T131" i="22"/>
  <c r="N131" i="22"/>
  <c r="O131" i="22"/>
  <c r="C10" i="20" l="1"/>
  <c r="W10" i="20" s="1"/>
  <c r="N6" i="20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95" i="20" s="1"/>
  <c r="N96" i="20" s="1"/>
  <c r="N97" i="20" s="1"/>
  <c r="N98" i="20" s="1"/>
  <c r="N99" i="20" s="1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19" i="20" s="1"/>
  <c r="N120" i="20" s="1"/>
  <c r="N121" i="20" s="1"/>
  <c r="N122" i="20" s="1"/>
  <c r="N123" i="20" s="1"/>
  <c r="N124" i="20" s="1"/>
  <c r="N125" i="20" s="1"/>
  <c r="N126" i="20" s="1"/>
  <c r="N127" i="20" s="1"/>
  <c r="N128" i="20" s="1"/>
  <c r="N129" i="20" s="1"/>
  <c r="N130" i="20" s="1"/>
  <c r="N131" i="20" s="1"/>
  <c r="O5" i="20"/>
  <c r="P5" i="20"/>
  <c r="Q5" i="20"/>
  <c r="R5" i="20"/>
  <c r="S5" i="20"/>
  <c r="T5" i="20"/>
  <c r="B6" i="20"/>
  <c r="V6" i="20" s="1"/>
  <c r="C6" i="20"/>
  <c r="W6" i="20" s="1"/>
  <c r="D6" i="20"/>
  <c r="X6" i="20" s="1"/>
  <c r="E6" i="20"/>
  <c r="Y6" i="20" s="1"/>
  <c r="F6" i="20"/>
  <c r="Z6" i="20" s="1"/>
  <c r="G6" i="20"/>
  <c r="AA6" i="20" s="1"/>
  <c r="B7" i="20"/>
  <c r="V7" i="20" s="1"/>
  <c r="C7" i="20"/>
  <c r="W7" i="20" s="1"/>
  <c r="D7" i="20"/>
  <c r="X7" i="20" s="1"/>
  <c r="E7" i="20"/>
  <c r="Y7" i="20" s="1"/>
  <c r="F7" i="20"/>
  <c r="Z7" i="20" s="1"/>
  <c r="G7" i="20"/>
  <c r="AA7" i="20" s="1"/>
  <c r="B8" i="20"/>
  <c r="V8" i="20" s="1"/>
  <c r="C8" i="20"/>
  <c r="W8" i="20" s="1"/>
  <c r="D8" i="20"/>
  <c r="X8" i="20" s="1"/>
  <c r="E8" i="20"/>
  <c r="Y8" i="20" s="1"/>
  <c r="F8" i="20"/>
  <c r="Z8" i="20" s="1"/>
  <c r="G8" i="20"/>
  <c r="AA8" i="20" s="1"/>
  <c r="B9" i="20"/>
  <c r="V9" i="20" s="1"/>
  <c r="C9" i="20"/>
  <c r="W9" i="20" s="1"/>
  <c r="D9" i="20"/>
  <c r="X9" i="20" s="1"/>
  <c r="E9" i="20"/>
  <c r="Y9" i="20" s="1"/>
  <c r="F9" i="20"/>
  <c r="Z9" i="20" s="1"/>
  <c r="G9" i="20"/>
  <c r="AA9" i="20" s="1"/>
  <c r="B10" i="20"/>
  <c r="V10" i="20" s="1"/>
  <c r="D10" i="20"/>
  <c r="X10" i="20" s="1"/>
  <c r="E10" i="20"/>
  <c r="Y10" i="20" s="1"/>
  <c r="F10" i="20"/>
  <c r="Z10" i="20" s="1"/>
  <c r="G10" i="20"/>
  <c r="AA10" i="20" s="1"/>
  <c r="B11" i="20"/>
  <c r="V11" i="20" s="1"/>
  <c r="C11" i="20"/>
  <c r="W11" i="20" s="1"/>
  <c r="D11" i="20"/>
  <c r="X11" i="20" s="1"/>
  <c r="E11" i="20"/>
  <c r="Y11" i="20" s="1"/>
  <c r="F11" i="20"/>
  <c r="Z11" i="20" s="1"/>
  <c r="G11" i="20"/>
  <c r="AA11" i="20" s="1"/>
  <c r="B12" i="20"/>
  <c r="V12" i="20" s="1"/>
  <c r="C12" i="20"/>
  <c r="W12" i="20" s="1"/>
  <c r="D12" i="20"/>
  <c r="X12" i="20" s="1"/>
  <c r="E12" i="20"/>
  <c r="Y12" i="20" s="1"/>
  <c r="F12" i="20"/>
  <c r="Z12" i="20" s="1"/>
  <c r="G12" i="20"/>
  <c r="AA12" i="20" s="1"/>
  <c r="B13" i="20"/>
  <c r="V13" i="20" s="1"/>
  <c r="C13" i="20"/>
  <c r="W13" i="20" s="1"/>
  <c r="D13" i="20"/>
  <c r="X13" i="20" s="1"/>
  <c r="E13" i="20"/>
  <c r="Y13" i="20" s="1"/>
  <c r="F13" i="20"/>
  <c r="Z13" i="20" s="1"/>
  <c r="G13" i="20"/>
  <c r="AA13" i="20" s="1"/>
  <c r="B14" i="20"/>
  <c r="V14" i="20" s="1"/>
  <c r="C14" i="20"/>
  <c r="W14" i="20" s="1"/>
  <c r="D14" i="20"/>
  <c r="X14" i="20" s="1"/>
  <c r="E14" i="20"/>
  <c r="Y14" i="20" s="1"/>
  <c r="F14" i="20"/>
  <c r="Z14" i="20" s="1"/>
  <c r="G14" i="20"/>
  <c r="AA14" i="20" s="1"/>
  <c r="B15" i="20"/>
  <c r="V15" i="20" s="1"/>
  <c r="C15" i="20"/>
  <c r="W15" i="20" s="1"/>
  <c r="D15" i="20"/>
  <c r="X15" i="20" s="1"/>
  <c r="E15" i="20"/>
  <c r="Y15" i="20" s="1"/>
  <c r="F15" i="20"/>
  <c r="Z15" i="20" s="1"/>
  <c r="G15" i="20"/>
  <c r="AA15" i="20" s="1"/>
  <c r="B16" i="20"/>
  <c r="V16" i="20" s="1"/>
  <c r="C16" i="20"/>
  <c r="W16" i="20" s="1"/>
  <c r="D16" i="20"/>
  <c r="X16" i="20" s="1"/>
  <c r="E16" i="20"/>
  <c r="Y16" i="20" s="1"/>
  <c r="F16" i="20"/>
  <c r="Z16" i="20" s="1"/>
  <c r="G16" i="20"/>
  <c r="AA16" i="20" s="1"/>
  <c r="B17" i="20"/>
  <c r="V17" i="20" s="1"/>
  <c r="C17" i="20"/>
  <c r="W17" i="20" s="1"/>
  <c r="D17" i="20"/>
  <c r="X17" i="20" s="1"/>
  <c r="E17" i="20"/>
  <c r="Y17" i="20" s="1"/>
  <c r="F17" i="20"/>
  <c r="Z17" i="20" s="1"/>
  <c r="G17" i="20"/>
  <c r="AA17" i="20" s="1"/>
  <c r="B18" i="20"/>
  <c r="V18" i="20" s="1"/>
  <c r="C18" i="20"/>
  <c r="W18" i="20" s="1"/>
  <c r="D18" i="20"/>
  <c r="X18" i="20" s="1"/>
  <c r="E18" i="20"/>
  <c r="Y18" i="20" s="1"/>
  <c r="F18" i="20"/>
  <c r="Z18" i="20" s="1"/>
  <c r="G18" i="20"/>
  <c r="AA18" i="20" s="1"/>
  <c r="B19" i="20"/>
  <c r="V19" i="20" s="1"/>
  <c r="C19" i="20"/>
  <c r="W19" i="20" s="1"/>
  <c r="D19" i="20"/>
  <c r="X19" i="20" s="1"/>
  <c r="E19" i="20"/>
  <c r="Y19" i="20" s="1"/>
  <c r="F19" i="20"/>
  <c r="Z19" i="20" s="1"/>
  <c r="G19" i="20"/>
  <c r="AA19" i="20" s="1"/>
  <c r="B20" i="20"/>
  <c r="V20" i="20" s="1"/>
  <c r="C20" i="20"/>
  <c r="W20" i="20" s="1"/>
  <c r="D20" i="20"/>
  <c r="X20" i="20" s="1"/>
  <c r="E20" i="20"/>
  <c r="Y20" i="20" s="1"/>
  <c r="F20" i="20"/>
  <c r="Z20" i="20" s="1"/>
  <c r="G20" i="20"/>
  <c r="AA20" i="20" s="1"/>
  <c r="B21" i="20"/>
  <c r="V21" i="20" s="1"/>
  <c r="C21" i="20"/>
  <c r="W21" i="20" s="1"/>
  <c r="D21" i="20"/>
  <c r="X21" i="20" s="1"/>
  <c r="E21" i="20"/>
  <c r="Y21" i="20" s="1"/>
  <c r="F21" i="20"/>
  <c r="Z21" i="20" s="1"/>
  <c r="G21" i="20"/>
  <c r="AA21" i="20" s="1"/>
  <c r="B22" i="20"/>
  <c r="V22" i="20" s="1"/>
  <c r="C22" i="20"/>
  <c r="W22" i="20" s="1"/>
  <c r="D22" i="20"/>
  <c r="X22" i="20" s="1"/>
  <c r="E22" i="20"/>
  <c r="Y22" i="20" s="1"/>
  <c r="F22" i="20"/>
  <c r="Z22" i="20" s="1"/>
  <c r="G22" i="20"/>
  <c r="AA22" i="20" s="1"/>
  <c r="B23" i="20"/>
  <c r="V23" i="20" s="1"/>
  <c r="C23" i="20"/>
  <c r="W23" i="20" s="1"/>
  <c r="D23" i="20"/>
  <c r="X23" i="20" s="1"/>
  <c r="E23" i="20"/>
  <c r="Y23" i="20" s="1"/>
  <c r="F23" i="20"/>
  <c r="Z23" i="20" s="1"/>
  <c r="G23" i="20"/>
  <c r="AA23" i="20" s="1"/>
  <c r="B24" i="20"/>
  <c r="V24" i="20" s="1"/>
  <c r="C24" i="20"/>
  <c r="W24" i="20" s="1"/>
  <c r="D24" i="20"/>
  <c r="X24" i="20" s="1"/>
  <c r="E24" i="20"/>
  <c r="Y24" i="20" s="1"/>
  <c r="F24" i="20"/>
  <c r="Z24" i="20" s="1"/>
  <c r="G24" i="20"/>
  <c r="AA24" i="20" s="1"/>
  <c r="B25" i="20"/>
  <c r="V25" i="20" s="1"/>
  <c r="C25" i="20"/>
  <c r="W25" i="20" s="1"/>
  <c r="D25" i="20"/>
  <c r="X25" i="20" s="1"/>
  <c r="E25" i="20"/>
  <c r="Y25" i="20" s="1"/>
  <c r="F25" i="20"/>
  <c r="Z25" i="20" s="1"/>
  <c r="G25" i="20"/>
  <c r="AA25" i="20" s="1"/>
  <c r="B26" i="20"/>
  <c r="V26" i="20" s="1"/>
  <c r="C26" i="20"/>
  <c r="W26" i="20" s="1"/>
  <c r="D26" i="20"/>
  <c r="X26" i="20" s="1"/>
  <c r="E26" i="20"/>
  <c r="Y26" i="20" s="1"/>
  <c r="F26" i="20"/>
  <c r="Z26" i="20" s="1"/>
  <c r="G26" i="20"/>
  <c r="AA26" i="20" s="1"/>
  <c r="B27" i="20"/>
  <c r="V27" i="20" s="1"/>
  <c r="C27" i="20"/>
  <c r="W27" i="20" s="1"/>
  <c r="D27" i="20"/>
  <c r="X27" i="20" s="1"/>
  <c r="E27" i="20"/>
  <c r="Y27" i="20" s="1"/>
  <c r="F27" i="20"/>
  <c r="Z27" i="20" s="1"/>
  <c r="G27" i="20"/>
  <c r="AA27" i="20" s="1"/>
  <c r="B28" i="20"/>
  <c r="V28" i="20" s="1"/>
  <c r="C28" i="20"/>
  <c r="W28" i="20" s="1"/>
  <c r="D28" i="20"/>
  <c r="X28" i="20" s="1"/>
  <c r="E28" i="20"/>
  <c r="Y28" i="20" s="1"/>
  <c r="F28" i="20"/>
  <c r="Z28" i="20" s="1"/>
  <c r="G28" i="20"/>
  <c r="AA28" i="20" s="1"/>
  <c r="B29" i="20"/>
  <c r="V29" i="20" s="1"/>
  <c r="C29" i="20"/>
  <c r="W29" i="20" s="1"/>
  <c r="D29" i="20"/>
  <c r="X29" i="20" s="1"/>
  <c r="E29" i="20"/>
  <c r="Y29" i="20" s="1"/>
  <c r="F29" i="20"/>
  <c r="Z29" i="20" s="1"/>
  <c r="G29" i="20"/>
  <c r="AA29" i="20" s="1"/>
  <c r="B30" i="20"/>
  <c r="V30" i="20" s="1"/>
  <c r="C30" i="20"/>
  <c r="W30" i="20" s="1"/>
  <c r="D30" i="20"/>
  <c r="X30" i="20" s="1"/>
  <c r="E30" i="20"/>
  <c r="Y30" i="20" s="1"/>
  <c r="F30" i="20"/>
  <c r="Z30" i="20" s="1"/>
  <c r="G30" i="20"/>
  <c r="AA30" i="20" s="1"/>
  <c r="B31" i="20"/>
  <c r="V31" i="20" s="1"/>
  <c r="C31" i="20"/>
  <c r="W31" i="20" s="1"/>
  <c r="D31" i="20"/>
  <c r="X31" i="20" s="1"/>
  <c r="E31" i="20"/>
  <c r="Y31" i="20" s="1"/>
  <c r="F31" i="20"/>
  <c r="Z31" i="20" s="1"/>
  <c r="G31" i="20"/>
  <c r="AA31" i="20" s="1"/>
  <c r="B32" i="20"/>
  <c r="V32" i="20" s="1"/>
  <c r="C32" i="20"/>
  <c r="W32" i="20" s="1"/>
  <c r="D32" i="20"/>
  <c r="X32" i="20" s="1"/>
  <c r="E32" i="20"/>
  <c r="Y32" i="20" s="1"/>
  <c r="F32" i="20"/>
  <c r="Z32" i="20" s="1"/>
  <c r="G32" i="20"/>
  <c r="AA32" i="20" s="1"/>
  <c r="B33" i="20"/>
  <c r="V33" i="20" s="1"/>
  <c r="C33" i="20"/>
  <c r="W33" i="20" s="1"/>
  <c r="D33" i="20"/>
  <c r="X33" i="20" s="1"/>
  <c r="E33" i="20"/>
  <c r="Y33" i="20" s="1"/>
  <c r="F33" i="20"/>
  <c r="Z33" i="20" s="1"/>
  <c r="G33" i="20"/>
  <c r="AA33" i="20" s="1"/>
  <c r="B34" i="20"/>
  <c r="V34" i="20" s="1"/>
  <c r="C34" i="20"/>
  <c r="W34" i="20" s="1"/>
  <c r="D34" i="20"/>
  <c r="X34" i="20" s="1"/>
  <c r="E34" i="20"/>
  <c r="Y34" i="20" s="1"/>
  <c r="F34" i="20"/>
  <c r="Z34" i="20" s="1"/>
  <c r="G34" i="20"/>
  <c r="AA34" i="20" s="1"/>
  <c r="B35" i="20"/>
  <c r="V35" i="20" s="1"/>
  <c r="C35" i="20"/>
  <c r="W35" i="20" s="1"/>
  <c r="D35" i="20"/>
  <c r="X35" i="20" s="1"/>
  <c r="E35" i="20"/>
  <c r="Y35" i="20" s="1"/>
  <c r="F35" i="20"/>
  <c r="Z35" i="20" s="1"/>
  <c r="G35" i="20"/>
  <c r="AA35" i="20" s="1"/>
  <c r="B36" i="20"/>
  <c r="V36" i="20" s="1"/>
  <c r="C36" i="20"/>
  <c r="W36" i="20" s="1"/>
  <c r="D36" i="20"/>
  <c r="X36" i="20" s="1"/>
  <c r="E36" i="20"/>
  <c r="Y36" i="20" s="1"/>
  <c r="F36" i="20"/>
  <c r="Z36" i="20" s="1"/>
  <c r="G36" i="20"/>
  <c r="AA36" i="20" s="1"/>
  <c r="B37" i="20"/>
  <c r="V37" i="20" s="1"/>
  <c r="C37" i="20"/>
  <c r="W37" i="20" s="1"/>
  <c r="D37" i="20"/>
  <c r="X37" i="20" s="1"/>
  <c r="E37" i="20"/>
  <c r="Y37" i="20" s="1"/>
  <c r="F37" i="20"/>
  <c r="Z37" i="20" s="1"/>
  <c r="G37" i="20"/>
  <c r="AA37" i="20" s="1"/>
  <c r="B38" i="20"/>
  <c r="V38" i="20" s="1"/>
  <c r="C38" i="20"/>
  <c r="W38" i="20" s="1"/>
  <c r="D38" i="20"/>
  <c r="X38" i="20" s="1"/>
  <c r="E38" i="20"/>
  <c r="Y38" i="20" s="1"/>
  <c r="F38" i="20"/>
  <c r="Z38" i="20" s="1"/>
  <c r="G38" i="20"/>
  <c r="AA38" i="20" s="1"/>
  <c r="B39" i="20"/>
  <c r="V39" i="20" s="1"/>
  <c r="C39" i="20"/>
  <c r="W39" i="20" s="1"/>
  <c r="D39" i="20"/>
  <c r="X39" i="20" s="1"/>
  <c r="E39" i="20"/>
  <c r="Y39" i="20" s="1"/>
  <c r="F39" i="20"/>
  <c r="Z39" i="20" s="1"/>
  <c r="G39" i="20"/>
  <c r="AA39" i="20" s="1"/>
  <c r="B40" i="20"/>
  <c r="V40" i="20" s="1"/>
  <c r="C40" i="20"/>
  <c r="W40" i="20" s="1"/>
  <c r="D40" i="20"/>
  <c r="X40" i="20" s="1"/>
  <c r="E40" i="20"/>
  <c r="Y40" i="20" s="1"/>
  <c r="F40" i="20"/>
  <c r="Z40" i="20" s="1"/>
  <c r="G40" i="20"/>
  <c r="AA40" i="20" s="1"/>
  <c r="B41" i="20"/>
  <c r="V41" i="20" s="1"/>
  <c r="C41" i="20"/>
  <c r="W41" i="20" s="1"/>
  <c r="D41" i="20"/>
  <c r="X41" i="20" s="1"/>
  <c r="E41" i="20"/>
  <c r="Y41" i="20" s="1"/>
  <c r="F41" i="20"/>
  <c r="Z41" i="20" s="1"/>
  <c r="G41" i="20"/>
  <c r="AA41" i="20" s="1"/>
  <c r="B42" i="20"/>
  <c r="V42" i="20" s="1"/>
  <c r="C42" i="20"/>
  <c r="W42" i="20" s="1"/>
  <c r="D42" i="20"/>
  <c r="X42" i="20" s="1"/>
  <c r="E42" i="20"/>
  <c r="Y42" i="20" s="1"/>
  <c r="F42" i="20"/>
  <c r="Z42" i="20" s="1"/>
  <c r="G42" i="20"/>
  <c r="AA42" i="20" s="1"/>
  <c r="B43" i="20"/>
  <c r="V43" i="20" s="1"/>
  <c r="C43" i="20"/>
  <c r="W43" i="20" s="1"/>
  <c r="D43" i="20"/>
  <c r="X43" i="20" s="1"/>
  <c r="E43" i="20"/>
  <c r="Y43" i="20" s="1"/>
  <c r="F43" i="20"/>
  <c r="Z43" i="20" s="1"/>
  <c r="G43" i="20"/>
  <c r="AA43" i="20" s="1"/>
  <c r="B44" i="20"/>
  <c r="V44" i="20" s="1"/>
  <c r="C44" i="20"/>
  <c r="W44" i="20" s="1"/>
  <c r="D44" i="20"/>
  <c r="X44" i="20" s="1"/>
  <c r="E44" i="20"/>
  <c r="Y44" i="20" s="1"/>
  <c r="F44" i="20"/>
  <c r="Z44" i="20" s="1"/>
  <c r="G44" i="20"/>
  <c r="AA44" i="20" s="1"/>
  <c r="B45" i="20"/>
  <c r="V45" i="20" s="1"/>
  <c r="C45" i="20"/>
  <c r="W45" i="20" s="1"/>
  <c r="D45" i="20"/>
  <c r="X45" i="20" s="1"/>
  <c r="E45" i="20"/>
  <c r="Y45" i="20" s="1"/>
  <c r="F45" i="20"/>
  <c r="Z45" i="20" s="1"/>
  <c r="G45" i="20"/>
  <c r="AA45" i="20" s="1"/>
  <c r="B46" i="20"/>
  <c r="V46" i="20" s="1"/>
  <c r="C46" i="20"/>
  <c r="W46" i="20" s="1"/>
  <c r="D46" i="20"/>
  <c r="X46" i="20" s="1"/>
  <c r="E46" i="20"/>
  <c r="Y46" i="20" s="1"/>
  <c r="F46" i="20"/>
  <c r="Z46" i="20" s="1"/>
  <c r="G46" i="20"/>
  <c r="AA46" i="20" s="1"/>
  <c r="B47" i="20"/>
  <c r="V47" i="20" s="1"/>
  <c r="C47" i="20"/>
  <c r="W47" i="20" s="1"/>
  <c r="D47" i="20"/>
  <c r="X47" i="20" s="1"/>
  <c r="E47" i="20"/>
  <c r="Y47" i="20" s="1"/>
  <c r="F47" i="20"/>
  <c r="Z47" i="20" s="1"/>
  <c r="G47" i="20"/>
  <c r="AA47" i="20" s="1"/>
  <c r="B48" i="20"/>
  <c r="V48" i="20" s="1"/>
  <c r="C48" i="20"/>
  <c r="W48" i="20" s="1"/>
  <c r="D48" i="20"/>
  <c r="X48" i="20" s="1"/>
  <c r="E48" i="20"/>
  <c r="Y48" i="20" s="1"/>
  <c r="F48" i="20"/>
  <c r="Z48" i="20" s="1"/>
  <c r="G48" i="20"/>
  <c r="AA48" i="20" s="1"/>
  <c r="B49" i="20"/>
  <c r="V49" i="20" s="1"/>
  <c r="C49" i="20"/>
  <c r="W49" i="20" s="1"/>
  <c r="D49" i="20"/>
  <c r="X49" i="20" s="1"/>
  <c r="E49" i="20"/>
  <c r="Y49" i="20" s="1"/>
  <c r="F49" i="20"/>
  <c r="Z49" i="20" s="1"/>
  <c r="G49" i="20"/>
  <c r="AA49" i="20" s="1"/>
  <c r="B50" i="20"/>
  <c r="V50" i="20" s="1"/>
  <c r="C50" i="20"/>
  <c r="W50" i="20" s="1"/>
  <c r="D50" i="20"/>
  <c r="X50" i="20" s="1"/>
  <c r="E50" i="20"/>
  <c r="Y50" i="20" s="1"/>
  <c r="F50" i="20"/>
  <c r="Z50" i="20" s="1"/>
  <c r="G50" i="20"/>
  <c r="AA50" i="20" s="1"/>
  <c r="B51" i="20"/>
  <c r="V51" i="20" s="1"/>
  <c r="C51" i="20"/>
  <c r="W51" i="20" s="1"/>
  <c r="D51" i="20"/>
  <c r="X51" i="20" s="1"/>
  <c r="E51" i="20"/>
  <c r="Y51" i="20" s="1"/>
  <c r="F51" i="20"/>
  <c r="Z51" i="20" s="1"/>
  <c r="G51" i="20"/>
  <c r="AA51" i="20" s="1"/>
  <c r="B52" i="20"/>
  <c r="V52" i="20" s="1"/>
  <c r="C52" i="20"/>
  <c r="W52" i="20" s="1"/>
  <c r="D52" i="20"/>
  <c r="X52" i="20" s="1"/>
  <c r="E52" i="20"/>
  <c r="Y52" i="20" s="1"/>
  <c r="F52" i="20"/>
  <c r="Z52" i="20" s="1"/>
  <c r="G52" i="20"/>
  <c r="AA52" i="20" s="1"/>
  <c r="B53" i="20"/>
  <c r="V53" i="20" s="1"/>
  <c r="C53" i="20"/>
  <c r="W53" i="20" s="1"/>
  <c r="D53" i="20"/>
  <c r="X53" i="20" s="1"/>
  <c r="E53" i="20"/>
  <c r="Y53" i="20" s="1"/>
  <c r="F53" i="20"/>
  <c r="Z53" i="20" s="1"/>
  <c r="G53" i="20"/>
  <c r="AA53" i="20" s="1"/>
  <c r="B54" i="20"/>
  <c r="V54" i="20" s="1"/>
  <c r="C54" i="20"/>
  <c r="W54" i="20" s="1"/>
  <c r="D54" i="20"/>
  <c r="X54" i="20" s="1"/>
  <c r="E54" i="20"/>
  <c r="Y54" i="20" s="1"/>
  <c r="F54" i="20"/>
  <c r="Z54" i="20" s="1"/>
  <c r="G54" i="20"/>
  <c r="AA54" i="20" s="1"/>
  <c r="B55" i="20"/>
  <c r="V55" i="20" s="1"/>
  <c r="C55" i="20"/>
  <c r="W55" i="20" s="1"/>
  <c r="D55" i="20"/>
  <c r="X55" i="20" s="1"/>
  <c r="E55" i="20"/>
  <c r="Y55" i="20" s="1"/>
  <c r="F55" i="20"/>
  <c r="Z55" i="20" s="1"/>
  <c r="G55" i="20"/>
  <c r="AA55" i="20" s="1"/>
  <c r="B56" i="20"/>
  <c r="V56" i="20" s="1"/>
  <c r="C56" i="20"/>
  <c r="W56" i="20" s="1"/>
  <c r="D56" i="20"/>
  <c r="X56" i="20" s="1"/>
  <c r="E56" i="20"/>
  <c r="Y56" i="20" s="1"/>
  <c r="F56" i="20"/>
  <c r="Z56" i="20" s="1"/>
  <c r="G56" i="20"/>
  <c r="AA56" i="20" s="1"/>
  <c r="B57" i="20"/>
  <c r="V57" i="20" s="1"/>
  <c r="C57" i="20"/>
  <c r="W57" i="20" s="1"/>
  <c r="D57" i="20"/>
  <c r="X57" i="20" s="1"/>
  <c r="E57" i="20"/>
  <c r="Y57" i="20" s="1"/>
  <c r="F57" i="20"/>
  <c r="Z57" i="20" s="1"/>
  <c r="G57" i="20"/>
  <c r="AA57" i="20" s="1"/>
  <c r="B58" i="20"/>
  <c r="V58" i="20" s="1"/>
  <c r="C58" i="20"/>
  <c r="W58" i="20" s="1"/>
  <c r="D58" i="20"/>
  <c r="X58" i="20" s="1"/>
  <c r="E58" i="20"/>
  <c r="Y58" i="20" s="1"/>
  <c r="F58" i="20"/>
  <c r="Z58" i="20" s="1"/>
  <c r="G58" i="20"/>
  <c r="AA58" i="20" s="1"/>
  <c r="B59" i="20"/>
  <c r="V59" i="20" s="1"/>
  <c r="C59" i="20"/>
  <c r="W59" i="20" s="1"/>
  <c r="D59" i="20"/>
  <c r="X59" i="20" s="1"/>
  <c r="E59" i="20"/>
  <c r="Y59" i="20" s="1"/>
  <c r="F59" i="20"/>
  <c r="Z59" i="20" s="1"/>
  <c r="G59" i="20"/>
  <c r="AA59" i="20" s="1"/>
  <c r="B60" i="20"/>
  <c r="V60" i="20" s="1"/>
  <c r="C60" i="20"/>
  <c r="W60" i="20" s="1"/>
  <c r="D60" i="20"/>
  <c r="X60" i="20" s="1"/>
  <c r="E60" i="20"/>
  <c r="Y60" i="20" s="1"/>
  <c r="F60" i="20"/>
  <c r="Z60" i="20" s="1"/>
  <c r="G60" i="20"/>
  <c r="AA60" i="20" s="1"/>
  <c r="B61" i="20"/>
  <c r="V61" i="20" s="1"/>
  <c r="C61" i="20"/>
  <c r="W61" i="20" s="1"/>
  <c r="D61" i="20"/>
  <c r="X61" i="20" s="1"/>
  <c r="E61" i="20"/>
  <c r="Y61" i="20" s="1"/>
  <c r="F61" i="20"/>
  <c r="Z61" i="20" s="1"/>
  <c r="G61" i="20"/>
  <c r="AA61" i="20" s="1"/>
  <c r="B62" i="20"/>
  <c r="V62" i="20" s="1"/>
  <c r="C62" i="20"/>
  <c r="W62" i="20" s="1"/>
  <c r="D62" i="20"/>
  <c r="X62" i="20" s="1"/>
  <c r="E62" i="20"/>
  <c r="Y62" i="20" s="1"/>
  <c r="F62" i="20"/>
  <c r="Z62" i="20" s="1"/>
  <c r="G62" i="20"/>
  <c r="AA62" i="20" s="1"/>
  <c r="B63" i="20"/>
  <c r="V63" i="20" s="1"/>
  <c r="C63" i="20"/>
  <c r="W63" i="20" s="1"/>
  <c r="D63" i="20"/>
  <c r="X63" i="20" s="1"/>
  <c r="E63" i="20"/>
  <c r="Y63" i="20" s="1"/>
  <c r="F63" i="20"/>
  <c r="Z63" i="20" s="1"/>
  <c r="G63" i="20"/>
  <c r="AA63" i="20" s="1"/>
  <c r="B64" i="20"/>
  <c r="V64" i="20" s="1"/>
  <c r="C64" i="20"/>
  <c r="W64" i="20" s="1"/>
  <c r="D64" i="20"/>
  <c r="X64" i="20" s="1"/>
  <c r="E64" i="20"/>
  <c r="Y64" i="20" s="1"/>
  <c r="F64" i="20"/>
  <c r="Z64" i="20" s="1"/>
  <c r="G64" i="20"/>
  <c r="AA64" i="20" s="1"/>
  <c r="B65" i="20"/>
  <c r="V65" i="20" s="1"/>
  <c r="C65" i="20"/>
  <c r="W65" i="20" s="1"/>
  <c r="D65" i="20"/>
  <c r="X65" i="20" s="1"/>
  <c r="E65" i="20"/>
  <c r="Y65" i="20" s="1"/>
  <c r="F65" i="20"/>
  <c r="Z65" i="20" s="1"/>
  <c r="G65" i="20"/>
  <c r="AA65" i="20" s="1"/>
  <c r="B66" i="20"/>
  <c r="V66" i="20" s="1"/>
  <c r="C66" i="20"/>
  <c r="W66" i="20" s="1"/>
  <c r="D66" i="20"/>
  <c r="X66" i="20" s="1"/>
  <c r="E66" i="20"/>
  <c r="Y66" i="20" s="1"/>
  <c r="F66" i="20"/>
  <c r="Z66" i="20" s="1"/>
  <c r="G66" i="20"/>
  <c r="AA66" i="20" s="1"/>
  <c r="B67" i="20"/>
  <c r="V67" i="20" s="1"/>
  <c r="C67" i="20"/>
  <c r="W67" i="20" s="1"/>
  <c r="D67" i="20"/>
  <c r="X67" i="20" s="1"/>
  <c r="E67" i="20"/>
  <c r="Y67" i="20" s="1"/>
  <c r="F67" i="20"/>
  <c r="Z67" i="20" s="1"/>
  <c r="G67" i="20"/>
  <c r="AA67" i="20" s="1"/>
  <c r="B68" i="20"/>
  <c r="V68" i="20" s="1"/>
  <c r="C68" i="20"/>
  <c r="W68" i="20" s="1"/>
  <c r="D68" i="20"/>
  <c r="X68" i="20" s="1"/>
  <c r="E68" i="20"/>
  <c r="Y68" i="20" s="1"/>
  <c r="F68" i="20"/>
  <c r="Z68" i="20" s="1"/>
  <c r="G68" i="20"/>
  <c r="AA68" i="20" s="1"/>
  <c r="B69" i="20"/>
  <c r="V69" i="20" s="1"/>
  <c r="C69" i="20"/>
  <c r="W69" i="20" s="1"/>
  <c r="D69" i="20"/>
  <c r="X69" i="20" s="1"/>
  <c r="E69" i="20"/>
  <c r="Y69" i="20" s="1"/>
  <c r="F69" i="20"/>
  <c r="Z69" i="20" s="1"/>
  <c r="G69" i="20"/>
  <c r="AA69" i="20" s="1"/>
  <c r="B70" i="20"/>
  <c r="V70" i="20" s="1"/>
  <c r="C70" i="20"/>
  <c r="W70" i="20" s="1"/>
  <c r="D70" i="20"/>
  <c r="X70" i="20" s="1"/>
  <c r="E70" i="20"/>
  <c r="Y70" i="20" s="1"/>
  <c r="F70" i="20"/>
  <c r="Z70" i="20" s="1"/>
  <c r="G70" i="20"/>
  <c r="AA70" i="20" s="1"/>
  <c r="B71" i="20"/>
  <c r="V71" i="20" s="1"/>
  <c r="C71" i="20"/>
  <c r="W71" i="20" s="1"/>
  <c r="D71" i="20"/>
  <c r="X71" i="20" s="1"/>
  <c r="E71" i="20"/>
  <c r="Y71" i="20" s="1"/>
  <c r="F71" i="20"/>
  <c r="Z71" i="20" s="1"/>
  <c r="G71" i="20"/>
  <c r="AA71" i="20" s="1"/>
  <c r="B72" i="20"/>
  <c r="V72" i="20" s="1"/>
  <c r="C72" i="20"/>
  <c r="W72" i="20" s="1"/>
  <c r="D72" i="20"/>
  <c r="X72" i="20" s="1"/>
  <c r="E72" i="20"/>
  <c r="Y72" i="20" s="1"/>
  <c r="F72" i="20"/>
  <c r="Z72" i="20" s="1"/>
  <c r="G72" i="20"/>
  <c r="AA72" i="20" s="1"/>
  <c r="B73" i="20"/>
  <c r="V73" i="20" s="1"/>
  <c r="C73" i="20"/>
  <c r="W73" i="20" s="1"/>
  <c r="D73" i="20"/>
  <c r="X73" i="20" s="1"/>
  <c r="E73" i="20"/>
  <c r="Y73" i="20" s="1"/>
  <c r="F73" i="20"/>
  <c r="Z73" i="20" s="1"/>
  <c r="G73" i="20"/>
  <c r="AA73" i="20" s="1"/>
  <c r="B74" i="20"/>
  <c r="V74" i="20" s="1"/>
  <c r="C74" i="20"/>
  <c r="W74" i="20" s="1"/>
  <c r="D74" i="20"/>
  <c r="X74" i="20" s="1"/>
  <c r="E74" i="20"/>
  <c r="Y74" i="20" s="1"/>
  <c r="F74" i="20"/>
  <c r="Z74" i="20" s="1"/>
  <c r="G74" i="20"/>
  <c r="AA74" i="20" s="1"/>
  <c r="B75" i="20"/>
  <c r="V75" i="20" s="1"/>
  <c r="C75" i="20"/>
  <c r="W75" i="20" s="1"/>
  <c r="D75" i="20"/>
  <c r="X75" i="20" s="1"/>
  <c r="E75" i="20"/>
  <c r="Y75" i="20" s="1"/>
  <c r="F75" i="20"/>
  <c r="Z75" i="20" s="1"/>
  <c r="G75" i="20"/>
  <c r="AA75" i="20" s="1"/>
  <c r="B76" i="20"/>
  <c r="V76" i="20" s="1"/>
  <c r="C76" i="20"/>
  <c r="W76" i="20" s="1"/>
  <c r="D76" i="20"/>
  <c r="X76" i="20" s="1"/>
  <c r="E76" i="20"/>
  <c r="Y76" i="20" s="1"/>
  <c r="F76" i="20"/>
  <c r="Z76" i="20" s="1"/>
  <c r="G76" i="20"/>
  <c r="AA76" i="20" s="1"/>
  <c r="B77" i="20"/>
  <c r="V77" i="20" s="1"/>
  <c r="C77" i="20"/>
  <c r="W77" i="20" s="1"/>
  <c r="D77" i="20"/>
  <c r="X77" i="20" s="1"/>
  <c r="E77" i="20"/>
  <c r="Y77" i="20" s="1"/>
  <c r="F77" i="20"/>
  <c r="Z77" i="20" s="1"/>
  <c r="G77" i="20"/>
  <c r="AA77" i="20" s="1"/>
  <c r="B78" i="20"/>
  <c r="V78" i="20" s="1"/>
  <c r="C78" i="20"/>
  <c r="W78" i="20" s="1"/>
  <c r="D78" i="20"/>
  <c r="X78" i="20" s="1"/>
  <c r="E78" i="20"/>
  <c r="Y78" i="20" s="1"/>
  <c r="F78" i="20"/>
  <c r="Z78" i="20" s="1"/>
  <c r="G78" i="20"/>
  <c r="AA78" i="20" s="1"/>
  <c r="B79" i="20"/>
  <c r="V79" i="20" s="1"/>
  <c r="C79" i="20"/>
  <c r="W79" i="20" s="1"/>
  <c r="D79" i="20"/>
  <c r="X79" i="20" s="1"/>
  <c r="E79" i="20"/>
  <c r="Y79" i="20" s="1"/>
  <c r="F79" i="20"/>
  <c r="Z79" i="20" s="1"/>
  <c r="G79" i="20"/>
  <c r="AA79" i="20" s="1"/>
  <c r="B80" i="20"/>
  <c r="V80" i="20" s="1"/>
  <c r="C80" i="20"/>
  <c r="W80" i="20" s="1"/>
  <c r="D80" i="20"/>
  <c r="X80" i="20" s="1"/>
  <c r="E80" i="20"/>
  <c r="Y80" i="20" s="1"/>
  <c r="F80" i="20"/>
  <c r="Z80" i="20" s="1"/>
  <c r="G80" i="20"/>
  <c r="AA80" i="20" s="1"/>
  <c r="B81" i="20"/>
  <c r="V81" i="20" s="1"/>
  <c r="C81" i="20"/>
  <c r="W81" i="20" s="1"/>
  <c r="D81" i="20"/>
  <c r="X81" i="20" s="1"/>
  <c r="E81" i="20"/>
  <c r="Y81" i="20" s="1"/>
  <c r="F81" i="20"/>
  <c r="Z81" i="20" s="1"/>
  <c r="G81" i="20"/>
  <c r="AA81" i="20" s="1"/>
  <c r="B82" i="20"/>
  <c r="V82" i="20" s="1"/>
  <c r="C82" i="20"/>
  <c r="W82" i="20" s="1"/>
  <c r="D82" i="20"/>
  <c r="X82" i="20" s="1"/>
  <c r="E82" i="20"/>
  <c r="Y82" i="20" s="1"/>
  <c r="F82" i="20"/>
  <c r="Z82" i="20" s="1"/>
  <c r="G82" i="20"/>
  <c r="AA82" i="20" s="1"/>
  <c r="B83" i="20"/>
  <c r="V83" i="20" s="1"/>
  <c r="C83" i="20"/>
  <c r="W83" i="20" s="1"/>
  <c r="D83" i="20"/>
  <c r="X83" i="20" s="1"/>
  <c r="E83" i="20"/>
  <c r="Y83" i="20" s="1"/>
  <c r="F83" i="20"/>
  <c r="Z83" i="20" s="1"/>
  <c r="G83" i="20"/>
  <c r="AA83" i="20" s="1"/>
  <c r="B84" i="20"/>
  <c r="V84" i="20" s="1"/>
  <c r="C84" i="20"/>
  <c r="W84" i="20" s="1"/>
  <c r="D84" i="20"/>
  <c r="X84" i="20" s="1"/>
  <c r="E84" i="20"/>
  <c r="Y84" i="20" s="1"/>
  <c r="F84" i="20"/>
  <c r="Z84" i="20" s="1"/>
  <c r="G84" i="20"/>
  <c r="AA84" i="20" s="1"/>
  <c r="B85" i="20"/>
  <c r="V85" i="20" s="1"/>
  <c r="C85" i="20"/>
  <c r="W85" i="20" s="1"/>
  <c r="D85" i="20"/>
  <c r="X85" i="20" s="1"/>
  <c r="E85" i="20"/>
  <c r="Y85" i="20" s="1"/>
  <c r="F85" i="20"/>
  <c r="Z85" i="20" s="1"/>
  <c r="G85" i="20"/>
  <c r="AA85" i="20" s="1"/>
  <c r="B86" i="20"/>
  <c r="V86" i="20" s="1"/>
  <c r="C86" i="20"/>
  <c r="W86" i="20" s="1"/>
  <c r="D86" i="20"/>
  <c r="X86" i="20" s="1"/>
  <c r="E86" i="20"/>
  <c r="Y86" i="20" s="1"/>
  <c r="F86" i="20"/>
  <c r="Z86" i="20" s="1"/>
  <c r="G86" i="20"/>
  <c r="AA86" i="20" s="1"/>
  <c r="B87" i="20"/>
  <c r="V87" i="20" s="1"/>
  <c r="C87" i="20"/>
  <c r="W87" i="20" s="1"/>
  <c r="D87" i="20"/>
  <c r="X87" i="20" s="1"/>
  <c r="E87" i="20"/>
  <c r="Y87" i="20" s="1"/>
  <c r="F87" i="20"/>
  <c r="Z87" i="20" s="1"/>
  <c r="G87" i="20"/>
  <c r="AA87" i="20" s="1"/>
  <c r="B88" i="20"/>
  <c r="V88" i="20" s="1"/>
  <c r="C88" i="20"/>
  <c r="W88" i="20" s="1"/>
  <c r="D88" i="20"/>
  <c r="X88" i="20" s="1"/>
  <c r="E88" i="20"/>
  <c r="Y88" i="20" s="1"/>
  <c r="F88" i="20"/>
  <c r="Z88" i="20" s="1"/>
  <c r="G88" i="20"/>
  <c r="AA88" i="20" s="1"/>
  <c r="B89" i="20"/>
  <c r="V89" i="20" s="1"/>
  <c r="C89" i="20"/>
  <c r="W89" i="20" s="1"/>
  <c r="D89" i="20"/>
  <c r="X89" i="20" s="1"/>
  <c r="E89" i="20"/>
  <c r="Y89" i="20" s="1"/>
  <c r="F89" i="20"/>
  <c r="Z89" i="20" s="1"/>
  <c r="G89" i="20"/>
  <c r="AA89" i="20" s="1"/>
  <c r="B90" i="20"/>
  <c r="V90" i="20" s="1"/>
  <c r="C90" i="20"/>
  <c r="W90" i="20" s="1"/>
  <c r="D90" i="20"/>
  <c r="X90" i="20" s="1"/>
  <c r="E90" i="20"/>
  <c r="Y90" i="20" s="1"/>
  <c r="F90" i="20"/>
  <c r="Z90" i="20" s="1"/>
  <c r="G90" i="20"/>
  <c r="AA90" i="20" s="1"/>
  <c r="B91" i="20"/>
  <c r="V91" i="20" s="1"/>
  <c r="C91" i="20"/>
  <c r="W91" i="20" s="1"/>
  <c r="D91" i="20"/>
  <c r="X91" i="20" s="1"/>
  <c r="E91" i="20"/>
  <c r="Y91" i="20" s="1"/>
  <c r="F91" i="20"/>
  <c r="Z91" i="20" s="1"/>
  <c r="G91" i="20"/>
  <c r="AA91" i="20" s="1"/>
  <c r="B92" i="20"/>
  <c r="V92" i="20" s="1"/>
  <c r="C92" i="20"/>
  <c r="W92" i="20" s="1"/>
  <c r="D92" i="20"/>
  <c r="X92" i="20" s="1"/>
  <c r="E92" i="20"/>
  <c r="Y92" i="20" s="1"/>
  <c r="F92" i="20"/>
  <c r="Z92" i="20" s="1"/>
  <c r="G92" i="20"/>
  <c r="AA92" i="20" s="1"/>
  <c r="B93" i="20"/>
  <c r="V93" i="20" s="1"/>
  <c r="C93" i="20"/>
  <c r="W93" i="20" s="1"/>
  <c r="D93" i="20"/>
  <c r="X93" i="20" s="1"/>
  <c r="E93" i="20"/>
  <c r="Y93" i="20" s="1"/>
  <c r="F93" i="20"/>
  <c r="Z93" i="20" s="1"/>
  <c r="G93" i="20"/>
  <c r="AA93" i="20" s="1"/>
  <c r="B94" i="20"/>
  <c r="V94" i="20" s="1"/>
  <c r="C94" i="20"/>
  <c r="W94" i="20" s="1"/>
  <c r="D94" i="20"/>
  <c r="X94" i="20" s="1"/>
  <c r="E94" i="20"/>
  <c r="Y94" i="20" s="1"/>
  <c r="F94" i="20"/>
  <c r="Z94" i="20" s="1"/>
  <c r="G94" i="20"/>
  <c r="AA94" i="20" s="1"/>
  <c r="B95" i="20"/>
  <c r="V95" i="20" s="1"/>
  <c r="C95" i="20"/>
  <c r="W95" i="20" s="1"/>
  <c r="D95" i="20"/>
  <c r="X95" i="20" s="1"/>
  <c r="E95" i="20"/>
  <c r="Y95" i="20" s="1"/>
  <c r="F95" i="20"/>
  <c r="Z95" i="20" s="1"/>
  <c r="G95" i="20"/>
  <c r="AA95" i="20" s="1"/>
  <c r="B96" i="20"/>
  <c r="V96" i="20" s="1"/>
  <c r="C96" i="20"/>
  <c r="W96" i="20" s="1"/>
  <c r="D96" i="20"/>
  <c r="X96" i="20" s="1"/>
  <c r="E96" i="20"/>
  <c r="Y96" i="20" s="1"/>
  <c r="F96" i="20"/>
  <c r="Z96" i="20" s="1"/>
  <c r="G96" i="20"/>
  <c r="AA96" i="20" s="1"/>
  <c r="B97" i="20"/>
  <c r="V97" i="20" s="1"/>
  <c r="C97" i="20"/>
  <c r="W97" i="20" s="1"/>
  <c r="D97" i="20"/>
  <c r="X97" i="20" s="1"/>
  <c r="E97" i="20"/>
  <c r="Y97" i="20" s="1"/>
  <c r="F97" i="20"/>
  <c r="Z97" i="20" s="1"/>
  <c r="G97" i="20"/>
  <c r="AA97" i="20" s="1"/>
  <c r="B98" i="20"/>
  <c r="V98" i="20" s="1"/>
  <c r="C98" i="20"/>
  <c r="W98" i="20" s="1"/>
  <c r="D98" i="20"/>
  <c r="X98" i="20" s="1"/>
  <c r="E98" i="20"/>
  <c r="Y98" i="20" s="1"/>
  <c r="F98" i="20"/>
  <c r="Z98" i="20" s="1"/>
  <c r="G98" i="20"/>
  <c r="AA98" i="20" s="1"/>
  <c r="B99" i="20"/>
  <c r="V99" i="20" s="1"/>
  <c r="C99" i="20"/>
  <c r="W99" i="20" s="1"/>
  <c r="D99" i="20"/>
  <c r="X99" i="20" s="1"/>
  <c r="E99" i="20"/>
  <c r="Y99" i="20" s="1"/>
  <c r="F99" i="20"/>
  <c r="Z99" i="20" s="1"/>
  <c r="G99" i="20"/>
  <c r="AA99" i="20" s="1"/>
  <c r="B100" i="20"/>
  <c r="V100" i="20" s="1"/>
  <c r="C100" i="20"/>
  <c r="W100" i="20" s="1"/>
  <c r="D100" i="20"/>
  <c r="X100" i="20" s="1"/>
  <c r="E100" i="20"/>
  <c r="Y100" i="20" s="1"/>
  <c r="F100" i="20"/>
  <c r="Z100" i="20" s="1"/>
  <c r="G100" i="20"/>
  <c r="AA100" i="20" s="1"/>
  <c r="B101" i="20"/>
  <c r="V101" i="20" s="1"/>
  <c r="C101" i="20"/>
  <c r="W101" i="20" s="1"/>
  <c r="D101" i="20"/>
  <c r="X101" i="20" s="1"/>
  <c r="E101" i="20"/>
  <c r="Y101" i="20" s="1"/>
  <c r="F101" i="20"/>
  <c r="Z101" i="20" s="1"/>
  <c r="G101" i="20"/>
  <c r="AA101" i="20" s="1"/>
  <c r="B102" i="20"/>
  <c r="V102" i="20" s="1"/>
  <c r="C102" i="20"/>
  <c r="W102" i="20" s="1"/>
  <c r="D102" i="20"/>
  <c r="X102" i="20" s="1"/>
  <c r="E102" i="20"/>
  <c r="Y102" i="20" s="1"/>
  <c r="F102" i="20"/>
  <c r="Z102" i="20" s="1"/>
  <c r="G102" i="20"/>
  <c r="AA102" i="20" s="1"/>
  <c r="B103" i="20"/>
  <c r="V103" i="20" s="1"/>
  <c r="C103" i="20"/>
  <c r="W103" i="20" s="1"/>
  <c r="D103" i="20"/>
  <c r="X103" i="20" s="1"/>
  <c r="E103" i="20"/>
  <c r="Y103" i="20" s="1"/>
  <c r="F103" i="20"/>
  <c r="Z103" i="20" s="1"/>
  <c r="G103" i="20"/>
  <c r="AA103" i="20" s="1"/>
  <c r="B104" i="20"/>
  <c r="V104" i="20" s="1"/>
  <c r="C104" i="20"/>
  <c r="W104" i="20" s="1"/>
  <c r="D104" i="20"/>
  <c r="X104" i="20" s="1"/>
  <c r="E104" i="20"/>
  <c r="Y104" i="20" s="1"/>
  <c r="F104" i="20"/>
  <c r="Z104" i="20" s="1"/>
  <c r="G104" i="20"/>
  <c r="AA104" i="20" s="1"/>
  <c r="B105" i="20"/>
  <c r="V105" i="20" s="1"/>
  <c r="C105" i="20"/>
  <c r="W105" i="20" s="1"/>
  <c r="D105" i="20"/>
  <c r="X105" i="20" s="1"/>
  <c r="E105" i="20"/>
  <c r="Y105" i="20" s="1"/>
  <c r="F105" i="20"/>
  <c r="Z105" i="20" s="1"/>
  <c r="G105" i="20"/>
  <c r="AA105" i="20" s="1"/>
  <c r="B106" i="20"/>
  <c r="V106" i="20" s="1"/>
  <c r="C106" i="20"/>
  <c r="W106" i="20" s="1"/>
  <c r="D106" i="20"/>
  <c r="X106" i="20" s="1"/>
  <c r="E106" i="20"/>
  <c r="Y106" i="20" s="1"/>
  <c r="F106" i="20"/>
  <c r="Z106" i="20" s="1"/>
  <c r="G106" i="20"/>
  <c r="AA106" i="20" s="1"/>
  <c r="B107" i="20"/>
  <c r="V107" i="20" s="1"/>
  <c r="C107" i="20"/>
  <c r="W107" i="20" s="1"/>
  <c r="D107" i="20"/>
  <c r="X107" i="20" s="1"/>
  <c r="E107" i="20"/>
  <c r="Y107" i="20" s="1"/>
  <c r="F107" i="20"/>
  <c r="Z107" i="20" s="1"/>
  <c r="G107" i="20"/>
  <c r="AA107" i="20" s="1"/>
  <c r="B108" i="20"/>
  <c r="V108" i="20" s="1"/>
  <c r="C108" i="20"/>
  <c r="W108" i="20" s="1"/>
  <c r="D108" i="20"/>
  <c r="X108" i="20" s="1"/>
  <c r="E108" i="20"/>
  <c r="Y108" i="20" s="1"/>
  <c r="F108" i="20"/>
  <c r="Z108" i="20" s="1"/>
  <c r="G108" i="20"/>
  <c r="AA108" i="20" s="1"/>
  <c r="B109" i="20"/>
  <c r="V109" i="20" s="1"/>
  <c r="C109" i="20"/>
  <c r="W109" i="20" s="1"/>
  <c r="D109" i="20"/>
  <c r="X109" i="20" s="1"/>
  <c r="E109" i="20"/>
  <c r="Y109" i="20" s="1"/>
  <c r="F109" i="20"/>
  <c r="Z109" i="20" s="1"/>
  <c r="G109" i="20"/>
  <c r="AA109" i="20" s="1"/>
  <c r="B110" i="20"/>
  <c r="V110" i="20" s="1"/>
  <c r="C110" i="20"/>
  <c r="W110" i="20" s="1"/>
  <c r="D110" i="20"/>
  <c r="X110" i="20" s="1"/>
  <c r="E110" i="20"/>
  <c r="Y110" i="20" s="1"/>
  <c r="F110" i="20"/>
  <c r="Z110" i="20" s="1"/>
  <c r="G110" i="20"/>
  <c r="AA110" i="20" s="1"/>
  <c r="B111" i="20"/>
  <c r="V111" i="20" s="1"/>
  <c r="C111" i="20"/>
  <c r="W111" i="20" s="1"/>
  <c r="D111" i="20"/>
  <c r="X111" i="20" s="1"/>
  <c r="E111" i="20"/>
  <c r="Y111" i="20" s="1"/>
  <c r="F111" i="20"/>
  <c r="Z111" i="20" s="1"/>
  <c r="G111" i="20"/>
  <c r="AA111" i="20" s="1"/>
  <c r="B112" i="20"/>
  <c r="V112" i="20" s="1"/>
  <c r="C112" i="20"/>
  <c r="W112" i="20" s="1"/>
  <c r="D112" i="20"/>
  <c r="X112" i="20" s="1"/>
  <c r="E112" i="20"/>
  <c r="Y112" i="20" s="1"/>
  <c r="F112" i="20"/>
  <c r="Z112" i="20" s="1"/>
  <c r="G112" i="20"/>
  <c r="AA112" i="20" s="1"/>
  <c r="B113" i="20"/>
  <c r="V113" i="20" s="1"/>
  <c r="C113" i="20"/>
  <c r="W113" i="20" s="1"/>
  <c r="D113" i="20"/>
  <c r="X113" i="20" s="1"/>
  <c r="E113" i="20"/>
  <c r="Y113" i="20" s="1"/>
  <c r="F113" i="20"/>
  <c r="Z113" i="20" s="1"/>
  <c r="G113" i="20"/>
  <c r="AA113" i="20" s="1"/>
  <c r="B114" i="20"/>
  <c r="V114" i="20" s="1"/>
  <c r="C114" i="20"/>
  <c r="W114" i="20" s="1"/>
  <c r="D114" i="20"/>
  <c r="X114" i="20" s="1"/>
  <c r="E114" i="20"/>
  <c r="Y114" i="20" s="1"/>
  <c r="F114" i="20"/>
  <c r="Z114" i="20" s="1"/>
  <c r="G114" i="20"/>
  <c r="AA114" i="20" s="1"/>
  <c r="B115" i="20"/>
  <c r="V115" i="20" s="1"/>
  <c r="C115" i="20"/>
  <c r="W115" i="20" s="1"/>
  <c r="D115" i="20"/>
  <c r="X115" i="20" s="1"/>
  <c r="E115" i="20"/>
  <c r="Y115" i="20" s="1"/>
  <c r="F115" i="20"/>
  <c r="Z115" i="20" s="1"/>
  <c r="G115" i="20"/>
  <c r="AA115" i="20" s="1"/>
  <c r="B116" i="20"/>
  <c r="V116" i="20" s="1"/>
  <c r="C116" i="20"/>
  <c r="W116" i="20" s="1"/>
  <c r="D116" i="20"/>
  <c r="X116" i="20" s="1"/>
  <c r="E116" i="20"/>
  <c r="Y116" i="20" s="1"/>
  <c r="F116" i="20"/>
  <c r="Z116" i="20" s="1"/>
  <c r="G116" i="20"/>
  <c r="AA116" i="20" s="1"/>
  <c r="B117" i="20"/>
  <c r="V117" i="20" s="1"/>
  <c r="C117" i="20"/>
  <c r="W117" i="20" s="1"/>
  <c r="D117" i="20"/>
  <c r="X117" i="20" s="1"/>
  <c r="E117" i="20"/>
  <c r="Y117" i="20" s="1"/>
  <c r="F117" i="20"/>
  <c r="Z117" i="20" s="1"/>
  <c r="G117" i="20"/>
  <c r="AA117" i="20" s="1"/>
  <c r="B118" i="20"/>
  <c r="V118" i="20" s="1"/>
  <c r="C118" i="20"/>
  <c r="W118" i="20" s="1"/>
  <c r="D118" i="20"/>
  <c r="X118" i="20" s="1"/>
  <c r="E118" i="20"/>
  <c r="Y118" i="20" s="1"/>
  <c r="F118" i="20"/>
  <c r="Z118" i="20" s="1"/>
  <c r="G118" i="20"/>
  <c r="AA118" i="20" s="1"/>
  <c r="B119" i="20"/>
  <c r="V119" i="20" s="1"/>
  <c r="C119" i="20"/>
  <c r="W119" i="20" s="1"/>
  <c r="D119" i="20"/>
  <c r="X119" i="20" s="1"/>
  <c r="E119" i="20"/>
  <c r="Y119" i="20" s="1"/>
  <c r="F119" i="20"/>
  <c r="Z119" i="20" s="1"/>
  <c r="G119" i="20"/>
  <c r="AA119" i="20" s="1"/>
  <c r="B120" i="20"/>
  <c r="V120" i="20" s="1"/>
  <c r="C120" i="20"/>
  <c r="W120" i="20" s="1"/>
  <c r="D120" i="20"/>
  <c r="X120" i="20" s="1"/>
  <c r="E120" i="20"/>
  <c r="Y120" i="20" s="1"/>
  <c r="F120" i="20"/>
  <c r="Z120" i="20" s="1"/>
  <c r="G120" i="20"/>
  <c r="AA120" i="20" s="1"/>
  <c r="B121" i="20"/>
  <c r="V121" i="20" s="1"/>
  <c r="C121" i="20"/>
  <c r="W121" i="20" s="1"/>
  <c r="D121" i="20"/>
  <c r="X121" i="20" s="1"/>
  <c r="E121" i="20"/>
  <c r="Y121" i="20" s="1"/>
  <c r="F121" i="20"/>
  <c r="Z121" i="20" s="1"/>
  <c r="G121" i="20"/>
  <c r="AA121" i="20" s="1"/>
  <c r="B122" i="20"/>
  <c r="V122" i="20" s="1"/>
  <c r="C122" i="20"/>
  <c r="W122" i="20" s="1"/>
  <c r="D122" i="20"/>
  <c r="X122" i="20" s="1"/>
  <c r="E122" i="20"/>
  <c r="Y122" i="20" s="1"/>
  <c r="F122" i="20"/>
  <c r="Z122" i="20" s="1"/>
  <c r="G122" i="20"/>
  <c r="AA122" i="20" s="1"/>
  <c r="B123" i="20"/>
  <c r="V123" i="20" s="1"/>
  <c r="C123" i="20"/>
  <c r="W123" i="20" s="1"/>
  <c r="D123" i="20"/>
  <c r="X123" i="20" s="1"/>
  <c r="E123" i="20"/>
  <c r="Y123" i="20" s="1"/>
  <c r="F123" i="20"/>
  <c r="Z123" i="20" s="1"/>
  <c r="G123" i="20"/>
  <c r="AA123" i="20" s="1"/>
  <c r="B124" i="20"/>
  <c r="V124" i="20" s="1"/>
  <c r="C124" i="20"/>
  <c r="W124" i="20" s="1"/>
  <c r="D124" i="20"/>
  <c r="X124" i="20" s="1"/>
  <c r="E124" i="20"/>
  <c r="Y124" i="20" s="1"/>
  <c r="F124" i="20"/>
  <c r="Z124" i="20" s="1"/>
  <c r="G124" i="20"/>
  <c r="AA124" i="20" s="1"/>
  <c r="B125" i="20"/>
  <c r="V125" i="20" s="1"/>
  <c r="C125" i="20"/>
  <c r="W125" i="20" s="1"/>
  <c r="D125" i="20"/>
  <c r="X125" i="20" s="1"/>
  <c r="E125" i="20"/>
  <c r="Y125" i="20" s="1"/>
  <c r="F125" i="20"/>
  <c r="Z125" i="20" s="1"/>
  <c r="G125" i="20"/>
  <c r="AA125" i="20" s="1"/>
  <c r="B126" i="20"/>
  <c r="V126" i="20" s="1"/>
  <c r="C126" i="20"/>
  <c r="W126" i="20" s="1"/>
  <c r="D126" i="20"/>
  <c r="X126" i="20" s="1"/>
  <c r="E126" i="20"/>
  <c r="Y126" i="20" s="1"/>
  <c r="F126" i="20"/>
  <c r="Z126" i="20" s="1"/>
  <c r="G126" i="20"/>
  <c r="AA126" i="20" s="1"/>
  <c r="B127" i="20"/>
  <c r="V127" i="20" s="1"/>
  <c r="C127" i="20"/>
  <c r="W127" i="20" s="1"/>
  <c r="D127" i="20"/>
  <c r="X127" i="20" s="1"/>
  <c r="E127" i="20"/>
  <c r="Y127" i="20" s="1"/>
  <c r="F127" i="20"/>
  <c r="Z127" i="20" s="1"/>
  <c r="G127" i="20"/>
  <c r="AA127" i="20" s="1"/>
  <c r="B128" i="20"/>
  <c r="V128" i="20" s="1"/>
  <c r="C128" i="20"/>
  <c r="W128" i="20" s="1"/>
  <c r="D128" i="20"/>
  <c r="X128" i="20" s="1"/>
  <c r="E128" i="20"/>
  <c r="Y128" i="20" s="1"/>
  <c r="F128" i="20"/>
  <c r="Z128" i="20" s="1"/>
  <c r="G128" i="20"/>
  <c r="AA128" i="20" s="1"/>
  <c r="B129" i="20"/>
  <c r="V129" i="20" s="1"/>
  <c r="C129" i="20"/>
  <c r="W129" i="20" s="1"/>
  <c r="D129" i="20"/>
  <c r="X129" i="20" s="1"/>
  <c r="E129" i="20"/>
  <c r="Y129" i="20" s="1"/>
  <c r="F129" i="20"/>
  <c r="Z129" i="20" s="1"/>
  <c r="G129" i="20"/>
  <c r="AA129" i="20" s="1"/>
  <c r="B130" i="20"/>
  <c r="V130" i="20" s="1"/>
  <c r="C130" i="20"/>
  <c r="W130" i="20" s="1"/>
  <c r="D130" i="20"/>
  <c r="X130" i="20" s="1"/>
  <c r="E130" i="20"/>
  <c r="Y130" i="20" s="1"/>
  <c r="F130" i="20"/>
  <c r="Z130" i="20" s="1"/>
  <c r="G130" i="20"/>
  <c r="AA130" i="20" s="1"/>
  <c r="B131" i="20"/>
  <c r="V131" i="20" s="1"/>
  <c r="C131" i="20"/>
  <c r="W131" i="20" s="1"/>
  <c r="D131" i="20"/>
  <c r="X131" i="20" s="1"/>
  <c r="E131" i="20"/>
  <c r="Y131" i="20" s="1"/>
  <c r="F131" i="20"/>
  <c r="Z131" i="20" s="1"/>
  <c r="G131" i="20"/>
  <c r="AA131" i="20" s="1"/>
  <c r="B132" i="20"/>
  <c r="V132" i="20" s="1"/>
  <c r="C132" i="20"/>
  <c r="W132" i="20" s="1"/>
  <c r="D132" i="20"/>
  <c r="X132" i="20" s="1"/>
  <c r="E132" i="20"/>
  <c r="Y132" i="20" s="1"/>
  <c r="F132" i="20"/>
  <c r="Z132" i="20" s="1"/>
  <c r="G132" i="20"/>
  <c r="AA132" i="20" s="1"/>
  <c r="G5" i="20"/>
  <c r="AA5" i="20" s="1"/>
  <c r="F5" i="20"/>
  <c r="Z5" i="20" s="1"/>
  <c r="AF5" i="20" s="1"/>
  <c r="AL5" i="20" s="1"/>
  <c r="E5" i="20"/>
  <c r="Y5" i="20" s="1"/>
  <c r="AE5" i="20" s="1"/>
  <c r="AK5" i="20" s="1"/>
  <c r="D5" i="20"/>
  <c r="X5" i="20" s="1"/>
  <c r="AD5" i="20" s="1"/>
  <c r="AJ5" i="20" s="1"/>
  <c r="C5" i="20"/>
  <c r="W5" i="20" s="1"/>
  <c r="B5" i="20"/>
  <c r="V5" i="20" s="1"/>
  <c r="Y4" i="7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Y95" i="7" s="1"/>
  <c r="Y96" i="7" s="1"/>
  <c r="Y97" i="7" s="1"/>
  <c r="Y98" i="7" s="1"/>
  <c r="Y99" i="7" s="1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19" i="7" s="1"/>
  <c r="Y120" i="7" s="1"/>
  <c r="Y121" i="7" s="1"/>
  <c r="Y122" i="7" s="1"/>
  <c r="Y123" i="7" s="1"/>
  <c r="Y124" i="7" s="1"/>
  <c r="Y125" i="7" s="1"/>
  <c r="Y126" i="7" s="1"/>
  <c r="Y127" i="7" s="1"/>
  <c r="Y128" i="7" s="1"/>
  <c r="Y129" i="7" s="1"/>
  <c r="Y130" i="7" s="1"/>
  <c r="Y131" i="7" s="1"/>
  <c r="Y5" i="19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4" i="19"/>
  <c r="O5" i="16"/>
  <c r="O6" i="16" s="1"/>
  <c r="O7" i="16" s="1"/>
  <c r="P5" i="16"/>
  <c r="P6" i="16" s="1"/>
  <c r="P7" i="16" s="1"/>
  <c r="P8" i="16" s="1"/>
  <c r="P9" i="16" s="1"/>
  <c r="P10" i="16" s="1"/>
  <c r="P11" i="16" s="1"/>
  <c r="P12" i="16" s="1"/>
  <c r="Q5" i="16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R5" i="16"/>
  <c r="R6" i="16" s="1"/>
  <c r="R7" i="16" s="1"/>
  <c r="R8" i="16" s="1"/>
  <c r="R9" i="16" s="1"/>
  <c r="R10" i="16" s="1"/>
  <c r="R11" i="16" s="1"/>
  <c r="R12" i="16" s="1"/>
  <c r="R13" i="16" s="1"/>
  <c r="R14" i="16" s="1"/>
  <c r="R15" i="16" s="1"/>
  <c r="S5" i="16"/>
  <c r="S6" i="16" s="1"/>
  <c r="S7" i="16" s="1"/>
  <c r="S8" i="16" s="1"/>
  <c r="S9" i="16" s="1"/>
  <c r="S10" i="16" s="1"/>
  <c r="S11" i="16" s="1"/>
  <c r="S12" i="16" s="1"/>
  <c r="S13" i="16" s="1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D129" i="16"/>
  <c r="C129" i="16"/>
  <c r="B129" i="16"/>
  <c r="G128" i="16"/>
  <c r="Y128" i="16" s="1"/>
  <c r="B124" i="16"/>
  <c r="G123" i="16"/>
  <c r="Y123" i="16" s="1"/>
  <c r="F123" i="16"/>
  <c r="X123" i="16" s="1"/>
  <c r="E123" i="16"/>
  <c r="W123" i="16" s="1"/>
  <c r="F118" i="16"/>
  <c r="E118" i="16"/>
  <c r="D118" i="16"/>
  <c r="C118" i="16"/>
  <c r="D113" i="16"/>
  <c r="V113" i="16" s="1"/>
  <c r="C113" i="16"/>
  <c r="U113" i="16" s="1"/>
  <c r="B113" i="16"/>
  <c r="G112" i="16"/>
  <c r="B108" i="16"/>
  <c r="G107" i="16"/>
  <c r="Y107" i="16" s="1"/>
  <c r="F107" i="16"/>
  <c r="X107" i="16" s="1"/>
  <c r="E107" i="16"/>
  <c r="W107" i="16" s="1"/>
  <c r="F102" i="16"/>
  <c r="X102" i="16" s="1"/>
  <c r="E102" i="16"/>
  <c r="W102" i="16" s="1"/>
  <c r="D102" i="16"/>
  <c r="C102" i="16"/>
  <c r="G96" i="16"/>
  <c r="D86" i="16"/>
  <c r="C86" i="16"/>
  <c r="U86" i="16" s="1"/>
  <c r="G80" i="16"/>
  <c r="D70" i="16"/>
  <c r="C70" i="16"/>
  <c r="G64" i="16"/>
  <c r="D54" i="16"/>
  <c r="V54" i="16" s="1"/>
  <c r="C54" i="16"/>
  <c r="U54" i="16" s="1"/>
  <c r="G48" i="16"/>
  <c r="D38" i="16"/>
  <c r="C38" i="16"/>
  <c r="G32" i="16"/>
  <c r="Y32" i="16" s="1"/>
  <c r="D22" i="16"/>
  <c r="B7" i="15"/>
  <c r="B132" i="16"/>
  <c r="G132" i="16"/>
  <c r="Y132" i="16" s="1"/>
  <c r="Y134" i="16" s="1"/>
  <c r="F132" i="16"/>
  <c r="X132" i="16" s="1"/>
  <c r="X134" i="16" s="1"/>
  <c r="E132" i="16"/>
  <c r="W132" i="16" s="1"/>
  <c r="W134" i="16" s="1"/>
  <c r="F131" i="16"/>
  <c r="X131" i="16" s="1"/>
  <c r="E131" i="16"/>
  <c r="G131" i="16"/>
  <c r="Y131" i="16" s="1"/>
  <c r="F130" i="16"/>
  <c r="E130" i="16"/>
  <c r="W130" i="16" s="1"/>
  <c r="C130" i="16"/>
  <c r="U130" i="16" s="1"/>
  <c r="B130" i="16"/>
  <c r="T130" i="16" s="1"/>
  <c r="E129" i="16"/>
  <c r="F128" i="16"/>
  <c r="X128" i="16" s="1"/>
  <c r="E128" i="16"/>
  <c r="W128" i="16" s="1"/>
  <c r="B128" i="16"/>
  <c r="G127" i="16"/>
  <c r="Y127" i="16" s="1"/>
  <c r="F127" i="16"/>
  <c r="X127" i="16" s="1"/>
  <c r="E127" i="16"/>
  <c r="W127" i="16" s="1"/>
  <c r="F126" i="16"/>
  <c r="E126" i="16"/>
  <c r="D126" i="16"/>
  <c r="V126" i="16" s="1"/>
  <c r="C126" i="16"/>
  <c r="U126" i="16" s="1"/>
  <c r="B126" i="16"/>
  <c r="T126" i="16" s="1"/>
  <c r="E125" i="16"/>
  <c r="D125" i="16"/>
  <c r="C125" i="16"/>
  <c r="U125" i="16" s="1"/>
  <c r="B125" i="16"/>
  <c r="G124" i="16"/>
  <c r="F124" i="16"/>
  <c r="X124" i="16" s="1"/>
  <c r="E124" i="16"/>
  <c r="W124" i="16" s="1"/>
  <c r="T123" i="19"/>
  <c r="F130" i="15" s="1"/>
  <c r="F122" i="16"/>
  <c r="E122" i="16"/>
  <c r="C122" i="16"/>
  <c r="U122" i="16" s="1"/>
  <c r="B122" i="16"/>
  <c r="T122" i="16" s="1"/>
  <c r="B121" i="16"/>
  <c r="T121" i="16" s="1"/>
  <c r="E121" i="16"/>
  <c r="D121" i="16"/>
  <c r="C121" i="16"/>
  <c r="U121" i="16" s="1"/>
  <c r="G120" i="16"/>
  <c r="Y120" i="16" s="1"/>
  <c r="F120" i="16"/>
  <c r="X120" i="16" s="1"/>
  <c r="E120" i="16"/>
  <c r="W120" i="16" s="1"/>
  <c r="B120" i="16"/>
  <c r="G119" i="16"/>
  <c r="Y119" i="16" s="1"/>
  <c r="F119" i="16"/>
  <c r="X119" i="16" s="1"/>
  <c r="E119" i="16"/>
  <c r="W119" i="16" s="1"/>
  <c r="B118" i="16"/>
  <c r="D117" i="16"/>
  <c r="C117" i="16"/>
  <c r="B117" i="16"/>
  <c r="T117" i="16" s="1"/>
  <c r="B116" i="16"/>
  <c r="G116" i="16"/>
  <c r="Y116" i="16" s="1"/>
  <c r="F116" i="16"/>
  <c r="E116" i="16"/>
  <c r="W116" i="16" s="1"/>
  <c r="F115" i="16"/>
  <c r="E115" i="16"/>
  <c r="G115" i="16"/>
  <c r="F114" i="16"/>
  <c r="X114" i="16" s="1"/>
  <c r="E114" i="16"/>
  <c r="C114" i="16"/>
  <c r="U114" i="16" s="1"/>
  <c r="B114" i="16"/>
  <c r="E113" i="16"/>
  <c r="W113" i="16" s="1"/>
  <c r="F112" i="16"/>
  <c r="E112" i="16"/>
  <c r="W112" i="16" s="1"/>
  <c r="B112" i="16"/>
  <c r="T112" i="16" s="1"/>
  <c r="G111" i="16"/>
  <c r="Y111" i="16" s="1"/>
  <c r="F111" i="16"/>
  <c r="E111" i="16"/>
  <c r="F110" i="16"/>
  <c r="X110" i="16" s="1"/>
  <c r="E110" i="16"/>
  <c r="W110" i="16" s="1"/>
  <c r="D110" i="16"/>
  <c r="V110" i="16" s="1"/>
  <c r="C110" i="16"/>
  <c r="U110" i="16" s="1"/>
  <c r="B110" i="16"/>
  <c r="T110" i="16" s="1"/>
  <c r="E109" i="16"/>
  <c r="D109" i="16"/>
  <c r="V109" i="16" s="1"/>
  <c r="C109" i="16"/>
  <c r="U109" i="16" s="1"/>
  <c r="B109" i="16"/>
  <c r="G108" i="16"/>
  <c r="F108" i="16"/>
  <c r="E108" i="16"/>
  <c r="W108" i="16" s="1"/>
  <c r="F106" i="16"/>
  <c r="E106" i="16"/>
  <c r="C106" i="16"/>
  <c r="B106" i="16"/>
  <c r="B105" i="16"/>
  <c r="E105" i="16"/>
  <c r="W105" i="16" s="1"/>
  <c r="D105" i="16"/>
  <c r="C105" i="16"/>
  <c r="G104" i="16"/>
  <c r="Y104" i="16" s="1"/>
  <c r="F104" i="16"/>
  <c r="E104" i="16"/>
  <c r="W104" i="16" s="1"/>
  <c r="G103" i="16"/>
  <c r="F103" i="16"/>
  <c r="E103" i="16"/>
  <c r="B102" i="16"/>
  <c r="E101" i="16"/>
  <c r="W101" i="16" s="1"/>
  <c r="D101" i="16"/>
  <c r="V101" i="16" s="1"/>
  <c r="C101" i="16"/>
  <c r="B101" i="16"/>
  <c r="T101" i="16" s="1"/>
  <c r="B100" i="16"/>
  <c r="T100" i="16" s="1"/>
  <c r="G100" i="16"/>
  <c r="F100" i="16"/>
  <c r="X100" i="16" s="1"/>
  <c r="E100" i="16"/>
  <c r="W100" i="16" s="1"/>
  <c r="F99" i="16"/>
  <c r="X99" i="16" s="1"/>
  <c r="E99" i="16"/>
  <c r="G99" i="16"/>
  <c r="Y99" i="16" s="1"/>
  <c r="F98" i="16"/>
  <c r="X98" i="16" s="1"/>
  <c r="E98" i="16"/>
  <c r="C98" i="16"/>
  <c r="U98" i="16" s="1"/>
  <c r="D97" i="16"/>
  <c r="C97" i="16"/>
  <c r="U97" i="16" s="1"/>
  <c r="B97" i="16"/>
  <c r="T97" i="16" s="1"/>
  <c r="G97" i="16"/>
  <c r="Y97" i="16" s="1"/>
  <c r="B96" i="16"/>
  <c r="D95" i="16"/>
  <c r="C95" i="16"/>
  <c r="U95" i="16" s="1"/>
  <c r="F94" i="16"/>
  <c r="E94" i="16"/>
  <c r="D94" i="16"/>
  <c r="C94" i="16"/>
  <c r="U94" i="16" s="1"/>
  <c r="G93" i="16"/>
  <c r="Y93" i="16" s="1"/>
  <c r="B92" i="16"/>
  <c r="T92" i="16" s="1"/>
  <c r="G91" i="16"/>
  <c r="F91" i="16"/>
  <c r="E91" i="16"/>
  <c r="D91" i="16"/>
  <c r="C91" i="16"/>
  <c r="U91" i="16" s="1"/>
  <c r="F90" i="16"/>
  <c r="X90" i="16" s="1"/>
  <c r="E90" i="16"/>
  <c r="W90" i="16" s="1"/>
  <c r="G89" i="16"/>
  <c r="Y89" i="16" s="1"/>
  <c r="D89" i="16"/>
  <c r="V89" i="16" s="1"/>
  <c r="C89" i="16"/>
  <c r="B89" i="16"/>
  <c r="G88" i="16"/>
  <c r="Y88" i="16" s="1"/>
  <c r="B88" i="16"/>
  <c r="T88" i="16" s="1"/>
  <c r="D87" i="16"/>
  <c r="V87" i="16" s="1"/>
  <c r="C87" i="16"/>
  <c r="U87" i="16" s="1"/>
  <c r="F86" i="16"/>
  <c r="E86" i="16"/>
  <c r="G85" i="16"/>
  <c r="Y85" i="16" s="1"/>
  <c r="B84" i="16"/>
  <c r="G83" i="16"/>
  <c r="F83" i="16"/>
  <c r="E83" i="16"/>
  <c r="W83" i="16" s="1"/>
  <c r="D83" i="16"/>
  <c r="C83" i="16"/>
  <c r="U83" i="16" s="1"/>
  <c r="F82" i="16"/>
  <c r="X82" i="16" s="1"/>
  <c r="E82" i="16"/>
  <c r="D81" i="16"/>
  <c r="V81" i="16" s="1"/>
  <c r="C81" i="16"/>
  <c r="U81" i="16" s="1"/>
  <c r="B81" i="16"/>
  <c r="G81" i="16"/>
  <c r="Y81" i="16" s="1"/>
  <c r="B80" i="16"/>
  <c r="T80" i="16" s="1"/>
  <c r="D79" i="16"/>
  <c r="C79" i="16"/>
  <c r="U79" i="16" s="1"/>
  <c r="F78" i="16"/>
  <c r="X78" i="16" s="1"/>
  <c r="E78" i="16"/>
  <c r="W78" i="16" s="1"/>
  <c r="D78" i="16"/>
  <c r="V78" i="16" s="1"/>
  <c r="C78" i="16"/>
  <c r="U78" i="16" s="1"/>
  <c r="G77" i="16"/>
  <c r="Y77" i="16" s="1"/>
  <c r="B76" i="16"/>
  <c r="G75" i="16"/>
  <c r="Y75" i="16" s="1"/>
  <c r="F75" i="16"/>
  <c r="X75" i="16" s="1"/>
  <c r="E75" i="16"/>
  <c r="W75" i="16" s="1"/>
  <c r="D75" i="16"/>
  <c r="C75" i="16"/>
  <c r="U75" i="16" s="1"/>
  <c r="F74" i="16"/>
  <c r="E74" i="16"/>
  <c r="G73" i="16"/>
  <c r="Y73" i="16" s="1"/>
  <c r="D73" i="16"/>
  <c r="C73" i="16"/>
  <c r="B73" i="16"/>
  <c r="G72" i="16"/>
  <c r="Y72" i="16" s="1"/>
  <c r="B72" i="16"/>
  <c r="T72" i="16" s="1"/>
  <c r="D71" i="16"/>
  <c r="C71" i="16"/>
  <c r="U71" i="16" s="1"/>
  <c r="F70" i="16"/>
  <c r="X70" i="16" s="1"/>
  <c r="E70" i="16"/>
  <c r="W70" i="16" s="1"/>
  <c r="G69" i="16"/>
  <c r="Y69" i="16" s="1"/>
  <c r="G67" i="16"/>
  <c r="F67" i="16"/>
  <c r="E67" i="16"/>
  <c r="D67" i="16"/>
  <c r="V67" i="16" s="1"/>
  <c r="C67" i="16"/>
  <c r="U67" i="16" s="1"/>
  <c r="F66" i="16"/>
  <c r="X66" i="16" s="1"/>
  <c r="E66" i="16"/>
  <c r="W66" i="16" s="1"/>
  <c r="D65" i="16"/>
  <c r="C65" i="16"/>
  <c r="B65" i="16"/>
  <c r="G65" i="16"/>
  <c r="Y65" i="16" s="1"/>
  <c r="B64" i="16"/>
  <c r="D63" i="16"/>
  <c r="C63" i="16"/>
  <c r="U63" i="16" s="1"/>
  <c r="F62" i="16"/>
  <c r="E62" i="16"/>
  <c r="D62" i="16"/>
  <c r="C62" i="16"/>
  <c r="G61" i="16"/>
  <c r="Y61" i="16" s="1"/>
  <c r="B60" i="16"/>
  <c r="T60" i="16" s="1"/>
  <c r="G59" i="16"/>
  <c r="F59" i="16"/>
  <c r="E59" i="16"/>
  <c r="D59" i="16"/>
  <c r="C59" i="16"/>
  <c r="U59" i="16" s="1"/>
  <c r="F58" i="16"/>
  <c r="X58" i="16" s="1"/>
  <c r="E58" i="16"/>
  <c r="W58" i="16" s="1"/>
  <c r="G57" i="16"/>
  <c r="Y57" i="16" s="1"/>
  <c r="D57" i="16"/>
  <c r="V57" i="16" s="1"/>
  <c r="C57" i="16"/>
  <c r="B57" i="16"/>
  <c r="T57" i="16" s="1"/>
  <c r="G56" i="16"/>
  <c r="Y56" i="16" s="1"/>
  <c r="D55" i="16"/>
  <c r="C55" i="16"/>
  <c r="U55" i="16" s="1"/>
  <c r="F54" i="16"/>
  <c r="E54" i="16"/>
  <c r="G53" i="16"/>
  <c r="Y53" i="16" s="1"/>
  <c r="B52" i="16"/>
  <c r="G51" i="16"/>
  <c r="F51" i="16"/>
  <c r="E51" i="16"/>
  <c r="W51" i="16" s="1"/>
  <c r="D51" i="16"/>
  <c r="C51" i="16"/>
  <c r="U51" i="16" s="1"/>
  <c r="F50" i="16"/>
  <c r="X50" i="16" s="1"/>
  <c r="E50" i="16"/>
  <c r="D49" i="16"/>
  <c r="V49" i="16" s="1"/>
  <c r="C49" i="16"/>
  <c r="U49" i="16" s="1"/>
  <c r="B49" i="16"/>
  <c r="G49" i="16"/>
  <c r="Y49" i="16" s="1"/>
  <c r="D47" i="16"/>
  <c r="C47" i="16"/>
  <c r="U47" i="16" s="1"/>
  <c r="F46" i="16"/>
  <c r="X46" i="16" s="1"/>
  <c r="E46" i="16"/>
  <c r="W46" i="16" s="1"/>
  <c r="D46" i="16"/>
  <c r="V46" i="16" s="1"/>
  <c r="C46" i="16"/>
  <c r="G45" i="16"/>
  <c r="Y45" i="16" s="1"/>
  <c r="B44" i="16"/>
  <c r="G43" i="16"/>
  <c r="Y43" i="16" s="1"/>
  <c r="F43" i="16"/>
  <c r="X43" i="16" s="1"/>
  <c r="E43" i="16"/>
  <c r="D43" i="16"/>
  <c r="C43" i="16"/>
  <c r="U43" i="16" s="1"/>
  <c r="F42" i="16"/>
  <c r="E42" i="16"/>
  <c r="G41" i="16"/>
  <c r="Y41" i="16" s="1"/>
  <c r="D41" i="16"/>
  <c r="C41" i="16"/>
  <c r="B41" i="16"/>
  <c r="G40" i="16"/>
  <c r="B40" i="16"/>
  <c r="T40" i="16" s="1"/>
  <c r="D39" i="16"/>
  <c r="C39" i="16"/>
  <c r="U39" i="16" s="1"/>
  <c r="F38" i="16"/>
  <c r="X38" i="16" s="1"/>
  <c r="E38" i="16"/>
  <c r="G37" i="16"/>
  <c r="Y37" i="16" s="1"/>
  <c r="B36" i="16"/>
  <c r="T36" i="16" s="1"/>
  <c r="G35" i="16"/>
  <c r="F35" i="16"/>
  <c r="E35" i="16"/>
  <c r="W35" i="16" s="1"/>
  <c r="D35" i="16"/>
  <c r="C35" i="16"/>
  <c r="U35" i="16" s="1"/>
  <c r="F34" i="16"/>
  <c r="E34" i="16"/>
  <c r="W34" i="16" s="1"/>
  <c r="D33" i="16"/>
  <c r="C33" i="16"/>
  <c r="B33" i="16"/>
  <c r="G33" i="16"/>
  <c r="Y33" i="16" s="1"/>
  <c r="D31" i="16"/>
  <c r="C31" i="16"/>
  <c r="U31" i="16" s="1"/>
  <c r="F30" i="16"/>
  <c r="X30" i="16" s="1"/>
  <c r="E30" i="16"/>
  <c r="D30" i="16"/>
  <c r="C30" i="16"/>
  <c r="G29" i="16"/>
  <c r="Y29" i="16" s="1"/>
  <c r="G27" i="16"/>
  <c r="F27" i="16"/>
  <c r="E27" i="16"/>
  <c r="D27" i="16"/>
  <c r="C27" i="16"/>
  <c r="U27" i="16" s="1"/>
  <c r="F26" i="16"/>
  <c r="X26" i="16" s="1"/>
  <c r="E26" i="16"/>
  <c r="W26" i="16" s="1"/>
  <c r="G25" i="16"/>
  <c r="Y25" i="16" s="1"/>
  <c r="D25" i="16"/>
  <c r="V25" i="16" s="1"/>
  <c r="C25" i="16"/>
  <c r="U25" i="16" s="1"/>
  <c r="B25" i="16"/>
  <c r="G24" i="16"/>
  <c r="B24" i="16"/>
  <c r="D23" i="16"/>
  <c r="C23" i="16"/>
  <c r="U23" i="16" s="1"/>
  <c r="G22" i="16"/>
  <c r="Y22" i="16" s="1"/>
  <c r="F22" i="16"/>
  <c r="E22" i="16"/>
  <c r="G21" i="16"/>
  <c r="Y21" i="16" s="1"/>
  <c r="B21" i="16"/>
  <c r="G20" i="16"/>
  <c r="F20" i="16"/>
  <c r="E20" i="16"/>
  <c r="W20" i="16" s="1"/>
  <c r="B20" i="16"/>
  <c r="T20" i="16" s="1"/>
  <c r="F19" i="16"/>
  <c r="X19" i="16" s="1"/>
  <c r="E19" i="16"/>
  <c r="D19" i="16"/>
  <c r="C19" i="16"/>
  <c r="U19" i="16" s="1"/>
  <c r="F18" i="16"/>
  <c r="E18" i="16"/>
  <c r="C18" i="16"/>
  <c r="B18" i="16"/>
  <c r="G17" i="16"/>
  <c r="Y17" i="16" s="1"/>
  <c r="B17" i="16"/>
  <c r="G16" i="16"/>
  <c r="F16" i="16"/>
  <c r="E16" i="16"/>
  <c r="W16" i="16" s="1"/>
  <c r="B16" i="16"/>
  <c r="T16" i="16" s="1"/>
  <c r="F15" i="16"/>
  <c r="E15" i="16"/>
  <c r="D15" i="16"/>
  <c r="C15" i="16"/>
  <c r="U15" i="16" s="1"/>
  <c r="D14" i="16"/>
  <c r="V14" i="16" s="1"/>
  <c r="C14" i="16"/>
  <c r="B14" i="16"/>
  <c r="F14" i="16"/>
  <c r="X14" i="16" s="1"/>
  <c r="E14" i="16"/>
  <c r="W14" i="16" s="1"/>
  <c r="G13" i="16"/>
  <c r="Y13" i="16" s="1"/>
  <c r="B13" i="16"/>
  <c r="G12" i="16"/>
  <c r="F12" i="16"/>
  <c r="E12" i="16"/>
  <c r="W12" i="16" s="1"/>
  <c r="F11" i="16"/>
  <c r="E11" i="16"/>
  <c r="D11" i="16"/>
  <c r="C11" i="16"/>
  <c r="U11" i="16" s="1"/>
  <c r="F10" i="16"/>
  <c r="X10" i="16" s="1"/>
  <c r="E10" i="16"/>
  <c r="D10" i="16"/>
  <c r="C10" i="16"/>
  <c r="B10" i="16"/>
  <c r="G9" i="16"/>
  <c r="Y9" i="16" s="1"/>
  <c r="B9" i="16"/>
  <c r="T9" i="16" s="1"/>
  <c r="G8" i="16"/>
  <c r="F8" i="16"/>
  <c r="E8" i="16"/>
  <c r="F7" i="16"/>
  <c r="E7" i="16"/>
  <c r="D7" i="16"/>
  <c r="C7" i="16"/>
  <c r="U7" i="16" s="1"/>
  <c r="D6" i="16"/>
  <c r="C6" i="16"/>
  <c r="U6" i="16" s="1"/>
  <c r="B6" i="16"/>
  <c r="F6" i="16"/>
  <c r="E6" i="16"/>
  <c r="G5" i="16"/>
  <c r="Y5" i="16" s="1"/>
  <c r="Y1" i="16" s="1"/>
  <c r="B5" i="16"/>
  <c r="U131" i="19"/>
  <c r="T131" i="19"/>
  <c r="F138" i="15" s="1"/>
  <c r="U130" i="19"/>
  <c r="U129" i="19"/>
  <c r="U128" i="19"/>
  <c r="U127" i="19"/>
  <c r="U126" i="19"/>
  <c r="T126" i="19"/>
  <c r="F133" i="15" s="1"/>
  <c r="U125" i="19"/>
  <c r="U124" i="19"/>
  <c r="U123" i="19"/>
  <c r="U122" i="19"/>
  <c r="U121" i="19"/>
  <c r="U120" i="19"/>
  <c r="U119" i="19"/>
  <c r="U118" i="19"/>
  <c r="U117" i="19"/>
  <c r="U116" i="19"/>
  <c r="U115" i="19"/>
  <c r="T115" i="19"/>
  <c r="F122" i="15" s="1"/>
  <c r="U114" i="19"/>
  <c r="U113" i="19"/>
  <c r="U112" i="19"/>
  <c r="U111" i="19"/>
  <c r="U110" i="19"/>
  <c r="U109" i="19"/>
  <c r="T109" i="19"/>
  <c r="F116" i="15" s="1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9" i="19"/>
  <c r="U8" i="19"/>
  <c r="U7" i="19"/>
  <c r="U6" i="19"/>
  <c r="U5" i="19"/>
  <c r="U4" i="19"/>
  <c r="Z4" i="19" s="1"/>
  <c r="B6" i="6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5" i="6"/>
  <c r="C6" i="6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5" i="6"/>
  <c r="D14" i="15"/>
  <c r="D16" i="15"/>
  <c r="D20" i="15"/>
  <c r="D22" i="15"/>
  <c r="D24" i="15"/>
  <c r="D28" i="15"/>
  <c r="D30" i="15"/>
  <c r="D32" i="15"/>
  <c r="D36" i="15"/>
  <c r="D40" i="15"/>
  <c r="D42" i="15"/>
  <c r="D44" i="15"/>
  <c r="D46" i="15"/>
  <c r="D48" i="15"/>
  <c r="D52" i="15"/>
  <c r="D54" i="15"/>
  <c r="D56" i="15"/>
  <c r="D60" i="15"/>
  <c r="D64" i="15"/>
  <c r="D66" i="15"/>
  <c r="D68" i="15"/>
  <c r="D72" i="15"/>
  <c r="D76" i="15"/>
  <c r="D80" i="15"/>
  <c r="D82" i="15"/>
  <c r="D84" i="15"/>
  <c r="D88" i="15"/>
  <c r="D90" i="15"/>
  <c r="D18" i="15"/>
  <c r="D26" i="15"/>
  <c r="D34" i="15"/>
  <c r="D38" i="15"/>
  <c r="D50" i="15"/>
  <c r="D62" i="15"/>
  <c r="D70" i="15"/>
  <c r="D78" i="15"/>
  <c r="D58" i="15"/>
  <c r="C131" i="18"/>
  <c r="C130" i="18"/>
  <c r="C129" i="18"/>
  <c r="C128" i="18"/>
  <c r="T128" i="18" s="1"/>
  <c r="C127" i="18"/>
  <c r="Q127" i="18" s="1"/>
  <c r="C126" i="18"/>
  <c r="R126" i="18" s="1"/>
  <c r="C125" i="18"/>
  <c r="C124" i="18"/>
  <c r="T124" i="18" s="1"/>
  <c r="C123" i="18"/>
  <c r="C122" i="18"/>
  <c r="C121" i="18"/>
  <c r="C120" i="18"/>
  <c r="T120" i="18" s="1"/>
  <c r="C119" i="18"/>
  <c r="P119" i="18" s="1"/>
  <c r="C118" i="18"/>
  <c r="Q118" i="18" s="1"/>
  <c r="C117" i="18"/>
  <c r="C116" i="18"/>
  <c r="P116" i="18" s="1"/>
  <c r="C115" i="18"/>
  <c r="C114" i="18"/>
  <c r="C113" i="18"/>
  <c r="C112" i="18"/>
  <c r="P112" i="18" s="1"/>
  <c r="C111" i="18"/>
  <c r="N111" i="18" s="1"/>
  <c r="C110" i="18"/>
  <c r="K110" i="18" s="1"/>
  <c r="C109" i="18"/>
  <c r="C108" i="18"/>
  <c r="P108" i="18" s="1"/>
  <c r="C107" i="18"/>
  <c r="C106" i="18"/>
  <c r="C105" i="18"/>
  <c r="C104" i="18"/>
  <c r="T104" i="18" s="1"/>
  <c r="C103" i="18"/>
  <c r="P103" i="18" s="1"/>
  <c r="C102" i="18"/>
  <c r="Q102" i="18" s="1"/>
  <c r="C101" i="18"/>
  <c r="C100" i="18"/>
  <c r="P100" i="18" s="1"/>
  <c r="C99" i="18"/>
  <c r="C98" i="18"/>
  <c r="C97" i="18"/>
  <c r="C96" i="18"/>
  <c r="C95" i="18"/>
  <c r="T95" i="18" s="1"/>
  <c r="C94" i="18"/>
  <c r="T94" i="18" s="1"/>
  <c r="C93" i="18"/>
  <c r="C92" i="18"/>
  <c r="I92" i="18" s="1"/>
  <c r="C91" i="18"/>
  <c r="C90" i="18"/>
  <c r="C89" i="18"/>
  <c r="C88" i="18"/>
  <c r="O88" i="18" s="1"/>
  <c r="C87" i="18"/>
  <c r="M87" i="18" s="1"/>
  <c r="C86" i="18"/>
  <c r="S86" i="18" s="1"/>
  <c r="C85" i="18"/>
  <c r="C84" i="18"/>
  <c r="S84" i="18" s="1"/>
  <c r="C83" i="18"/>
  <c r="C82" i="18"/>
  <c r="C81" i="18"/>
  <c r="C80" i="18"/>
  <c r="I80" i="18" s="1"/>
  <c r="C79" i="18"/>
  <c r="N79" i="18" s="1"/>
  <c r="C78" i="18"/>
  <c r="J78" i="18" s="1"/>
  <c r="C77" i="18"/>
  <c r="C76" i="18"/>
  <c r="Q76" i="18" s="1"/>
  <c r="C75" i="18"/>
  <c r="C74" i="18"/>
  <c r="C73" i="18"/>
  <c r="C72" i="18"/>
  <c r="I72" i="18" s="1"/>
  <c r="C71" i="18"/>
  <c r="C70" i="18"/>
  <c r="C69" i="18"/>
  <c r="C68" i="18"/>
  <c r="K68" i="18" s="1"/>
  <c r="C67" i="18"/>
  <c r="C66" i="18"/>
  <c r="C65" i="18"/>
  <c r="C64" i="18"/>
  <c r="O64" i="18" s="1"/>
  <c r="C63" i="18"/>
  <c r="C62" i="18"/>
  <c r="K62" i="18" s="1"/>
  <c r="C61" i="18"/>
  <c r="C60" i="18"/>
  <c r="F60" i="18" s="1"/>
  <c r="C59" i="18"/>
  <c r="C58" i="18"/>
  <c r="C57" i="18"/>
  <c r="C56" i="18"/>
  <c r="H56" i="18" s="1"/>
  <c r="C55" i="18"/>
  <c r="N55" i="18" s="1"/>
  <c r="C54" i="18"/>
  <c r="T54" i="18" s="1"/>
  <c r="C53" i="18"/>
  <c r="C52" i="18"/>
  <c r="N52" i="18" s="1"/>
  <c r="C51" i="18"/>
  <c r="C50" i="18"/>
  <c r="C49" i="18"/>
  <c r="C48" i="18"/>
  <c r="H48" i="18" s="1"/>
  <c r="C47" i="18"/>
  <c r="N47" i="18" s="1"/>
  <c r="C46" i="18"/>
  <c r="S46" i="18" s="1"/>
  <c r="C45" i="18"/>
  <c r="C44" i="18"/>
  <c r="D44" i="18" s="1"/>
  <c r="C43" i="18"/>
  <c r="C42" i="18"/>
  <c r="C41" i="18"/>
  <c r="C40" i="18"/>
  <c r="J40" i="18" s="1"/>
  <c r="C39" i="18"/>
  <c r="H39" i="18" s="1"/>
  <c r="C38" i="18"/>
  <c r="K38" i="18" s="1"/>
  <c r="C37" i="18"/>
  <c r="C36" i="18"/>
  <c r="M36" i="18" s="1"/>
  <c r="C35" i="18"/>
  <c r="C34" i="18"/>
  <c r="C33" i="18"/>
  <c r="C32" i="18"/>
  <c r="C31" i="18"/>
  <c r="R31" i="18" s="1"/>
  <c r="C30" i="18"/>
  <c r="G30" i="18" s="1"/>
  <c r="C29" i="18"/>
  <c r="C28" i="18"/>
  <c r="O28" i="18" s="1"/>
  <c r="C27" i="18"/>
  <c r="C26" i="18"/>
  <c r="C25" i="18"/>
  <c r="C24" i="18"/>
  <c r="L24" i="18" s="1"/>
  <c r="C23" i="18"/>
  <c r="Q23" i="18" s="1"/>
  <c r="C22" i="18"/>
  <c r="F22" i="18" s="1"/>
  <c r="C21" i="18"/>
  <c r="C20" i="18"/>
  <c r="Q20" i="18" s="1"/>
  <c r="C19" i="18"/>
  <c r="C18" i="18"/>
  <c r="C17" i="18"/>
  <c r="C16" i="18"/>
  <c r="R16" i="18" s="1"/>
  <c r="C15" i="18"/>
  <c r="J15" i="18" s="1"/>
  <c r="C14" i="18"/>
  <c r="U14" i="18" s="1"/>
  <c r="C13" i="18"/>
  <c r="C12" i="18"/>
  <c r="P12" i="18" s="1"/>
  <c r="C11" i="18"/>
  <c r="C10" i="18"/>
  <c r="C9" i="18"/>
  <c r="C8" i="18"/>
  <c r="K8" i="18" s="1"/>
  <c r="C7" i="18"/>
  <c r="R7" i="18" s="1"/>
  <c r="C6" i="18"/>
  <c r="T6" i="18" s="1"/>
  <c r="C5" i="18"/>
  <c r="C4" i="18"/>
  <c r="Q4" i="18" s="1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L74" i="17" s="1"/>
  <c r="C75" i="17"/>
  <c r="C76" i="17"/>
  <c r="C77" i="17"/>
  <c r="C78" i="17"/>
  <c r="C79" i="17"/>
  <c r="C80" i="17"/>
  <c r="C81" i="17"/>
  <c r="C82" i="17"/>
  <c r="F82" i="17" s="1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H98" i="17" s="1"/>
  <c r="C99" i="17"/>
  <c r="C100" i="17"/>
  <c r="C101" i="17"/>
  <c r="C102" i="17"/>
  <c r="C103" i="17"/>
  <c r="C104" i="17"/>
  <c r="C105" i="17"/>
  <c r="C106" i="17"/>
  <c r="S106" i="17" s="1"/>
  <c r="C107" i="17"/>
  <c r="C108" i="17"/>
  <c r="C109" i="17"/>
  <c r="C110" i="17"/>
  <c r="C111" i="17"/>
  <c r="C112" i="17"/>
  <c r="C113" i="17"/>
  <c r="C114" i="17"/>
  <c r="R114" i="17" s="1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R130" i="17" s="1"/>
  <c r="C131" i="17"/>
  <c r="C4" i="17"/>
  <c r="M131" i="18"/>
  <c r="J131" i="18"/>
  <c r="I131" i="18"/>
  <c r="H131" i="18"/>
  <c r="E131" i="18"/>
  <c r="U131" i="18"/>
  <c r="B131" i="18"/>
  <c r="A131" i="18"/>
  <c r="U130" i="18"/>
  <c r="R130" i="18"/>
  <c r="P130" i="18"/>
  <c r="O130" i="18"/>
  <c r="N130" i="18"/>
  <c r="M130" i="18"/>
  <c r="J130" i="18"/>
  <c r="H130" i="18"/>
  <c r="G130" i="18"/>
  <c r="F130" i="18"/>
  <c r="E130" i="18"/>
  <c r="Q130" i="18"/>
  <c r="B130" i="18"/>
  <c r="A130" i="18"/>
  <c r="T129" i="18"/>
  <c r="R129" i="18"/>
  <c r="O129" i="18"/>
  <c r="L129" i="18"/>
  <c r="J129" i="18"/>
  <c r="G129" i="18"/>
  <c r="D129" i="18"/>
  <c r="N129" i="18"/>
  <c r="B129" i="18"/>
  <c r="A129" i="18"/>
  <c r="P128" i="18"/>
  <c r="O128" i="18"/>
  <c r="L128" i="18"/>
  <c r="I128" i="18"/>
  <c r="S128" i="18"/>
  <c r="B128" i="18"/>
  <c r="A128" i="18"/>
  <c r="T127" i="18"/>
  <c r="N127" i="18"/>
  <c r="M127" i="18"/>
  <c r="L127" i="18"/>
  <c r="I127" i="18"/>
  <c r="E127" i="18"/>
  <c r="D127" i="18"/>
  <c r="S127" i="18"/>
  <c r="B127" i="18"/>
  <c r="A127" i="18"/>
  <c r="K126" i="18"/>
  <c r="J126" i="18"/>
  <c r="I126" i="18"/>
  <c r="B126" i="18"/>
  <c r="A126" i="18"/>
  <c r="P125" i="18"/>
  <c r="O125" i="18"/>
  <c r="K125" i="18"/>
  <c r="N125" i="18"/>
  <c r="B125" i="18"/>
  <c r="A125" i="18"/>
  <c r="U124" i="18"/>
  <c r="D124" i="18"/>
  <c r="B124" i="18"/>
  <c r="A124" i="18"/>
  <c r="U123" i="18"/>
  <c r="R123" i="18"/>
  <c r="Q123" i="18"/>
  <c r="P123" i="18"/>
  <c r="M123" i="18"/>
  <c r="J123" i="18"/>
  <c r="I123" i="18"/>
  <c r="H123" i="18"/>
  <c r="E123" i="18"/>
  <c r="T123" i="18"/>
  <c r="B123" i="18"/>
  <c r="A123" i="18"/>
  <c r="U122" i="18"/>
  <c r="R122" i="18"/>
  <c r="Q122" i="18"/>
  <c r="P122" i="18"/>
  <c r="O122" i="18"/>
  <c r="N122" i="18"/>
  <c r="M122" i="18"/>
  <c r="J122" i="18"/>
  <c r="I122" i="18"/>
  <c r="H122" i="18"/>
  <c r="G122" i="18"/>
  <c r="F122" i="18"/>
  <c r="E122" i="18"/>
  <c r="T122" i="18"/>
  <c r="B122" i="18"/>
  <c r="A122" i="18"/>
  <c r="T121" i="18"/>
  <c r="R121" i="18"/>
  <c r="O121" i="18"/>
  <c r="L121" i="18"/>
  <c r="K121" i="18"/>
  <c r="J121" i="18"/>
  <c r="G121" i="18"/>
  <c r="D121" i="18"/>
  <c r="B121" i="18"/>
  <c r="A121" i="18"/>
  <c r="O120" i="18"/>
  <c r="L120" i="18"/>
  <c r="I120" i="18"/>
  <c r="G120" i="18"/>
  <c r="B120" i="18"/>
  <c r="A120" i="18"/>
  <c r="U119" i="18"/>
  <c r="T119" i="18"/>
  <c r="Q119" i="18"/>
  <c r="M119" i="18"/>
  <c r="L119" i="18"/>
  <c r="J119" i="18"/>
  <c r="H119" i="18"/>
  <c r="D119" i="18"/>
  <c r="S119" i="18"/>
  <c r="B119" i="18"/>
  <c r="A119" i="18"/>
  <c r="R118" i="18"/>
  <c r="J118" i="18"/>
  <c r="B118" i="18"/>
  <c r="A118" i="18"/>
  <c r="O117" i="18"/>
  <c r="G117" i="18"/>
  <c r="F117" i="18"/>
  <c r="B117" i="18"/>
  <c r="A117" i="18"/>
  <c r="H116" i="18"/>
  <c r="B116" i="18"/>
  <c r="A116" i="18"/>
  <c r="U115" i="18"/>
  <c r="R115" i="18"/>
  <c r="Q115" i="18"/>
  <c r="P115" i="18"/>
  <c r="M115" i="18"/>
  <c r="J115" i="18"/>
  <c r="I115" i="18"/>
  <c r="H115" i="18"/>
  <c r="E115" i="18"/>
  <c r="T115" i="18"/>
  <c r="B115" i="18"/>
  <c r="A115" i="18"/>
  <c r="U114" i="18"/>
  <c r="R114" i="18"/>
  <c r="O114" i="18"/>
  <c r="N114" i="18"/>
  <c r="M114" i="18"/>
  <c r="J114" i="18"/>
  <c r="I114" i="18"/>
  <c r="H114" i="18"/>
  <c r="G114" i="18"/>
  <c r="F114" i="18"/>
  <c r="E114" i="18"/>
  <c r="Q114" i="18"/>
  <c r="B114" i="18"/>
  <c r="A114" i="18"/>
  <c r="T113" i="18"/>
  <c r="R113" i="18"/>
  <c r="O113" i="18"/>
  <c r="L113" i="18"/>
  <c r="K113" i="18"/>
  <c r="J113" i="18"/>
  <c r="G113" i="18"/>
  <c r="D113" i="18"/>
  <c r="B113" i="18"/>
  <c r="A113" i="18"/>
  <c r="Q112" i="18"/>
  <c r="I112" i="18"/>
  <c r="H112" i="18"/>
  <c r="G112" i="18"/>
  <c r="S112" i="18"/>
  <c r="B112" i="18"/>
  <c r="A112" i="18"/>
  <c r="T111" i="18"/>
  <c r="R111" i="18"/>
  <c r="Q111" i="18"/>
  <c r="O111" i="18"/>
  <c r="J111" i="18"/>
  <c r="I111" i="18"/>
  <c r="H111" i="18"/>
  <c r="F111" i="18"/>
  <c r="B111" i="18"/>
  <c r="A111" i="18"/>
  <c r="R110" i="18"/>
  <c r="N110" i="18"/>
  <c r="B110" i="18"/>
  <c r="A110" i="18"/>
  <c r="S109" i="18"/>
  <c r="O109" i="18"/>
  <c r="G109" i="18"/>
  <c r="F109" i="18"/>
  <c r="B109" i="18"/>
  <c r="A109" i="18"/>
  <c r="B108" i="18"/>
  <c r="A108" i="18"/>
  <c r="U107" i="18"/>
  <c r="R107" i="18"/>
  <c r="Q107" i="18"/>
  <c r="P107" i="18"/>
  <c r="M107" i="18"/>
  <c r="J107" i="18"/>
  <c r="I107" i="18"/>
  <c r="H107" i="18"/>
  <c r="E107" i="18"/>
  <c r="T107" i="18"/>
  <c r="B107" i="18"/>
  <c r="A107" i="18"/>
  <c r="U106" i="18"/>
  <c r="R106" i="18"/>
  <c r="O106" i="18"/>
  <c r="N106" i="18"/>
  <c r="M106" i="18"/>
  <c r="J106" i="18"/>
  <c r="G106" i="18"/>
  <c r="F106" i="18"/>
  <c r="E106" i="18"/>
  <c r="Q106" i="18"/>
  <c r="B106" i="18"/>
  <c r="A106" i="18"/>
  <c r="T105" i="18"/>
  <c r="R105" i="18"/>
  <c r="J105" i="18"/>
  <c r="G105" i="18"/>
  <c r="D105" i="18"/>
  <c r="B105" i="18"/>
  <c r="A105" i="18"/>
  <c r="O104" i="18"/>
  <c r="L104" i="18"/>
  <c r="I104" i="18"/>
  <c r="G104" i="18"/>
  <c r="B104" i="18"/>
  <c r="A104" i="18"/>
  <c r="U103" i="18"/>
  <c r="T103" i="18"/>
  <c r="Q103" i="18"/>
  <c r="M103" i="18"/>
  <c r="L103" i="18"/>
  <c r="J103" i="18"/>
  <c r="H103" i="18"/>
  <c r="D103" i="18"/>
  <c r="S103" i="18"/>
  <c r="B103" i="18"/>
  <c r="A103" i="18"/>
  <c r="R102" i="18"/>
  <c r="J102" i="18"/>
  <c r="I102" i="18"/>
  <c r="F102" i="18"/>
  <c r="B102" i="18"/>
  <c r="A102" i="18"/>
  <c r="S101" i="18"/>
  <c r="P101" i="18"/>
  <c r="O101" i="18"/>
  <c r="K101" i="18"/>
  <c r="B101" i="18"/>
  <c r="A101" i="18"/>
  <c r="T100" i="18"/>
  <c r="B100" i="18"/>
  <c r="A100" i="18"/>
  <c r="U99" i="18"/>
  <c r="R99" i="18"/>
  <c r="Q99" i="18"/>
  <c r="P99" i="18"/>
  <c r="M99" i="18"/>
  <c r="J99" i="18"/>
  <c r="I99" i="18"/>
  <c r="H99" i="18"/>
  <c r="E99" i="18"/>
  <c r="D99" i="18"/>
  <c r="T99" i="18"/>
  <c r="B99" i="18"/>
  <c r="A99" i="18"/>
  <c r="B98" i="18"/>
  <c r="A98" i="18"/>
  <c r="T97" i="18"/>
  <c r="S97" i="18"/>
  <c r="R97" i="18"/>
  <c r="P97" i="18"/>
  <c r="O97" i="18"/>
  <c r="K97" i="18"/>
  <c r="J97" i="18"/>
  <c r="H97" i="18"/>
  <c r="G97" i="18"/>
  <c r="F97" i="18"/>
  <c r="B97" i="18"/>
  <c r="A97" i="18"/>
  <c r="U96" i="18"/>
  <c r="B96" i="18"/>
  <c r="A96" i="18"/>
  <c r="U95" i="18"/>
  <c r="P95" i="18"/>
  <c r="O95" i="18"/>
  <c r="N95" i="18"/>
  <c r="L95" i="18"/>
  <c r="G95" i="18"/>
  <c r="F95" i="18"/>
  <c r="E95" i="18"/>
  <c r="S95" i="18"/>
  <c r="B95" i="18"/>
  <c r="A95" i="18"/>
  <c r="S94" i="18"/>
  <c r="Q94" i="18"/>
  <c r="L94" i="18"/>
  <c r="B94" i="18"/>
  <c r="A94" i="18"/>
  <c r="U93" i="18"/>
  <c r="T93" i="18"/>
  <c r="R93" i="18"/>
  <c r="Q93" i="18"/>
  <c r="P93" i="18"/>
  <c r="O93" i="18"/>
  <c r="N93" i="18"/>
  <c r="M93" i="18"/>
  <c r="L93" i="18"/>
  <c r="J93" i="18"/>
  <c r="I93" i="18"/>
  <c r="H93" i="18"/>
  <c r="G93" i="18"/>
  <c r="F93" i="18"/>
  <c r="E93" i="18"/>
  <c r="D93" i="18"/>
  <c r="S93" i="18"/>
  <c r="B93" i="18"/>
  <c r="A93" i="18"/>
  <c r="K92" i="18"/>
  <c r="B92" i="18"/>
  <c r="A92" i="18"/>
  <c r="R91" i="18"/>
  <c r="Q91" i="18"/>
  <c r="P91" i="18"/>
  <c r="O91" i="18"/>
  <c r="N91" i="18"/>
  <c r="J91" i="18"/>
  <c r="I91" i="18"/>
  <c r="H91" i="18"/>
  <c r="G91" i="18"/>
  <c r="F91" i="18"/>
  <c r="U91" i="18"/>
  <c r="B91" i="18"/>
  <c r="A91" i="18"/>
  <c r="B90" i="18"/>
  <c r="A90" i="18"/>
  <c r="B89" i="18"/>
  <c r="A89" i="18"/>
  <c r="U88" i="18"/>
  <c r="R88" i="18"/>
  <c r="P88" i="18"/>
  <c r="J88" i="18"/>
  <c r="I88" i="18"/>
  <c r="H88" i="18"/>
  <c r="F88" i="18"/>
  <c r="B88" i="18"/>
  <c r="A88" i="18"/>
  <c r="U87" i="18"/>
  <c r="T87" i="18"/>
  <c r="N87" i="18"/>
  <c r="F87" i="18"/>
  <c r="E87" i="18"/>
  <c r="D87" i="18"/>
  <c r="B87" i="18"/>
  <c r="A87" i="18"/>
  <c r="J86" i="18"/>
  <c r="I86" i="18"/>
  <c r="B86" i="18"/>
  <c r="A86" i="18"/>
  <c r="U85" i="18"/>
  <c r="T85" i="18"/>
  <c r="P85" i="18"/>
  <c r="O85" i="18"/>
  <c r="N85" i="18"/>
  <c r="M85" i="18"/>
  <c r="L85" i="18"/>
  <c r="I85" i="18"/>
  <c r="H85" i="18"/>
  <c r="G85" i="18"/>
  <c r="F85" i="18"/>
  <c r="E85" i="18"/>
  <c r="D85" i="18"/>
  <c r="S85" i="18"/>
  <c r="B85" i="18"/>
  <c r="A85" i="18"/>
  <c r="T84" i="18"/>
  <c r="B84" i="18"/>
  <c r="A84" i="18"/>
  <c r="R83" i="18"/>
  <c r="Q83" i="18"/>
  <c r="P83" i="18"/>
  <c r="O83" i="18"/>
  <c r="N83" i="18"/>
  <c r="J83" i="18"/>
  <c r="I83" i="18"/>
  <c r="H83" i="18"/>
  <c r="G83" i="18"/>
  <c r="F83" i="18"/>
  <c r="U83" i="18"/>
  <c r="B83" i="18"/>
  <c r="A83" i="18"/>
  <c r="U82" i="18"/>
  <c r="T82" i="18"/>
  <c r="S82" i="18"/>
  <c r="O82" i="18"/>
  <c r="M82" i="18"/>
  <c r="L82" i="18"/>
  <c r="K82" i="18"/>
  <c r="G82" i="18"/>
  <c r="F82" i="18"/>
  <c r="E82" i="18"/>
  <c r="D82" i="18"/>
  <c r="B82" i="18"/>
  <c r="A82" i="18"/>
  <c r="B81" i="18"/>
  <c r="A81" i="18"/>
  <c r="Q80" i="18"/>
  <c r="P80" i="18"/>
  <c r="O80" i="18"/>
  <c r="M80" i="18"/>
  <c r="F80" i="18"/>
  <c r="E80" i="18"/>
  <c r="T80" i="18"/>
  <c r="B80" i="18"/>
  <c r="A80" i="18"/>
  <c r="B79" i="18"/>
  <c r="A79" i="18"/>
  <c r="S78" i="18"/>
  <c r="R78" i="18"/>
  <c r="P78" i="18"/>
  <c r="K78" i="18"/>
  <c r="G78" i="18"/>
  <c r="B78" i="18"/>
  <c r="A78" i="18"/>
  <c r="U77" i="18"/>
  <c r="T77" i="18"/>
  <c r="P77" i="18"/>
  <c r="O77" i="18"/>
  <c r="N77" i="18"/>
  <c r="M77" i="18"/>
  <c r="L77" i="18"/>
  <c r="H77" i="18"/>
  <c r="G77" i="18"/>
  <c r="F77" i="18"/>
  <c r="E77" i="18"/>
  <c r="D77" i="18"/>
  <c r="S77" i="18"/>
  <c r="B77" i="18"/>
  <c r="A77" i="18"/>
  <c r="S76" i="18"/>
  <c r="B76" i="18"/>
  <c r="A76" i="18"/>
  <c r="R75" i="18"/>
  <c r="Q75" i="18"/>
  <c r="P75" i="18"/>
  <c r="O75" i="18"/>
  <c r="N75" i="18"/>
  <c r="J75" i="18"/>
  <c r="I75" i="18"/>
  <c r="H75" i="18"/>
  <c r="G75" i="18"/>
  <c r="F75" i="18"/>
  <c r="U75" i="18"/>
  <c r="B75" i="18"/>
  <c r="A75" i="18"/>
  <c r="G74" i="18"/>
  <c r="B74" i="18"/>
  <c r="A74" i="18"/>
  <c r="T73" i="18"/>
  <c r="S73" i="18"/>
  <c r="R73" i="18"/>
  <c r="P73" i="18"/>
  <c r="L73" i="18"/>
  <c r="K73" i="18"/>
  <c r="J73" i="18"/>
  <c r="I73" i="18"/>
  <c r="H73" i="18"/>
  <c r="D73" i="18"/>
  <c r="B73" i="18"/>
  <c r="A73" i="18"/>
  <c r="Q72" i="18"/>
  <c r="P72" i="18"/>
  <c r="O72" i="18"/>
  <c r="M72" i="18"/>
  <c r="F72" i="18"/>
  <c r="E72" i="18"/>
  <c r="D72" i="18"/>
  <c r="B72" i="18"/>
  <c r="A72" i="18"/>
  <c r="B71" i="18"/>
  <c r="A71" i="18"/>
  <c r="B70" i="18"/>
  <c r="A70" i="18"/>
  <c r="U69" i="18"/>
  <c r="T69" i="18"/>
  <c r="P69" i="18"/>
  <c r="O69" i="18"/>
  <c r="N69" i="18"/>
  <c r="M69" i="18"/>
  <c r="L69" i="18"/>
  <c r="H69" i="18"/>
  <c r="G69" i="18"/>
  <c r="F69" i="18"/>
  <c r="E69" i="18"/>
  <c r="D69" i="18"/>
  <c r="S69" i="18"/>
  <c r="B69" i="18"/>
  <c r="A69" i="18"/>
  <c r="L68" i="18"/>
  <c r="B68" i="18"/>
  <c r="A68" i="18"/>
  <c r="R67" i="18"/>
  <c r="B67" i="18"/>
  <c r="A67" i="18"/>
  <c r="U66" i="18"/>
  <c r="T66" i="18"/>
  <c r="Q66" i="18"/>
  <c r="P66" i="18"/>
  <c r="O66" i="18"/>
  <c r="N66" i="18"/>
  <c r="M66" i="18"/>
  <c r="L66" i="18"/>
  <c r="I66" i="18"/>
  <c r="H66" i="18"/>
  <c r="G66" i="18"/>
  <c r="F66" i="18"/>
  <c r="E66" i="18"/>
  <c r="D66" i="18"/>
  <c r="S66" i="18"/>
  <c r="B66" i="18"/>
  <c r="A66" i="18"/>
  <c r="S65" i="18"/>
  <c r="Q65" i="18"/>
  <c r="B65" i="18"/>
  <c r="A65" i="18"/>
  <c r="R64" i="18"/>
  <c r="P64" i="18"/>
  <c r="I64" i="18"/>
  <c r="H64" i="18"/>
  <c r="G64" i="18"/>
  <c r="U64" i="18"/>
  <c r="B64" i="18"/>
  <c r="A64" i="18"/>
  <c r="B63" i="18"/>
  <c r="A63" i="18"/>
  <c r="T62" i="18"/>
  <c r="R62" i="18"/>
  <c r="L62" i="18"/>
  <c r="D62" i="18"/>
  <c r="B62" i="18"/>
  <c r="A62" i="18"/>
  <c r="U61" i="18"/>
  <c r="T61" i="18"/>
  <c r="R61" i="18"/>
  <c r="Q61" i="18"/>
  <c r="P61" i="18"/>
  <c r="O61" i="18"/>
  <c r="N61" i="18"/>
  <c r="M61" i="18"/>
  <c r="L61" i="18"/>
  <c r="J61" i="18"/>
  <c r="I61" i="18"/>
  <c r="H61" i="18"/>
  <c r="G61" i="18"/>
  <c r="F61" i="18"/>
  <c r="E61" i="18"/>
  <c r="D61" i="18"/>
  <c r="S61" i="18"/>
  <c r="B61" i="18"/>
  <c r="A61" i="18"/>
  <c r="J60" i="18"/>
  <c r="B60" i="18"/>
  <c r="A60" i="18"/>
  <c r="S59" i="18"/>
  <c r="R59" i="18"/>
  <c r="Q59" i="18"/>
  <c r="B59" i="18"/>
  <c r="A59" i="18"/>
  <c r="U58" i="18"/>
  <c r="T58" i="18"/>
  <c r="P58" i="18"/>
  <c r="O58" i="18"/>
  <c r="N58" i="18"/>
  <c r="M58" i="18"/>
  <c r="L58" i="18"/>
  <c r="H58" i="18"/>
  <c r="G58" i="18"/>
  <c r="F58" i="18"/>
  <c r="E58" i="18"/>
  <c r="D58" i="18"/>
  <c r="S58" i="18"/>
  <c r="B58" i="18"/>
  <c r="A58" i="18"/>
  <c r="U57" i="18"/>
  <c r="S57" i="18"/>
  <c r="K57" i="18"/>
  <c r="I57" i="18"/>
  <c r="E57" i="18"/>
  <c r="B57" i="18"/>
  <c r="A57" i="18"/>
  <c r="P56" i="18"/>
  <c r="O56" i="18"/>
  <c r="N56" i="18"/>
  <c r="I56" i="18"/>
  <c r="U56" i="18"/>
  <c r="B56" i="18"/>
  <c r="A56" i="18"/>
  <c r="O55" i="18"/>
  <c r="G55" i="18"/>
  <c r="F55" i="18"/>
  <c r="E55" i="18"/>
  <c r="B55" i="18"/>
  <c r="A55" i="18"/>
  <c r="L54" i="18"/>
  <c r="D54" i="18"/>
  <c r="B54" i="18"/>
  <c r="A54" i="18"/>
  <c r="U53" i="18"/>
  <c r="Q53" i="18"/>
  <c r="P53" i="18"/>
  <c r="O53" i="18"/>
  <c r="N53" i="18"/>
  <c r="M53" i="18"/>
  <c r="I53" i="18"/>
  <c r="H53" i="18"/>
  <c r="G53" i="18"/>
  <c r="F53" i="18"/>
  <c r="E53" i="18"/>
  <c r="T53" i="18"/>
  <c r="B53" i="18"/>
  <c r="A53" i="18"/>
  <c r="R52" i="18"/>
  <c r="Q52" i="18"/>
  <c r="B52" i="18"/>
  <c r="A52" i="18"/>
  <c r="R51" i="18"/>
  <c r="Q51" i="18"/>
  <c r="O51" i="18"/>
  <c r="K51" i="18"/>
  <c r="J51" i="18"/>
  <c r="G51" i="18"/>
  <c r="B51" i="18"/>
  <c r="A51" i="18"/>
  <c r="U50" i="18"/>
  <c r="T50" i="18"/>
  <c r="P50" i="18"/>
  <c r="O50" i="18"/>
  <c r="N50" i="18"/>
  <c r="M50" i="18"/>
  <c r="L50" i="18"/>
  <c r="H50" i="18"/>
  <c r="G50" i="18"/>
  <c r="F50" i="18"/>
  <c r="E50" i="18"/>
  <c r="D50" i="18"/>
  <c r="S50" i="18"/>
  <c r="B50" i="18"/>
  <c r="A50" i="18"/>
  <c r="U49" i="18"/>
  <c r="T49" i="18"/>
  <c r="Q49" i="18"/>
  <c r="I49" i="18"/>
  <c r="E49" i="18"/>
  <c r="D49" i="18"/>
  <c r="B49" i="18"/>
  <c r="A49" i="18"/>
  <c r="P48" i="18"/>
  <c r="O48" i="18"/>
  <c r="N48" i="18"/>
  <c r="I48" i="18"/>
  <c r="E48" i="18"/>
  <c r="D48" i="18"/>
  <c r="U48" i="18"/>
  <c r="B48" i="18"/>
  <c r="A48" i="18"/>
  <c r="G47" i="18"/>
  <c r="F47" i="18"/>
  <c r="B47" i="18"/>
  <c r="A47" i="18"/>
  <c r="T46" i="18"/>
  <c r="L46" i="18"/>
  <c r="K46" i="18"/>
  <c r="J46" i="18"/>
  <c r="H46" i="18"/>
  <c r="B46" i="18"/>
  <c r="A46" i="18"/>
  <c r="U45" i="18"/>
  <c r="Q45" i="18"/>
  <c r="P45" i="18"/>
  <c r="O45" i="18"/>
  <c r="N45" i="18"/>
  <c r="M45" i="18"/>
  <c r="I45" i="18"/>
  <c r="H45" i="18"/>
  <c r="G45" i="18"/>
  <c r="F45" i="18"/>
  <c r="E45" i="18"/>
  <c r="D45" i="18"/>
  <c r="T45" i="18"/>
  <c r="B45" i="18"/>
  <c r="A45" i="18"/>
  <c r="E44" i="18"/>
  <c r="B44" i="18"/>
  <c r="A44" i="18"/>
  <c r="Q43" i="18"/>
  <c r="P43" i="18"/>
  <c r="O43" i="18"/>
  <c r="J43" i="18"/>
  <c r="B43" i="18"/>
  <c r="A43" i="18"/>
  <c r="U42" i="18"/>
  <c r="T42" i="18"/>
  <c r="P42" i="18"/>
  <c r="O42" i="18"/>
  <c r="N42" i="18"/>
  <c r="M42" i="18"/>
  <c r="L42" i="18"/>
  <c r="H42" i="18"/>
  <c r="G42" i="18"/>
  <c r="F42" i="18"/>
  <c r="E42" i="18"/>
  <c r="D42" i="18"/>
  <c r="S42" i="18"/>
  <c r="B42" i="18"/>
  <c r="A42" i="18"/>
  <c r="U41" i="18"/>
  <c r="T41" i="18"/>
  <c r="S41" i="18"/>
  <c r="M41" i="18"/>
  <c r="L41" i="18"/>
  <c r="K41" i="18"/>
  <c r="J41" i="18"/>
  <c r="I41" i="18"/>
  <c r="E41" i="18"/>
  <c r="B41" i="18"/>
  <c r="A41" i="18"/>
  <c r="R40" i="18"/>
  <c r="Q40" i="18"/>
  <c r="P40" i="18"/>
  <c r="N40" i="18"/>
  <c r="G40" i="18"/>
  <c r="F40" i="18"/>
  <c r="D40" i="18"/>
  <c r="B40" i="18"/>
  <c r="A40" i="18"/>
  <c r="Q39" i="18"/>
  <c r="O39" i="18"/>
  <c r="N39" i="18"/>
  <c r="I39" i="18"/>
  <c r="B39" i="18"/>
  <c r="A39" i="18"/>
  <c r="O38" i="18"/>
  <c r="M38" i="18"/>
  <c r="B38" i="18"/>
  <c r="A38" i="18"/>
  <c r="T37" i="18"/>
  <c r="R37" i="18"/>
  <c r="J37" i="18"/>
  <c r="H37" i="18"/>
  <c r="D37" i="18"/>
  <c r="B37" i="18"/>
  <c r="A37" i="18"/>
  <c r="N36" i="18"/>
  <c r="B36" i="18"/>
  <c r="A36" i="18"/>
  <c r="U35" i="18"/>
  <c r="T35" i="18"/>
  <c r="R35" i="18"/>
  <c r="N35" i="18"/>
  <c r="M35" i="18"/>
  <c r="L35" i="18"/>
  <c r="J35" i="18"/>
  <c r="F35" i="18"/>
  <c r="E35" i="18"/>
  <c r="D35" i="18"/>
  <c r="Q35" i="18"/>
  <c r="B35" i="18"/>
  <c r="A35" i="18"/>
  <c r="R34" i="18"/>
  <c r="O34" i="18"/>
  <c r="Q34" i="18"/>
  <c r="B34" i="18"/>
  <c r="A34" i="18"/>
  <c r="U33" i="18"/>
  <c r="T33" i="18"/>
  <c r="R33" i="18"/>
  <c r="Q33" i="18"/>
  <c r="P33" i="18"/>
  <c r="O33" i="18"/>
  <c r="N33" i="18"/>
  <c r="M33" i="18"/>
  <c r="L33" i="18"/>
  <c r="J33" i="18"/>
  <c r="I33" i="18"/>
  <c r="H33" i="18"/>
  <c r="G33" i="18"/>
  <c r="F33" i="18"/>
  <c r="E33" i="18"/>
  <c r="D33" i="18"/>
  <c r="S33" i="18"/>
  <c r="B33" i="18"/>
  <c r="A33" i="18"/>
  <c r="B32" i="18"/>
  <c r="A32" i="18"/>
  <c r="O31" i="18"/>
  <c r="N31" i="18"/>
  <c r="J31" i="18"/>
  <c r="H31" i="18"/>
  <c r="U31" i="18"/>
  <c r="B31" i="18"/>
  <c r="A31" i="18"/>
  <c r="O30" i="18"/>
  <c r="B30" i="18"/>
  <c r="A30" i="18"/>
  <c r="R29" i="18"/>
  <c r="P29" i="18"/>
  <c r="L29" i="18"/>
  <c r="K29" i="18"/>
  <c r="J29" i="18"/>
  <c r="D29" i="18"/>
  <c r="B29" i="18"/>
  <c r="A29" i="18"/>
  <c r="P28" i="18"/>
  <c r="E28" i="18"/>
  <c r="B28" i="18"/>
  <c r="A28" i="18"/>
  <c r="U27" i="18"/>
  <c r="T27" i="18"/>
  <c r="R27" i="18"/>
  <c r="N27" i="18"/>
  <c r="M27" i="18"/>
  <c r="L27" i="18"/>
  <c r="J27" i="18"/>
  <c r="F27" i="18"/>
  <c r="E27" i="18"/>
  <c r="D27" i="18"/>
  <c r="Q27" i="18"/>
  <c r="B27" i="18"/>
  <c r="A27" i="18"/>
  <c r="R26" i="18"/>
  <c r="Q26" i="18"/>
  <c r="O26" i="18"/>
  <c r="K26" i="18"/>
  <c r="J26" i="18"/>
  <c r="I26" i="18"/>
  <c r="G26" i="18"/>
  <c r="B26" i="18"/>
  <c r="A26" i="18"/>
  <c r="U25" i="18"/>
  <c r="T25" i="18"/>
  <c r="R25" i="18"/>
  <c r="Q25" i="18"/>
  <c r="P25" i="18"/>
  <c r="O25" i="18"/>
  <c r="N25" i="18"/>
  <c r="M25" i="18"/>
  <c r="L25" i="18"/>
  <c r="J25" i="18"/>
  <c r="I25" i="18"/>
  <c r="H25" i="18"/>
  <c r="G25" i="18"/>
  <c r="F25" i="18"/>
  <c r="E25" i="18"/>
  <c r="D25" i="18"/>
  <c r="S25" i="18"/>
  <c r="B25" i="18"/>
  <c r="A25" i="18"/>
  <c r="U24" i="18"/>
  <c r="T24" i="18"/>
  <c r="M24" i="18"/>
  <c r="E24" i="18"/>
  <c r="D24" i="18"/>
  <c r="B24" i="18"/>
  <c r="A24" i="18"/>
  <c r="R23" i="18"/>
  <c r="N23" i="18"/>
  <c r="J23" i="18"/>
  <c r="I23" i="18"/>
  <c r="G23" i="18"/>
  <c r="B23" i="18"/>
  <c r="A23" i="18"/>
  <c r="N22" i="18"/>
  <c r="M22" i="18"/>
  <c r="G22" i="18"/>
  <c r="B22" i="18"/>
  <c r="A22" i="18"/>
  <c r="T21" i="18"/>
  <c r="S21" i="18"/>
  <c r="R21" i="18"/>
  <c r="P21" i="18"/>
  <c r="L21" i="18"/>
  <c r="K21" i="18"/>
  <c r="J21" i="18"/>
  <c r="I21" i="18"/>
  <c r="H21" i="18"/>
  <c r="D21" i="18"/>
  <c r="B21" i="18"/>
  <c r="A21" i="18"/>
  <c r="U20" i="18"/>
  <c r="G20" i="18"/>
  <c r="B20" i="18"/>
  <c r="A20" i="18"/>
  <c r="S19" i="18"/>
  <c r="R19" i="18"/>
  <c r="N19" i="18"/>
  <c r="L19" i="18"/>
  <c r="E19" i="18"/>
  <c r="D19" i="18"/>
  <c r="B19" i="18"/>
  <c r="A19" i="18"/>
  <c r="P18" i="18"/>
  <c r="O18" i="18"/>
  <c r="K18" i="18"/>
  <c r="J18" i="18"/>
  <c r="I18" i="18"/>
  <c r="G18" i="18"/>
  <c r="B18" i="18"/>
  <c r="A18" i="18"/>
  <c r="U17" i="18"/>
  <c r="T17" i="18"/>
  <c r="R17" i="18"/>
  <c r="Q17" i="18"/>
  <c r="P17" i="18"/>
  <c r="O17" i="18"/>
  <c r="N17" i="18"/>
  <c r="M17" i="18"/>
  <c r="L17" i="18"/>
  <c r="J17" i="18"/>
  <c r="I17" i="18"/>
  <c r="H17" i="18"/>
  <c r="G17" i="18"/>
  <c r="F17" i="18"/>
  <c r="E17" i="18"/>
  <c r="D17" i="18"/>
  <c r="S17" i="18"/>
  <c r="B17" i="18"/>
  <c r="A17" i="18"/>
  <c r="B16" i="18"/>
  <c r="A16" i="18"/>
  <c r="R15" i="18"/>
  <c r="Q15" i="18"/>
  <c r="P15" i="18"/>
  <c r="N15" i="18"/>
  <c r="G15" i="18"/>
  <c r="F15" i="18"/>
  <c r="U15" i="18"/>
  <c r="B15" i="18"/>
  <c r="A15" i="18"/>
  <c r="O14" i="18"/>
  <c r="M14" i="18"/>
  <c r="L14" i="18"/>
  <c r="G14" i="18"/>
  <c r="B14" i="18"/>
  <c r="A14" i="18"/>
  <c r="T13" i="18"/>
  <c r="S13" i="18"/>
  <c r="R13" i="18"/>
  <c r="P13" i="18"/>
  <c r="I13" i="18"/>
  <c r="H13" i="18"/>
  <c r="D13" i="18"/>
  <c r="B13" i="18"/>
  <c r="A13" i="18"/>
  <c r="Q12" i="18"/>
  <c r="F12" i="18"/>
  <c r="B12" i="18"/>
  <c r="A12" i="18"/>
  <c r="B11" i="18"/>
  <c r="A11" i="18"/>
  <c r="S10" i="18"/>
  <c r="R10" i="18"/>
  <c r="P10" i="18"/>
  <c r="O10" i="18"/>
  <c r="K10" i="18"/>
  <c r="J10" i="18"/>
  <c r="I10" i="18"/>
  <c r="H10" i="18"/>
  <c r="G10" i="18"/>
  <c r="B10" i="18"/>
  <c r="A10" i="18"/>
  <c r="U9" i="18"/>
  <c r="T9" i="18"/>
  <c r="R9" i="18"/>
  <c r="Q9" i="18"/>
  <c r="P9" i="18"/>
  <c r="O9" i="18"/>
  <c r="N9" i="18"/>
  <c r="M9" i="18"/>
  <c r="L9" i="18"/>
  <c r="J9" i="18"/>
  <c r="I9" i="18"/>
  <c r="H9" i="18"/>
  <c r="G9" i="18"/>
  <c r="F9" i="18"/>
  <c r="E9" i="18"/>
  <c r="D9" i="18"/>
  <c r="S9" i="18"/>
  <c r="B9" i="18"/>
  <c r="A9" i="18"/>
  <c r="T8" i="18"/>
  <c r="O8" i="18"/>
  <c r="M8" i="18"/>
  <c r="D8" i="18"/>
  <c r="B8" i="18"/>
  <c r="A8" i="18"/>
  <c r="S7" i="18"/>
  <c r="O7" i="18"/>
  <c r="N7" i="18"/>
  <c r="K7" i="18"/>
  <c r="I7" i="18"/>
  <c r="D7" i="18"/>
  <c r="B7" i="18"/>
  <c r="A7" i="18"/>
  <c r="G6" i="18"/>
  <c r="B6" i="18"/>
  <c r="A6" i="18"/>
  <c r="T5" i="18"/>
  <c r="P5" i="18"/>
  <c r="N5" i="18"/>
  <c r="M5" i="18"/>
  <c r="K5" i="18"/>
  <c r="F5" i="18"/>
  <c r="E5" i="18"/>
  <c r="D5" i="18"/>
  <c r="B5" i="18"/>
  <c r="A5" i="18"/>
  <c r="R4" i="18"/>
  <c r="H4" i="18"/>
  <c r="B4" i="18"/>
  <c r="A4" i="18"/>
  <c r="B3" i="18"/>
  <c r="A3" i="18"/>
  <c r="S131" i="17"/>
  <c r="B131" i="17"/>
  <c r="A131" i="17"/>
  <c r="B130" i="17"/>
  <c r="A130" i="17"/>
  <c r="U129" i="17"/>
  <c r="Q129" i="17"/>
  <c r="P129" i="17"/>
  <c r="O129" i="17"/>
  <c r="N129" i="17"/>
  <c r="M129" i="17"/>
  <c r="J129" i="17"/>
  <c r="I129" i="17"/>
  <c r="H129" i="17"/>
  <c r="G129" i="17"/>
  <c r="F129" i="17"/>
  <c r="E129" i="17"/>
  <c r="T129" i="17"/>
  <c r="B129" i="17"/>
  <c r="A129" i="17"/>
  <c r="U128" i="17"/>
  <c r="T128" i="17"/>
  <c r="R128" i="17"/>
  <c r="N128" i="17"/>
  <c r="M128" i="17"/>
  <c r="L128" i="17"/>
  <c r="J128" i="17"/>
  <c r="F128" i="17"/>
  <c r="E128" i="17"/>
  <c r="D128" i="17"/>
  <c r="Q128" i="17"/>
  <c r="B128" i="17"/>
  <c r="A128" i="17"/>
  <c r="R127" i="17"/>
  <c r="Q127" i="17"/>
  <c r="O127" i="17"/>
  <c r="K127" i="17"/>
  <c r="J127" i="17"/>
  <c r="B127" i="17"/>
  <c r="A127" i="17"/>
  <c r="U126" i="17"/>
  <c r="T126" i="17"/>
  <c r="R126" i="17"/>
  <c r="Q126" i="17"/>
  <c r="P126" i="17"/>
  <c r="O126" i="17"/>
  <c r="N126" i="17"/>
  <c r="M126" i="17"/>
  <c r="L126" i="17"/>
  <c r="J126" i="17"/>
  <c r="I126" i="17"/>
  <c r="H126" i="17"/>
  <c r="G126" i="17"/>
  <c r="F126" i="17"/>
  <c r="E126" i="17"/>
  <c r="D126" i="17"/>
  <c r="S126" i="17"/>
  <c r="B126" i="17"/>
  <c r="A126" i="17"/>
  <c r="Q125" i="17"/>
  <c r="M125" i="17"/>
  <c r="L125" i="17"/>
  <c r="K125" i="17"/>
  <c r="I125" i="17"/>
  <c r="B125" i="17"/>
  <c r="A125" i="17"/>
  <c r="R124" i="17"/>
  <c r="Q124" i="17"/>
  <c r="P124" i="17"/>
  <c r="O124" i="17"/>
  <c r="N124" i="17"/>
  <c r="J124" i="17"/>
  <c r="I124" i="17"/>
  <c r="H124" i="17"/>
  <c r="G124" i="17"/>
  <c r="F124" i="17"/>
  <c r="U124" i="17"/>
  <c r="B124" i="17"/>
  <c r="A124" i="17"/>
  <c r="O123" i="17"/>
  <c r="N123" i="17"/>
  <c r="K123" i="17"/>
  <c r="M123" i="17"/>
  <c r="B123" i="17"/>
  <c r="A123" i="17"/>
  <c r="B122" i="17"/>
  <c r="A122" i="17"/>
  <c r="U121" i="17"/>
  <c r="Q121" i="17"/>
  <c r="P121" i="17"/>
  <c r="O121" i="17"/>
  <c r="N121" i="17"/>
  <c r="M121" i="17"/>
  <c r="I121" i="17"/>
  <c r="H121" i="17"/>
  <c r="G121" i="17"/>
  <c r="F121" i="17"/>
  <c r="E121" i="17"/>
  <c r="T121" i="17"/>
  <c r="B121" i="17"/>
  <c r="A121" i="17"/>
  <c r="U120" i="17"/>
  <c r="T120" i="17"/>
  <c r="R120" i="17"/>
  <c r="N120" i="17"/>
  <c r="M120" i="17"/>
  <c r="L120" i="17"/>
  <c r="J120" i="17"/>
  <c r="F120" i="17"/>
  <c r="E120" i="17"/>
  <c r="D120" i="17"/>
  <c r="Q120" i="17"/>
  <c r="B120" i="17"/>
  <c r="A120" i="17"/>
  <c r="Q119" i="17"/>
  <c r="G119" i="17"/>
  <c r="R119" i="17"/>
  <c r="B119" i="17"/>
  <c r="A119" i="17"/>
  <c r="U118" i="17"/>
  <c r="T118" i="17"/>
  <c r="R118" i="17"/>
  <c r="Q118" i="17"/>
  <c r="P118" i="17"/>
  <c r="O118" i="17"/>
  <c r="N118" i="17"/>
  <c r="M118" i="17"/>
  <c r="L118" i="17"/>
  <c r="J118" i="17"/>
  <c r="I118" i="17"/>
  <c r="H118" i="17"/>
  <c r="G118" i="17"/>
  <c r="F118" i="17"/>
  <c r="E118" i="17"/>
  <c r="D118" i="17"/>
  <c r="S118" i="17"/>
  <c r="B118" i="17"/>
  <c r="A118" i="17"/>
  <c r="D117" i="17"/>
  <c r="B117" i="17"/>
  <c r="A117" i="17"/>
  <c r="R116" i="17"/>
  <c r="Q116" i="17"/>
  <c r="P116" i="17"/>
  <c r="O116" i="17"/>
  <c r="N116" i="17"/>
  <c r="J116" i="17"/>
  <c r="I116" i="17"/>
  <c r="H116" i="17"/>
  <c r="G116" i="17"/>
  <c r="F116" i="17"/>
  <c r="U116" i="17"/>
  <c r="B116" i="17"/>
  <c r="A116" i="17"/>
  <c r="U115" i="17"/>
  <c r="O115" i="17"/>
  <c r="G115" i="17"/>
  <c r="F115" i="17"/>
  <c r="E115" i="17"/>
  <c r="B115" i="17"/>
  <c r="A115" i="17"/>
  <c r="K114" i="17"/>
  <c r="B114" i="17"/>
  <c r="A114" i="17"/>
  <c r="U113" i="17"/>
  <c r="Q113" i="17"/>
  <c r="P113" i="17"/>
  <c r="O113" i="17"/>
  <c r="N113" i="17"/>
  <c r="M113" i="17"/>
  <c r="I113" i="17"/>
  <c r="H113" i="17"/>
  <c r="G113" i="17"/>
  <c r="F113" i="17"/>
  <c r="E113" i="17"/>
  <c r="T113" i="17"/>
  <c r="B113" i="17"/>
  <c r="A113" i="17"/>
  <c r="U112" i="17"/>
  <c r="T112" i="17"/>
  <c r="R112" i="17"/>
  <c r="N112" i="17"/>
  <c r="M112" i="17"/>
  <c r="L112" i="17"/>
  <c r="J112" i="17"/>
  <c r="F112" i="17"/>
  <c r="E112" i="17"/>
  <c r="D112" i="17"/>
  <c r="Q112" i="17"/>
  <c r="B112" i="17"/>
  <c r="A112" i="17"/>
  <c r="R111" i="17"/>
  <c r="O111" i="17"/>
  <c r="K111" i="17"/>
  <c r="J111" i="17"/>
  <c r="I111" i="17"/>
  <c r="G111" i="17"/>
  <c r="Q111" i="17"/>
  <c r="B111" i="17"/>
  <c r="A111" i="17"/>
  <c r="U110" i="17"/>
  <c r="T110" i="17"/>
  <c r="R110" i="17"/>
  <c r="Q110" i="17"/>
  <c r="P110" i="17"/>
  <c r="O110" i="17"/>
  <c r="N110" i="17"/>
  <c r="M110" i="17"/>
  <c r="L110" i="17"/>
  <c r="J110" i="17"/>
  <c r="I110" i="17"/>
  <c r="H110" i="17"/>
  <c r="G110" i="17"/>
  <c r="F110" i="17"/>
  <c r="E110" i="17"/>
  <c r="D110" i="17"/>
  <c r="S110" i="17"/>
  <c r="B110" i="17"/>
  <c r="A110" i="17"/>
  <c r="U109" i="17"/>
  <c r="T109" i="17"/>
  <c r="L109" i="17"/>
  <c r="K109" i="17"/>
  <c r="I109" i="17"/>
  <c r="E109" i="17"/>
  <c r="D109" i="17"/>
  <c r="Q109" i="17"/>
  <c r="B109" i="17"/>
  <c r="A109" i="17"/>
  <c r="R108" i="17"/>
  <c r="Q108" i="17"/>
  <c r="P108" i="17"/>
  <c r="O108" i="17"/>
  <c r="N108" i="17"/>
  <c r="J108" i="17"/>
  <c r="I108" i="17"/>
  <c r="H108" i="17"/>
  <c r="G108" i="17"/>
  <c r="F108" i="17"/>
  <c r="U108" i="17"/>
  <c r="B108" i="17"/>
  <c r="A108" i="17"/>
  <c r="O107" i="17"/>
  <c r="N107" i="17"/>
  <c r="M107" i="17"/>
  <c r="K107" i="17"/>
  <c r="G107" i="17"/>
  <c r="F107" i="17"/>
  <c r="B107" i="17"/>
  <c r="A107" i="17"/>
  <c r="B106" i="17"/>
  <c r="A106" i="17"/>
  <c r="U105" i="17"/>
  <c r="Q105" i="17"/>
  <c r="P105" i="17"/>
  <c r="O105" i="17"/>
  <c r="N105" i="17"/>
  <c r="M105" i="17"/>
  <c r="I105" i="17"/>
  <c r="H105" i="17"/>
  <c r="G105" i="17"/>
  <c r="F105" i="17"/>
  <c r="E105" i="17"/>
  <c r="T105" i="17"/>
  <c r="B105" i="17"/>
  <c r="A105" i="17"/>
  <c r="U104" i="17"/>
  <c r="T104" i="17"/>
  <c r="R104" i="17"/>
  <c r="N104" i="17"/>
  <c r="M104" i="17"/>
  <c r="L104" i="17"/>
  <c r="J104" i="17"/>
  <c r="F104" i="17"/>
  <c r="E104" i="17"/>
  <c r="D104" i="17"/>
  <c r="Q104" i="17"/>
  <c r="B104" i="17"/>
  <c r="A104" i="17"/>
  <c r="S103" i="17"/>
  <c r="B103" i="17"/>
  <c r="A103" i="17"/>
  <c r="U102" i="17"/>
  <c r="T102" i="17"/>
  <c r="R102" i="17"/>
  <c r="Q102" i="17"/>
  <c r="P102" i="17"/>
  <c r="O102" i="17"/>
  <c r="N102" i="17"/>
  <c r="M102" i="17"/>
  <c r="L102" i="17"/>
  <c r="J102" i="17"/>
  <c r="I102" i="17"/>
  <c r="H102" i="17"/>
  <c r="G102" i="17"/>
  <c r="F102" i="17"/>
  <c r="E102" i="17"/>
  <c r="D102" i="17"/>
  <c r="S102" i="17"/>
  <c r="B102" i="17"/>
  <c r="A102" i="17"/>
  <c r="M101" i="17"/>
  <c r="B101" i="17"/>
  <c r="A101" i="17"/>
  <c r="R100" i="17"/>
  <c r="Q100" i="17"/>
  <c r="P100" i="17"/>
  <c r="O100" i="17"/>
  <c r="N100" i="17"/>
  <c r="J100" i="17"/>
  <c r="I100" i="17"/>
  <c r="H100" i="17"/>
  <c r="G100" i="17"/>
  <c r="F100" i="17"/>
  <c r="U100" i="17"/>
  <c r="B100" i="17"/>
  <c r="A100" i="17"/>
  <c r="U99" i="17"/>
  <c r="S99" i="17"/>
  <c r="O99" i="17"/>
  <c r="B99" i="17"/>
  <c r="A99" i="17"/>
  <c r="L98" i="17"/>
  <c r="B98" i="17"/>
  <c r="A98" i="17"/>
  <c r="U97" i="17"/>
  <c r="Q97" i="17"/>
  <c r="P97" i="17"/>
  <c r="O97" i="17"/>
  <c r="N97" i="17"/>
  <c r="M97" i="17"/>
  <c r="I97" i="17"/>
  <c r="H97" i="17"/>
  <c r="G97" i="17"/>
  <c r="F97" i="17"/>
  <c r="E97" i="17"/>
  <c r="T97" i="17"/>
  <c r="B97" i="17"/>
  <c r="A97" i="17"/>
  <c r="U96" i="17"/>
  <c r="T96" i="17"/>
  <c r="R96" i="17"/>
  <c r="N96" i="17"/>
  <c r="M96" i="17"/>
  <c r="L96" i="17"/>
  <c r="J96" i="17"/>
  <c r="F96" i="17"/>
  <c r="E96" i="17"/>
  <c r="D96" i="17"/>
  <c r="Q96" i="17"/>
  <c r="B96" i="17"/>
  <c r="A96" i="17"/>
  <c r="R95" i="17"/>
  <c r="J95" i="17"/>
  <c r="I95" i="17"/>
  <c r="G95" i="17"/>
  <c r="B95" i="17"/>
  <c r="A95" i="17"/>
  <c r="U94" i="17"/>
  <c r="T94" i="17"/>
  <c r="R94" i="17"/>
  <c r="Q94" i="17"/>
  <c r="P94" i="17"/>
  <c r="O94" i="17"/>
  <c r="N94" i="17"/>
  <c r="M94" i="17"/>
  <c r="L94" i="17"/>
  <c r="J94" i="17"/>
  <c r="I94" i="17"/>
  <c r="H94" i="17"/>
  <c r="G94" i="17"/>
  <c r="F94" i="17"/>
  <c r="E94" i="17"/>
  <c r="D94" i="17"/>
  <c r="S94" i="17"/>
  <c r="B94" i="17"/>
  <c r="A94" i="17"/>
  <c r="U93" i="17"/>
  <c r="T93" i="17"/>
  <c r="Q93" i="17"/>
  <c r="I93" i="17"/>
  <c r="E93" i="17"/>
  <c r="D93" i="17"/>
  <c r="B93" i="17"/>
  <c r="A93" i="17"/>
  <c r="R92" i="17"/>
  <c r="Q92" i="17"/>
  <c r="P92" i="17"/>
  <c r="O92" i="17"/>
  <c r="N92" i="17"/>
  <c r="J92" i="17"/>
  <c r="I92" i="17"/>
  <c r="H92" i="17"/>
  <c r="G92" i="17"/>
  <c r="F92" i="17"/>
  <c r="U92" i="17"/>
  <c r="B92" i="17"/>
  <c r="A92" i="17"/>
  <c r="G91" i="17"/>
  <c r="F91" i="17"/>
  <c r="B91" i="17"/>
  <c r="A91" i="17"/>
  <c r="K90" i="17"/>
  <c r="B90" i="17"/>
  <c r="A90" i="17"/>
  <c r="U89" i="17"/>
  <c r="Q89" i="17"/>
  <c r="P89" i="17"/>
  <c r="O89" i="17"/>
  <c r="M89" i="17"/>
  <c r="J89" i="17"/>
  <c r="I89" i="17"/>
  <c r="H89" i="17"/>
  <c r="G89" i="17"/>
  <c r="F89" i="17"/>
  <c r="E89" i="17"/>
  <c r="T89" i="17"/>
  <c r="B89" i="17"/>
  <c r="A89" i="17"/>
  <c r="U88" i="17"/>
  <c r="T88" i="17"/>
  <c r="R88" i="17"/>
  <c r="N88" i="17"/>
  <c r="M88" i="17"/>
  <c r="L88" i="17"/>
  <c r="J88" i="17"/>
  <c r="G88" i="17"/>
  <c r="F88" i="17"/>
  <c r="E88" i="17"/>
  <c r="D88" i="17"/>
  <c r="Q88" i="17"/>
  <c r="B88" i="17"/>
  <c r="A88" i="17"/>
  <c r="R87" i="17"/>
  <c r="Q87" i="17"/>
  <c r="O87" i="17"/>
  <c r="K87" i="17"/>
  <c r="J87" i="17"/>
  <c r="I87" i="17"/>
  <c r="B87" i="17"/>
  <c r="A87" i="17"/>
  <c r="U86" i="17"/>
  <c r="T86" i="17"/>
  <c r="R86" i="17"/>
  <c r="Q86" i="17"/>
  <c r="P86" i="17"/>
  <c r="O86" i="17"/>
  <c r="N86" i="17"/>
  <c r="M86" i="17"/>
  <c r="L86" i="17"/>
  <c r="J86" i="17"/>
  <c r="I86" i="17"/>
  <c r="H86" i="17"/>
  <c r="G86" i="17"/>
  <c r="F86" i="17"/>
  <c r="E86" i="17"/>
  <c r="D86" i="17"/>
  <c r="S86" i="17"/>
  <c r="B86" i="17"/>
  <c r="A86" i="17"/>
  <c r="Q85" i="17"/>
  <c r="M85" i="17"/>
  <c r="L85" i="17"/>
  <c r="K85" i="17"/>
  <c r="I85" i="17"/>
  <c r="B85" i="17"/>
  <c r="A85" i="17"/>
  <c r="R84" i="17"/>
  <c r="Q84" i="17"/>
  <c r="P84" i="17"/>
  <c r="K84" i="17"/>
  <c r="J84" i="17"/>
  <c r="I84" i="17"/>
  <c r="H84" i="17"/>
  <c r="G84" i="17"/>
  <c r="F84" i="17"/>
  <c r="D84" i="17"/>
  <c r="B84" i="17"/>
  <c r="A84" i="17"/>
  <c r="P83" i="17"/>
  <c r="G83" i="17"/>
  <c r="T83" i="17"/>
  <c r="B83" i="17"/>
  <c r="A83" i="17"/>
  <c r="T82" i="17"/>
  <c r="P82" i="17"/>
  <c r="N82" i="17"/>
  <c r="M82" i="17"/>
  <c r="K82" i="17"/>
  <c r="E82" i="17"/>
  <c r="D82" i="17"/>
  <c r="B82" i="17"/>
  <c r="A82" i="17"/>
  <c r="R81" i="17"/>
  <c r="Q81" i="17"/>
  <c r="P81" i="17"/>
  <c r="O81" i="17"/>
  <c r="N81" i="17"/>
  <c r="I81" i="17"/>
  <c r="H81" i="17"/>
  <c r="G81" i="17"/>
  <c r="F81" i="17"/>
  <c r="E81" i="17"/>
  <c r="U81" i="17"/>
  <c r="B81" i="17"/>
  <c r="A81" i="17"/>
  <c r="B80" i="17"/>
  <c r="A80" i="17"/>
  <c r="T79" i="17"/>
  <c r="P79" i="17"/>
  <c r="O79" i="17"/>
  <c r="M79" i="17"/>
  <c r="K79" i="17"/>
  <c r="G79" i="17"/>
  <c r="E79" i="17"/>
  <c r="D79" i="17"/>
  <c r="B79" i="17"/>
  <c r="A79" i="17"/>
  <c r="U78" i="17"/>
  <c r="T78" i="17"/>
  <c r="R78" i="17"/>
  <c r="Q78" i="17"/>
  <c r="P78" i="17"/>
  <c r="O78" i="17"/>
  <c r="N78" i="17"/>
  <c r="M78" i="17"/>
  <c r="L78" i="17"/>
  <c r="J78" i="17"/>
  <c r="I78" i="17"/>
  <c r="H78" i="17"/>
  <c r="G78" i="17"/>
  <c r="F78" i="17"/>
  <c r="E78" i="17"/>
  <c r="D78" i="17"/>
  <c r="S78" i="17"/>
  <c r="B78" i="17"/>
  <c r="A78" i="17"/>
  <c r="M77" i="17"/>
  <c r="L77" i="17"/>
  <c r="K77" i="17"/>
  <c r="I77" i="17"/>
  <c r="D77" i="17"/>
  <c r="T77" i="17"/>
  <c r="B77" i="17"/>
  <c r="A77" i="17"/>
  <c r="T76" i="17"/>
  <c r="P76" i="17"/>
  <c r="O76" i="17"/>
  <c r="N76" i="17"/>
  <c r="K76" i="17"/>
  <c r="G76" i="17"/>
  <c r="F76" i="17"/>
  <c r="D76" i="17"/>
  <c r="B76" i="17"/>
  <c r="A76" i="17"/>
  <c r="S75" i="17"/>
  <c r="Q75" i="17"/>
  <c r="P75" i="17"/>
  <c r="O75" i="17"/>
  <c r="N75" i="17"/>
  <c r="I75" i="17"/>
  <c r="H75" i="17"/>
  <c r="G75" i="17"/>
  <c r="F75" i="17"/>
  <c r="E75" i="17"/>
  <c r="T75" i="17"/>
  <c r="B75" i="17"/>
  <c r="A75" i="17"/>
  <c r="T74" i="17"/>
  <c r="B74" i="17"/>
  <c r="A74" i="17"/>
  <c r="U73" i="17"/>
  <c r="P73" i="17"/>
  <c r="O73" i="17"/>
  <c r="N73" i="17"/>
  <c r="K73" i="17"/>
  <c r="G73" i="17"/>
  <c r="F73" i="17"/>
  <c r="E73" i="17"/>
  <c r="B73" i="17"/>
  <c r="A73" i="17"/>
  <c r="S72" i="17"/>
  <c r="R72" i="17"/>
  <c r="P72" i="17"/>
  <c r="O72" i="17"/>
  <c r="N72" i="17"/>
  <c r="J72" i="17"/>
  <c r="H72" i="17"/>
  <c r="G72" i="17"/>
  <c r="F72" i="17"/>
  <c r="E72" i="17"/>
  <c r="T72" i="17"/>
  <c r="B72" i="17"/>
  <c r="A72" i="17"/>
  <c r="U71" i="17"/>
  <c r="T71" i="17"/>
  <c r="R71" i="17"/>
  <c r="N71" i="17"/>
  <c r="M71" i="17"/>
  <c r="L71" i="17"/>
  <c r="J71" i="17"/>
  <c r="F71" i="17"/>
  <c r="E71" i="17"/>
  <c r="D71" i="17"/>
  <c r="Q71" i="17"/>
  <c r="B71" i="17"/>
  <c r="A71" i="17"/>
  <c r="K70" i="17"/>
  <c r="R70" i="17"/>
  <c r="B70" i="17"/>
  <c r="A70" i="17"/>
  <c r="U69" i="17"/>
  <c r="T69" i="17"/>
  <c r="P69" i="17"/>
  <c r="O69" i="17"/>
  <c r="N69" i="17"/>
  <c r="M69" i="17"/>
  <c r="L69" i="17"/>
  <c r="H69" i="17"/>
  <c r="G69" i="17"/>
  <c r="F69" i="17"/>
  <c r="E69" i="17"/>
  <c r="D69" i="17"/>
  <c r="S69" i="17"/>
  <c r="B69" i="17"/>
  <c r="A69" i="17"/>
  <c r="B68" i="17"/>
  <c r="A68" i="17"/>
  <c r="R67" i="17"/>
  <c r="Q67" i="17"/>
  <c r="P67" i="17"/>
  <c r="O67" i="17"/>
  <c r="N67" i="17"/>
  <c r="J67" i="17"/>
  <c r="I67" i="17"/>
  <c r="H67" i="17"/>
  <c r="G67" i="17"/>
  <c r="F67" i="17"/>
  <c r="U67" i="17"/>
  <c r="B67" i="17"/>
  <c r="A67" i="17"/>
  <c r="U66" i="17"/>
  <c r="M66" i="17"/>
  <c r="K66" i="17"/>
  <c r="G66" i="17"/>
  <c r="F66" i="17"/>
  <c r="E66" i="17"/>
  <c r="O66" i="17"/>
  <c r="B66" i="17"/>
  <c r="A66" i="17"/>
  <c r="T65" i="17"/>
  <c r="R65" i="17"/>
  <c r="L65" i="17"/>
  <c r="D65" i="17"/>
  <c r="P65" i="17"/>
  <c r="B65" i="17"/>
  <c r="A65" i="17"/>
  <c r="U64" i="17"/>
  <c r="Q64" i="17"/>
  <c r="P64" i="17"/>
  <c r="O64" i="17"/>
  <c r="N64" i="17"/>
  <c r="M64" i="17"/>
  <c r="I64" i="17"/>
  <c r="H64" i="17"/>
  <c r="G64" i="17"/>
  <c r="F64" i="17"/>
  <c r="E64" i="17"/>
  <c r="T64" i="17"/>
  <c r="B64" i="17"/>
  <c r="A64" i="17"/>
  <c r="U63" i="17"/>
  <c r="T63" i="17"/>
  <c r="R63" i="17"/>
  <c r="N63" i="17"/>
  <c r="M63" i="17"/>
  <c r="L63" i="17"/>
  <c r="J63" i="17"/>
  <c r="F63" i="17"/>
  <c r="E63" i="17"/>
  <c r="D63" i="17"/>
  <c r="Q63" i="17"/>
  <c r="B63" i="17"/>
  <c r="A63" i="17"/>
  <c r="R62" i="17"/>
  <c r="Q62" i="17"/>
  <c r="O62" i="17"/>
  <c r="K62" i="17"/>
  <c r="J62" i="17"/>
  <c r="I62" i="17"/>
  <c r="B62" i="17"/>
  <c r="A62" i="17"/>
  <c r="U61" i="17"/>
  <c r="T61" i="17"/>
  <c r="P61" i="17"/>
  <c r="O61" i="17"/>
  <c r="N61" i="17"/>
  <c r="M61" i="17"/>
  <c r="L61" i="17"/>
  <c r="H61" i="17"/>
  <c r="G61" i="17"/>
  <c r="F61" i="17"/>
  <c r="E61" i="17"/>
  <c r="D61" i="17"/>
  <c r="S61" i="17"/>
  <c r="B61" i="17"/>
  <c r="A61" i="17"/>
  <c r="U60" i="17"/>
  <c r="T60" i="17"/>
  <c r="Q60" i="17"/>
  <c r="I60" i="17"/>
  <c r="E60" i="17"/>
  <c r="D60" i="17"/>
  <c r="B60" i="17"/>
  <c r="A60" i="17"/>
  <c r="U59" i="17"/>
  <c r="R59" i="17"/>
  <c r="Q59" i="17"/>
  <c r="P59" i="17"/>
  <c r="O59" i="17"/>
  <c r="N59" i="17"/>
  <c r="M59" i="17"/>
  <c r="L59" i="17"/>
  <c r="J59" i="17"/>
  <c r="I59" i="17"/>
  <c r="H59" i="17"/>
  <c r="G59" i="17"/>
  <c r="F59" i="17"/>
  <c r="E59" i="17"/>
  <c r="D59" i="17"/>
  <c r="T59" i="17"/>
  <c r="B59" i="17"/>
  <c r="A59" i="17"/>
  <c r="U58" i="17"/>
  <c r="O58" i="17"/>
  <c r="M58" i="17"/>
  <c r="E58" i="17"/>
  <c r="N58" i="17"/>
  <c r="B58" i="17"/>
  <c r="A58" i="17"/>
  <c r="T57" i="17"/>
  <c r="L57" i="17"/>
  <c r="K57" i="17"/>
  <c r="J57" i="17"/>
  <c r="H57" i="17"/>
  <c r="D57" i="17"/>
  <c r="R57" i="17"/>
  <c r="B57" i="17"/>
  <c r="A57" i="17"/>
  <c r="U56" i="17"/>
  <c r="Q56" i="17"/>
  <c r="P56" i="17"/>
  <c r="O56" i="17"/>
  <c r="N56" i="17"/>
  <c r="M56" i="17"/>
  <c r="I56" i="17"/>
  <c r="H56" i="17"/>
  <c r="G56" i="17"/>
  <c r="F56" i="17"/>
  <c r="E56" i="17"/>
  <c r="T56" i="17"/>
  <c r="B56" i="17"/>
  <c r="A56" i="17"/>
  <c r="U55" i="17"/>
  <c r="T55" i="17"/>
  <c r="R55" i="17"/>
  <c r="N55" i="17"/>
  <c r="M55" i="17"/>
  <c r="L55" i="17"/>
  <c r="J55" i="17"/>
  <c r="F55" i="17"/>
  <c r="E55" i="17"/>
  <c r="D55" i="17"/>
  <c r="Q55" i="17"/>
  <c r="B55" i="17"/>
  <c r="A55" i="17"/>
  <c r="R54" i="17"/>
  <c r="J54" i="17"/>
  <c r="I54" i="17"/>
  <c r="G54" i="17"/>
  <c r="B54" i="17"/>
  <c r="A54" i="17"/>
  <c r="U53" i="17"/>
  <c r="T53" i="17"/>
  <c r="P53" i="17"/>
  <c r="O53" i="17"/>
  <c r="N53" i="17"/>
  <c r="M53" i="17"/>
  <c r="L53" i="17"/>
  <c r="H53" i="17"/>
  <c r="G53" i="17"/>
  <c r="F53" i="17"/>
  <c r="E53" i="17"/>
  <c r="D53" i="17"/>
  <c r="S53" i="17"/>
  <c r="B53" i="17"/>
  <c r="A53" i="17"/>
  <c r="U52" i="17"/>
  <c r="Q52" i="17"/>
  <c r="M52" i="17"/>
  <c r="L52" i="17"/>
  <c r="K52" i="17"/>
  <c r="I52" i="17"/>
  <c r="E52" i="17"/>
  <c r="B52" i="17"/>
  <c r="A52" i="17"/>
  <c r="R51" i="17"/>
  <c r="Q51" i="17"/>
  <c r="P51" i="17"/>
  <c r="O51" i="17"/>
  <c r="N51" i="17"/>
  <c r="J51" i="17"/>
  <c r="I51" i="17"/>
  <c r="H51" i="17"/>
  <c r="G51" i="17"/>
  <c r="F51" i="17"/>
  <c r="U51" i="17"/>
  <c r="B51" i="17"/>
  <c r="A51" i="17"/>
  <c r="N50" i="17"/>
  <c r="K50" i="17"/>
  <c r="F50" i="17"/>
  <c r="B50" i="17"/>
  <c r="A50" i="17"/>
  <c r="B49" i="17"/>
  <c r="A49" i="17"/>
  <c r="U48" i="17"/>
  <c r="Q48" i="17"/>
  <c r="P48" i="17"/>
  <c r="O48" i="17"/>
  <c r="N48" i="17"/>
  <c r="M48" i="17"/>
  <c r="I48" i="17"/>
  <c r="H48" i="17"/>
  <c r="G48" i="17"/>
  <c r="F48" i="17"/>
  <c r="E48" i="17"/>
  <c r="D48" i="17"/>
  <c r="T48" i="17"/>
  <c r="B48" i="17"/>
  <c r="A48" i="17"/>
  <c r="U47" i="17"/>
  <c r="T47" i="17"/>
  <c r="R47" i="17"/>
  <c r="N47" i="17"/>
  <c r="M47" i="17"/>
  <c r="L47" i="17"/>
  <c r="J47" i="17"/>
  <c r="F47" i="17"/>
  <c r="E47" i="17"/>
  <c r="D47" i="17"/>
  <c r="Q47" i="17"/>
  <c r="B47" i="17"/>
  <c r="A47" i="17"/>
  <c r="R46" i="17"/>
  <c r="J46" i="17"/>
  <c r="I46" i="17"/>
  <c r="G46" i="17"/>
  <c r="B46" i="17"/>
  <c r="A46" i="17"/>
  <c r="U45" i="17"/>
  <c r="T45" i="17"/>
  <c r="P45" i="17"/>
  <c r="O45" i="17"/>
  <c r="N45" i="17"/>
  <c r="M45" i="17"/>
  <c r="L45" i="17"/>
  <c r="H45" i="17"/>
  <c r="G45" i="17"/>
  <c r="F45" i="17"/>
  <c r="E45" i="17"/>
  <c r="D45" i="17"/>
  <c r="S45" i="17"/>
  <c r="B45" i="17"/>
  <c r="A45" i="17"/>
  <c r="U44" i="17"/>
  <c r="Q44" i="17"/>
  <c r="M44" i="17"/>
  <c r="L44" i="17"/>
  <c r="K44" i="17"/>
  <c r="I44" i="17"/>
  <c r="E44" i="17"/>
  <c r="B44" i="17"/>
  <c r="A44" i="17"/>
  <c r="R43" i="17"/>
  <c r="Q43" i="17"/>
  <c r="P43" i="17"/>
  <c r="O43" i="17"/>
  <c r="N43" i="17"/>
  <c r="J43" i="17"/>
  <c r="I43" i="17"/>
  <c r="H43" i="17"/>
  <c r="G43" i="17"/>
  <c r="F43" i="17"/>
  <c r="U43" i="17"/>
  <c r="B43" i="17"/>
  <c r="A43" i="17"/>
  <c r="N42" i="17"/>
  <c r="K42" i="17"/>
  <c r="O42" i="17"/>
  <c r="B42" i="17"/>
  <c r="A42" i="17"/>
  <c r="H41" i="17"/>
  <c r="B41" i="17"/>
  <c r="A41" i="17"/>
  <c r="U40" i="17"/>
  <c r="Q40" i="17"/>
  <c r="P40" i="17"/>
  <c r="O40" i="17"/>
  <c r="N40" i="17"/>
  <c r="M40" i="17"/>
  <c r="I40" i="17"/>
  <c r="H40" i="17"/>
  <c r="G40" i="17"/>
  <c r="F40" i="17"/>
  <c r="E40" i="17"/>
  <c r="D40" i="17"/>
  <c r="T40" i="17"/>
  <c r="B40" i="17"/>
  <c r="A40" i="17"/>
  <c r="U39" i="17"/>
  <c r="T39" i="17"/>
  <c r="R39" i="17"/>
  <c r="N39" i="17"/>
  <c r="M39" i="17"/>
  <c r="L39" i="17"/>
  <c r="J39" i="17"/>
  <c r="F39" i="17"/>
  <c r="E39" i="17"/>
  <c r="D39" i="17"/>
  <c r="Q39" i="17"/>
  <c r="B39" i="17"/>
  <c r="A39" i="17"/>
  <c r="R38" i="17"/>
  <c r="J38" i="17"/>
  <c r="I38" i="17"/>
  <c r="G38" i="17"/>
  <c r="B38" i="17"/>
  <c r="A38" i="17"/>
  <c r="U37" i="17"/>
  <c r="T37" i="17"/>
  <c r="P37" i="17"/>
  <c r="O37" i="17"/>
  <c r="N37" i="17"/>
  <c r="M37" i="17"/>
  <c r="L37" i="17"/>
  <c r="H37" i="17"/>
  <c r="G37" i="17"/>
  <c r="F37" i="17"/>
  <c r="E37" i="17"/>
  <c r="D37" i="17"/>
  <c r="S37" i="17"/>
  <c r="B37" i="17"/>
  <c r="A37" i="17"/>
  <c r="Q36" i="17"/>
  <c r="M36" i="17"/>
  <c r="L36" i="17"/>
  <c r="I36" i="17"/>
  <c r="K36" i="17"/>
  <c r="B36" i="17"/>
  <c r="A36" i="17"/>
  <c r="R35" i="17"/>
  <c r="Q35" i="17"/>
  <c r="P35" i="17"/>
  <c r="O35" i="17"/>
  <c r="N35" i="17"/>
  <c r="M35" i="17"/>
  <c r="L35" i="17"/>
  <c r="J35" i="17"/>
  <c r="I35" i="17"/>
  <c r="H35" i="17"/>
  <c r="G35" i="17"/>
  <c r="F35" i="17"/>
  <c r="E35" i="17"/>
  <c r="D35" i="17"/>
  <c r="U35" i="17"/>
  <c r="B35" i="17"/>
  <c r="A35" i="17"/>
  <c r="F34" i="17"/>
  <c r="B34" i="17"/>
  <c r="A34" i="17"/>
  <c r="P33" i="17"/>
  <c r="K33" i="17"/>
  <c r="R33" i="17"/>
  <c r="B33" i="17"/>
  <c r="A33" i="17"/>
  <c r="U32" i="17"/>
  <c r="Q32" i="17"/>
  <c r="P32" i="17"/>
  <c r="O32" i="17"/>
  <c r="M32" i="17"/>
  <c r="I32" i="17"/>
  <c r="H32" i="17"/>
  <c r="G32" i="17"/>
  <c r="E32" i="17"/>
  <c r="T32" i="17"/>
  <c r="B32" i="17"/>
  <c r="A32" i="17"/>
  <c r="U31" i="17"/>
  <c r="T31" i="17"/>
  <c r="R31" i="17"/>
  <c r="N31" i="17"/>
  <c r="M31" i="17"/>
  <c r="L31" i="17"/>
  <c r="J31" i="17"/>
  <c r="F31" i="17"/>
  <c r="E31" i="17"/>
  <c r="D31" i="17"/>
  <c r="Q31" i="17"/>
  <c r="B31" i="17"/>
  <c r="A31" i="17"/>
  <c r="I30" i="17"/>
  <c r="B30" i="17"/>
  <c r="A30" i="17"/>
  <c r="T29" i="17"/>
  <c r="P29" i="17"/>
  <c r="O29" i="17"/>
  <c r="N29" i="17"/>
  <c r="L29" i="17"/>
  <c r="H29" i="17"/>
  <c r="G29" i="17"/>
  <c r="F29" i="17"/>
  <c r="D29" i="17"/>
  <c r="S29" i="17"/>
  <c r="B29" i="17"/>
  <c r="A29" i="17"/>
  <c r="U28" i="17"/>
  <c r="T28" i="17"/>
  <c r="M28" i="17"/>
  <c r="L28" i="17"/>
  <c r="K28" i="17"/>
  <c r="I28" i="17"/>
  <c r="E28" i="17"/>
  <c r="D28" i="17"/>
  <c r="Q28" i="17"/>
  <c r="B28" i="17"/>
  <c r="A28" i="17"/>
  <c r="R27" i="17"/>
  <c r="Q27" i="17"/>
  <c r="P27" i="17"/>
  <c r="N27" i="17"/>
  <c r="J27" i="17"/>
  <c r="I27" i="17"/>
  <c r="H27" i="17"/>
  <c r="F27" i="17"/>
  <c r="U27" i="17"/>
  <c r="B27" i="17"/>
  <c r="A27" i="17"/>
  <c r="F26" i="17"/>
  <c r="B26" i="17"/>
  <c r="A26" i="17"/>
  <c r="P25" i="17"/>
  <c r="K25" i="17"/>
  <c r="T25" i="17"/>
  <c r="B25" i="17"/>
  <c r="A25" i="17"/>
  <c r="U24" i="17"/>
  <c r="Q24" i="17"/>
  <c r="P24" i="17"/>
  <c r="O24" i="17"/>
  <c r="M24" i="17"/>
  <c r="J24" i="17"/>
  <c r="I24" i="17"/>
  <c r="H24" i="17"/>
  <c r="G24" i="17"/>
  <c r="E24" i="17"/>
  <c r="T24" i="17"/>
  <c r="B24" i="17"/>
  <c r="A24" i="17"/>
  <c r="U23" i="17"/>
  <c r="T23" i="17"/>
  <c r="R23" i="17"/>
  <c r="N23" i="17"/>
  <c r="M23" i="17"/>
  <c r="L23" i="17"/>
  <c r="J23" i="17"/>
  <c r="F23" i="17"/>
  <c r="E23" i="17"/>
  <c r="D23" i="17"/>
  <c r="Q23" i="17"/>
  <c r="B23" i="17"/>
  <c r="A23" i="17"/>
  <c r="Q22" i="17"/>
  <c r="O22" i="17"/>
  <c r="K22" i="17"/>
  <c r="J22" i="17"/>
  <c r="I22" i="17"/>
  <c r="G22" i="17"/>
  <c r="R22" i="17"/>
  <c r="B22" i="17"/>
  <c r="A22" i="17"/>
  <c r="T21" i="17"/>
  <c r="P21" i="17"/>
  <c r="O21" i="17"/>
  <c r="N21" i="17"/>
  <c r="L21" i="17"/>
  <c r="H21" i="17"/>
  <c r="G21" i="17"/>
  <c r="F21" i="17"/>
  <c r="D21" i="17"/>
  <c r="S21" i="17"/>
  <c r="B21" i="17"/>
  <c r="A21" i="17"/>
  <c r="U20" i="17"/>
  <c r="T20" i="17"/>
  <c r="Q20" i="17"/>
  <c r="M20" i="17"/>
  <c r="L20" i="17"/>
  <c r="K20" i="17"/>
  <c r="I20" i="17"/>
  <c r="E20" i="17"/>
  <c r="D20" i="17"/>
  <c r="B20" i="17"/>
  <c r="A20" i="17"/>
  <c r="S19" i="17"/>
  <c r="R19" i="17"/>
  <c r="Q19" i="17"/>
  <c r="P19" i="17"/>
  <c r="J19" i="17"/>
  <c r="I19" i="17"/>
  <c r="H19" i="17"/>
  <c r="G19" i="17"/>
  <c r="F19" i="17"/>
  <c r="D19" i="17"/>
  <c r="K19" i="17"/>
  <c r="B19" i="17"/>
  <c r="A19" i="17"/>
  <c r="P18" i="17"/>
  <c r="B18" i="17"/>
  <c r="A18" i="17"/>
  <c r="R17" i="17"/>
  <c r="Q17" i="17"/>
  <c r="P17" i="17"/>
  <c r="N17" i="17"/>
  <c r="J17" i="17"/>
  <c r="I17" i="17"/>
  <c r="H17" i="17"/>
  <c r="F17" i="17"/>
  <c r="U17" i="17"/>
  <c r="B17" i="17"/>
  <c r="A17" i="17"/>
  <c r="U16" i="17"/>
  <c r="M16" i="17"/>
  <c r="E16" i="17"/>
  <c r="R16" i="17"/>
  <c r="B16" i="17"/>
  <c r="A16" i="17"/>
  <c r="R15" i="17"/>
  <c r="P15" i="17"/>
  <c r="J15" i="17"/>
  <c r="H15" i="17"/>
  <c r="O15" i="17"/>
  <c r="B15" i="17"/>
  <c r="A15" i="17"/>
  <c r="U14" i="17"/>
  <c r="T14" i="17"/>
  <c r="R14" i="17"/>
  <c r="Q14" i="17"/>
  <c r="P14" i="17"/>
  <c r="O14" i="17"/>
  <c r="N14" i="17"/>
  <c r="M14" i="17"/>
  <c r="L14" i="17"/>
  <c r="J14" i="17"/>
  <c r="I14" i="17"/>
  <c r="H14" i="17"/>
  <c r="G14" i="17"/>
  <c r="F14" i="17"/>
  <c r="E14" i="17"/>
  <c r="D14" i="17"/>
  <c r="S14" i="17"/>
  <c r="B14" i="17"/>
  <c r="A14" i="17"/>
  <c r="U13" i="17"/>
  <c r="T13" i="17"/>
  <c r="R13" i="17"/>
  <c r="O13" i="17"/>
  <c r="N13" i="17"/>
  <c r="M13" i="17"/>
  <c r="L13" i="17"/>
  <c r="J13" i="17"/>
  <c r="G13" i="17"/>
  <c r="F13" i="17"/>
  <c r="E13" i="17"/>
  <c r="D13" i="17"/>
  <c r="Q13" i="17"/>
  <c r="B13" i="17"/>
  <c r="A13" i="17"/>
  <c r="R12" i="17"/>
  <c r="Q12" i="17"/>
  <c r="O12" i="17"/>
  <c r="J12" i="17"/>
  <c r="I12" i="17"/>
  <c r="G12" i="17"/>
  <c r="N12" i="17"/>
  <c r="B12" i="17"/>
  <c r="A12" i="17"/>
  <c r="U11" i="17"/>
  <c r="T11" i="17"/>
  <c r="Q11" i="17"/>
  <c r="P11" i="17"/>
  <c r="O11" i="17"/>
  <c r="N11" i="17"/>
  <c r="M11" i="17"/>
  <c r="L11" i="17"/>
  <c r="I11" i="17"/>
  <c r="H11" i="17"/>
  <c r="G11" i="17"/>
  <c r="F11" i="17"/>
  <c r="E11" i="17"/>
  <c r="D11" i="17"/>
  <c r="S11" i="17"/>
  <c r="B11" i="17"/>
  <c r="A11" i="17"/>
  <c r="P10" i="17"/>
  <c r="B10" i="17"/>
  <c r="A10" i="17"/>
  <c r="R9" i="17"/>
  <c r="Q9" i="17"/>
  <c r="P9" i="17"/>
  <c r="N9" i="17"/>
  <c r="J9" i="17"/>
  <c r="I9" i="17"/>
  <c r="H9" i="17"/>
  <c r="F9" i="17"/>
  <c r="U9" i="17"/>
  <c r="B9" i="17"/>
  <c r="A9" i="17"/>
  <c r="U8" i="17"/>
  <c r="N8" i="17"/>
  <c r="M8" i="17"/>
  <c r="F8" i="17"/>
  <c r="E8" i="17"/>
  <c r="R8" i="17"/>
  <c r="B8" i="17"/>
  <c r="A8" i="17"/>
  <c r="R7" i="17"/>
  <c r="J7" i="17"/>
  <c r="O7" i="17"/>
  <c r="B7" i="17"/>
  <c r="A7" i="17"/>
  <c r="U6" i="17"/>
  <c r="T6" i="17"/>
  <c r="R6" i="17"/>
  <c r="Q6" i="17"/>
  <c r="P6" i="17"/>
  <c r="O6" i="17"/>
  <c r="N6" i="17"/>
  <c r="M6" i="17"/>
  <c r="L6" i="17"/>
  <c r="J6" i="17"/>
  <c r="I6" i="17"/>
  <c r="H6" i="17"/>
  <c r="G6" i="17"/>
  <c r="F6" i="17"/>
  <c r="E6" i="17"/>
  <c r="D6" i="17"/>
  <c r="S6" i="17"/>
  <c r="B6" i="17"/>
  <c r="A6" i="17"/>
  <c r="U5" i="17"/>
  <c r="T5" i="17"/>
  <c r="R5" i="17"/>
  <c r="O5" i="17"/>
  <c r="N5" i="17"/>
  <c r="M5" i="17"/>
  <c r="L5" i="17"/>
  <c r="J5" i="17"/>
  <c r="G5" i="17"/>
  <c r="F5" i="17"/>
  <c r="E5" i="17"/>
  <c r="D5" i="17"/>
  <c r="Q5" i="17"/>
  <c r="B5" i="17"/>
  <c r="A5" i="17"/>
  <c r="R4" i="17"/>
  <c r="Q4" i="17"/>
  <c r="O4" i="17"/>
  <c r="J4" i="17"/>
  <c r="I4" i="17"/>
  <c r="G4" i="17"/>
  <c r="N4" i="17"/>
  <c r="B4" i="17"/>
  <c r="A4" i="17"/>
  <c r="B3" i="17"/>
  <c r="A3" i="17"/>
  <c r="B2" i="15"/>
  <c r="B6" i="14"/>
  <c r="C6" i="14"/>
  <c r="D6" i="14"/>
  <c r="B7" i="14"/>
  <c r="C7" i="14"/>
  <c r="D7" i="14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B8" i="14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C8" i="14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C95" i="14" s="1"/>
  <c r="C96" i="14" s="1"/>
  <c r="C97" i="14" s="1"/>
  <c r="C98" i="14" s="1"/>
  <c r="C99" i="14" s="1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19" i="14" s="1"/>
  <c r="C120" i="14" s="1"/>
  <c r="C121" i="14" s="1"/>
  <c r="C122" i="14" s="1"/>
  <c r="C123" i="14" s="1"/>
  <c r="C124" i="14" s="1"/>
  <c r="C125" i="14" s="1"/>
  <c r="C126" i="14" s="1"/>
  <c r="C127" i="14" s="1"/>
  <c r="C128" i="14" s="1"/>
  <c r="C129" i="14" s="1"/>
  <c r="C130" i="14" s="1"/>
  <c r="C131" i="14" s="1"/>
  <c r="C5" i="14"/>
  <c r="D5" i="14"/>
  <c r="B5" i="14"/>
  <c r="D6" i="6"/>
  <c r="D7" i="6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5" i="6"/>
  <c r="D4" i="14"/>
  <c r="C4" i="14"/>
  <c r="B4" i="14"/>
  <c r="D4" i="6"/>
  <c r="C4" i="6"/>
  <c r="B4" i="6"/>
  <c r="F3" i="13"/>
  <c r="Q10" i="9"/>
  <c r="S10" i="9" s="1"/>
  <c r="J10" i="9"/>
  <c r="L10" i="9" s="1"/>
  <c r="E10" i="9"/>
  <c r="C10" i="9"/>
  <c r="Q9" i="9"/>
  <c r="S9" i="9" s="1"/>
  <c r="J9" i="9"/>
  <c r="L9" i="9" s="1"/>
  <c r="E9" i="9"/>
  <c r="C9" i="9"/>
  <c r="Q8" i="9"/>
  <c r="S8" i="9" s="1"/>
  <c r="L8" i="9"/>
  <c r="K8" i="9"/>
  <c r="J8" i="9"/>
  <c r="C8" i="9"/>
  <c r="E8" i="9" s="1"/>
  <c r="Q7" i="9"/>
  <c r="S7" i="9" s="1"/>
  <c r="L7" i="9"/>
  <c r="K7" i="9"/>
  <c r="J7" i="9"/>
  <c r="C7" i="9"/>
  <c r="E7" i="9" s="1"/>
  <c r="Q6" i="9"/>
  <c r="S6" i="9" s="1"/>
  <c r="L6" i="9"/>
  <c r="J6" i="9"/>
  <c r="D6" i="9"/>
  <c r="C6" i="9"/>
  <c r="E6" i="9" s="1"/>
  <c r="S5" i="9"/>
  <c r="Q5" i="9"/>
  <c r="J5" i="9"/>
  <c r="L5" i="9" s="1"/>
  <c r="C5" i="9"/>
  <c r="E5" i="9" s="1"/>
  <c r="R4" i="9"/>
  <c r="R10" i="9" s="1"/>
  <c r="K4" i="9"/>
  <c r="K6" i="9" s="1"/>
  <c r="D4" i="9"/>
  <c r="D9" i="9" s="1"/>
  <c r="AB5" i="20" l="1"/>
  <c r="AH5" i="20" s="1"/>
  <c r="AG5" i="20"/>
  <c r="AM5" i="20" s="1"/>
  <c r="T99" i="19"/>
  <c r="F106" i="15" s="1"/>
  <c r="T104" i="19"/>
  <c r="F111" i="15" s="1"/>
  <c r="T114" i="19"/>
  <c r="F121" i="15" s="1"/>
  <c r="T118" i="19"/>
  <c r="F125" i="15" s="1"/>
  <c r="T122" i="19"/>
  <c r="F129" i="15" s="1"/>
  <c r="T130" i="19"/>
  <c r="F137" i="15" s="1"/>
  <c r="T127" i="19"/>
  <c r="F134" i="15" s="1"/>
  <c r="T111" i="19"/>
  <c r="F118" i="15" s="1"/>
  <c r="T100" i="19"/>
  <c r="F107" i="15" s="1"/>
  <c r="T75" i="19"/>
  <c r="F82" i="15" s="1"/>
  <c r="T119" i="19"/>
  <c r="F126" i="15" s="1"/>
  <c r="T39" i="19"/>
  <c r="F46" i="15" s="1"/>
  <c r="AC5" i="20"/>
  <c r="AI5" i="20" s="1"/>
  <c r="AC8" i="16"/>
  <c r="W8" i="16"/>
  <c r="T11" i="19"/>
  <c r="F18" i="15" s="1"/>
  <c r="B12" i="16"/>
  <c r="T27" i="19"/>
  <c r="F34" i="15" s="1"/>
  <c r="T31" i="19"/>
  <c r="F38" i="15" s="1"/>
  <c r="B32" i="16"/>
  <c r="T32" i="16" s="1"/>
  <c r="C16" i="16"/>
  <c r="U16" i="16" s="1"/>
  <c r="C20" i="16"/>
  <c r="U20" i="16" s="1"/>
  <c r="C32" i="16"/>
  <c r="U32" i="16" s="1"/>
  <c r="G38" i="16"/>
  <c r="Y38" i="16" s="1"/>
  <c r="C48" i="16"/>
  <c r="U48" i="16" s="1"/>
  <c r="G54" i="16"/>
  <c r="Y54" i="16" s="1"/>
  <c r="G58" i="16"/>
  <c r="Y58" i="16" s="1"/>
  <c r="G62" i="16"/>
  <c r="Y62" i="16" s="1"/>
  <c r="C68" i="16"/>
  <c r="U68" i="16" s="1"/>
  <c r="G70" i="16"/>
  <c r="Y70" i="16" s="1"/>
  <c r="E79" i="16"/>
  <c r="AC79" i="16" s="1"/>
  <c r="G98" i="16"/>
  <c r="T63" i="19"/>
  <c r="F70" i="15" s="1"/>
  <c r="D76" i="16"/>
  <c r="V76" i="16" s="1"/>
  <c r="D80" i="16"/>
  <c r="V80" i="16" s="1"/>
  <c r="B93" i="16"/>
  <c r="C5" i="16"/>
  <c r="U5" i="16" s="1"/>
  <c r="U1" i="16" s="1"/>
  <c r="G7" i="16"/>
  <c r="Y7" i="16" s="1"/>
  <c r="C9" i="16"/>
  <c r="U9" i="16" s="1"/>
  <c r="G11" i="16"/>
  <c r="C13" i="16"/>
  <c r="U13" i="16" s="1"/>
  <c r="G15" i="16"/>
  <c r="Y15" i="16" s="1"/>
  <c r="C17" i="16"/>
  <c r="U17" i="16" s="1"/>
  <c r="G19" i="16"/>
  <c r="Y19" i="16" s="1"/>
  <c r="C21" i="16"/>
  <c r="U21" i="16" s="1"/>
  <c r="G23" i="16"/>
  <c r="Y23" i="16" s="1"/>
  <c r="E24" i="16"/>
  <c r="W24" i="16" s="1"/>
  <c r="E28" i="16"/>
  <c r="W28" i="16" s="1"/>
  <c r="C29" i="16"/>
  <c r="G31" i="16"/>
  <c r="Y31" i="16" s="1"/>
  <c r="E32" i="16"/>
  <c r="W32" i="16" s="1"/>
  <c r="E36" i="16"/>
  <c r="W36" i="16" s="1"/>
  <c r="C37" i="16"/>
  <c r="U37" i="16" s="1"/>
  <c r="G39" i="16"/>
  <c r="Y39" i="16" s="1"/>
  <c r="E40" i="16"/>
  <c r="E44" i="16"/>
  <c r="W44" i="16" s="1"/>
  <c r="C45" i="16"/>
  <c r="G47" i="16"/>
  <c r="Y47" i="16" s="1"/>
  <c r="E48" i="16"/>
  <c r="W48" i="16" s="1"/>
  <c r="E52" i="16"/>
  <c r="W52" i="16" s="1"/>
  <c r="C53" i="16"/>
  <c r="U53" i="16" s="1"/>
  <c r="G55" i="16"/>
  <c r="Y55" i="16" s="1"/>
  <c r="E56" i="16"/>
  <c r="W56" i="16" s="1"/>
  <c r="E60" i="16"/>
  <c r="W60" i="16" s="1"/>
  <c r="C61" i="16"/>
  <c r="G63" i="16"/>
  <c r="Y63" i="16" s="1"/>
  <c r="E64" i="16"/>
  <c r="W64" i="16" s="1"/>
  <c r="E68" i="16"/>
  <c r="W68" i="16" s="1"/>
  <c r="C69" i="16"/>
  <c r="U69" i="16" s="1"/>
  <c r="G71" i="16"/>
  <c r="Y71" i="16" s="1"/>
  <c r="E72" i="16"/>
  <c r="W72" i="16" s="1"/>
  <c r="E76" i="16"/>
  <c r="W76" i="16" s="1"/>
  <c r="C77" i="16"/>
  <c r="G79" i="16"/>
  <c r="Y79" i="16" s="1"/>
  <c r="E80" i="16"/>
  <c r="W80" i="16" s="1"/>
  <c r="E84" i="16"/>
  <c r="W84" i="16" s="1"/>
  <c r="C85" i="16"/>
  <c r="G87" i="16"/>
  <c r="Y87" i="16" s="1"/>
  <c r="E88" i="16"/>
  <c r="W88" i="16" s="1"/>
  <c r="E92" i="16"/>
  <c r="W92" i="16" s="1"/>
  <c r="C93" i="16"/>
  <c r="G95" i="16"/>
  <c r="E96" i="16"/>
  <c r="W96" i="16" s="1"/>
  <c r="T43" i="19"/>
  <c r="F50" i="15" s="1"/>
  <c r="T55" i="19"/>
  <c r="F62" i="15" s="1"/>
  <c r="B56" i="16"/>
  <c r="T56" i="16" s="1"/>
  <c r="T9" i="19"/>
  <c r="F16" i="15" s="1"/>
  <c r="C8" i="16"/>
  <c r="G14" i="16"/>
  <c r="Y14" i="16" s="1"/>
  <c r="G26" i="16"/>
  <c r="Y26" i="16" s="1"/>
  <c r="E31" i="16"/>
  <c r="C36" i="16"/>
  <c r="U36" i="16" s="1"/>
  <c r="E47" i="16"/>
  <c r="W47" i="16" s="1"/>
  <c r="G50" i="16"/>
  <c r="Y50" i="16" s="1"/>
  <c r="E55" i="16"/>
  <c r="W55" i="16" s="1"/>
  <c r="E63" i="16"/>
  <c r="W63" i="16" s="1"/>
  <c r="C72" i="16"/>
  <c r="U72" i="16" s="1"/>
  <c r="C76" i="16"/>
  <c r="U76" i="16" s="1"/>
  <c r="G78" i="16"/>
  <c r="Y78" i="16" s="1"/>
  <c r="G82" i="16"/>
  <c r="Y82" i="16" s="1"/>
  <c r="C88" i="16"/>
  <c r="U88" i="16" s="1"/>
  <c r="G90" i="16"/>
  <c r="Y90" i="16" s="1"/>
  <c r="C96" i="16"/>
  <c r="D8" i="16"/>
  <c r="F23" i="16"/>
  <c r="B29" i="16"/>
  <c r="T29" i="16" s="1"/>
  <c r="D32" i="16"/>
  <c r="V32" i="16" s="1"/>
  <c r="B37" i="16"/>
  <c r="T37" i="16" s="1"/>
  <c r="D40" i="16"/>
  <c r="V40" i="16" s="1"/>
  <c r="D44" i="16"/>
  <c r="V44" i="16" s="1"/>
  <c r="F47" i="16"/>
  <c r="AD47" i="16" s="1"/>
  <c r="D52" i="16"/>
  <c r="V52" i="16" s="1"/>
  <c r="F55" i="16"/>
  <c r="B61" i="16"/>
  <c r="T61" i="16" s="1"/>
  <c r="D64" i="16"/>
  <c r="V64" i="16" s="1"/>
  <c r="F71" i="16"/>
  <c r="X71" i="16" s="1"/>
  <c r="B77" i="16"/>
  <c r="T77" i="16" s="1"/>
  <c r="D88" i="16"/>
  <c r="V88" i="16" s="1"/>
  <c r="F95" i="16"/>
  <c r="X95" i="16" s="1"/>
  <c r="T87" i="19"/>
  <c r="F94" i="15" s="1"/>
  <c r="D5" i="16"/>
  <c r="V5" i="16" s="1"/>
  <c r="V1" i="16" s="1"/>
  <c r="D9" i="16"/>
  <c r="V9" i="16" s="1"/>
  <c r="D13" i="16"/>
  <c r="V13" i="16" s="1"/>
  <c r="D17" i="16"/>
  <c r="V17" i="16" s="1"/>
  <c r="D21" i="16"/>
  <c r="V21" i="16" s="1"/>
  <c r="B22" i="16"/>
  <c r="Z22" i="16" s="1"/>
  <c r="F24" i="16"/>
  <c r="X24" i="16" s="1"/>
  <c r="B26" i="16"/>
  <c r="F28" i="16"/>
  <c r="D29" i="16"/>
  <c r="V29" i="16" s="1"/>
  <c r="B30" i="16"/>
  <c r="F32" i="16"/>
  <c r="AD32" i="16" s="1"/>
  <c r="B34" i="16"/>
  <c r="T34" i="16" s="1"/>
  <c r="F36" i="16"/>
  <c r="AD36" i="16" s="1"/>
  <c r="D37" i="16"/>
  <c r="V37" i="16" s="1"/>
  <c r="B38" i="16"/>
  <c r="F40" i="16"/>
  <c r="B42" i="16"/>
  <c r="F44" i="16"/>
  <c r="X44" i="16" s="1"/>
  <c r="D45" i="16"/>
  <c r="V45" i="16" s="1"/>
  <c r="B46" i="16"/>
  <c r="T46" i="16" s="1"/>
  <c r="F48" i="16"/>
  <c r="X48" i="16" s="1"/>
  <c r="B50" i="16"/>
  <c r="T50" i="16" s="1"/>
  <c r="F52" i="16"/>
  <c r="D53" i="16"/>
  <c r="B54" i="16"/>
  <c r="T54" i="16" s="1"/>
  <c r="F56" i="16"/>
  <c r="X56" i="16" s="1"/>
  <c r="B58" i="16"/>
  <c r="T58" i="16" s="1"/>
  <c r="F60" i="16"/>
  <c r="AD60" i="16" s="1"/>
  <c r="D61" i="16"/>
  <c r="V61" i="16" s="1"/>
  <c r="B62" i="16"/>
  <c r="T62" i="16" s="1"/>
  <c r="F64" i="16"/>
  <c r="X64" i="16" s="1"/>
  <c r="B66" i="16"/>
  <c r="F68" i="16"/>
  <c r="X68" i="16" s="1"/>
  <c r="D69" i="16"/>
  <c r="V69" i="16" s="1"/>
  <c r="B70" i="16"/>
  <c r="F72" i="16"/>
  <c r="X72" i="16" s="1"/>
  <c r="B74" i="16"/>
  <c r="T74" i="16" s="1"/>
  <c r="F76" i="16"/>
  <c r="X76" i="16" s="1"/>
  <c r="D77" i="16"/>
  <c r="V77" i="16" s="1"/>
  <c r="B78" i="16"/>
  <c r="F80" i="16"/>
  <c r="X80" i="16" s="1"/>
  <c r="B82" i="16"/>
  <c r="T82" i="16" s="1"/>
  <c r="F84" i="16"/>
  <c r="X84" i="16" s="1"/>
  <c r="D85" i="16"/>
  <c r="B86" i="16"/>
  <c r="T86" i="16" s="1"/>
  <c r="F88" i="16"/>
  <c r="X88" i="16" s="1"/>
  <c r="B90" i="16"/>
  <c r="F92" i="16"/>
  <c r="D93" i="16"/>
  <c r="V93" i="16" s="1"/>
  <c r="B94" i="16"/>
  <c r="F96" i="16"/>
  <c r="X96" i="16" s="1"/>
  <c r="B98" i="16"/>
  <c r="T98" i="16" s="1"/>
  <c r="T7" i="19"/>
  <c r="F14" i="15" s="1"/>
  <c r="B8" i="16"/>
  <c r="T8" i="16" s="1"/>
  <c r="T47" i="19"/>
  <c r="F54" i="15" s="1"/>
  <c r="B48" i="16"/>
  <c r="T48" i="16" s="1"/>
  <c r="T67" i="19"/>
  <c r="F74" i="15" s="1"/>
  <c r="G6" i="16"/>
  <c r="Y6" i="16" s="1"/>
  <c r="G18" i="16"/>
  <c r="C24" i="16"/>
  <c r="C28" i="16"/>
  <c r="U28" i="16" s="1"/>
  <c r="E39" i="16"/>
  <c r="W39" i="16" s="1"/>
  <c r="G42" i="16"/>
  <c r="G46" i="16"/>
  <c r="Y46" i="16" s="1"/>
  <c r="C64" i="16"/>
  <c r="U64" i="16" s="1"/>
  <c r="G66" i="16"/>
  <c r="E71" i="16"/>
  <c r="AC71" i="16" s="1"/>
  <c r="E87" i="16"/>
  <c r="W87" i="16" s="1"/>
  <c r="E95" i="16"/>
  <c r="W95" i="16" s="1"/>
  <c r="D16" i="16"/>
  <c r="V16" i="16" s="1"/>
  <c r="D20" i="16"/>
  <c r="V20" i="16" s="1"/>
  <c r="D36" i="16"/>
  <c r="V36" i="16" s="1"/>
  <c r="B53" i="16"/>
  <c r="T53" i="16" s="1"/>
  <c r="D56" i="16"/>
  <c r="V56" i="16" s="1"/>
  <c r="D68" i="16"/>
  <c r="V68" i="16" s="1"/>
  <c r="D72" i="16"/>
  <c r="V72" i="16" s="1"/>
  <c r="B85" i="16"/>
  <c r="T85" i="16" s="1"/>
  <c r="F87" i="16"/>
  <c r="X87" i="16" s="1"/>
  <c r="D96" i="16"/>
  <c r="V96" i="16" s="1"/>
  <c r="B28" i="16"/>
  <c r="T95" i="19"/>
  <c r="F102" i="15" s="1"/>
  <c r="E5" i="16"/>
  <c r="W5" i="16" s="1"/>
  <c r="W1" i="16" s="1"/>
  <c r="E9" i="16"/>
  <c r="W9" i="16" s="1"/>
  <c r="E13" i="16"/>
  <c r="AC13" i="16" s="1"/>
  <c r="E17" i="16"/>
  <c r="W17" i="16" s="1"/>
  <c r="E21" i="16"/>
  <c r="W21" i="16" s="1"/>
  <c r="C22" i="16"/>
  <c r="E25" i="16"/>
  <c r="W25" i="16" s="1"/>
  <c r="C26" i="16"/>
  <c r="U26" i="16" s="1"/>
  <c r="G28" i="16"/>
  <c r="Y28" i="16" s="1"/>
  <c r="E29" i="16"/>
  <c r="W29" i="16" s="1"/>
  <c r="E33" i="16"/>
  <c r="W33" i="16" s="1"/>
  <c r="C34" i="16"/>
  <c r="U34" i="16" s="1"/>
  <c r="G36" i="16"/>
  <c r="Y36" i="16" s="1"/>
  <c r="E37" i="16"/>
  <c r="W37" i="16" s="1"/>
  <c r="E41" i="16"/>
  <c r="W41" i="16" s="1"/>
  <c r="C42" i="16"/>
  <c r="U42" i="16" s="1"/>
  <c r="G44" i="16"/>
  <c r="Y44" i="16" s="1"/>
  <c r="E45" i="16"/>
  <c r="W45" i="16" s="1"/>
  <c r="E49" i="16"/>
  <c r="W49" i="16" s="1"/>
  <c r="C50" i="16"/>
  <c r="U50" i="16" s="1"/>
  <c r="G52" i="16"/>
  <c r="Y52" i="16" s="1"/>
  <c r="E53" i="16"/>
  <c r="E57" i="16"/>
  <c r="C58" i="16"/>
  <c r="U58" i="16" s="1"/>
  <c r="G60" i="16"/>
  <c r="Y60" i="16" s="1"/>
  <c r="E61" i="16"/>
  <c r="W61" i="16" s="1"/>
  <c r="E65" i="16"/>
  <c r="W65" i="16" s="1"/>
  <c r="C66" i="16"/>
  <c r="U66" i="16" s="1"/>
  <c r="G68" i="16"/>
  <c r="Y68" i="16" s="1"/>
  <c r="E69" i="16"/>
  <c r="W69" i="16" s="1"/>
  <c r="E73" i="16"/>
  <c r="W73" i="16" s="1"/>
  <c r="C74" i="16"/>
  <c r="U74" i="16" s="1"/>
  <c r="G76" i="16"/>
  <c r="Y76" i="16" s="1"/>
  <c r="E77" i="16"/>
  <c r="W77" i="16" s="1"/>
  <c r="E81" i="16"/>
  <c r="W81" i="16" s="1"/>
  <c r="C82" i="16"/>
  <c r="U82" i="16" s="1"/>
  <c r="G84" i="16"/>
  <c r="Y84" i="16" s="1"/>
  <c r="E85" i="16"/>
  <c r="E89" i="16"/>
  <c r="W89" i="16" s="1"/>
  <c r="C90" i="16"/>
  <c r="U90" i="16" s="1"/>
  <c r="G92" i="16"/>
  <c r="Y92" i="16" s="1"/>
  <c r="E93" i="16"/>
  <c r="W93" i="16" s="1"/>
  <c r="E97" i="16"/>
  <c r="AC97" i="16" s="1"/>
  <c r="E117" i="16"/>
  <c r="AC26" i="16"/>
  <c r="G10" i="16"/>
  <c r="Y10" i="16" s="1"/>
  <c r="C12" i="16"/>
  <c r="U12" i="16" s="1"/>
  <c r="E23" i="16"/>
  <c r="AC23" i="16" s="1"/>
  <c r="G30" i="16"/>
  <c r="Y30" i="16" s="1"/>
  <c r="G34" i="16"/>
  <c r="Y34" i="16" s="1"/>
  <c r="C40" i="16"/>
  <c r="U40" i="16" s="1"/>
  <c r="C44" i="16"/>
  <c r="U44" i="16" s="1"/>
  <c r="C52" i="16"/>
  <c r="U52" i="16" s="1"/>
  <c r="C56" i="16"/>
  <c r="C60" i="16"/>
  <c r="U60" i="16" s="1"/>
  <c r="G74" i="16"/>
  <c r="Y74" i="16" s="1"/>
  <c r="C80" i="16"/>
  <c r="U80" i="16" s="1"/>
  <c r="C84" i="16"/>
  <c r="U84" i="16" s="1"/>
  <c r="G86" i="16"/>
  <c r="Y86" i="16" s="1"/>
  <c r="C92" i="16"/>
  <c r="U92" i="16" s="1"/>
  <c r="G94" i="16"/>
  <c r="Y94" i="16" s="1"/>
  <c r="D12" i="16"/>
  <c r="V12" i="16" s="1"/>
  <c r="D24" i="16"/>
  <c r="V24" i="16" s="1"/>
  <c r="D28" i="16"/>
  <c r="V28" i="16" s="1"/>
  <c r="F31" i="16"/>
  <c r="AD31" i="16" s="1"/>
  <c r="F39" i="16"/>
  <c r="X39" i="16" s="1"/>
  <c r="B45" i="16"/>
  <c r="T45" i="16" s="1"/>
  <c r="D48" i="16"/>
  <c r="V48" i="16" s="1"/>
  <c r="D60" i="16"/>
  <c r="V60" i="16" s="1"/>
  <c r="F63" i="16"/>
  <c r="X63" i="16" s="1"/>
  <c r="B69" i="16"/>
  <c r="T69" i="16" s="1"/>
  <c r="F79" i="16"/>
  <c r="X79" i="16" s="1"/>
  <c r="D84" i="16"/>
  <c r="V84" i="16" s="1"/>
  <c r="D92" i="16"/>
  <c r="V92" i="16" s="1"/>
  <c r="T52" i="19"/>
  <c r="F59" i="15" s="1"/>
  <c r="F5" i="16"/>
  <c r="X5" i="16" s="1"/>
  <c r="X1" i="16" s="1"/>
  <c r="T5" i="19"/>
  <c r="F12" i="15" s="1"/>
  <c r="B7" i="16"/>
  <c r="T7" i="16" s="1"/>
  <c r="F9" i="16"/>
  <c r="X9" i="16" s="1"/>
  <c r="T10" i="19"/>
  <c r="F17" i="15" s="1"/>
  <c r="B11" i="16"/>
  <c r="T11" i="16" s="1"/>
  <c r="F13" i="16"/>
  <c r="X13" i="16" s="1"/>
  <c r="T13" i="19"/>
  <c r="F20" i="15" s="1"/>
  <c r="B15" i="16"/>
  <c r="T15" i="16" s="1"/>
  <c r="F17" i="16"/>
  <c r="X17" i="16" s="1"/>
  <c r="T17" i="19"/>
  <c r="F24" i="15" s="1"/>
  <c r="B19" i="16"/>
  <c r="T19" i="16" s="1"/>
  <c r="T20" i="19"/>
  <c r="F27" i="15" s="1"/>
  <c r="F21" i="16"/>
  <c r="X21" i="16" s="1"/>
  <c r="T21" i="19"/>
  <c r="F28" i="15" s="1"/>
  <c r="B23" i="16"/>
  <c r="T23" i="16" s="1"/>
  <c r="F25" i="16"/>
  <c r="X25" i="16" s="1"/>
  <c r="D26" i="16"/>
  <c r="V26" i="16" s="1"/>
  <c r="T26" i="19"/>
  <c r="F33" i="15" s="1"/>
  <c r="B27" i="16"/>
  <c r="T27" i="16" s="1"/>
  <c r="F29" i="16"/>
  <c r="X29" i="16" s="1"/>
  <c r="T29" i="19"/>
  <c r="F36" i="15" s="1"/>
  <c r="T30" i="19"/>
  <c r="F37" i="15" s="1"/>
  <c r="B31" i="16"/>
  <c r="T31" i="16" s="1"/>
  <c r="F33" i="16"/>
  <c r="X33" i="16" s="1"/>
  <c r="T33" i="19"/>
  <c r="F40" i="15" s="1"/>
  <c r="D34" i="16"/>
  <c r="V34" i="16" s="1"/>
  <c r="T34" i="19"/>
  <c r="F41" i="15" s="1"/>
  <c r="B35" i="16"/>
  <c r="T35" i="16" s="1"/>
  <c r="T35" i="19"/>
  <c r="F42" i="15" s="1"/>
  <c r="F37" i="16"/>
  <c r="X37" i="16" s="1"/>
  <c r="T37" i="19"/>
  <c r="F44" i="15" s="1"/>
  <c r="T38" i="19"/>
  <c r="F45" i="15" s="1"/>
  <c r="B39" i="16"/>
  <c r="T39" i="16" s="1"/>
  <c r="F41" i="16"/>
  <c r="X41" i="16" s="1"/>
  <c r="T41" i="19"/>
  <c r="F48" i="15" s="1"/>
  <c r="D42" i="16"/>
  <c r="T42" i="19"/>
  <c r="F49" i="15" s="1"/>
  <c r="B43" i="16"/>
  <c r="T43" i="16" s="1"/>
  <c r="F45" i="16"/>
  <c r="X45" i="16" s="1"/>
  <c r="T45" i="19"/>
  <c r="F52" i="15" s="1"/>
  <c r="T46" i="19"/>
  <c r="F53" i="15" s="1"/>
  <c r="B47" i="16"/>
  <c r="T47" i="16" s="1"/>
  <c r="F49" i="16"/>
  <c r="X49" i="16" s="1"/>
  <c r="D50" i="16"/>
  <c r="V50" i="16" s="1"/>
  <c r="B51" i="16"/>
  <c r="T51" i="16" s="1"/>
  <c r="F53" i="16"/>
  <c r="X53" i="16" s="1"/>
  <c r="B55" i="16"/>
  <c r="T55" i="16" s="1"/>
  <c r="F57" i="16"/>
  <c r="X57" i="16" s="1"/>
  <c r="D58" i="16"/>
  <c r="B59" i="16"/>
  <c r="T59" i="16" s="1"/>
  <c r="T60" i="19"/>
  <c r="F67" i="15" s="1"/>
  <c r="F61" i="16"/>
  <c r="X61" i="16" s="1"/>
  <c r="T61" i="19"/>
  <c r="F68" i="15" s="1"/>
  <c r="B63" i="16"/>
  <c r="T63" i="16" s="1"/>
  <c r="F65" i="16"/>
  <c r="X65" i="16" s="1"/>
  <c r="T65" i="19"/>
  <c r="F72" i="15" s="1"/>
  <c r="D66" i="16"/>
  <c r="V66" i="16" s="1"/>
  <c r="B67" i="16"/>
  <c r="T67" i="16" s="1"/>
  <c r="F69" i="16"/>
  <c r="X69" i="16" s="1"/>
  <c r="B71" i="16"/>
  <c r="T71" i="16" s="1"/>
  <c r="T72" i="19"/>
  <c r="F79" i="15" s="1"/>
  <c r="F73" i="16"/>
  <c r="X73" i="16" s="1"/>
  <c r="D74" i="16"/>
  <c r="V74" i="16" s="1"/>
  <c r="B75" i="16"/>
  <c r="T75" i="16" s="1"/>
  <c r="F77" i="16"/>
  <c r="X77" i="16" s="1"/>
  <c r="T77" i="19"/>
  <c r="F84" i="15" s="1"/>
  <c r="B79" i="16"/>
  <c r="T79" i="16" s="1"/>
  <c r="T80" i="19"/>
  <c r="F87" i="15" s="1"/>
  <c r="F81" i="16"/>
  <c r="X81" i="16" s="1"/>
  <c r="T81" i="19"/>
  <c r="F88" i="15" s="1"/>
  <c r="D82" i="16"/>
  <c r="V82" i="16" s="1"/>
  <c r="B83" i="16"/>
  <c r="T83" i="16" s="1"/>
  <c r="T84" i="19"/>
  <c r="F91" i="15" s="1"/>
  <c r="F85" i="16"/>
  <c r="X85" i="16" s="1"/>
  <c r="B87" i="16"/>
  <c r="T87" i="16" s="1"/>
  <c r="F89" i="16"/>
  <c r="X89" i="16" s="1"/>
  <c r="D90" i="16"/>
  <c r="V90" i="16" s="1"/>
  <c r="B91" i="16"/>
  <c r="T91" i="16" s="1"/>
  <c r="T92" i="19"/>
  <c r="F99" i="15" s="1"/>
  <c r="F93" i="16"/>
  <c r="X93" i="16" s="1"/>
  <c r="B95" i="16"/>
  <c r="T95" i="16" s="1"/>
  <c r="F97" i="16"/>
  <c r="X97" i="16" s="1"/>
  <c r="T97" i="19"/>
  <c r="F104" i="15" s="1"/>
  <c r="D98" i="16"/>
  <c r="V98" i="16" s="1"/>
  <c r="B99" i="16"/>
  <c r="T99" i="16" s="1"/>
  <c r="F101" i="16"/>
  <c r="X101" i="16" s="1"/>
  <c r="B103" i="16"/>
  <c r="T103" i="16" s="1"/>
  <c r="F105" i="16"/>
  <c r="X105" i="16" s="1"/>
  <c r="D106" i="16"/>
  <c r="B107" i="16"/>
  <c r="T107" i="16" s="1"/>
  <c r="T108" i="19"/>
  <c r="F115" i="15" s="1"/>
  <c r="F109" i="16"/>
  <c r="X109" i="16" s="1"/>
  <c r="B111" i="16"/>
  <c r="T111" i="16" s="1"/>
  <c r="T112" i="19"/>
  <c r="F119" i="15" s="1"/>
  <c r="F113" i="16"/>
  <c r="X113" i="16" s="1"/>
  <c r="D114" i="16"/>
  <c r="V114" i="16" s="1"/>
  <c r="B115" i="16"/>
  <c r="T115" i="16" s="1"/>
  <c r="T116" i="19"/>
  <c r="F123" i="15" s="1"/>
  <c r="F117" i="16"/>
  <c r="X117" i="16" s="1"/>
  <c r="T117" i="19"/>
  <c r="F124" i="15" s="1"/>
  <c r="B119" i="16"/>
  <c r="T119" i="16" s="1"/>
  <c r="T120" i="19"/>
  <c r="F127" i="15" s="1"/>
  <c r="F121" i="16"/>
  <c r="X121" i="16" s="1"/>
  <c r="T121" i="19"/>
  <c r="F128" i="15" s="1"/>
  <c r="D122" i="16"/>
  <c r="B123" i="16"/>
  <c r="T123" i="16" s="1"/>
  <c r="T124" i="19"/>
  <c r="F131" i="15" s="1"/>
  <c r="F125" i="16"/>
  <c r="X125" i="16" s="1"/>
  <c r="T125" i="19"/>
  <c r="F132" i="15" s="1"/>
  <c r="B127" i="16"/>
  <c r="T127" i="16" s="1"/>
  <c r="T128" i="19"/>
  <c r="F135" i="15" s="1"/>
  <c r="F129" i="16"/>
  <c r="X129" i="16" s="1"/>
  <c r="T129" i="19"/>
  <c r="F136" i="15" s="1"/>
  <c r="D130" i="16"/>
  <c r="V130" i="16" s="1"/>
  <c r="B131" i="16"/>
  <c r="T131" i="16" s="1"/>
  <c r="D18" i="16"/>
  <c r="V18" i="16" s="1"/>
  <c r="B68" i="16"/>
  <c r="T68" i="16" s="1"/>
  <c r="C99" i="16"/>
  <c r="U99" i="16" s="1"/>
  <c r="G101" i="16"/>
  <c r="Y101" i="16" s="1"/>
  <c r="C103" i="16"/>
  <c r="U103" i="16" s="1"/>
  <c r="G105" i="16"/>
  <c r="Y105" i="16" s="1"/>
  <c r="C107" i="16"/>
  <c r="U107" i="16" s="1"/>
  <c r="G109" i="16"/>
  <c r="Y109" i="16" s="1"/>
  <c r="C111" i="16"/>
  <c r="U111" i="16" s="1"/>
  <c r="G113" i="16"/>
  <c r="Y113" i="16" s="1"/>
  <c r="C115" i="16"/>
  <c r="U115" i="16" s="1"/>
  <c r="G117" i="16"/>
  <c r="Y117" i="16" s="1"/>
  <c r="C119" i="16"/>
  <c r="U119" i="16" s="1"/>
  <c r="G121" i="16"/>
  <c r="Y121" i="16" s="1"/>
  <c r="C123" i="16"/>
  <c r="U123" i="16" s="1"/>
  <c r="G125" i="16"/>
  <c r="Y125" i="16" s="1"/>
  <c r="C127" i="16"/>
  <c r="U127" i="16" s="1"/>
  <c r="G129" i="16"/>
  <c r="Y129" i="16" s="1"/>
  <c r="C131" i="16"/>
  <c r="U131" i="16" s="1"/>
  <c r="D99" i="16"/>
  <c r="V99" i="16" s="1"/>
  <c r="D103" i="16"/>
  <c r="T103" i="19"/>
  <c r="F110" i="15" s="1"/>
  <c r="D107" i="16"/>
  <c r="V107" i="16" s="1"/>
  <c r="T107" i="19"/>
  <c r="F114" i="15" s="1"/>
  <c r="D111" i="16"/>
  <c r="V111" i="16" s="1"/>
  <c r="D115" i="16"/>
  <c r="V115" i="16" s="1"/>
  <c r="D119" i="16"/>
  <c r="V119" i="16" s="1"/>
  <c r="D123" i="16"/>
  <c r="V123" i="16" s="1"/>
  <c r="D127" i="16"/>
  <c r="V127" i="16" s="1"/>
  <c r="D131" i="16"/>
  <c r="V131" i="16" s="1"/>
  <c r="C100" i="16"/>
  <c r="U100" i="16" s="1"/>
  <c r="G102" i="16"/>
  <c r="Y102" i="16" s="1"/>
  <c r="C104" i="16"/>
  <c r="U104" i="16" s="1"/>
  <c r="G106" i="16"/>
  <c r="Y106" i="16" s="1"/>
  <c r="C108" i="16"/>
  <c r="U108" i="16" s="1"/>
  <c r="G110" i="16"/>
  <c r="Y110" i="16" s="1"/>
  <c r="C112" i="16"/>
  <c r="U112" i="16" s="1"/>
  <c r="G114" i="16"/>
  <c r="Y114" i="16" s="1"/>
  <c r="C116" i="16"/>
  <c r="U116" i="16" s="1"/>
  <c r="G118" i="16"/>
  <c r="C120" i="16"/>
  <c r="U120" i="16" s="1"/>
  <c r="G122" i="16"/>
  <c r="Y122" i="16" s="1"/>
  <c r="C124" i="16"/>
  <c r="U124" i="16" s="1"/>
  <c r="G126" i="16"/>
  <c r="Y126" i="16" s="1"/>
  <c r="C128" i="16"/>
  <c r="U128" i="16" s="1"/>
  <c r="G130" i="16"/>
  <c r="Y130" i="16" s="1"/>
  <c r="C132" i="16"/>
  <c r="D100" i="16"/>
  <c r="V100" i="16" s="1"/>
  <c r="D104" i="16"/>
  <c r="V104" i="16" s="1"/>
  <c r="D108" i="16"/>
  <c r="V108" i="16" s="1"/>
  <c r="D112" i="16"/>
  <c r="V112" i="16" s="1"/>
  <c r="D116" i="16"/>
  <c r="V116" i="16" s="1"/>
  <c r="D120" i="16"/>
  <c r="V120" i="16" s="1"/>
  <c r="D124" i="16"/>
  <c r="V124" i="16" s="1"/>
  <c r="D128" i="16"/>
  <c r="V128" i="16" s="1"/>
  <c r="D132" i="16"/>
  <c r="V132" i="16" s="1"/>
  <c r="V134" i="16" s="1"/>
  <c r="B104" i="16"/>
  <c r="T104" i="16" s="1"/>
  <c r="AD132" i="16"/>
  <c r="AD134" i="16" s="1"/>
  <c r="AC132" i="16"/>
  <c r="AC134" i="16" s="1"/>
  <c r="T4" i="19"/>
  <c r="F11" i="15" s="1"/>
  <c r="T8" i="19"/>
  <c r="F15" i="15" s="1"/>
  <c r="T12" i="19"/>
  <c r="F19" i="15" s="1"/>
  <c r="T15" i="19"/>
  <c r="F22" i="15" s="1"/>
  <c r="T16" i="19"/>
  <c r="F23" i="15" s="1"/>
  <c r="T19" i="19"/>
  <c r="F26" i="15" s="1"/>
  <c r="T23" i="19"/>
  <c r="F30" i="15" s="1"/>
  <c r="T24" i="19"/>
  <c r="F31" i="15" s="1"/>
  <c r="T28" i="19"/>
  <c r="F35" i="15" s="1"/>
  <c r="T32" i="19"/>
  <c r="F39" i="15" s="1"/>
  <c r="T36" i="19"/>
  <c r="F43" i="15" s="1"/>
  <c r="T40" i="19"/>
  <c r="F47" i="15" s="1"/>
  <c r="T44" i="19"/>
  <c r="F51" i="15" s="1"/>
  <c r="T48" i="19"/>
  <c r="F55" i="15" s="1"/>
  <c r="T51" i="19"/>
  <c r="F58" i="15" s="1"/>
  <c r="T56" i="19"/>
  <c r="F63" i="15" s="1"/>
  <c r="T59" i="19"/>
  <c r="F66" i="15" s="1"/>
  <c r="T64" i="19"/>
  <c r="F71" i="15" s="1"/>
  <c r="T68" i="19"/>
  <c r="F75" i="15" s="1"/>
  <c r="T71" i="19"/>
  <c r="F78" i="15" s="1"/>
  <c r="T76" i="19"/>
  <c r="F83" i="15" s="1"/>
  <c r="T79" i="19"/>
  <c r="F86" i="15" s="1"/>
  <c r="T83" i="19"/>
  <c r="F90" i="15" s="1"/>
  <c r="T88" i="19"/>
  <c r="F95" i="15" s="1"/>
  <c r="T91" i="19"/>
  <c r="F98" i="15" s="1"/>
  <c r="T93" i="19"/>
  <c r="F100" i="15" s="1"/>
  <c r="T96" i="19"/>
  <c r="F103" i="15" s="1"/>
  <c r="AD62" i="16"/>
  <c r="AC35" i="16"/>
  <c r="AC51" i="16"/>
  <c r="AC75" i="16"/>
  <c r="AC119" i="16"/>
  <c r="AE5" i="16"/>
  <c r="AE1" i="16" s="1"/>
  <c r="AC44" i="16"/>
  <c r="AC92" i="16"/>
  <c r="AC104" i="16"/>
  <c r="AC124" i="16"/>
  <c r="AC128" i="16"/>
  <c r="AC116" i="16"/>
  <c r="AC60" i="16"/>
  <c r="AD117" i="16"/>
  <c r="AC58" i="16"/>
  <c r="AC105" i="16"/>
  <c r="AC73" i="16"/>
  <c r="AD41" i="16"/>
  <c r="AD30" i="16"/>
  <c r="AC83" i="16"/>
  <c r="AD58" i="16"/>
  <c r="AC41" i="16"/>
  <c r="AC28" i="16"/>
  <c r="AC16" i="16"/>
  <c r="AD102" i="16"/>
  <c r="AD90" i="16"/>
  <c r="AD82" i="16"/>
  <c r="AD70" i="16"/>
  <c r="AD14" i="16"/>
  <c r="AD131" i="16"/>
  <c r="AD114" i="16"/>
  <c r="AC102" i="16"/>
  <c r="AC90" i="16"/>
  <c r="AD78" i="16"/>
  <c r="AC66" i="16"/>
  <c r="AD38" i="16"/>
  <c r="AC25" i="16"/>
  <c r="AC14" i="16"/>
  <c r="X62" i="16"/>
  <c r="AC130" i="16"/>
  <c r="AC110" i="16"/>
  <c r="AC89" i="16"/>
  <c r="AC76" i="16"/>
  <c r="AD63" i="16"/>
  <c r="AC34" i="16"/>
  <c r="AC100" i="16"/>
  <c r="AC112" i="16"/>
  <c r="AD128" i="16"/>
  <c r="AD107" i="16"/>
  <c r="AD99" i="16"/>
  <c r="AD75" i="16"/>
  <c r="AC63" i="16"/>
  <c r="AD46" i="16"/>
  <c r="AD21" i="16"/>
  <c r="AE10" i="16"/>
  <c r="AC107" i="16"/>
  <c r="Z20" i="16"/>
  <c r="AD10" i="16"/>
  <c r="AA6" i="16"/>
  <c r="AC123" i="16"/>
  <c r="AD85" i="16"/>
  <c r="AD43" i="16"/>
  <c r="AD17" i="16"/>
  <c r="S14" i="16"/>
  <c r="S15" i="16" s="1"/>
  <c r="AE13" i="16"/>
  <c r="V7" i="16"/>
  <c r="AB7" i="16"/>
  <c r="V11" i="16"/>
  <c r="AB11" i="16"/>
  <c r="T14" i="16"/>
  <c r="Z14" i="16"/>
  <c r="V19" i="16"/>
  <c r="V23" i="16"/>
  <c r="V27" i="16"/>
  <c r="V31" i="16"/>
  <c r="V35" i="16"/>
  <c r="V39" i="16"/>
  <c r="T42" i="16"/>
  <c r="V43" i="16"/>
  <c r="X52" i="16"/>
  <c r="AD52" i="16"/>
  <c r="W7" i="16"/>
  <c r="AC7" i="16"/>
  <c r="AE8" i="16"/>
  <c r="Y8" i="16"/>
  <c r="U10" i="16"/>
  <c r="W11" i="16"/>
  <c r="AC11" i="16"/>
  <c r="AE12" i="16"/>
  <c r="Y12" i="16"/>
  <c r="U14" i="16"/>
  <c r="W15" i="16"/>
  <c r="AC15" i="16"/>
  <c r="Y16" i="16"/>
  <c r="U18" i="16"/>
  <c r="W19" i="16"/>
  <c r="AC19" i="16"/>
  <c r="Y20" i="16"/>
  <c r="U22" i="16"/>
  <c r="Y24" i="16"/>
  <c r="W27" i="16"/>
  <c r="AC27" i="16"/>
  <c r="U30" i="16"/>
  <c r="W31" i="16"/>
  <c r="AC31" i="16"/>
  <c r="U38" i="16"/>
  <c r="AC39" i="16"/>
  <c r="Y40" i="16"/>
  <c r="W43" i="16"/>
  <c r="AC43" i="16"/>
  <c r="U46" i="16"/>
  <c r="Y48" i="16"/>
  <c r="AC55" i="16"/>
  <c r="W59" i="16"/>
  <c r="AC59" i="16"/>
  <c r="U62" i="16"/>
  <c r="Y64" i="16"/>
  <c r="W67" i="16"/>
  <c r="AC67" i="16"/>
  <c r="U70" i="16"/>
  <c r="W79" i="16"/>
  <c r="Y80" i="16"/>
  <c r="AC91" i="16"/>
  <c r="W91" i="16"/>
  <c r="Y96" i="16"/>
  <c r="W99" i="16"/>
  <c r="AC99" i="16"/>
  <c r="Y100" i="16"/>
  <c r="U102" i="16"/>
  <c r="W103" i="16"/>
  <c r="AC103" i="16"/>
  <c r="U106" i="16"/>
  <c r="Y108" i="16"/>
  <c r="AC111" i="16"/>
  <c r="W111" i="16"/>
  <c r="Y112" i="16"/>
  <c r="W115" i="16"/>
  <c r="AC115" i="16"/>
  <c r="U118" i="16"/>
  <c r="Y124" i="16"/>
  <c r="W131" i="16"/>
  <c r="AC131" i="16"/>
  <c r="P13" i="16"/>
  <c r="P14" i="16" s="1"/>
  <c r="AB12" i="16"/>
  <c r="AD127" i="16"/>
  <c r="AC78" i="16"/>
  <c r="AD19" i="16"/>
  <c r="Z9" i="16"/>
  <c r="T6" i="16"/>
  <c r="Z6" i="16"/>
  <c r="T10" i="16"/>
  <c r="Z10" i="16"/>
  <c r="T18" i="16"/>
  <c r="Z18" i="16"/>
  <c r="T26" i="16"/>
  <c r="Z26" i="16"/>
  <c r="T30" i="16"/>
  <c r="X36" i="16"/>
  <c r="X40" i="16"/>
  <c r="AD40" i="16"/>
  <c r="V47" i="16"/>
  <c r="V51" i="16"/>
  <c r="T5" i="16"/>
  <c r="T1" i="16" s="1"/>
  <c r="Z5" i="16"/>
  <c r="Z1" i="16" s="1"/>
  <c r="V6" i="16"/>
  <c r="AB6" i="16"/>
  <c r="X7" i="16"/>
  <c r="AD7" i="16"/>
  <c r="V10" i="16"/>
  <c r="AB10" i="16"/>
  <c r="X11" i="16"/>
  <c r="AD11" i="16"/>
  <c r="T13" i="16"/>
  <c r="Z13" i="16"/>
  <c r="X15" i="16"/>
  <c r="AD15" i="16"/>
  <c r="T17" i="16"/>
  <c r="Z17" i="16"/>
  <c r="T21" i="16"/>
  <c r="Z21" i="16"/>
  <c r="V22" i="16"/>
  <c r="X23" i="16"/>
  <c r="AD23" i="16"/>
  <c r="T25" i="16"/>
  <c r="Z25" i="16"/>
  <c r="X27" i="16"/>
  <c r="AD27" i="16"/>
  <c r="V30" i="16"/>
  <c r="T33" i="16"/>
  <c r="X35" i="16"/>
  <c r="AD35" i="16"/>
  <c r="V38" i="16"/>
  <c r="T41" i="16"/>
  <c r="V42" i="16"/>
  <c r="X47" i="16"/>
  <c r="T49" i="16"/>
  <c r="X51" i="16"/>
  <c r="AD51" i="16"/>
  <c r="X55" i="16"/>
  <c r="AD55" i="16"/>
  <c r="V58" i="16"/>
  <c r="X59" i="16"/>
  <c r="AD59" i="16"/>
  <c r="V62" i="16"/>
  <c r="T65" i="16"/>
  <c r="X67" i="16"/>
  <c r="AD67" i="16"/>
  <c r="V70" i="16"/>
  <c r="T73" i="16"/>
  <c r="T81" i="16"/>
  <c r="X83" i="16"/>
  <c r="AD83" i="16"/>
  <c r="V86" i="16"/>
  <c r="T89" i="16"/>
  <c r="X91" i="16"/>
  <c r="AD91" i="16"/>
  <c r="T93" i="16"/>
  <c r="V94" i="16"/>
  <c r="V102" i="16"/>
  <c r="X103" i="16"/>
  <c r="AD103" i="16"/>
  <c r="T105" i="16"/>
  <c r="V106" i="16"/>
  <c r="T109" i="16"/>
  <c r="X111" i="16"/>
  <c r="AD111" i="16"/>
  <c r="T113" i="16"/>
  <c r="X115" i="16"/>
  <c r="AD115" i="16"/>
  <c r="V118" i="16"/>
  <c r="V122" i="16"/>
  <c r="T125" i="16"/>
  <c r="T129" i="16"/>
  <c r="Z27" i="16"/>
  <c r="O8" i="16"/>
  <c r="O9" i="16" s="1"/>
  <c r="AA7" i="16"/>
  <c r="AC127" i="16"/>
  <c r="AD123" i="16"/>
  <c r="AC46" i="16"/>
  <c r="X8" i="16"/>
  <c r="AD8" i="16"/>
  <c r="X12" i="16"/>
  <c r="AD12" i="16"/>
  <c r="X16" i="16"/>
  <c r="AD16" i="16"/>
  <c r="X20" i="16"/>
  <c r="AD20" i="16"/>
  <c r="X28" i="16"/>
  <c r="AD28" i="16"/>
  <c r="T38" i="16"/>
  <c r="AD48" i="16"/>
  <c r="V15" i="16"/>
  <c r="W6" i="16"/>
  <c r="AC6" i="16"/>
  <c r="W10" i="16"/>
  <c r="AC10" i="16"/>
  <c r="Y11" i="16"/>
  <c r="AE11" i="16"/>
  <c r="W18" i="16"/>
  <c r="AC18" i="16"/>
  <c r="W22" i="16"/>
  <c r="AC22" i="16"/>
  <c r="Y27" i="16"/>
  <c r="U29" i="16"/>
  <c r="W30" i="16"/>
  <c r="AC30" i="16"/>
  <c r="U33" i="16"/>
  <c r="Y35" i="16"/>
  <c r="W38" i="16"/>
  <c r="AC38" i="16"/>
  <c r="U41" i="16"/>
  <c r="W42" i="16"/>
  <c r="AC42" i="16"/>
  <c r="U45" i="16"/>
  <c r="W50" i="16"/>
  <c r="AC50" i="16"/>
  <c r="Y51" i="16"/>
  <c r="W54" i="16"/>
  <c r="AC54" i="16"/>
  <c r="U57" i="16"/>
  <c r="Y59" i="16"/>
  <c r="U61" i="16"/>
  <c r="W62" i="16"/>
  <c r="AC62" i="16"/>
  <c r="U65" i="16"/>
  <c r="Y67" i="16"/>
  <c r="U73" i="16"/>
  <c r="W74" i="16"/>
  <c r="AC74" i="16"/>
  <c r="U77" i="16"/>
  <c r="W82" i="16"/>
  <c r="AC82" i="16"/>
  <c r="Y83" i="16"/>
  <c r="U85" i="16"/>
  <c r="W86" i="16"/>
  <c r="AC86" i="16"/>
  <c r="U89" i="16"/>
  <c r="Y91" i="16"/>
  <c r="U93" i="16"/>
  <c r="W94" i="16"/>
  <c r="AC94" i="16"/>
  <c r="Y95" i="16"/>
  <c r="W98" i="16"/>
  <c r="AC98" i="16"/>
  <c r="U101" i="16"/>
  <c r="Y103" i="16"/>
  <c r="U105" i="16"/>
  <c r="W106" i="16"/>
  <c r="AC106" i="16"/>
  <c r="W114" i="16"/>
  <c r="AC114" i="16"/>
  <c r="Y115" i="16"/>
  <c r="U117" i="16"/>
  <c r="W118" i="16"/>
  <c r="AC118" i="16"/>
  <c r="W122" i="16"/>
  <c r="AC122" i="16"/>
  <c r="W126" i="16"/>
  <c r="AC126" i="16"/>
  <c r="U129" i="16"/>
  <c r="AD119" i="16"/>
  <c r="AC70" i="16"/>
  <c r="X6" i="16"/>
  <c r="AD6" i="16"/>
  <c r="T12" i="16"/>
  <c r="Z12" i="16"/>
  <c r="X18" i="16"/>
  <c r="AD18" i="16"/>
  <c r="X22" i="16"/>
  <c r="AD22" i="16"/>
  <c r="T24" i="16"/>
  <c r="Z24" i="16"/>
  <c r="T28" i="16"/>
  <c r="V33" i="16"/>
  <c r="X34" i="16"/>
  <c r="AD34" i="16"/>
  <c r="V41" i="16"/>
  <c r="X42" i="16"/>
  <c r="AD42" i="16"/>
  <c r="T44" i="16"/>
  <c r="T52" i="16"/>
  <c r="V53" i="16"/>
  <c r="X54" i="16"/>
  <c r="AD54" i="16"/>
  <c r="T64" i="16"/>
  <c r="V65" i="16"/>
  <c r="V73" i="16"/>
  <c r="X74" i="16"/>
  <c r="AD74" i="16"/>
  <c r="T76" i="16"/>
  <c r="T84" i="16"/>
  <c r="V85" i="16"/>
  <c r="X86" i="16"/>
  <c r="AD86" i="16"/>
  <c r="X94" i="16"/>
  <c r="AD94" i="16"/>
  <c r="T96" i="16"/>
  <c r="V97" i="16"/>
  <c r="V105" i="16"/>
  <c r="X106" i="16"/>
  <c r="AD106" i="16"/>
  <c r="T108" i="16"/>
  <c r="T116" i="16"/>
  <c r="V117" i="16"/>
  <c r="X118" i="16"/>
  <c r="AD118" i="16"/>
  <c r="T120" i="16"/>
  <c r="V121" i="16"/>
  <c r="X122" i="16"/>
  <c r="AD122" i="16"/>
  <c r="T124" i="16"/>
  <c r="V125" i="16"/>
  <c r="X126" i="16"/>
  <c r="AD126" i="16"/>
  <c r="T128" i="16"/>
  <c r="V129" i="16"/>
  <c r="X130" i="16"/>
  <c r="AD130" i="16"/>
  <c r="T132" i="16"/>
  <c r="T134" i="16" s="1"/>
  <c r="AC101" i="16"/>
  <c r="AD69" i="16"/>
  <c r="AD50" i="16"/>
  <c r="Z16" i="16"/>
  <c r="U8" i="16"/>
  <c r="Y18" i="16"/>
  <c r="U24" i="16"/>
  <c r="Y42" i="16"/>
  <c r="W53" i="16"/>
  <c r="AC53" i="16"/>
  <c r="U56" i="16"/>
  <c r="Y66" i="16"/>
  <c r="W85" i="16"/>
  <c r="AC85" i="16"/>
  <c r="W97" i="16"/>
  <c r="Y98" i="16"/>
  <c r="W109" i="16"/>
  <c r="AC109" i="16"/>
  <c r="Y118" i="16"/>
  <c r="W121" i="16"/>
  <c r="AC121" i="16"/>
  <c r="W125" i="16"/>
  <c r="AC125" i="16"/>
  <c r="W129" i="16"/>
  <c r="AC129" i="16"/>
  <c r="U132" i="16"/>
  <c r="U134" i="16" s="1"/>
  <c r="AB5" i="16"/>
  <c r="AB1" i="16" s="1"/>
  <c r="AD120" i="16"/>
  <c r="AC113" i="16"/>
  <c r="AD98" i="16"/>
  <c r="AC96" i="16"/>
  <c r="AC69" i="16"/>
  <c r="AC12" i="16"/>
  <c r="Z7" i="16"/>
  <c r="U96" i="16"/>
  <c r="V8" i="16"/>
  <c r="AB8" i="16"/>
  <c r="Z19" i="16"/>
  <c r="AD89" i="16"/>
  <c r="AD97" i="16"/>
  <c r="AD124" i="16"/>
  <c r="AC120" i="16"/>
  <c r="AD110" i="16"/>
  <c r="AC108" i="16"/>
  <c r="AD66" i="16"/>
  <c r="AD49" i="16"/>
  <c r="AC37" i="16"/>
  <c r="AD26" i="16"/>
  <c r="AD45" i="16"/>
  <c r="AC20" i="16"/>
  <c r="AE9" i="16"/>
  <c r="V55" i="16"/>
  <c r="AD56" i="16"/>
  <c r="V59" i="16"/>
  <c r="X60" i="16"/>
  <c r="V63" i="16"/>
  <c r="AD64" i="16"/>
  <c r="T66" i="16"/>
  <c r="T70" i="16"/>
  <c r="V71" i="16"/>
  <c r="V75" i="16"/>
  <c r="AD76" i="16"/>
  <c r="T78" i="16"/>
  <c r="V79" i="16"/>
  <c r="V83" i="16"/>
  <c r="AD84" i="16"/>
  <c r="T90" i="16"/>
  <c r="V91" i="16"/>
  <c r="X92" i="16"/>
  <c r="AD92" i="16"/>
  <c r="T94" i="16"/>
  <c r="V95" i="16"/>
  <c r="AD100" i="16"/>
  <c r="T102" i="16"/>
  <c r="V103" i="16"/>
  <c r="X104" i="16"/>
  <c r="AD104" i="16"/>
  <c r="T106" i="16"/>
  <c r="X108" i="16"/>
  <c r="AD108" i="16"/>
  <c r="X112" i="16"/>
  <c r="AD112" i="16"/>
  <c r="T114" i="16"/>
  <c r="X116" i="16"/>
  <c r="AD116" i="16"/>
  <c r="T118" i="16"/>
  <c r="AC48" i="16"/>
  <c r="AD9" i="16"/>
  <c r="Z5" i="19"/>
  <c r="T14" i="19"/>
  <c r="F21" i="15" s="1"/>
  <c r="T22" i="19"/>
  <c r="F29" i="15" s="1"/>
  <c r="T25" i="19"/>
  <c r="F32" i="15" s="1"/>
  <c r="T6" i="19"/>
  <c r="F13" i="15" s="1"/>
  <c r="T18" i="19"/>
  <c r="F25" i="15" s="1"/>
  <c r="T50" i="19"/>
  <c r="F57" i="15" s="1"/>
  <c r="T66" i="19"/>
  <c r="F73" i="15" s="1"/>
  <c r="T82" i="19"/>
  <c r="F89" i="15" s="1"/>
  <c r="T98" i="19"/>
  <c r="F105" i="15" s="1"/>
  <c r="T49" i="19"/>
  <c r="F56" i="15" s="1"/>
  <c r="T54" i="19"/>
  <c r="F61" i="15" s="1"/>
  <c r="T70" i="19"/>
  <c r="F77" i="15" s="1"/>
  <c r="T86" i="19"/>
  <c r="F93" i="15" s="1"/>
  <c r="T102" i="19"/>
  <c r="F109" i="15" s="1"/>
  <c r="T53" i="19"/>
  <c r="F60" i="15" s="1"/>
  <c r="T69" i="19"/>
  <c r="F76" i="15" s="1"/>
  <c r="T85" i="19"/>
  <c r="F92" i="15" s="1"/>
  <c r="T101" i="19"/>
  <c r="F108" i="15" s="1"/>
  <c r="T58" i="19"/>
  <c r="F65" i="15" s="1"/>
  <c r="T74" i="19"/>
  <c r="F81" i="15" s="1"/>
  <c r="T90" i="19"/>
  <c r="F97" i="15" s="1"/>
  <c r="T106" i="19"/>
  <c r="F113" i="15" s="1"/>
  <c r="T57" i="19"/>
  <c r="F64" i="15" s="1"/>
  <c r="T73" i="19"/>
  <c r="F80" i="15" s="1"/>
  <c r="T89" i="19"/>
  <c r="F96" i="15" s="1"/>
  <c r="T105" i="19"/>
  <c r="F112" i="15" s="1"/>
  <c r="T113" i="19"/>
  <c r="F120" i="15" s="1"/>
  <c r="T62" i="19"/>
  <c r="F69" i="15" s="1"/>
  <c r="T78" i="19"/>
  <c r="F85" i="15" s="1"/>
  <c r="T94" i="19"/>
  <c r="F101" i="15" s="1"/>
  <c r="T110" i="19"/>
  <c r="F117" i="15" s="1"/>
  <c r="D12" i="15"/>
  <c r="D128" i="15"/>
  <c r="D120" i="15"/>
  <c r="D116" i="15"/>
  <c r="D112" i="15"/>
  <c r="D108" i="15"/>
  <c r="D104" i="15"/>
  <c r="D100" i="15"/>
  <c r="D101" i="15"/>
  <c r="D55" i="15"/>
  <c r="D53" i="15"/>
  <c r="D49" i="15"/>
  <c r="D47" i="15"/>
  <c r="D45" i="15"/>
  <c r="D39" i="15"/>
  <c r="D37" i="15"/>
  <c r="D31" i="15"/>
  <c r="D29" i="15"/>
  <c r="D23" i="15"/>
  <c r="D21" i="15"/>
  <c r="D15" i="15"/>
  <c r="D13" i="15"/>
  <c r="D111" i="15"/>
  <c r="D105" i="15"/>
  <c r="D103" i="15"/>
  <c r="D99" i="15"/>
  <c r="D97" i="15"/>
  <c r="D93" i="15"/>
  <c r="D85" i="15"/>
  <c r="D83" i="15"/>
  <c r="D77" i="15"/>
  <c r="D71" i="15"/>
  <c r="D69" i="15"/>
  <c r="D63" i="15"/>
  <c r="D61" i="15"/>
  <c r="D134" i="15"/>
  <c r="D122" i="15"/>
  <c r="D118" i="15"/>
  <c r="D110" i="15"/>
  <c r="D102" i="15"/>
  <c r="D94" i="15"/>
  <c r="D137" i="15"/>
  <c r="D133" i="15"/>
  <c r="D131" i="15"/>
  <c r="D129" i="15"/>
  <c r="D117" i="15"/>
  <c r="D113" i="15"/>
  <c r="D109" i="15"/>
  <c r="D124" i="15"/>
  <c r="C11" i="15"/>
  <c r="D125" i="15"/>
  <c r="D132" i="15"/>
  <c r="D92" i="15"/>
  <c r="D87" i="15"/>
  <c r="D86" i="15"/>
  <c r="D74" i="15"/>
  <c r="D119" i="15"/>
  <c r="D95" i="15"/>
  <c r="D79" i="15"/>
  <c r="D138" i="15"/>
  <c r="D11" i="15"/>
  <c r="D127" i="15"/>
  <c r="D115" i="15"/>
  <c r="D65" i="15"/>
  <c r="D41" i="15"/>
  <c r="D17" i="15"/>
  <c r="D135" i="15"/>
  <c r="D121" i="15"/>
  <c r="D96" i="15"/>
  <c r="D136" i="15"/>
  <c r="D106" i="15"/>
  <c r="D81" i="15"/>
  <c r="D57" i="15"/>
  <c r="D33" i="15"/>
  <c r="D126" i="15"/>
  <c r="D98" i="15"/>
  <c r="D91" i="15"/>
  <c r="D75" i="15"/>
  <c r="D67" i="15"/>
  <c r="D59" i="15"/>
  <c r="D51" i="15"/>
  <c r="D43" i="15"/>
  <c r="D35" i="15"/>
  <c r="D27" i="15"/>
  <c r="D19" i="15"/>
  <c r="D123" i="15"/>
  <c r="D114" i="15"/>
  <c r="D89" i="15"/>
  <c r="D73" i="15"/>
  <c r="D25" i="15"/>
  <c r="D130" i="15"/>
  <c r="D107" i="15"/>
  <c r="B11" i="15"/>
  <c r="I4" i="18"/>
  <c r="S4" i="18"/>
  <c r="S6" i="18"/>
  <c r="J7" i="18"/>
  <c r="T7" i="18"/>
  <c r="N8" i="18"/>
  <c r="G12" i="18"/>
  <c r="U12" i="18"/>
  <c r="K14" i="18"/>
  <c r="O15" i="18"/>
  <c r="H20" i="18"/>
  <c r="K22" i="18"/>
  <c r="H23" i="18"/>
  <c r="Q24" i="18"/>
  <c r="F28" i="18"/>
  <c r="Q28" i="18"/>
  <c r="U30" i="18"/>
  <c r="I31" i="18"/>
  <c r="T36" i="18"/>
  <c r="O36" i="18"/>
  <c r="N38" i="18"/>
  <c r="J39" i="18"/>
  <c r="U40" i="18"/>
  <c r="O40" i="18"/>
  <c r="F44" i="18"/>
  <c r="I46" i="18"/>
  <c r="J48" i="18"/>
  <c r="D52" i="18"/>
  <c r="T52" i="18"/>
  <c r="U55" i="18"/>
  <c r="J56" i="18"/>
  <c r="L60" i="18"/>
  <c r="P62" i="18"/>
  <c r="F64" i="18"/>
  <c r="Q64" i="18"/>
  <c r="M68" i="18"/>
  <c r="T72" i="18"/>
  <c r="N72" i="18"/>
  <c r="T76" i="18"/>
  <c r="O78" i="18"/>
  <c r="N80" i="18"/>
  <c r="Q87" i="18"/>
  <c r="R87" i="18"/>
  <c r="G88" i="18"/>
  <c r="Q88" i="18"/>
  <c r="L92" i="18"/>
  <c r="K94" i="18"/>
  <c r="D95" i="18"/>
  <c r="M95" i="18"/>
  <c r="D100" i="18"/>
  <c r="U100" i="18"/>
  <c r="I103" i="18"/>
  <c r="R103" i="18"/>
  <c r="H104" i="18"/>
  <c r="H108" i="18"/>
  <c r="Q110" i="18"/>
  <c r="G111" i="18"/>
  <c r="P111" i="18"/>
  <c r="D112" i="18"/>
  <c r="T112" i="18"/>
  <c r="K116" i="18"/>
  <c r="I119" i="18"/>
  <c r="R119" i="18"/>
  <c r="H120" i="18"/>
  <c r="E124" i="18"/>
  <c r="F126" i="18"/>
  <c r="J127" i="18"/>
  <c r="U127" i="18"/>
  <c r="J128" i="18"/>
  <c r="J4" i="18"/>
  <c r="U4" i="18"/>
  <c r="H12" i="18"/>
  <c r="I20" i="18"/>
  <c r="G28" i="18"/>
  <c r="U28" i="18"/>
  <c r="E36" i="18"/>
  <c r="P36" i="18"/>
  <c r="M44" i="18"/>
  <c r="E52" i="18"/>
  <c r="U52" i="18"/>
  <c r="M60" i="18"/>
  <c r="T68" i="18"/>
  <c r="U76" i="18"/>
  <c r="M92" i="18"/>
  <c r="E100" i="18"/>
  <c r="K108" i="18"/>
  <c r="L116" i="18"/>
  <c r="H124" i="18"/>
  <c r="K4" i="18"/>
  <c r="I12" i="18"/>
  <c r="M20" i="18"/>
  <c r="H28" i="18"/>
  <c r="F36" i="18"/>
  <c r="Q36" i="18"/>
  <c r="R44" i="18"/>
  <c r="F52" i="18"/>
  <c r="N60" i="18"/>
  <c r="U68" i="18"/>
  <c r="Q92" i="18"/>
  <c r="H100" i="18"/>
  <c r="L108" i="18"/>
  <c r="M116" i="18"/>
  <c r="K124" i="18"/>
  <c r="N4" i="18"/>
  <c r="M12" i="18"/>
  <c r="N20" i="18"/>
  <c r="I28" i="18"/>
  <c r="G36" i="18"/>
  <c r="U36" i="18"/>
  <c r="S44" i="18"/>
  <c r="J52" i="18"/>
  <c r="Q60" i="18"/>
  <c r="R60" i="18"/>
  <c r="E76" i="18"/>
  <c r="E84" i="18"/>
  <c r="K100" i="18"/>
  <c r="M108" i="18"/>
  <c r="L124" i="18"/>
  <c r="E4" i="18"/>
  <c r="O4" i="18"/>
  <c r="F7" i="18"/>
  <c r="P7" i="18"/>
  <c r="E8" i="18"/>
  <c r="N12" i="18"/>
  <c r="D14" i="18"/>
  <c r="S14" i="18"/>
  <c r="H15" i="18"/>
  <c r="T20" i="18"/>
  <c r="O20" i="18"/>
  <c r="O23" i="18"/>
  <c r="I24" i="18"/>
  <c r="M28" i="18"/>
  <c r="E30" i="18"/>
  <c r="D31" i="18"/>
  <c r="P31" i="18"/>
  <c r="H36" i="18"/>
  <c r="F39" i="18"/>
  <c r="S39" i="18"/>
  <c r="H40" i="18"/>
  <c r="T44" i="18"/>
  <c r="P46" i="18"/>
  <c r="K47" i="18"/>
  <c r="F48" i="18"/>
  <c r="Q48" i="18"/>
  <c r="L52" i="18"/>
  <c r="R54" i="18"/>
  <c r="K55" i="18"/>
  <c r="F56" i="18"/>
  <c r="Q56" i="18"/>
  <c r="D60" i="18"/>
  <c r="T60" i="18"/>
  <c r="H62" i="18"/>
  <c r="J64" i="18"/>
  <c r="I68" i="18"/>
  <c r="G72" i="18"/>
  <c r="U72" i="18"/>
  <c r="I76" i="18"/>
  <c r="H78" i="18"/>
  <c r="G80" i="18"/>
  <c r="U80" i="18"/>
  <c r="L84" i="18"/>
  <c r="K86" i="18"/>
  <c r="J87" i="18"/>
  <c r="M88" i="18"/>
  <c r="H95" i="18"/>
  <c r="Q95" i="18"/>
  <c r="L100" i="18"/>
  <c r="K102" i="18"/>
  <c r="E103" i="18"/>
  <c r="N103" i="18"/>
  <c r="P104" i="18"/>
  <c r="S111" i="18"/>
  <c r="L111" i="18"/>
  <c r="U111" i="18"/>
  <c r="L112" i="18"/>
  <c r="K118" i="18"/>
  <c r="E119" i="18"/>
  <c r="N119" i="18"/>
  <c r="P120" i="18"/>
  <c r="M124" i="18"/>
  <c r="N126" i="18"/>
  <c r="F127" i="18"/>
  <c r="O127" i="18"/>
  <c r="D128" i="18"/>
  <c r="Q128" i="18"/>
  <c r="F4" i="18"/>
  <c r="P4" i="18"/>
  <c r="G7" i="18"/>
  <c r="Q7" i="18"/>
  <c r="F8" i="18"/>
  <c r="T12" i="18"/>
  <c r="O12" i="18"/>
  <c r="E14" i="18"/>
  <c r="T14" i="18"/>
  <c r="I15" i="18"/>
  <c r="E20" i="18"/>
  <c r="P20" i="18"/>
  <c r="U23" i="18"/>
  <c r="P23" i="18"/>
  <c r="K24" i="18"/>
  <c r="N28" i="18"/>
  <c r="F30" i="18"/>
  <c r="F31" i="18"/>
  <c r="Q31" i="18"/>
  <c r="I36" i="18"/>
  <c r="G38" i="18"/>
  <c r="G39" i="18"/>
  <c r="T39" i="18"/>
  <c r="I40" i="18"/>
  <c r="R46" i="18"/>
  <c r="M47" i="18"/>
  <c r="G48" i="18"/>
  <c r="R48" i="18"/>
  <c r="M52" i="18"/>
  <c r="S54" i="18"/>
  <c r="M55" i="18"/>
  <c r="G56" i="18"/>
  <c r="R56" i="18"/>
  <c r="E60" i="18"/>
  <c r="U60" i="18"/>
  <c r="J62" i="18"/>
  <c r="N64" i="18"/>
  <c r="J68" i="18"/>
  <c r="H72" i="18"/>
  <c r="J76" i="18"/>
  <c r="I78" i="18"/>
  <c r="H80" i="18"/>
  <c r="Q84" i="18"/>
  <c r="L87" i="18"/>
  <c r="T88" i="18"/>
  <c r="N88" i="18"/>
  <c r="I95" i="18"/>
  <c r="R95" i="18"/>
  <c r="M100" i="18"/>
  <c r="N102" i="18"/>
  <c r="F103" i="18"/>
  <c r="O103" i="18"/>
  <c r="S104" i="18"/>
  <c r="Q104" i="18"/>
  <c r="J110" i="18"/>
  <c r="D111" i="18"/>
  <c r="M111" i="18"/>
  <c r="O112" i="18"/>
  <c r="N118" i="18"/>
  <c r="F119" i="18"/>
  <c r="O119" i="18"/>
  <c r="S120" i="18"/>
  <c r="Q120" i="18"/>
  <c r="P124" i="18"/>
  <c r="Q126" i="18"/>
  <c r="G127" i="18"/>
  <c r="P127" i="18"/>
  <c r="G128" i="18"/>
  <c r="R128" i="18"/>
  <c r="G4" i="18"/>
  <c r="H7" i="18"/>
  <c r="E12" i="18"/>
  <c r="F14" i="18"/>
  <c r="F20" i="18"/>
  <c r="F23" i="18"/>
  <c r="T28" i="18"/>
  <c r="G31" i="18"/>
  <c r="D46" i="18"/>
  <c r="E88" i="18"/>
  <c r="J95" i="18"/>
  <c r="G103" i="18"/>
  <c r="D104" i="18"/>
  <c r="E111" i="18"/>
  <c r="G119" i="18"/>
  <c r="D120" i="18"/>
  <c r="H127" i="18"/>
  <c r="H128" i="18"/>
  <c r="J98" i="17"/>
  <c r="T106" i="17"/>
  <c r="K98" i="17"/>
  <c r="J114" i="17"/>
  <c r="T98" i="17"/>
  <c r="L114" i="17"/>
  <c r="D106" i="17"/>
  <c r="P114" i="17"/>
  <c r="L130" i="17"/>
  <c r="R98" i="17"/>
  <c r="H106" i="17"/>
  <c r="K130" i="17"/>
  <c r="D98" i="17"/>
  <c r="P106" i="17"/>
  <c r="P130" i="17"/>
  <c r="H7" i="17"/>
  <c r="P7" i="17"/>
  <c r="K8" i="17"/>
  <c r="S8" i="17"/>
  <c r="I10" i="17"/>
  <c r="Q10" i="17"/>
  <c r="K16" i="17"/>
  <c r="S16" i="17"/>
  <c r="I18" i="17"/>
  <c r="Q18" i="17"/>
  <c r="R26" i="17"/>
  <c r="J26" i="17"/>
  <c r="Q26" i="17"/>
  <c r="I26" i="17"/>
  <c r="P26" i="17"/>
  <c r="H26" i="17"/>
  <c r="T26" i="17"/>
  <c r="L26" i="17"/>
  <c r="D26" i="17"/>
  <c r="S26" i="17"/>
  <c r="N30" i="17"/>
  <c r="F30" i="17"/>
  <c r="U30" i="17"/>
  <c r="M30" i="17"/>
  <c r="E30" i="17"/>
  <c r="T30" i="17"/>
  <c r="L30" i="17"/>
  <c r="D30" i="17"/>
  <c r="P30" i="17"/>
  <c r="H30" i="17"/>
  <c r="S30" i="17"/>
  <c r="R34" i="17"/>
  <c r="J34" i="17"/>
  <c r="Q34" i="17"/>
  <c r="I34" i="17"/>
  <c r="P34" i="17"/>
  <c r="H34" i="17"/>
  <c r="T34" i="17"/>
  <c r="L34" i="17"/>
  <c r="D34" i="17"/>
  <c r="S34" i="17"/>
  <c r="O41" i="17"/>
  <c r="G41" i="17"/>
  <c r="N41" i="17"/>
  <c r="F41" i="17"/>
  <c r="U41" i="17"/>
  <c r="M41" i="17"/>
  <c r="E41" i="17"/>
  <c r="Q41" i="17"/>
  <c r="I41" i="17"/>
  <c r="S41" i="17"/>
  <c r="O49" i="17"/>
  <c r="G49" i="17"/>
  <c r="N49" i="17"/>
  <c r="F49" i="17"/>
  <c r="U49" i="17"/>
  <c r="M49" i="17"/>
  <c r="E49" i="17"/>
  <c r="Q49" i="17"/>
  <c r="I49" i="17"/>
  <c r="S49" i="17"/>
  <c r="P68" i="17"/>
  <c r="H68" i="17"/>
  <c r="O68" i="17"/>
  <c r="G68" i="17"/>
  <c r="N68" i="17"/>
  <c r="F68" i="17"/>
  <c r="R68" i="17"/>
  <c r="J68" i="17"/>
  <c r="S68" i="17"/>
  <c r="Q80" i="17"/>
  <c r="I80" i="17"/>
  <c r="O80" i="17"/>
  <c r="F80" i="17"/>
  <c r="N80" i="17"/>
  <c r="E80" i="17"/>
  <c r="M80" i="17"/>
  <c r="D80" i="17"/>
  <c r="R80" i="17"/>
  <c r="H80" i="17"/>
  <c r="U80" i="17"/>
  <c r="Q71" i="18"/>
  <c r="I71" i="18"/>
  <c r="P71" i="18"/>
  <c r="H71" i="18"/>
  <c r="O71" i="18"/>
  <c r="G71" i="18"/>
  <c r="M71" i="18"/>
  <c r="L71" i="18"/>
  <c r="K71" i="18"/>
  <c r="R71" i="18"/>
  <c r="D71" i="18"/>
  <c r="J71" i="18"/>
  <c r="F71" i="18"/>
  <c r="E71" i="18"/>
  <c r="S71" i="18"/>
  <c r="U71" i="18"/>
  <c r="T71" i="18"/>
  <c r="N71" i="18"/>
  <c r="H4" i="17"/>
  <c r="P4" i="17"/>
  <c r="K5" i="17"/>
  <c r="S5" i="17"/>
  <c r="I7" i="17"/>
  <c r="Q7" i="17"/>
  <c r="D8" i="17"/>
  <c r="L8" i="17"/>
  <c r="T8" i="17"/>
  <c r="G9" i="17"/>
  <c r="O9" i="17"/>
  <c r="J10" i="17"/>
  <c r="R10" i="17"/>
  <c r="H12" i="17"/>
  <c r="P12" i="17"/>
  <c r="K13" i="17"/>
  <c r="S13" i="17"/>
  <c r="I15" i="17"/>
  <c r="Q15" i="17"/>
  <c r="D16" i="17"/>
  <c r="L16" i="17"/>
  <c r="T16" i="17"/>
  <c r="G17" i="17"/>
  <c r="O17" i="17"/>
  <c r="J18" i="17"/>
  <c r="R18" i="17"/>
  <c r="L25" i="17"/>
  <c r="E26" i="17"/>
  <c r="U26" i="17"/>
  <c r="G30" i="17"/>
  <c r="L33" i="17"/>
  <c r="E34" i="17"/>
  <c r="U34" i="17"/>
  <c r="N38" i="17"/>
  <c r="F38" i="17"/>
  <c r="U38" i="17"/>
  <c r="M38" i="17"/>
  <c r="E38" i="17"/>
  <c r="T38" i="17"/>
  <c r="L38" i="17"/>
  <c r="D38" i="17"/>
  <c r="P38" i="17"/>
  <c r="H38" i="17"/>
  <c r="S38" i="17"/>
  <c r="D41" i="17"/>
  <c r="T41" i="17"/>
  <c r="M42" i="17"/>
  <c r="N46" i="17"/>
  <c r="F46" i="17"/>
  <c r="U46" i="17"/>
  <c r="M46" i="17"/>
  <c r="E46" i="17"/>
  <c r="T46" i="17"/>
  <c r="L46" i="17"/>
  <c r="D46" i="17"/>
  <c r="P46" i="17"/>
  <c r="H46" i="17"/>
  <c r="S46" i="17"/>
  <c r="D49" i="17"/>
  <c r="T49" i="17"/>
  <c r="M50" i="17"/>
  <c r="N54" i="17"/>
  <c r="F54" i="17"/>
  <c r="U54" i="17"/>
  <c r="M54" i="17"/>
  <c r="E54" i="17"/>
  <c r="T54" i="17"/>
  <c r="L54" i="17"/>
  <c r="D54" i="17"/>
  <c r="P54" i="17"/>
  <c r="H54" i="17"/>
  <c r="S54" i="17"/>
  <c r="P60" i="17"/>
  <c r="H60" i="17"/>
  <c r="O60" i="17"/>
  <c r="G60" i="17"/>
  <c r="N60" i="17"/>
  <c r="F60" i="17"/>
  <c r="R60" i="17"/>
  <c r="J60" i="17"/>
  <c r="S60" i="17"/>
  <c r="D68" i="17"/>
  <c r="T68" i="17"/>
  <c r="O70" i="17"/>
  <c r="M74" i="17"/>
  <c r="G80" i="17"/>
  <c r="S83" i="17"/>
  <c r="T131" i="17"/>
  <c r="R131" i="17"/>
  <c r="J131" i="17"/>
  <c r="Q131" i="17"/>
  <c r="I131" i="17"/>
  <c r="P131" i="17"/>
  <c r="H131" i="17"/>
  <c r="U131" i="17"/>
  <c r="L131" i="17"/>
  <c r="D131" i="17"/>
  <c r="O131" i="17"/>
  <c r="N131" i="17"/>
  <c r="M131" i="17"/>
  <c r="K131" i="17"/>
  <c r="G131" i="17"/>
  <c r="F131" i="17"/>
  <c r="E131" i="17"/>
  <c r="K10" i="17"/>
  <c r="S10" i="17"/>
  <c r="K18" i="17"/>
  <c r="S18" i="17"/>
  <c r="H49" i="17"/>
  <c r="E68" i="17"/>
  <c r="U68" i="17"/>
  <c r="Q70" i="17"/>
  <c r="R74" i="17"/>
  <c r="J80" i="17"/>
  <c r="R91" i="17"/>
  <c r="J91" i="17"/>
  <c r="Q91" i="17"/>
  <c r="I91" i="17"/>
  <c r="P91" i="17"/>
  <c r="H91" i="17"/>
  <c r="T91" i="17"/>
  <c r="L91" i="17"/>
  <c r="D91" i="17"/>
  <c r="O91" i="17"/>
  <c r="N91" i="17"/>
  <c r="M91" i="17"/>
  <c r="U91" i="17"/>
  <c r="E91" i="17"/>
  <c r="P101" i="17"/>
  <c r="H101" i="17"/>
  <c r="O101" i="17"/>
  <c r="G101" i="17"/>
  <c r="N101" i="17"/>
  <c r="F101" i="17"/>
  <c r="R101" i="17"/>
  <c r="J101" i="17"/>
  <c r="I101" i="17"/>
  <c r="U101" i="17"/>
  <c r="E101" i="17"/>
  <c r="T101" i="17"/>
  <c r="D101" i="17"/>
  <c r="L101" i="17"/>
  <c r="P117" i="17"/>
  <c r="H117" i="17"/>
  <c r="O117" i="17"/>
  <c r="G117" i="17"/>
  <c r="N117" i="17"/>
  <c r="F117" i="17"/>
  <c r="R117" i="17"/>
  <c r="J117" i="17"/>
  <c r="L117" i="17"/>
  <c r="K117" i="17"/>
  <c r="I117" i="17"/>
  <c r="U117" i="17"/>
  <c r="E117" i="17"/>
  <c r="Q117" i="17"/>
  <c r="K7" i="17"/>
  <c r="S7" i="17"/>
  <c r="D10" i="17"/>
  <c r="L10" i="17"/>
  <c r="T10" i="17"/>
  <c r="K15" i="17"/>
  <c r="S15" i="17"/>
  <c r="F16" i="17"/>
  <c r="N16" i="17"/>
  <c r="D18" i="17"/>
  <c r="L18" i="17"/>
  <c r="T18" i="17"/>
  <c r="R25" i="17"/>
  <c r="G26" i="17"/>
  <c r="J30" i="17"/>
  <c r="G34" i="17"/>
  <c r="J41" i="17"/>
  <c r="J49" i="17"/>
  <c r="O50" i="17"/>
  <c r="R58" i="17"/>
  <c r="J58" i="17"/>
  <c r="Q58" i="17"/>
  <c r="I58" i="17"/>
  <c r="P58" i="17"/>
  <c r="H58" i="17"/>
  <c r="T58" i="17"/>
  <c r="L58" i="17"/>
  <c r="D58" i="17"/>
  <c r="S58" i="17"/>
  <c r="O65" i="17"/>
  <c r="G65" i="17"/>
  <c r="N65" i="17"/>
  <c r="F65" i="17"/>
  <c r="U65" i="17"/>
  <c r="M65" i="17"/>
  <c r="E65" i="17"/>
  <c r="Q65" i="17"/>
  <c r="I65" i="17"/>
  <c r="S65" i="17"/>
  <c r="I68" i="17"/>
  <c r="K80" i="17"/>
  <c r="R83" i="17"/>
  <c r="J83" i="17"/>
  <c r="O83" i="17"/>
  <c r="F83" i="17"/>
  <c r="N83" i="17"/>
  <c r="E83" i="17"/>
  <c r="M83" i="17"/>
  <c r="D83" i="17"/>
  <c r="Q83" i="17"/>
  <c r="H83" i="17"/>
  <c r="U83" i="17"/>
  <c r="O90" i="17"/>
  <c r="G90" i="17"/>
  <c r="N90" i="17"/>
  <c r="F90" i="17"/>
  <c r="U90" i="17"/>
  <c r="M90" i="17"/>
  <c r="E90" i="17"/>
  <c r="Q90" i="17"/>
  <c r="I90" i="17"/>
  <c r="J90" i="17"/>
  <c r="H90" i="17"/>
  <c r="T90" i="17"/>
  <c r="D90" i="17"/>
  <c r="L90" i="17"/>
  <c r="K101" i="17"/>
  <c r="L7" i="17"/>
  <c r="K68" i="17"/>
  <c r="N70" i="17"/>
  <c r="F70" i="17"/>
  <c r="U70" i="17"/>
  <c r="M70" i="17"/>
  <c r="E70" i="17"/>
  <c r="T70" i="17"/>
  <c r="L70" i="17"/>
  <c r="D70" i="17"/>
  <c r="P70" i="17"/>
  <c r="H70" i="17"/>
  <c r="S70" i="17"/>
  <c r="O74" i="17"/>
  <c r="G74" i="17"/>
  <c r="Q74" i="17"/>
  <c r="H74" i="17"/>
  <c r="P74" i="17"/>
  <c r="F74" i="17"/>
  <c r="N74" i="17"/>
  <c r="E74" i="17"/>
  <c r="S74" i="17"/>
  <c r="J74" i="17"/>
  <c r="U74" i="17"/>
  <c r="L80" i="17"/>
  <c r="N103" i="17"/>
  <c r="F103" i="17"/>
  <c r="U103" i="17"/>
  <c r="M103" i="17"/>
  <c r="E103" i="17"/>
  <c r="T103" i="17"/>
  <c r="L103" i="17"/>
  <c r="D103" i="17"/>
  <c r="P103" i="17"/>
  <c r="H103" i="17"/>
  <c r="J103" i="17"/>
  <c r="I103" i="17"/>
  <c r="G103" i="17"/>
  <c r="O103" i="17"/>
  <c r="M117" i="17"/>
  <c r="O122" i="17"/>
  <c r="G122" i="17"/>
  <c r="N122" i="17"/>
  <c r="F122" i="17"/>
  <c r="U122" i="17"/>
  <c r="M122" i="17"/>
  <c r="E122" i="17"/>
  <c r="Q122" i="17"/>
  <c r="I122" i="17"/>
  <c r="R122" i="17"/>
  <c r="P122" i="17"/>
  <c r="L122" i="17"/>
  <c r="K122" i="17"/>
  <c r="H122" i="17"/>
  <c r="T122" i="17"/>
  <c r="D122" i="17"/>
  <c r="Q11" i="18"/>
  <c r="I11" i="18"/>
  <c r="P11" i="18"/>
  <c r="H11" i="18"/>
  <c r="O11" i="18"/>
  <c r="G11" i="18"/>
  <c r="T11" i="18"/>
  <c r="F11" i="18"/>
  <c r="S11" i="18"/>
  <c r="E11" i="18"/>
  <c r="R11" i="18"/>
  <c r="D11" i="18"/>
  <c r="K11" i="18"/>
  <c r="U11" i="18"/>
  <c r="N11" i="18"/>
  <c r="M11" i="18"/>
  <c r="L11" i="18"/>
  <c r="J11" i="18"/>
  <c r="S4" i="17"/>
  <c r="G8" i="17"/>
  <c r="K12" i="17"/>
  <c r="D15" i="17"/>
  <c r="G16" i="17"/>
  <c r="M18" i="17"/>
  <c r="K26" i="17"/>
  <c r="K30" i="17"/>
  <c r="O33" i="17"/>
  <c r="G33" i="17"/>
  <c r="N33" i="17"/>
  <c r="F33" i="17"/>
  <c r="U33" i="17"/>
  <c r="M33" i="17"/>
  <c r="E33" i="17"/>
  <c r="Q33" i="17"/>
  <c r="I33" i="17"/>
  <c r="R42" i="17"/>
  <c r="J42" i="17"/>
  <c r="Q42" i="17"/>
  <c r="I42" i="17"/>
  <c r="P42" i="17"/>
  <c r="H42" i="17"/>
  <c r="T42" i="17"/>
  <c r="L42" i="17"/>
  <c r="D42" i="17"/>
  <c r="S50" i="17"/>
  <c r="D4" i="17"/>
  <c r="L4" i="17"/>
  <c r="T4" i="17"/>
  <c r="E7" i="17"/>
  <c r="M7" i="17"/>
  <c r="U7" i="17"/>
  <c r="H8" i="17"/>
  <c r="P8" i="17"/>
  <c r="K9" i="17"/>
  <c r="S9" i="17"/>
  <c r="F10" i="17"/>
  <c r="N10" i="17"/>
  <c r="D12" i="17"/>
  <c r="L12" i="17"/>
  <c r="T12" i="17"/>
  <c r="E15" i="17"/>
  <c r="M15" i="17"/>
  <c r="U15" i="17"/>
  <c r="H16" i="17"/>
  <c r="P16" i="17"/>
  <c r="K17" i="17"/>
  <c r="S17" i="17"/>
  <c r="F18" i="17"/>
  <c r="N18" i="17"/>
  <c r="D25" i="17"/>
  <c r="M26" i="17"/>
  <c r="O30" i="17"/>
  <c r="D33" i="17"/>
  <c r="T33" i="17"/>
  <c r="M34" i="17"/>
  <c r="P36" i="17"/>
  <c r="H36" i="17"/>
  <c r="O36" i="17"/>
  <c r="G36" i="17"/>
  <c r="N36" i="17"/>
  <c r="F36" i="17"/>
  <c r="R36" i="17"/>
  <c r="J36" i="17"/>
  <c r="S36" i="17"/>
  <c r="K38" i="17"/>
  <c r="L41" i="17"/>
  <c r="E42" i="17"/>
  <c r="U42" i="17"/>
  <c r="P44" i="17"/>
  <c r="H44" i="17"/>
  <c r="O44" i="17"/>
  <c r="G44" i="17"/>
  <c r="N44" i="17"/>
  <c r="F44" i="17"/>
  <c r="R44" i="17"/>
  <c r="J44" i="17"/>
  <c r="S44" i="17"/>
  <c r="K46" i="17"/>
  <c r="L49" i="17"/>
  <c r="E50" i="17"/>
  <c r="U50" i="17"/>
  <c r="P52" i="17"/>
  <c r="H52" i="17"/>
  <c r="O52" i="17"/>
  <c r="G52" i="17"/>
  <c r="N52" i="17"/>
  <c r="F52" i="17"/>
  <c r="R52" i="17"/>
  <c r="J52" i="17"/>
  <c r="S52" i="17"/>
  <c r="K54" i="17"/>
  <c r="P57" i="17"/>
  <c r="F58" i="17"/>
  <c r="K60" i="17"/>
  <c r="N62" i="17"/>
  <c r="F62" i="17"/>
  <c r="U62" i="17"/>
  <c r="M62" i="17"/>
  <c r="E62" i="17"/>
  <c r="T62" i="17"/>
  <c r="L62" i="17"/>
  <c r="D62" i="17"/>
  <c r="P62" i="17"/>
  <c r="H62" i="17"/>
  <c r="S62" i="17"/>
  <c r="H65" i="17"/>
  <c r="N66" i="17"/>
  <c r="L68" i="17"/>
  <c r="G70" i="17"/>
  <c r="D74" i="17"/>
  <c r="R77" i="17"/>
  <c r="P80" i="17"/>
  <c r="I83" i="17"/>
  <c r="P90" i="17"/>
  <c r="K91" i="17"/>
  <c r="R99" i="17"/>
  <c r="J99" i="17"/>
  <c r="Q99" i="17"/>
  <c r="I99" i="17"/>
  <c r="P99" i="17"/>
  <c r="H99" i="17"/>
  <c r="T99" i="17"/>
  <c r="L99" i="17"/>
  <c r="D99" i="17"/>
  <c r="K99" i="17"/>
  <c r="G99" i="17"/>
  <c r="F99" i="17"/>
  <c r="N99" i="17"/>
  <c r="Q101" i="17"/>
  <c r="K103" i="17"/>
  <c r="S117" i="17"/>
  <c r="J122" i="17"/>
  <c r="D7" i="17"/>
  <c r="O8" i="17"/>
  <c r="E10" i="17"/>
  <c r="S12" i="17"/>
  <c r="T15" i="17"/>
  <c r="U18" i="17"/>
  <c r="O25" i="17"/>
  <c r="G25" i="17"/>
  <c r="N25" i="17"/>
  <c r="F25" i="17"/>
  <c r="U25" i="17"/>
  <c r="M25" i="17"/>
  <c r="E25" i="17"/>
  <c r="Q25" i="17"/>
  <c r="I25" i="17"/>
  <c r="S33" i="17"/>
  <c r="S42" i="17"/>
  <c r="K49" i="17"/>
  <c r="E4" i="17"/>
  <c r="M4" i="17"/>
  <c r="U4" i="17"/>
  <c r="H5" i="17"/>
  <c r="P5" i="17"/>
  <c r="K6" i="17"/>
  <c r="F7" i="17"/>
  <c r="N7" i="17"/>
  <c r="I8" i="17"/>
  <c r="Q8" i="17"/>
  <c r="D9" i="17"/>
  <c r="L9" i="17"/>
  <c r="T9" i="17"/>
  <c r="G10" i="17"/>
  <c r="O10" i="17"/>
  <c r="J11" i="17"/>
  <c r="R11" i="17"/>
  <c r="E12" i="17"/>
  <c r="M12" i="17"/>
  <c r="U12" i="17"/>
  <c r="H13" i="17"/>
  <c r="P13" i="17"/>
  <c r="K14" i="17"/>
  <c r="F15" i="17"/>
  <c r="N15" i="17"/>
  <c r="I16" i="17"/>
  <c r="Q16" i="17"/>
  <c r="D17" i="17"/>
  <c r="L17" i="17"/>
  <c r="T17" i="17"/>
  <c r="G18" i="17"/>
  <c r="O18" i="17"/>
  <c r="P20" i="17"/>
  <c r="H20" i="17"/>
  <c r="O20" i="17"/>
  <c r="G20" i="17"/>
  <c r="N20" i="17"/>
  <c r="F20" i="17"/>
  <c r="R20" i="17"/>
  <c r="J20" i="17"/>
  <c r="S20" i="17"/>
  <c r="H25" i="17"/>
  <c r="N26" i="17"/>
  <c r="Q30" i="17"/>
  <c r="H33" i="17"/>
  <c r="N34" i="17"/>
  <c r="D36" i="17"/>
  <c r="T36" i="17"/>
  <c r="O38" i="17"/>
  <c r="P41" i="17"/>
  <c r="F42" i="17"/>
  <c r="D44" i="17"/>
  <c r="T44" i="17"/>
  <c r="O46" i="17"/>
  <c r="P49" i="17"/>
  <c r="D52" i="17"/>
  <c r="T52" i="17"/>
  <c r="O54" i="17"/>
  <c r="G58" i="17"/>
  <c r="L60" i="17"/>
  <c r="G62" i="17"/>
  <c r="J65" i="17"/>
  <c r="M68" i="17"/>
  <c r="I70" i="17"/>
  <c r="I74" i="17"/>
  <c r="S80" i="17"/>
  <c r="K83" i="17"/>
  <c r="R90" i="17"/>
  <c r="S91" i="17"/>
  <c r="E99" i="17"/>
  <c r="S101" i="17"/>
  <c r="Q103" i="17"/>
  <c r="O106" i="17"/>
  <c r="G106" i="17"/>
  <c r="N106" i="17"/>
  <c r="F106" i="17"/>
  <c r="U106" i="17"/>
  <c r="M106" i="17"/>
  <c r="E106" i="17"/>
  <c r="Q106" i="17"/>
  <c r="I106" i="17"/>
  <c r="L106" i="17"/>
  <c r="K106" i="17"/>
  <c r="J106" i="17"/>
  <c r="R106" i="17"/>
  <c r="T117" i="17"/>
  <c r="S122" i="17"/>
  <c r="K4" i="17"/>
  <c r="T7" i="17"/>
  <c r="M10" i="17"/>
  <c r="U10" i="17"/>
  <c r="L15" i="17"/>
  <c r="O16" i="17"/>
  <c r="E18" i="17"/>
  <c r="S25" i="17"/>
  <c r="K34" i="17"/>
  <c r="K41" i="17"/>
  <c r="R50" i="17"/>
  <c r="J50" i="17"/>
  <c r="Q50" i="17"/>
  <c r="I50" i="17"/>
  <c r="P50" i="17"/>
  <c r="H50" i="17"/>
  <c r="T50" i="17"/>
  <c r="L50" i="17"/>
  <c r="D50" i="17"/>
  <c r="F4" i="17"/>
  <c r="I5" i="17"/>
  <c r="G7" i="17"/>
  <c r="J8" i="17"/>
  <c r="E9" i="17"/>
  <c r="M9" i="17"/>
  <c r="H10" i="17"/>
  <c r="K11" i="17"/>
  <c r="F12" i="17"/>
  <c r="I13" i="17"/>
  <c r="G15" i="17"/>
  <c r="J16" i="17"/>
  <c r="E17" i="17"/>
  <c r="M17" i="17"/>
  <c r="H18" i="17"/>
  <c r="U19" i="17"/>
  <c r="M19" i="17"/>
  <c r="E19" i="17"/>
  <c r="T19" i="17"/>
  <c r="L19" i="17"/>
  <c r="O19" i="17"/>
  <c r="N19" i="17"/>
  <c r="N22" i="17"/>
  <c r="F22" i="17"/>
  <c r="U22" i="17"/>
  <c r="M22" i="17"/>
  <c r="E22" i="17"/>
  <c r="T22" i="17"/>
  <c r="L22" i="17"/>
  <c r="D22" i="17"/>
  <c r="P22" i="17"/>
  <c r="H22" i="17"/>
  <c r="S22" i="17"/>
  <c r="J25" i="17"/>
  <c r="O26" i="17"/>
  <c r="P28" i="17"/>
  <c r="H28" i="17"/>
  <c r="O28" i="17"/>
  <c r="G28" i="17"/>
  <c r="N28" i="17"/>
  <c r="F28" i="17"/>
  <c r="R28" i="17"/>
  <c r="J28" i="17"/>
  <c r="S28" i="17"/>
  <c r="R30" i="17"/>
  <c r="J33" i="17"/>
  <c r="O34" i="17"/>
  <c r="E36" i="17"/>
  <c r="U36" i="17"/>
  <c r="Q38" i="17"/>
  <c r="R41" i="17"/>
  <c r="G42" i="17"/>
  <c r="Q46" i="17"/>
  <c r="R49" i="17"/>
  <c r="G50" i="17"/>
  <c r="Q54" i="17"/>
  <c r="O57" i="17"/>
  <c r="G57" i="17"/>
  <c r="N57" i="17"/>
  <c r="F57" i="17"/>
  <c r="U57" i="17"/>
  <c r="M57" i="17"/>
  <c r="E57" i="17"/>
  <c r="Q57" i="17"/>
  <c r="I57" i="17"/>
  <c r="S57" i="17"/>
  <c r="K58" i="17"/>
  <c r="M60" i="17"/>
  <c r="K65" i="17"/>
  <c r="R66" i="17"/>
  <c r="J66" i="17"/>
  <c r="Q66" i="17"/>
  <c r="I66" i="17"/>
  <c r="P66" i="17"/>
  <c r="H66" i="17"/>
  <c r="T66" i="17"/>
  <c r="L66" i="17"/>
  <c r="D66" i="17"/>
  <c r="S66" i="17"/>
  <c r="Q68" i="17"/>
  <c r="J70" i="17"/>
  <c r="K74" i="17"/>
  <c r="P77" i="17"/>
  <c r="H77" i="17"/>
  <c r="Q77" i="17"/>
  <c r="G77" i="17"/>
  <c r="O77" i="17"/>
  <c r="F77" i="17"/>
  <c r="N77" i="17"/>
  <c r="E77" i="17"/>
  <c r="S77" i="17"/>
  <c r="J77" i="17"/>
  <c r="U77" i="17"/>
  <c r="T80" i="17"/>
  <c r="L83" i="17"/>
  <c r="S90" i="17"/>
  <c r="M99" i="17"/>
  <c r="R103" i="17"/>
  <c r="E21" i="17"/>
  <c r="M21" i="17"/>
  <c r="U21" i="17"/>
  <c r="K23" i="17"/>
  <c r="S23" i="17"/>
  <c r="F24" i="17"/>
  <c r="N24" i="17"/>
  <c r="G27" i="17"/>
  <c r="O27" i="17"/>
  <c r="E29" i="17"/>
  <c r="M29" i="17"/>
  <c r="U29" i="17"/>
  <c r="K31" i="17"/>
  <c r="S31" i="17"/>
  <c r="F32" i="17"/>
  <c r="N32" i="17"/>
  <c r="K39" i="17"/>
  <c r="S39" i="17"/>
  <c r="K47" i="17"/>
  <c r="S47" i="17"/>
  <c r="K55" i="17"/>
  <c r="S55" i="17"/>
  <c r="K63" i="17"/>
  <c r="S63" i="17"/>
  <c r="K71" i="17"/>
  <c r="S71" i="17"/>
  <c r="T73" i="17"/>
  <c r="L73" i="17"/>
  <c r="D73" i="17"/>
  <c r="M73" i="17"/>
  <c r="U76" i="17"/>
  <c r="M76" i="17"/>
  <c r="E76" i="17"/>
  <c r="L76" i="17"/>
  <c r="N79" i="17"/>
  <c r="F79" i="17"/>
  <c r="L79" i="17"/>
  <c r="U79" i="17"/>
  <c r="O82" i="17"/>
  <c r="G82" i="17"/>
  <c r="L82" i="17"/>
  <c r="U82" i="17"/>
  <c r="P93" i="17"/>
  <c r="H93" i="17"/>
  <c r="O93" i="17"/>
  <c r="G93" i="17"/>
  <c r="N93" i="17"/>
  <c r="F93" i="17"/>
  <c r="R93" i="17"/>
  <c r="J93" i="17"/>
  <c r="S93" i="17"/>
  <c r="N95" i="17"/>
  <c r="F95" i="17"/>
  <c r="U95" i="17"/>
  <c r="M95" i="17"/>
  <c r="E95" i="17"/>
  <c r="T95" i="17"/>
  <c r="L95" i="17"/>
  <c r="D95" i="17"/>
  <c r="P95" i="17"/>
  <c r="H95" i="17"/>
  <c r="S95" i="17"/>
  <c r="R115" i="17"/>
  <c r="J115" i="17"/>
  <c r="Q115" i="17"/>
  <c r="I115" i="17"/>
  <c r="P115" i="17"/>
  <c r="H115" i="17"/>
  <c r="T115" i="17"/>
  <c r="L115" i="17"/>
  <c r="D115" i="17"/>
  <c r="S115" i="17"/>
  <c r="O89" i="18"/>
  <c r="G89" i="18"/>
  <c r="N89" i="18"/>
  <c r="F89" i="18"/>
  <c r="U89" i="18"/>
  <c r="M89" i="18"/>
  <c r="E89" i="18"/>
  <c r="Q89" i="18"/>
  <c r="I89" i="18"/>
  <c r="R89" i="18"/>
  <c r="P89" i="18"/>
  <c r="L89" i="18"/>
  <c r="T89" i="18"/>
  <c r="D89" i="18"/>
  <c r="S89" i="18"/>
  <c r="K89" i="18"/>
  <c r="J89" i="18"/>
  <c r="H89" i="18"/>
  <c r="N119" i="17"/>
  <c r="F119" i="17"/>
  <c r="U119" i="17"/>
  <c r="M119" i="17"/>
  <c r="E119" i="17"/>
  <c r="T119" i="17"/>
  <c r="L119" i="17"/>
  <c r="D119" i="17"/>
  <c r="P119" i="17"/>
  <c r="H119" i="17"/>
  <c r="S119" i="17"/>
  <c r="R6" i="18"/>
  <c r="J6" i="18"/>
  <c r="O6" i="18"/>
  <c r="F6" i="18"/>
  <c r="N6" i="18"/>
  <c r="E6" i="18"/>
  <c r="M6" i="18"/>
  <c r="D6" i="18"/>
  <c r="Q6" i="18"/>
  <c r="H6" i="18"/>
  <c r="U6" i="18"/>
  <c r="R63" i="18"/>
  <c r="J63" i="18"/>
  <c r="Q63" i="18"/>
  <c r="I63" i="18"/>
  <c r="P63" i="18"/>
  <c r="H63" i="18"/>
  <c r="T63" i="18"/>
  <c r="L63" i="18"/>
  <c r="D63" i="18"/>
  <c r="K63" i="18"/>
  <c r="G63" i="18"/>
  <c r="F63" i="18"/>
  <c r="N63" i="18"/>
  <c r="U63" i="18"/>
  <c r="S63" i="18"/>
  <c r="O63" i="18"/>
  <c r="M63" i="18"/>
  <c r="E63" i="18"/>
  <c r="P16" i="18"/>
  <c r="H16" i="18"/>
  <c r="O16" i="18"/>
  <c r="G16" i="18"/>
  <c r="N16" i="18"/>
  <c r="F16" i="18"/>
  <c r="U16" i="18"/>
  <c r="J16" i="18"/>
  <c r="T16" i="18"/>
  <c r="I16" i="18"/>
  <c r="S16" i="18"/>
  <c r="E16" i="18"/>
  <c r="L16" i="18"/>
  <c r="P32" i="18"/>
  <c r="H32" i="18"/>
  <c r="O32" i="18"/>
  <c r="G32" i="18"/>
  <c r="N32" i="18"/>
  <c r="F32" i="18"/>
  <c r="R32" i="18"/>
  <c r="J32" i="18"/>
  <c r="K32" i="18"/>
  <c r="I32" i="18"/>
  <c r="U32" i="18"/>
  <c r="E32" i="18"/>
  <c r="T32" i="18"/>
  <c r="D32" i="18"/>
  <c r="M32" i="18"/>
  <c r="I119" i="17"/>
  <c r="R123" i="17"/>
  <c r="J123" i="17"/>
  <c r="Q123" i="17"/>
  <c r="I123" i="17"/>
  <c r="P123" i="17"/>
  <c r="H123" i="17"/>
  <c r="T123" i="17"/>
  <c r="L123" i="17"/>
  <c r="D123" i="17"/>
  <c r="S123" i="17"/>
  <c r="O130" i="17"/>
  <c r="G130" i="17"/>
  <c r="N130" i="17"/>
  <c r="F130" i="17"/>
  <c r="U130" i="17"/>
  <c r="M130" i="17"/>
  <c r="E130" i="17"/>
  <c r="Q130" i="17"/>
  <c r="I130" i="17"/>
  <c r="S130" i="17"/>
  <c r="I6" i="18"/>
  <c r="D16" i="18"/>
  <c r="L32" i="18"/>
  <c r="I21" i="17"/>
  <c r="Q21" i="17"/>
  <c r="G23" i="17"/>
  <c r="O23" i="17"/>
  <c r="R24" i="17"/>
  <c r="K27" i="17"/>
  <c r="S27" i="17"/>
  <c r="I29" i="17"/>
  <c r="Q29" i="17"/>
  <c r="G31" i="17"/>
  <c r="O31" i="17"/>
  <c r="J32" i="17"/>
  <c r="R32" i="17"/>
  <c r="K35" i="17"/>
  <c r="S35" i="17"/>
  <c r="I37" i="17"/>
  <c r="Q37" i="17"/>
  <c r="G39" i="17"/>
  <c r="O39" i="17"/>
  <c r="J40" i="17"/>
  <c r="R40" i="17"/>
  <c r="K43" i="17"/>
  <c r="S43" i="17"/>
  <c r="I45" i="17"/>
  <c r="Q45" i="17"/>
  <c r="G47" i="17"/>
  <c r="O47" i="17"/>
  <c r="J48" i="17"/>
  <c r="R48" i="17"/>
  <c r="K51" i="17"/>
  <c r="S51" i="17"/>
  <c r="I53" i="17"/>
  <c r="Q53" i="17"/>
  <c r="G55" i="17"/>
  <c r="O55" i="17"/>
  <c r="J56" i="17"/>
  <c r="R56" i="17"/>
  <c r="K59" i="17"/>
  <c r="S59" i="17"/>
  <c r="I61" i="17"/>
  <c r="Q61" i="17"/>
  <c r="G63" i="17"/>
  <c r="O63" i="17"/>
  <c r="J64" i="17"/>
  <c r="R64" i="17"/>
  <c r="K67" i="17"/>
  <c r="S67" i="17"/>
  <c r="I69" i="17"/>
  <c r="Q69" i="17"/>
  <c r="G71" i="17"/>
  <c r="O71" i="17"/>
  <c r="K72" i="17"/>
  <c r="H73" i="17"/>
  <c r="Q73" i="17"/>
  <c r="K75" i="17"/>
  <c r="H76" i="17"/>
  <c r="Q76" i="17"/>
  <c r="H79" i="17"/>
  <c r="Q79" i="17"/>
  <c r="J81" i="17"/>
  <c r="S81" i="17"/>
  <c r="H82" i="17"/>
  <c r="Q82" i="17"/>
  <c r="P85" i="17"/>
  <c r="H85" i="17"/>
  <c r="O85" i="17"/>
  <c r="G85" i="17"/>
  <c r="N85" i="17"/>
  <c r="F85" i="17"/>
  <c r="R85" i="17"/>
  <c r="J85" i="17"/>
  <c r="S85" i="17"/>
  <c r="N87" i="17"/>
  <c r="F87" i="17"/>
  <c r="U87" i="17"/>
  <c r="M87" i="17"/>
  <c r="E87" i="17"/>
  <c r="T87" i="17"/>
  <c r="L87" i="17"/>
  <c r="D87" i="17"/>
  <c r="P87" i="17"/>
  <c r="H87" i="17"/>
  <c r="S87" i="17"/>
  <c r="K93" i="17"/>
  <c r="K95" i="17"/>
  <c r="P98" i="17"/>
  <c r="M109" i="17"/>
  <c r="O114" i="17"/>
  <c r="G114" i="17"/>
  <c r="N114" i="17"/>
  <c r="F114" i="17"/>
  <c r="U114" i="17"/>
  <c r="M114" i="17"/>
  <c r="E114" i="17"/>
  <c r="Q114" i="17"/>
  <c r="I114" i="17"/>
  <c r="S114" i="17"/>
  <c r="K115" i="17"/>
  <c r="J119" i="17"/>
  <c r="E123" i="17"/>
  <c r="U123" i="17"/>
  <c r="P125" i="17"/>
  <c r="H125" i="17"/>
  <c r="O125" i="17"/>
  <c r="G125" i="17"/>
  <c r="N125" i="17"/>
  <c r="F125" i="17"/>
  <c r="R125" i="17"/>
  <c r="J125" i="17"/>
  <c r="S125" i="17"/>
  <c r="N127" i="17"/>
  <c r="F127" i="17"/>
  <c r="U127" i="17"/>
  <c r="M127" i="17"/>
  <c r="E127" i="17"/>
  <c r="T127" i="17"/>
  <c r="L127" i="17"/>
  <c r="D127" i="17"/>
  <c r="P127" i="17"/>
  <c r="H127" i="17"/>
  <c r="S127" i="17"/>
  <c r="D130" i="17"/>
  <c r="T130" i="17"/>
  <c r="K6" i="18"/>
  <c r="K16" i="18"/>
  <c r="Q32" i="18"/>
  <c r="J21" i="17"/>
  <c r="R21" i="17"/>
  <c r="H23" i="17"/>
  <c r="P23" i="17"/>
  <c r="K24" i="17"/>
  <c r="S24" i="17"/>
  <c r="D27" i="17"/>
  <c r="L27" i="17"/>
  <c r="T27" i="17"/>
  <c r="J29" i="17"/>
  <c r="R29" i="17"/>
  <c r="H31" i="17"/>
  <c r="P31" i="17"/>
  <c r="K32" i="17"/>
  <c r="S32" i="17"/>
  <c r="T35" i="17"/>
  <c r="J37" i="17"/>
  <c r="R37" i="17"/>
  <c r="H39" i="17"/>
  <c r="P39" i="17"/>
  <c r="K40" i="17"/>
  <c r="S40" i="17"/>
  <c r="D43" i="17"/>
  <c r="L43" i="17"/>
  <c r="T43" i="17"/>
  <c r="J45" i="17"/>
  <c r="R45" i="17"/>
  <c r="H47" i="17"/>
  <c r="P47" i="17"/>
  <c r="K48" i="17"/>
  <c r="S48" i="17"/>
  <c r="D51" i="17"/>
  <c r="L51" i="17"/>
  <c r="T51" i="17"/>
  <c r="J53" i="17"/>
  <c r="R53" i="17"/>
  <c r="H55" i="17"/>
  <c r="P55" i="17"/>
  <c r="K56" i="17"/>
  <c r="S56" i="17"/>
  <c r="J61" i="17"/>
  <c r="R61" i="17"/>
  <c r="H63" i="17"/>
  <c r="P63" i="17"/>
  <c r="K64" i="17"/>
  <c r="S64" i="17"/>
  <c r="D67" i="17"/>
  <c r="L67" i="17"/>
  <c r="T67" i="17"/>
  <c r="J69" i="17"/>
  <c r="R69" i="17"/>
  <c r="H71" i="17"/>
  <c r="P71" i="17"/>
  <c r="Q72" i="17"/>
  <c r="I72" i="17"/>
  <c r="L72" i="17"/>
  <c r="U72" i="17"/>
  <c r="I73" i="17"/>
  <c r="R73" i="17"/>
  <c r="R75" i="17"/>
  <c r="J75" i="17"/>
  <c r="L75" i="17"/>
  <c r="U75" i="17"/>
  <c r="I76" i="17"/>
  <c r="R76" i="17"/>
  <c r="I79" i="17"/>
  <c r="R79" i="17"/>
  <c r="K81" i="17"/>
  <c r="I82" i="17"/>
  <c r="R82" i="17"/>
  <c r="D85" i="17"/>
  <c r="T85" i="17"/>
  <c r="G87" i="17"/>
  <c r="L93" i="17"/>
  <c r="O95" i="17"/>
  <c r="R107" i="17"/>
  <c r="J107" i="17"/>
  <c r="Q107" i="17"/>
  <c r="I107" i="17"/>
  <c r="P107" i="17"/>
  <c r="H107" i="17"/>
  <c r="T107" i="17"/>
  <c r="L107" i="17"/>
  <c r="D107" i="17"/>
  <c r="S107" i="17"/>
  <c r="D114" i="17"/>
  <c r="T114" i="17"/>
  <c r="M115" i="17"/>
  <c r="K119" i="17"/>
  <c r="F123" i="17"/>
  <c r="D125" i="17"/>
  <c r="T125" i="17"/>
  <c r="G127" i="17"/>
  <c r="H130" i="17"/>
  <c r="L6" i="18"/>
  <c r="M16" i="18"/>
  <c r="S32" i="18"/>
  <c r="K21" i="17"/>
  <c r="I23" i="17"/>
  <c r="D24" i="17"/>
  <c r="L24" i="17"/>
  <c r="E27" i="17"/>
  <c r="M27" i="17"/>
  <c r="K29" i="17"/>
  <c r="I31" i="17"/>
  <c r="D32" i="17"/>
  <c r="L32" i="17"/>
  <c r="K37" i="17"/>
  <c r="I39" i="17"/>
  <c r="L40" i="17"/>
  <c r="E43" i="17"/>
  <c r="M43" i="17"/>
  <c r="K45" i="17"/>
  <c r="I47" i="17"/>
  <c r="L48" i="17"/>
  <c r="E51" i="17"/>
  <c r="M51" i="17"/>
  <c r="K53" i="17"/>
  <c r="I55" i="17"/>
  <c r="D56" i="17"/>
  <c r="L56" i="17"/>
  <c r="K61" i="17"/>
  <c r="I63" i="17"/>
  <c r="D64" i="17"/>
  <c r="L64" i="17"/>
  <c r="E67" i="17"/>
  <c r="M67" i="17"/>
  <c r="K69" i="17"/>
  <c r="I71" i="17"/>
  <c r="D72" i="17"/>
  <c r="M72" i="17"/>
  <c r="J73" i="17"/>
  <c r="S73" i="17"/>
  <c r="D75" i="17"/>
  <c r="M75" i="17"/>
  <c r="J76" i="17"/>
  <c r="S76" i="17"/>
  <c r="J79" i="17"/>
  <c r="S79" i="17"/>
  <c r="T81" i="17"/>
  <c r="L81" i="17"/>
  <c r="D81" i="17"/>
  <c r="M81" i="17"/>
  <c r="J82" i="17"/>
  <c r="S82" i="17"/>
  <c r="U84" i="17"/>
  <c r="M84" i="17"/>
  <c r="E84" i="17"/>
  <c r="T84" i="17"/>
  <c r="L84" i="17"/>
  <c r="S84" i="17"/>
  <c r="O84" i="17"/>
  <c r="N84" i="17"/>
  <c r="E85" i="17"/>
  <c r="U85" i="17"/>
  <c r="M93" i="17"/>
  <c r="Q95" i="17"/>
  <c r="O98" i="17"/>
  <c r="G98" i="17"/>
  <c r="N98" i="17"/>
  <c r="F98" i="17"/>
  <c r="U98" i="17"/>
  <c r="M98" i="17"/>
  <c r="E98" i="17"/>
  <c r="Q98" i="17"/>
  <c r="I98" i="17"/>
  <c r="S98" i="17"/>
  <c r="E107" i="17"/>
  <c r="U107" i="17"/>
  <c r="P109" i="17"/>
  <c r="H109" i="17"/>
  <c r="O109" i="17"/>
  <c r="G109" i="17"/>
  <c r="N109" i="17"/>
  <c r="F109" i="17"/>
  <c r="R109" i="17"/>
  <c r="J109" i="17"/>
  <c r="S109" i="17"/>
  <c r="N111" i="17"/>
  <c r="F111" i="17"/>
  <c r="U111" i="17"/>
  <c r="M111" i="17"/>
  <c r="E111" i="17"/>
  <c r="T111" i="17"/>
  <c r="L111" i="17"/>
  <c r="D111" i="17"/>
  <c r="P111" i="17"/>
  <c r="H111" i="17"/>
  <c r="S111" i="17"/>
  <c r="H114" i="17"/>
  <c r="N115" i="17"/>
  <c r="O119" i="17"/>
  <c r="G123" i="17"/>
  <c r="E125" i="17"/>
  <c r="U125" i="17"/>
  <c r="I127" i="17"/>
  <c r="J130" i="17"/>
  <c r="P6" i="18"/>
  <c r="Q16" i="18"/>
  <c r="Q19" i="18"/>
  <c r="I19" i="18"/>
  <c r="P19" i="18"/>
  <c r="H19" i="18"/>
  <c r="O19" i="18"/>
  <c r="G19" i="18"/>
  <c r="K19" i="18"/>
  <c r="U19" i="18"/>
  <c r="J19" i="18"/>
  <c r="T19" i="18"/>
  <c r="F19" i="18"/>
  <c r="M19" i="18"/>
  <c r="K88" i="17"/>
  <c r="S88" i="17"/>
  <c r="N89" i="17"/>
  <c r="K96" i="17"/>
  <c r="S96" i="17"/>
  <c r="K104" i="17"/>
  <c r="S104" i="17"/>
  <c r="K112" i="17"/>
  <c r="S112" i="17"/>
  <c r="K120" i="17"/>
  <c r="S120" i="17"/>
  <c r="K128" i="17"/>
  <c r="S128" i="17"/>
  <c r="O5" i="18"/>
  <c r="G5" i="18"/>
  <c r="L5" i="18"/>
  <c r="U5" i="18"/>
  <c r="P8" i="18"/>
  <c r="H8" i="18"/>
  <c r="L8" i="18"/>
  <c r="U8" i="18"/>
  <c r="O13" i="18"/>
  <c r="G13" i="18"/>
  <c r="N13" i="18"/>
  <c r="F13" i="18"/>
  <c r="U13" i="18"/>
  <c r="M13" i="18"/>
  <c r="E13" i="18"/>
  <c r="Q13" i="18"/>
  <c r="R30" i="18"/>
  <c r="J30" i="18"/>
  <c r="Q30" i="18"/>
  <c r="I30" i="18"/>
  <c r="P30" i="18"/>
  <c r="H30" i="18"/>
  <c r="T30" i="18"/>
  <c r="L30" i="18"/>
  <c r="D30" i="18"/>
  <c r="S30" i="18"/>
  <c r="O37" i="18"/>
  <c r="G37" i="18"/>
  <c r="N37" i="18"/>
  <c r="F37" i="18"/>
  <c r="U37" i="18"/>
  <c r="M37" i="18"/>
  <c r="E37" i="18"/>
  <c r="Q37" i="18"/>
  <c r="I37" i="18"/>
  <c r="S37" i="18"/>
  <c r="Q79" i="18"/>
  <c r="I79" i="18"/>
  <c r="P79" i="18"/>
  <c r="H79" i="18"/>
  <c r="O79" i="18"/>
  <c r="G79" i="18"/>
  <c r="U79" i="18"/>
  <c r="J79" i="18"/>
  <c r="T79" i="18"/>
  <c r="F79" i="18"/>
  <c r="S79" i="18"/>
  <c r="E79" i="18"/>
  <c r="L79" i="18"/>
  <c r="M79" i="18"/>
  <c r="K79" i="18"/>
  <c r="D79" i="18"/>
  <c r="R79" i="18"/>
  <c r="R74" i="18"/>
  <c r="J74" i="18"/>
  <c r="Q74" i="18"/>
  <c r="I74" i="18"/>
  <c r="P74" i="18"/>
  <c r="H74" i="18"/>
  <c r="T74" i="18"/>
  <c r="F74" i="18"/>
  <c r="S74" i="18"/>
  <c r="E74" i="18"/>
  <c r="O74" i="18"/>
  <c r="D74" i="18"/>
  <c r="K74" i="18"/>
  <c r="U74" i="18"/>
  <c r="N74" i="18"/>
  <c r="M74" i="18"/>
  <c r="N34" i="18"/>
  <c r="F34" i="18"/>
  <c r="U34" i="18"/>
  <c r="M34" i="18"/>
  <c r="E34" i="18"/>
  <c r="T34" i="18"/>
  <c r="L34" i="18"/>
  <c r="D34" i="18"/>
  <c r="P34" i="18"/>
  <c r="H34" i="18"/>
  <c r="S34" i="18"/>
  <c r="O81" i="18"/>
  <c r="G81" i="18"/>
  <c r="N81" i="18"/>
  <c r="F81" i="18"/>
  <c r="U81" i="18"/>
  <c r="M81" i="18"/>
  <c r="E81" i="18"/>
  <c r="P81" i="18"/>
  <c r="L81" i="18"/>
  <c r="K81" i="18"/>
  <c r="R81" i="18"/>
  <c r="D81" i="18"/>
  <c r="S81" i="18"/>
  <c r="Q81" i="18"/>
  <c r="J81" i="18"/>
  <c r="R90" i="18"/>
  <c r="J90" i="18"/>
  <c r="Q90" i="18"/>
  <c r="I90" i="18"/>
  <c r="P90" i="18"/>
  <c r="H90" i="18"/>
  <c r="T90" i="18"/>
  <c r="L90" i="18"/>
  <c r="D90" i="18"/>
  <c r="G90" i="18"/>
  <c r="F90" i="18"/>
  <c r="U90" i="18"/>
  <c r="E90" i="18"/>
  <c r="M90" i="18"/>
  <c r="S90" i="18"/>
  <c r="O90" i="18"/>
  <c r="N90" i="18"/>
  <c r="T98" i="18"/>
  <c r="L98" i="18"/>
  <c r="D98" i="18"/>
  <c r="U98" i="18"/>
  <c r="K98" i="18"/>
  <c r="S98" i="18"/>
  <c r="J98" i="18"/>
  <c r="R98" i="18"/>
  <c r="I98" i="18"/>
  <c r="N98" i="18"/>
  <c r="E98" i="18"/>
  <c r="M98" i="18"/>
  <c r="H98" i="18"/>
  <c r="G98" i="18"/>
  <c r="P98" i="18"/>
  <c r="Q98" i="18"/>
  <c r="O98" i="18"/>
  <c r="F98" i="18"/>
  <c r="G34" i="18"/>
  <c r="N70" i="18"/>
  <c r="F70" i="18"/>
  <c r="U70" i="18"/>
  <c r="M70" i="18"/>
  <c r="E70" i="18"/>
  <c r="T70" i="18"/>
  <c r="L70" i="18"/>
  <c r="D70" i="18"/>
  <c r="J70" i="18"/>
  <c r="I70" i="18"/>
  <c r="S70" i="18"/>
  <c r="H70" i="18"/>
  <c r="O70" i="18"/>
  <c r="P70" i="18"/>
  <c r="K70" i="18"/>
  <c r="G70" i="18"/>
  <c r="R70" i="18"/>
  <c r="L74" i="18"/>
  <c r="H81" i="18"/>
  <c r="K90" i="18"/>
  <c r="O88" i="17"/>
  <c r="R89" i="17"/>
  <c r="K92" i="17"/>
  <c r="S92" i="17"/>
  <c r="G96" i="17"/>
  <c r="O96" i="17"/>
  <c r="J97" i="17"/>
  <c r="R97" i="17"/>
  <c r="K100" i="17"/>
  <c r="S100" i="17"/>
  <c r="G104" i="17"/>
  <c r="O104" i="17"/>
  <c r="J105" i="17"/>
  <c r="R105" i="17"/>
  <c r="K108" i="17"/>
  <c r="S108" i="17"/>
  <c r="G112" i="17"/>
  <c r="O112" i="17"/>
  <c r="J113" i="17"/>
  <c r="R113" i="17"/>
  <c r="K116" i="17"/>
  <c r="S116" i="17"/>
  <c r="G120" i="17"/>
  <c r="O120" i="17"/>
  <c r="J121" i="17"/>
  <c r="R121" i="17"/>
  <c r="K124" i="17"/>
  <c r="S124" i="17"/>
  <c r="G128" i="17"/>
  <c r="O128" i="17"/>
  <c r="R129" i="17"/>
  <c r="H5" i="18"/>
  <c r="Q5" i="18"/>
  <c r="G8" i="18"/>
  <c r="Q8" i="18"/>
  <c r="J13" i="18"/>
  <c r="N18" i="18"/>
  <c r="F18" i="18"/>
  <c r="U18" i="18"/>
  <c r="M18" i="18"/>
  <c r="E18" i="18"/>
  <c r="T18" i="18"/>
  <c r="L18" i="18"/>
  <c r="D18" i="18"/>
  <c r="Q18" i="18"/>
  <c r="R22" i="18"/>
  <c r="J22" i="18"/>
  <c r="Q22" i="18"/>
  <c r="I22" i="18"/>
  <c r="P22" i="18"/>
  <c r="H22" i="18"/>
  <c r="T22" i="18"/>
  <c r="L22" i="18"/>
  <c r="O22" i="18"/>
  <c r="O29" i="18"/>
  <c r="G29" i="18"/>
  <c r="N29" i="18"/>
  <c r="F29" i="18"/>
  <c r="U29" i="18"/>
  <c r="M29" i="18"/>
  <c r="E29" i="18"/>
  <c r="Q29" i="18"/>
  <c r="I29" i="18"/>
  <c r="S29" i="18"/>
  <c r="K30" i="18"/>
  <c r="I34" i="18"/>
  <c r="K37" i="18"/>
  <c r="R38" i="18"/>
  <c r="J38" i="18"/>
  <c r="Q38" i="18"/>
  <c r="I38" i="18"/>
  <c r="P38" i="18"/>
  <c r="H38" i="18"/>
  <c r="T38" i="18"/>
  <c r="L38" i="18"/>
  <c r="D38" i="18"/>
  <c r="S38" i="18"/>
  <c r="P65" i="18"/>
  <c r="H65" i="18"/>
  <c r="O65" i="18"/>
  <c r="G65" i="18"/>
  <c r="N65" i="18"/>
  <c r="F65" i="18"/>
  <c r="R65" i="18"/>
  <c r="J65" i="18"/>
  <c r="I65" i="18"/>
  <c r="U65" i="18"/>
  <c r="E65" i="18"/>
  <c r="T65" i="18"/>
  <c r="D65" i="18"/>
  <c r="L65" i="18"/>
  <c r="U67" i="18"/>
  <c r="T67" i="18"/>
  <c r="S67" i="18"/>
  <c r="K67" i="18"/>
  <c r="O67" i="18"/>
  <c r="F67" i="18"/>
  <c r="N67" i="18"/>
  <c r="E67" i="18"/>
  <c r="M67" i="18"/>
  <c r="D67" i="18"/>
  <c r="Q67" i="18"/>
  <c r="H67" i="18"/>
  <c r="P67" i="18"/>
  <c r="L67" i="18"/>
  <c r="J67" i="18"/>
  <c r="Q70" i="18"/>
  <c r="I81" i="18"/>
  <c r="H88" i="17"/>
  <c r="P88" i="17"/>
  <c r="K89" i="17"/>
  <c r="S89" i="17"/>
  <c r="D92" i="17"/>
  <c r="L92" i="17"/>
  <c r="T92" i="17"/>
  <c r="H96" i="17"/>
  <c r="P96" i="17"/>
  <c r="K97" i="17"/>
  <c r="S97" i="17"/>
  <c r="D100" i="17"/>
  <c r="L100" i="17"/>
  <c r="T100" i="17"/>
  <c r="H104" i="17"/>
  <c r="P104" i="17"/>
  <c r="K105" i="17"/>
  <c r="S105" i="17"/>
  <c r="D108" i="17"/>
  <c r="L108" i="17"/>
  <c r="T108" i="17"/>
  <c r="H112" i="17"/>
  <c r="P112" i="17"/>
  <c r="K113" i="17"/>
  <c r="S113" i="17"/>
  <c r="D116" i="17"/>
  <c r="L116" i="17"/>
  <c r="T116" i="17"/>
  <c r="H120" i="17"/>
  <c r="P120" i="17"/>
  <c r="K121" i="17"/>
  <c r="S121" i="17"/>
  <c r="D124" i="17"/>
  <c r="L124" i="17"/>
  <c r="T124" i="17"/>
  <c r="H128" i="17"/>
  <c r="P128" i="17"/>
  <c r="K129" i="17"/>
  <c r="S129" i="17"/>
  <c r="I5" i="18"/>
  <c r="R5" i="18"/>
  <c r="I8" i="18"/>
  <c r="R8" i="18"/>
  <c r="K13" i="18"/>
  <c r="R18" i="18"/>
  <c r="D22" i="18"/>
  <c r="S22" i="18"/>
  <c r="T29" i="18"/>
  <c r="M30" i="18"/>
  <c r="J34" i="18"/>
  <c r="L37" i="18"/>
  <c r="E38" i="18"/>
  <c r="U38" i="18"/>
  <c r="N59" i="18"/>
  <c r="F59" i="18"/>
  <c r="U59" i="18"/>
  <c r="M59" i="18"/>
  <c r="E59" i="18"/>
  <c r="T59" i="18"/>
  <c r="L59" i="18"/>
  <c r="D59" i="18"/>
  <c r="P59" i="18"/>
  <c r="H59" i="18"/>
  <c r="J59" i="18"/>
  <c r="I59" i="18"/>
  <c r="G59" i="18"/>
  <c r="O59" i="18"/>
  <c r="K65" i="18"/>
  <c r="G67" i="18"/>
  <c r="T81" i="18"/>
  <c r="K78" i="17"/>
  <c r="K86" i="17"/>
  <c r="I88" i="17"/>
  <c r="D89" i="17"/>
  <c r="L89" i="17"/>
  <c r="E92" i="17"/>
  <c r="M92" i="17"/>
  <c r="K94" i="17"/>
  <c r="I96" i="17"/>
  <c r="D97" i="17"/>
  <c r="L97" i="17"/>
  <c r="E100" i="17"/>
  <c r="M100" i="17"/>
  <c r="K102" i="17"/>
  <c r="I104" i="17"/>
  <c r="D105" i="17"/>
  <c r="L105" i="17"/>
  <c r="E108" i="17"/>
  <c r="M108" i="17"/>
  <c r="K110" i="17"/>
  <c r="I112" i="17"/>
  <c r="D113" i="17"/>
  <c r="L113" i="17"/>
  <c r="E116" i="17"/>
  <c r="M116" i="17"/>
  <c r="K118" i="17"/>
  <c r="I120" i="17"/>
  <c r="D121" i="17"/>
  <c r="L121" i="17"/>
  <c r="E124" i="17"/>
  <c r="M124" i="17"/>
  <c r="K126" i="17"/>
  <c r="I128" i="17"/>
  <c r="D129" i="17"/>
  <c r="L129" i="17"/>
  <c r="T4" i="18"/>
  <c r="L4" i="18"/>
  <c r="D4" i="18"/>
  <c r="M4" i="18"/>
  <c r="J5" i="18"/>
  <c r="S5" i="18"/>
  <c r="U7" i="18"/>
  <c r="M7" i="18"/>
  <c r="E7" i="18"/>
  <c r="L7" i="18"/>
  <c r="J8" i="18"/>
  <c r="S8" i="18"/>
  <c r="N10" i="18"/>
  <c r="F10" i="18"/>
  <c r="U10" i="18"/>
  <c r="M10" i="18"/>
  <c r="E10" i="18"/>
  <c r="T10" i="18"/>
  <c r="L10" i="18"/>
  <c r="D10" i="18"/>
  <c r="Q10" i="18"/>
  <c r="L13" i="18"/>
  <c r="R14" i="18"/>
  <c r="J14" i="18"/>
  <c r="Q14" i="18"/>
  <c r="I14" i="18"/>
  <c r="P14" i="18"/>
  <c r="H14" i="18"/>
  <c r="N14" i="18"/>
  <c r="H18" i="18"/>
  <c r="S18" i="18"/>
  <c r="O21" i="18"/>
  <c r="G21" i="18"/>
  <c r="N21" i="18"/>
  <c r="F21" i="18"/>
  <c r="U21" i="18"/>
  <c r="M21" i="18"/>
  <c r="E21" i="18"/>
  <c r="Q21" i="18"/>
  <c r="E22" i="18"/>
  <c r="U22" i="18"/>
  <c r="P24" i="18"/>
  <c r="H24" i="18"/>
  <c r="O24" i="18"/>
  <c r="G24" i="18"/>
  <c r="N24" i="18"/>
  <c r="F24" i="18"/>
  <c r="R24" i="18"/>
  <c r="J24" i="18"/>
  <c r="S24" i="18"/>
  <c r="N26" i="18"/>
  <c r="F26" i="18"/>
  <c r="U26" i="18"/>
  <c r="M26" i="18"/>
  <c r="E26" i="18"/>
  <c r="T26" i="18"/>
  <c r="L26" i="18"/>
  <c r="D26" i="18"/>
  <c r="P26" i="18"/>
  <c r="H26" i="18"/>
  <c r="S26" i="18"/>
  <c r="H29" i="18"/>
  <c r="N30" i="18"/>
  <c r="K34" i="18"/>
  <c r="P37" i="18"/>
  <c r="F38" i="18"/>
  <c r="N43" i="18"/>
  <c r="F43" i="18"/>
  <c r="U43" i="18"/>
  <c r="M43" i="18"/>
  <c r="E43" i="18"/>
  <c r="T43" i="18"/>
  <c r="L43" i="18"/>
  <c r="D43" i="18"/>
  <c r="I43" i="18"/>
  <c r="S43" i="18"/>
  <c r="H43" i="18"/>
  <c r="R43" i="18"/>
  <c r="G43" i="18"/>
  <c r="K43" i="18"/>
  <c r="O54" i="18"/>
  <c r="G54" i="18"/>
  <c r="N54" i="18"/>
  <c r="F54" i="18"/>
  <c r="U54" i="18"/>
  <c r="M54" i="18"/>
  <c r="E54" i="18"/>
  <c r="Q54" i="18"/>
  <c r="I54" i="18"/>
  <c r="K54" i="18"/>
  <c r="J54" i="18"/>
  <c r="H54" i="18"/>
  <c r="P54" i="18"/>
  <c r="P57" i="18"/>
  <c r="H57" i="18"/>
  <c r="O57" i="18"/>
  <c r="G57" i="18"/>
  <c r="N57" i="18"/>
  <c r="F57" i="18"/>
  <c r="R57" i="18"/>
  <c r="J57" i="18"/>
  <c r="Q57" i="18"/>
  <c r="M57" i="18"/>
  <c r="L57" i="18"/>
  <c r="T57" i="18"/>
  <c r="D57" i="18"/>
  <c r="K59" i="18"/>
  <c r="M65" i="18"/>
  <c r="I67" i="18"/>
  <c r="K27" i="18"/>
  <c r="S27" i="18"/>
  <c r="K35" i="18"/>
  <c r="S35" i="18"/>
  <c r="Q44" i="18"/>
  <c r="I44" i="18"/>
  <c r="P44" i="18"/>
  <c r="H44" i="18"/>
  <c r="O44" i="18"/>
  <c r="G44" i="18"/>
  <c r="N44" i="18"/>
  <c r="P49" i="18"/>
  <c r="H49" i="18"/>
  <c r="O49" i="18"/>
  <c r="G49" i="18"/>
  <c r="N49" i="18"/>
  <c r="F49" i="18"/>
  <c r="R49" i="18"/>
  <c r="J49" i="18"/>
  <c r="S49" i="18"/>
  <c r="N96" i="18"/>
  <c r="F96" i="18"/>
  <c r="R96" i="18"/>
  <c r="I96" i="18"/>
  <c r="Q96" i="18"/>
  <c r="H96" i="18"/>
  <c r="P96" i="18"/>
  <c r="G96" i="18"/>
  <c r="T96" i="18"/>
  <c r="K96" i="18"/>
  <c r="L96" i="18"/>
  <c r="J96" i="18"/>
  <c r="E96" i="18"/>
  <c r="O96" i="18"/>
  <c r="J12" i="18"/>
  <c r="R12" i="18"/>
  <c r="K15" i="18"/>
  <c r="S15" i="18"/>
  <c r="J20" i="18"/>
  <c r="R20" i="18"/>
  <c r="K23" i="18"/>
  <c r="S23" i="18"/>
  <c r="G27" i="18"/>
  <c r="O27" i="18"/>
  <c r="J28" i="18"/>
  <c r="R28" i="18"/>
  <c r="K31" i="18"/>
  <c r="S31" i="18"/>
  <c r="G35" i="18"/>
  <c r="O35" i="18"/>
  <c r="J36" i="18"/>
  <c r="R36" i="18"/>
  <c r="R39" i="18"/>
  <c r="P39" i="18"/>
  <c r="K39" i="18"/>
  <c r="U39" i="18"/>
  <c r="J44" i="18"/>
  <c r="U44" i="18"/>
  <c r="R47" i="18"/>
  <c r="J47" i="18"/>
  <c r="Q47" i="18"/>
  <c r="I47" i="18"/>
  <c r="P47" i="18"/>
  <c r="H47" i="18"/>
  <c r="T47" i="18"/>
  <c r="L47" i="18"/>
  <c r="O47" i="18"/>
  <c r="K49" i="18"/>
  <c r="N51" i="18"/>
  <c r="F51" i="18"/>
  <c r="U51" i="18"/>
  <c r="M51" i="18"/>
  <c r="E51" i="18"/>
  <c r="T51" i="18"/>
  <c r="L51" i="18"/>
  <c r="D51" i="18"/>
  <c r="P51" i="18"/>
  <c r="H51" i="18"/>
  <c r="S51" i="18"/>
  <c r="D96" i="18"/>
  <c r="K12" i="18"/>
  <c r="S12" i="18"/>
  <c r="D15" i="18"/>
  <c r="L15" i="18"/>
  <c r="T15" i="18"/>
  <c r="K20" i="18"/>
  <c r="S20" i="18"/>
  <c r="D23" i="18"/>
  <c r="L23" i="18"/>
  <c r="T23" i="18"/>
  <c r="H27" i="18"/>
  <c r="P27" i="18"/>
  <c r="K28" i="18"/>
  <c r="S28" i="18"/>
  <c r="L31" i="18"/>
  <c r="T31" i="18"/>
  <c r="H35" i="18"/>
  <c r="P35" i="18"/>
  <c r="K36" i="18"/>
  <c r="S36" i="18"/>
  <c r="D39" i="18"/>
  <c r="L39" i="18"/>
  <c r="P41" i="18"/>
  <c r="H41" i="18"/>
  <c r="O41" i="18"/>
  <c r="G41" i="18"/>
  <c r="N41" i="18"/>
  <c r="F41" i="18"/>
  <c r="Q41" i="18"/>
  <c r="K44" i="18"/>
  <c r="D47" i="18"/>
  <c r="S47" i="18"/>
  <c r="L49" i="18"/>
  <c r="P84" i="18"/>
  <c r="H84" i="18"/>
  <c r="O84" i="18"/>
  <c r="G84" i="18"/>
  <c r="N84" i="18"/>
  <c r="F84" i="18"/>
  <c r="R84" i="18"/>
  <c r="K84" i="18"/>
  <c r="J84" i="18"/>
  <c r="U84" i="18"/>
  <c r="I84" i="18"/>
  <c r="M84" i="18"/>
  <c r="M96" i="18"/>
  <c r="K9" i="18"/>
  <c r="D12" i="18"/>
  <c r="L12" i="18"/>
  <c r="E15" i="18"/>
  <c r="M15" i="18"/>
  <c r="K17" i="18"/>
  <c r="D20" i="18"/>
  <c r="L20" i="18"/>
  <c r="E23" i="18"/>
  <c r="M23" i="18"/>
  <c r="K25" i="18"/>
  <c r="I27" i="18"/>
  <c r="D28" i="18"/>
  <c r="L28" i="18"/>
  <c r="E31" i="18"/>
  <c r="M31" i="18"/>
  <c r="K33" i="18"/>
  <c r="I35" i="18"/>
  <c r="D36" i="18"/>
  <c r="L36" i="18"/>
  <c r="E39" i="18"/>
  <c r="M39" i="18"/>
  <c r="D41" i="18"/>
  <c r="R41" i="18"/>
  <c r="L44" i="18"/>
  <c r="O46" i="18"/>
  <c r="G46" i="18"/>
  <c r="N46" i="18"/>
  <c r="F46" i="18"/>
  <c r="U46" i="18"/>
  <c r="M46" i="18"/>
  <c r="E46" i="18"/>
  <c r="Q46" i="18"/>
  <c r="E47" i="18"/>
  <c r="U47" i="18"/>
  <c r="M49" i="18"/>
  <c r="I51" i="18"/>
  <c r="R55" i="18"/>
  <c r="J55" i="18"/>
  <c r="Q55" i="18"/>
  <c r="I55" i="18"/>
  <c r="P55" i="18"/>
  <c r="H55" i="18"/>
  <c r="T55" i="18"/>
  <c r="L55" i="18"/>
  <c r="D55" i="18"/>
  <c r="S55" i="18"/>
  <c r="O62" i="18"/>
  <c r="G62" i="18"/>
  <c r="N62" i="18"/>
  <c r="F62" i="18"/>
  <c r="U62" i="18"/>
  <c r="M62" i="18"/>
  <c r="E62" i="18"/>
  <c r="Q62" i="18"/>
  <c r="I62" i="18"/>
  <c r="S62" i="18"/>
  <c r="P76" i="18"/>
  <c r="H76" i="18"/>
  <c r="O76" i="18"/>
  <c r="G76" i="18"/>
  <c r="N76" i="18"/>
  <c r="F76" i="18"/>
  <c r="M76" i="18"/>
  <c r="L76" i="18"/>
  <c r="K76" i="18"/>
  <c r="R76" i="18"/>
  <c r="D76" i="18"/>
  <c r="D84" i="18"/>
  <c r="N86" i="18"/>
  <c r="F86" i="18"/>
  <c r="U86" i="18"/>
  <c r="M86" i="18"/>
  <c r="E86" i="18"/>
  <c r="T86" i="18"/>
  <c r="L86" i="18"/>
  <c r="D86" i="18"/>
  <c r="P86" i="18"/>
  <c r="H86" i="18"/>
  <c r="R86" i="18"/>
  <c r="Q86" i="18"/>
  <c r="O86" i="18"/>
  <c r="G86" i="18"/>
  <c r="S96" i="18"/>
  <c r="K52" i="18"/>
  <c r="S52" i="18"/>
  <c r="K60" i="18"/>
  <c r="S60" i="18"/>
  <c r="R117" i="18"/>
  <c r="J117" i="18"/>
  <c r="Q117" i="18"/>
  <c r="I117" i="18"/>
  <c r="U117" i="18"/>
  <c r="M117" i="18"/>
  <c r="E117" i="18"/>
  <c r="T117" i="18"/>
  <c r="L117" i="18"/>
  <c r="D117" i="18"/>
  <c r="N117" i="18"/>
  <c r="K117" i="18"/>
  <c r="H117" i="18"/>
  <c r="P117" i="18"/>
  <c r="K40" i="18"/>
  <c r="S40" i="18"/>
  <c r="I42" i="18"/>
  <c r="Q42" i="18"/>
  <c r="J45" i="18"/>
  <c r="R45" i="18"/>
  <c r="K48" i="18"/>
  <c r="S48" i="18"/>
  <c r="I50" i="18"/>
  <c r="Q50" i="18"/>
  <c r="G52" i="18"/>
  <c r="O52" i="18"/>
  <c r="J53" i="18"/>
  <c r="R53" i="18"/>
  <c r="K56" i="18"/>
  <c r="S56" i="18"/>
  <c r="I58" i="18"/>
  <c r="Q58" i="18"/>
  <c r="G60" i="18"/>
  <c r="O60" i="18"/>
  <c r="K64" i="18"/>
  <c r="S64" i="18"/>
  <c r="P68" i="18"/>
  <c r="H68" i="18"/>
  <c r="O68" i="18"/>
  <c r="G68" i="18"/>
  <c r="N68" i="18"/>
  <c r="F68" i="18"/>
  <c r="Q68" i="18"/>
  <c r="P92" i="18"/>
  <c r="H92" i="18"/>
  <c r="O92" i="18"/>
  <c r="G92" i="18"/>
  <c r="N92" i="18"/>
  <c r="F92" i="18"/>
  <c r="R92" i="18"/>
  <c r="J92" i="18"/>
  <c r="S92" i="18"/>
  <c r="P94" i="18"/>
  <c r="H94" i="18"/>
  <c r="O94" i="18"/>
  <c r="F94" i="18"/>
  <c r="N94" i="18"/>
  <c r="E94" i="18"/>
  <c r="M94" i="18"/>
  <c r="D94" i="18"/>
  <c r="R94" i="18"/>
  <c r="I94" i="18"/>
  <c r="U94" i="18"/>
  <c r="S117" i="18"/>
  <c r="L40" i="18"/>
  <c r="T40" i="18"/>
  <c r="J42" i="18"/>
  <c r="R42" i="18"/>
  <c r="K45" i="18"/>
  <c r="S45" i="18"/>
  <c r="L48" i="18"/>
  <c r="T48" i="18"/>
  <c r="J50" i="18"/>
  <c r="R50" i="18"/>
  <c r="H52" i="18"/>
  <c r="P52" i="18"/>
  <c r="K53" i="18"/>
  <c r="S53" i="18"/>
  <c r="D56" i="18"/>
  <c r="L56" i="18"/>
  <c r="T56" i="18"/>
  <c r="J58" i="18"/>
  <c r="R58" i="18"/>
  <c r="H60" i="18"/>
  <c r="P60" i="18"/>
  <c r="K61" i="18"/>
  <c r="D64" i="18"/>
  <c r="L64" i="18"/>
  <c r="T64" i="18"/>
  <c r="J66" i="18"/>
  <c r="R66" i="18"/>
  <c r="D68" i="18"/>
  <c r="R68" i="18"/>
  <c r="O73" i="18"/>
  <c r="G73" i="18"/>
  <c r="N73" i="18"/>
  <c r="F73" i="18"/>
  <c r="U73" i="18"/>
  <c r="M73" i="18"/>
  <c r="E73" i="18"/>
  <c r="Q73" i="18"/>
  <c r="N78" i="18"/>
  <c r="F78" i="18"/>
  <c r="U78" i="18"/>
  <c r="M78" i="18"/>
  <c r="E78" i="18"/>
  <c r="T78" i="18"/>
  <c r="L78" i="18"/>
  <c r="D78" i="18"/>
  <c r="Q78" i="18"/>
  <c r="R82" i="18"/>
  <c r="J82" i="18"/>
  <c r="Q82" i="18"/>
  <c r="I82" i="18"/>
  <c r="P82" i="18"/>
  <c r="H82" i="18"/>
  <c r="N82" i="18"/>
  <c r="D92" i="18"/>
  <c r="T92" i="18"/>
  <c r="G94" i="18"/>
  <c r="R101" i="18"/>
  <c r="J101" i="18"/>
  <c r="Q101" i="18"/>
  <c r="I101" i="18"/>
  <c r="U101" i="18"/>
  <c r="M101" i="18"/>
  <c r="E101" i="18"/>
  <c r="T101" i="18"/>
  <c r="L101" i="18"/>
  <c r="D101" i="18"/>
  <c r="H101" i="18"/>
  <c r="G101" i="18"/>
  <c r="F101" i="18"/>
  <c r="N101" i="18"/>
  <c r="R109" i="18"/>
  <c r="J109" i="18"/>
  <c r="Q109" i="18"/>
  <c r="I109" i="18"/>
  <c r="U109" i="18"/>
  <c r="M109" i="18"/>
  <c r="E109" i="18"/>
  <c r="T109" i="18"/>
  <c r="L109" i="18"/>
  <c r="D109" i="18"/>
  <c r="N109" i="18"/>
  <c r="K109" i="18"/>
  <c r="H109" i="18"/>
  <c r="P109" i="18"/>
  <c r="E40" i="18"/>
  <c r="M40" i="18"/>
  <c r="K42" i="18"/>
  <c r="L45" i="18"/>
  <c r="M48" i="18"/>
  <c r="K50" i="18"/>
  <c r="I52" i="18"/>
  <c r="D53" i="18"/>
  <c r="L53" i="18"/>
  <c r="E56" i="18"/>
  <c r="M56" i="18"/>
  <c r="K58" i="18"/>
  <c r="I60" i="18"/>
  <c r="E64" i="18"/>
  <c r="M64" i="18"/>
  <c r="K66" i="18"/>
  <c r="E68" i="18"/>
  <c r="S68" i="18"/>
  <c r="E92" i="18"/>
  <c r="U92" i="18"/>
  <c r="J94" i="18"/>
  <c r="K87" i="18"/>
  <c r="S87" i="18"/>
  <c r="N105" i="18"/>
  <c r="F105" i="18"/>
  <c r="U105" i="18"/>
  <c r="M105" i="18"/>
  <c r="E105" i="18"/>
  <c r="Q105" i="18"/>
  <c r="I105" i="18"/>
  <c r="P105" i="18"/>
  <c r="H105" i="18"/>
  <c r="S105" i="18"/>
  <c r="R125" i="18"/>
  <c r="J125" i="18"/>
  <c r="Q125" i="18"/>
  <c r="I125" i="18"/>
  <c r="U125" i="18"/>
  <c r="M125" i="18"/>
  <c r="E125" i="18"/>
  <c r="T125" i="18"/>
  <c r="L125" i="18"/>
  <c r="D125" i="18"/>
  <c r="S125" i="18"/>
  <c r="I69" i="18"/>
  <c r="Q69" i="18"/>
  <c r="J72" i="18"/>
  <c r="R72" i="18"/>
  <c r="K75" i="18"/>
  <c r="S75" i="18"/>
  <c r="I77" i="18"/>
  <c r="Q77" i="18"/>
  <c r="J80" i="18"/>
  <c r="R80" i="18"/>
  <c r="K83" i="18"/>
  <c r="S83" i="18"/>
  <c r="Q85" i="18"/>
  <c r="G87" i="18"/>
  <c r="O87" i="18"/>
  <c r="K91" i="18"/>
  <c r="S91" i="18"/>
  <c r="Q97" i="18"/>
  <c r="I97" i="18"/>
  <c r="L97" i="18"/>
  <c r="U97" i="18"/>
  <c r="K105" i="18"/>
  <c r="O108" i="18"/>
  <c r="G108" i="18"/>
  <c r="N108" i="18"/>
  <c r="F108" i="18"/>
  <c r="R108" i="18"/>
  <c r="J108" i="18"/>
  <c r="Q108" i="18"/>
  <c r="I108" i="18"/>
  <c r="S108" i="18"/>
  <c r="U110" i="18"/>
  <c r="M110" i="18"/>
  <c r="E110" i="18"/>
  <c r="T110" i="18"/>
  <c r="L110" i="18"/>
  <c r="D110" i="18"/>
  <c r="P110" i="18"/>
  <c r="H110" i="18"/>
  <c r="O110" i="18"/>
  <c r="G110" i="18"/>
  <c r="S110" i="18"/>
  <c r="O116" i="18"/>
  <c r="G116" i="18"/>
  <c r="N116" i="18"/>
  <c r="F116" i="18"/>
  <c r="R116" i="18"/>
  <c r="J116" i="18"/>
  <c r="Q116" i="18"/>
  <c r="I116" i="18"/>
  <c r="S116" i="18"/>
  <c r="U118" i="18"/>
  <c r="M118" i="18"/>
  <c r="E118" i="18"/>
  <c r="T118" i="18"/>
  <c r="L118" i="18"/>
  <c r="D118" i="18"/>
  <c r="P118" i="18"/>
  <c r="H118" i="18"/>
  <c r="O118" i="18"/>
  <c r="G118" i="18"/>
  <c r="S118" i="18"/>
  <c r="F125" i="18"/>
  <c r="J69" i="18"/>
  <c r="R69" i="18"/>
  <c r="K72" i="18"/>
  <c r="S72" i="18"/>
  <c r="D75" i="18"/>
  <c r="L75" i="18"/>
  <c r="T75" i="18"/>
  <c r="J77" i="18"/>
  <c r="R77" i="18"/>
  <c r="K80" i="18"/>
  <c r="S80" i="18"/>
  <c r="D83" i="18"/>
  <c r="L83" i="18"/>
  <c r="T83" i="18"/>
  <c r="J85" i="18"/>
  <c r="R85" i="18"/>
  <c r="H87" i="18"/>
  <c r="P87" i="18"/>
  <c r="K88" i="18"/>
  <c r="S88" i="18"/>
  <c r="D91" i="18"/>
  <c r="L91" i="18"/>
  <c r="T91" i="18"/>
  <c r="D97" i="18"/>
  <c r="M97" i="18"/>
  <c r="L105" i="18"/>
  <c r="D108" i="18"/>
  <c r="T108" i="18"/>
  <c r="F110" i="18"/>
  <c r="D116" i="18"/>
  <c r="T116" i="18"/>
  <c r="F118" i="18"/>
  <c r="G125" i="18"/>
  <c r="K69" i="18"/>
  <c r="L72" i="18"/>
  <c r="E75" i="18"/>
  <c r="M75" i="18"/>
  <c r="K77" i="18"/>
  <c r="D80" i="18"/>
  <c r="L80" i="18"/>
  <c r="E83" i="18"/>
  <c r="M83" i="18"/>
  <c r="K85" i="18"/>
  <c r="I87" i="18"/>
  <c r="D88" i="18"/>
  <c r="L88" i="18"/>
  <c r="E91" i="18"/>
  <c r="M91" i="18"/>
  <c r="K93" i="18"/>
  <c r="E97" i="18"/>
  <c r="N97" i="18"/>
  <c r="O100" i="18"/>
  <c r="G100" i="18"/>
  <c r="N100" i="18"/>
  <c r="F100" i="18"/>
  <c r="R100" i="18"/>
  <c r="J100" i="18"/>
  <c r="Q100" i="18"/>
  <c r="I100" i="18"/>
  <c r="S100" i="18"/>
  <c r="U102" i="18"/>
  <c r="M102" i="18"/>
  <c r="E102" i="18"/>
  <c r="T102" i="18"/>
  <c r="L102" i="18"/>
  <c r="D102" i="18"/>
  <c r="P102" i="18"/>
  <c r="H102" i="18"/>
  <c r="O102" i="18"/>
  <c r="G102" i="18"/>
  <c r="S102" i="18"/>
  <c r="O105" i="18"/>
  <c r="E108" i="18"/>
  <c r="U108" i="18"/>
  <c r="I110" i="18"/>
  <c r="N113" i="18"/>
  <c r="F113" i="18"/>
  <c r="U113" i="18"/>
  <c r="M113" i="18"/>
  <c r="E113" i="18"/>
  <c r="Q113" i="18"/>
  <c r="I113" i="18"/>
  <c r="P113" i="18"/>
  <c r="H113" i="18"/>
  <c r="S113" i="18"/>
  <c r="E116" i="18"/>
  <c r="U116" i="18"/>
  <c r="I118" i="18"/>
  <c r="N121" i="18"/>
  <c r="F121" i="18"/>
  <c r="U121" i="18"/>
  <c r="M121" i="18"/>
  <c r="E121" i="18"/>
  <c r="Q121" i="18"/>
  <c r="I121" i="18"/>
  <c r="P121" i="18"/>
  <c r="H121" i="18"/>
  <c r="S121" i="18"/>
  <c r="O124" i="18"/>
  <c r="G124" i="18"/>
  <c r="N124" i="18"/>
  <c r="F124" i="18"/>
  <c r="R124" i="18"/>
  <c r="J124" i="18"/>
  <c r="Q124" i="18"/>
  <c r="I124" i="18"/>
  <c r="S124" i="18"/>
  <c r="H125" i="18"/>
  <c r="U126" i="18"/>
  <c r="M126" i="18"/>
  <c r="E126" i="18"/>
  <c r="T126" i="18"/>
  <c r="L126" i="18"/>
  <c r="D126" i="18"/>
  <c r="P126" i="18"/>
  <c r="H126" i="18"/>
  <c r="O126" i="18"/>
  <c r="G126" i="18"/>
  <c r="S126" i="18"/>
  <c r="F99" i="18"/>
  <c r="N99" i="18"/>
  <c r="E104" i="18"/>
  <c r="M104" i="18"/>
  <c r="U104" i="18"/>
  <c r="K106" i="18"/>
  <c r="S106" i="18"/>
  <c r="F107" i="18"/>
  <c r="N107" i="18"/>
  <c r="E112" i="18"/>
  <c r="M112" i="18"/>
  <c r="U112" i="18"/>
  <c r="K114" i="18"/>
  <c r="S114" i="18"/>
  <c r="F115" i="18"/>
  <c r="N115" i="18"/>
  <c r="E120" i="18"/>
  <c r="M120" i="18"/>
  <c r="U120" i="18"/>
  <c r="K122" i="18"/>
  <c r="S122" i="18"/>
  <c r="F123" i="18"/>
  <c r="N123" i="18"/>
  <c r="R127" i="18"/>
  <c r="E128" i="18"/>
  <c r="M128" i="18"/>
  <c r="U128" i="18"/>
  <c r="H129" i="18"/>
  <c r="P129" i="18"/>
  <c r="K130" i="18"/>
  <c r="S130" i="18"/>
  <c r="F131" i="18"/>
  <c r="N131" i="18"/>
  <c r="K95" i="18"/>
  <c r="G99" i="18"/>
  <c r="O99" i="18"/>
  <c r="K103" i="18"/>
  <c r="F104" i="18"/>
  <c r="N104" i="18"/>
  <c r="D106" i="18"/>
  <c r="L106" i="18"/>
  <c r="T106" i="18"/>
  <c r="G107" i="18"/>
  <c r="O107" i="18"/>
  <c r="K111" i="18"/>
  <c r="F112" i="18"/>
  <c r="N112" i="18"/>
  <c r="D114" i="18"/>
  <c r="L114" i="18"/>
  <c r="T114" i="18"/>
  <c r="G115" i="18"/>
  <c r="O115" i="18"/>
  <c r="K119" i="18"/>
  <c r="F120" i="18"/>
  <c r="N120" i="18"/>
  <c r="D122" i="18"/>
  <c r="L122" i="18"/>
  <c r="G123" i="18"/>
  <c r="O123" i="18"/>
  <c r="K127" i="18"/>
  <c r="F128" i="18"/>
  <c r="N128" i="18"/>
  <c r="I129" i="18"/>
  <c r="Q129" i="18"/>
  <c r="D130" i="18"/>
  <c r="L130" i="18"/>
  <c r="T130" i="18"/>
  <c r="G131" i="18"/>
  <c r="O131" i="18"/>
  <c r="P131" i="18"/>
  <c r="K129" i="18"/>
  <c r="S129" i="18"/>
  <c r="Q131" i="18"/>
  <c r="R131" i="18"/>
  <c r="K99" i="18"/>
  <c r="S99" i="18"/>
  <c r="J104" i="18"/>
  <c r="R104" i="18"/>
  <c r="H106" i="18"/>
  <c r="P106" i="18"/>
  <c r="K107" i="18"/>
  <c r="S107" i="18"/>
  <c r="J112" i="18"/>
  <c r="R112" i="18"/>
  <c r="P114" i="18"/>
  <c r="K115" i="18"/>
  <c r="S115" i="18"/>
  <c r="J120" i="18"/>
  <c r="R120" i="18"/>
  <c r="K123" i="18"/>
  <c r="S123" i="18"/>
  <c r="E129" i="18"/>
  <c r="M129" i="18"/>
  <c r="U129" i="18"/>
  <c r="K131" i="18"/>
  <c r="S131" i="18"/>
  <c r="L99" i="18"/>
  <c r="K104" i="18"/>
  <c r="I106" i="18"/>
  <c r="D107" i="18"/>
  <c r="L107" i="18"/>
  <c r="K112" i="18"/>
  <c r="D115" i="18"/>
  <c r="L115" i="18"/>
  <c r="K120" i="18"/>
  <c r="D123" i="18"/>
  <c r="L123" i="18"/>
  <c r="K128" i="18"/>
  <c r="F129" i="18"/>
  <c r="I130" i="18"/>
  <c r="D131" i="18"/>
  <c r="L131" i="18"/>
  <c r="T131" i="18"/>
  <c r="Q4" i="9"/>
  <c r="D10" i="9"/>
  <c r="R5" i="9"/>
  <c r="R6" i="9"/>
  <c r="K9" i="9"/>
  <c r="D5" i="9"/>
  <c r="R7" i="9"/>
  <c r="K10" i="9"/>
  <c r="C4" i="9"/>
  <c r="R8" i="9"/>
  <c r="D7" i="9"/>
  <c r="R9" i="9"/>
  <c r="J4" i="9"/>
  <c r="K5" i="9"/>
  <c r="D8" i="9"/>
  <c r="C131" i="12"/>
  <c r="B131" i="12"/>
  <c r="A131" i="12"/>
  <c r="C130" i="12"/>
  <c r="B130" i="12"/>
  <c r="A130" i="12"/>
  <c r="C129" i="12"/>
  <c r="B129" i="12"/>
  <c r="A129" i="12"/>
  <c r="C128" i="12"/>
  <c r="B128" i="12"/>
  <c r="A128" i="12"/>
  <c r="C127" i="12"/>
  <c r="B127" i="12"/>
  <c r="A127" i="12"/>
  <c r="C126" i="12"/>
  <c r="B126" i="12"/>
  <c r="A126" i="12"/>
  <c r="C125" i="12"/>
  <c r="B125" i="12"/>
  <c r="A125" i="12"/>
  <c r="C124" i="12"/>
  <c r="B124" i="12"/>
  <c r="A124" i="12"/>
  <c r="C123" i="12"/>
  <c r="B123" i="12"/>
  <c r="A123" i="12"/>
  <c r="C122" i="12"/>
  <c r="B122" i="12"/>
  <c r="A122" i="12"/>
  <c r="C121" i="12"/>
  <c r="B121" i="12"/>
  <c r="A121" i="12"/>
  <c r="C120" i="12"/>
  <c r="B120" i="12"/>
  <c r="A120" i="12"/>
  <c r="C119" i="12"/>
  <c r="B119" i="12"/>
  <c r="A119" i="12"/>
  <c r="C118" i="12"/>
  <c r="B118" i="12"/>
  <c r="A118" i="12"/>
  <c r="C117" i="12"/>
  <c r="B117" i="12"/>
  <c r="A117" i="12"/>
  <c r="C116" i="12"/>
  <c r="B116" i="12"/>
  <c r="A116" i="12"/>
  <c r="C115" i="12"/>
  <c r="B115" i="12"/>
  <c r="A115" i="12"/>
  <c r="C114" i="12"/>
  <c r="B114" i="12"/>
  <c r="A114" i="12"/>
  <c r="C113" i="12"/>
  <c r="B113" i="12"/>
  <c r="A113" i="12"/>
  <c r="C112" i="12"/>
  <c r="B112" i="12"/>
  <c r="A112" i="12"/>
  <c r="C111" i="12"/>
  <c r="B111" i="12"/>
  <c r="A111" i="12"/>
  <c r="C110" i="12"/>
  <c r="B110" i="12"/>
  <c r="A110" i="12"/>
  <c r="C109" i="12"/>
  <c r="B109" i="12"/>
  <c r="A109" i="12"/>
  <c r="C108" i="12"/>
  <c r="B108" i="12"/>
  <c r="A108" i="12"/>
  <c r="C107" i="12"/>
  <c r="B107" i="12"/>
  <c r="A107" i="12"/>
  <c r="C106" i="12"/>
  <c r="B106" i="12"/>
  <c r="A106" i="12"/>
  <c r="C105" i="12"/>
  <c r="B105" i="12"/>
  <c r="A105" i="12"/>
  <c r="C104" i="12"/>
  <c r="B104" i="12"/>
  <c r="A104" i="12"/>
  <c r="C103" i="12"/>
  <c r="B103" i="12"/>
  <c r="A103" i="12"/>
  <c r="C102" i="12"/>
  <c r="B102" i="12"/>
  <c r="A102" i="12"/>
  <c r="C101" i="12"/>
  <c r="B101" i="12"/>
  <c r="A101" i="12"/>
  <c r="C100" i="12"/>
  <c r="B100" i="12"/>
  <c r="A100" i="12"/>
  <c r="C99" i="12"/>
  <c r="B99" i="12"/>
  <c r="A99" i="12"/>
  <c r="C98" i="12"/>
  <c r="B98" i="12"/>
  <c r="A98" i="12"/>
  <c r="C97" i="12"/>
  <c r="B97" i="12"/>
  <c r="A97" i="12"/>
  <c r="C96" i="12"/>
  <c r="B96" i="12"/>
  <c r="A96" i="12"/>
  <c r="C95" i="12"/>
  <c r="B95" i="12"/>
  <c r="A95" i="12"/>
  <c r="C94" i="12"/>
  <c r="B94" i="12"/>
  <c r="A94" i="12"/>
  <c r="C93" i="12"/>
  <c r="B93" i="12"/>
  <c r="A93" i="12"/>
  <c r="C92" i="12"/>
  <c r="B92" i="12"/>
  <c r="A92" i="12"/>
  <c r="C91" i="12"/>
  <c r="B91" i="12"/>
  <c r="A91" i="12"/>
  <c r="C90" i="12"/>
  <c r="B90" i="12"/>
  <c r="A90" i="12"/>
  <c r="C89" i="12"/>
  <c r="B89" i="12"/>
  <c r="A89" i="12"/>
  <c r="C88" i="12"/>
  <c r="B88" i="12"/>
  <c r="A88" i="12"/>
  <c r="C87" i="12"/>
  <c r="B87" i="12"/>
  <c r="A87" i="12"/>
  <c r="C86" i="12"/>
  <c r="B86" i="12"/>
  <c r="A86" i="12"/>
  <c r="C85" i="12"/>
  <c r="B85" i="12"/>
  <c r="A85" i="12"/>
  <c r="C84" i="12"/>
  <c r="B84" i="12"/>
  <c r="A84" i="12"/>
  <c r="C83" i="12"/>
  <c r="B83" i="12"/>
  <c r="A83" i="12"/>
  <c r="C82" i="12"/>
  <c r="B82" i="12"/>
  <c r="A82" i="12"/>
  <c r="C81" i="12"/>
  <c r="B81" i="12"/>
  <c r="A81" i="12"/>
  <c r="C80" i="12"/>
  <c r="B80" i="12"/>
  <c r="A80" i="12"/>
  <c r="C79" i="12"/>
  <c r="B79" i="12"/>
  <c r="A79" i="12"/>
  <c r="C78" i="12"/>
  <c r="B78" i="12"/>
  <c r="A78" i="12"/>
  <c r="C77" i="12"/>
  <c r="B77" i="12"/>
  <c r="A77" i="12"/>
  <c r="C76" i="12"/>
  <c r="B76" i="12"/>
  <c r="A76" i="12"/>
  <c r="C75" i="12"/>
  <c r="B75" i="12"/>
  <c r="A75" i="12"/>
  <c r="C74" i="12"/>
  <c r="B74" i="12"/>
  <c r="A74" i="12"/>
  <c r="C73" i="12"/>
  <c r="B73" i="12"/>
  <c r="A73" i="12"/>
  <c r="C72" i="12"/>
  <c r="B72" i="12"/>
  <c r="A72" i="12"/>
  <c r="C71" i="12"/>
  <c r="B71" i="12"/>
  <c r="A71" i="12"/>
  <c r="C70" i="12"/>
  <c r="B70" i="12"/>
  <c r="A70" i="12"/>
  <c r="C69" i="12"/>
  <c r="B69" i="12"/>
  <c r="A69" i="12"/>
  <c r="C68" i="12"/>
  <c r="B68" i="12"/>
  <c r="A68" i="12"/>
  <c r="C67" i="12"/>
  <c r="B67" i="12"/>
  <c r="A67" i="12"/>
  <c r="C66" i="12"/>
  <c r="B66" i="12"/>
  <c r="A66" i="12"/>
  <c r="C65" i="12"/>
  <c r="B65" i="12"/>
  <c r="A65" i="12"/>
  <c r="C64" i="12"/>
  <c r="B64" i="12"/>
  <c r="A64" i="12"/>
  <c r="C63" i="12"/>
  <c r="B63" i="12"/>
  <c r="A63" i="12"/>
  <c r="C62" i="12"/>
  <c r="B62" i="12"/>
  <c r="A62" i="12"/>
  <c r="C61" i="12"/>
  <c r="B61" i="12"/>
  <c r="A61" i="12"/>
  <c r="C60" i="12"/>
  <c r="B60" i="12"/>
  <c r="A60" i="12"/>
  <c r="C59" i="12"/>
  <c r="B59" i="12"/>
  <c r="A59" i="12"/>
  <c r="C58" i="12"/>
  <c r="B58" i="12"/>
  <c r="A58" i="12"/>
  <c r="C57" i="12"/>
  <c r="B57" i="12"/>
  <c r="A57" i="12"/>
  <c r="C56" i="12"/>
  <c r="B56" i="12"/>
  <c r="A56" i="12"/>
  <c r="C55" i="12"/>
  <c r="B55" i="12"/>
  <c r="A55" i="12"/>
  <c r="C54" i="12"/>
  <c r="B54" i="12"/>
  <c r="A54" i="12"/>
  <c r="C53" i="12"/>
  <c r="B53" i="12"/>
  <c r="A53" i="12"/>
  <c r="C52" i="12"/>
  <c r="B52" i="12"/>
  <c r="A52" i="12"/>
  <c r="C51" i="12"/>
  <c r="B51" i="12"/>
  <c r="A51" i="12"/>
  <c r="C50" i="12"/>
  <c r="B50" i="12"/>
  <c r="A50" i="12"/>
  <c r="C49" i="12"/>
  <c r="B49" i="12"/>
  <c r="A49" i="12"/>
  <c r="C48" i="12"/>
  <c r="B48" i="12"/>
  <c r="A48" i="12"/>
  <c r="C47" i="12"/>
  <c r="B47" i="12"/>
  <c r="A47" i="12"/>
  <c r="C46" i="12"/>
  <c r="B46" i="12"/>
  <c r="A46" i="12"/>
  <c r="C45" i="12"/>
  <c r="B45" i="12"/>
  <c r="A45" i="12"/>
  <c r="C44" i="12"/>
  <c r="B44" i="12"/>
  <c r="A44" i="12"/>
  <c r="C43" i="12"/>
  <c r="B43" i="12"/>
  <c r="A43" i="12"/>
  <c r="C42" i="12"/>
  <c r="B42" i="12"/>
  <c r="A42" i="12"/>
  <c r="C41" i="12"/>
  <c r="B41" i="12"/>
  <c r="A41" i="12"/>
  <c r="C40" i="12"/>
  <c r="B40" i="12"/>
  <c r="A40" i="12"/>
  <c r="C39" i="12"/>
  <c r="B39" i="12"/>
  <c r="A39" i="12"/>
  <c r="C38" i="12"/>
  <c r="B38" i="12"/>
  <c r="A38" i="12"/>
  <c r="C37" i="12"/>
  <c r="B37" i="12"/>
  <c r="A37" i="12"/>
  <c r="C36" i="12"/>
  <c r="B36" i="12"/>
  <c r="A36" i="12"/>
  <c r="C35" i="12"/>
  <c r="B35" i="12"/>
  <c r="A35" i="12"/>
  <c r="C34" i="12"/>
  <c r="B34" i="12"/>
  <c r="A34" i="12"/>
  <c r="C33" i="12"/>
  <c r="B33" i="12"/>
  <c r="A33" i="12"/>
  <c r="C32" i="12"/>
  <c r="B32" i="12"/>
  <c r="A32" i="12"/>
  <c r="C31" i="12"/>
  <c r="B31" i="12"/>
  <c r="A31" i="12"/>
  <c r="C30" i="12"/>
  <c r="B30" i="12"/>
  <c r="A30" i="12"/>
  <c r="C29" i="12"/>
  <c r="B29" i="12"/>
  <c r="A29" i="12"/>
  <c r="C28" i="12"/>
  <c r="B28" i="12"/>
  <c r="A28" i="12"/>
  <c r="C27" i="12"/>
  <c r="B27" i="12"/>
  <c r="A27" i="12"/>
  <c r="C26" i="12"/>
  <c r="B26" i="12"/>
  <c r="A26" i="12"/>
  <c r="C25" i="12"/>
  <c r="B25" i="12"/>
  <c r="A25" i="12"/>
  <c r="C24" i="12"/>
  <c r="B24" i="12"/>
  <c r="A24" i="12"/>
  <c r="C23" i="12"/>
  <c r="B23" i="12"/>
  <c r="A23" i="12"/>
  <c r="C22" i="12"/>
  <c r="B22" i="12"/>
  <c r="A22" i="12"/>
  <c r="C21" i="12"/>
  <c r="B21" i="12"/>
  <c r="A21" i="12"/>
  <c r="C20" i="12"/>
  <c r="B20" i="12"/>
  <c r="A20" i="12"/>
  <c r="C19" i="12"/>
  <c r="B19" i="12"/>
  <c r="A19" i="12"/>
  <c r="C18" i="12"/>
  <c r="B18" i="12"/>
  <c r="A18" i="12"/>
  <c r="C17" i="12"/>
  <c r="B17" i="12"/>
  <c r="A17" i="12"/>
  <c r="C16" i="12"/>
  <c r="B16" i="12"/>
  <c r="A16" i="12"/>
  <c r="C15" i="12"/>
  <c r="B15" i="12"/>
  <c r="A15" i="12"/>
  <c r="C14" i="12"/>
  <c r="B14" i="12"/>
  <c r="A14" i="12"/>
  <c r="C13" i="12"/>
  <c r="B13" i="12"/>
  <c r="A13" i="12"/>
  <c r="C12" i="12"/>
  <c r="B12" i="12"/>
  <c r="A12" i="12"/>
  <c r="C11" i="12"/>
  <c r="B11" i="12"/>
  <c r="A11" i="12"/>
  <c r="C10" i="12"/>
  <c r="B10" i="12"/>
  <c r="A10" i="12"/>
  <c r="C9" i="12"/>
  <c r="B9" i="12"/>
  <c r="A9" i="12"/>
  <c r="C8" i="12"/>
  <c r="B8" i="12"/>
  <c r="A8" i="12"/>
  <c r="C7" i="12"/>
  <c r="B7" i="12"/>
  <c r="A7" i="12"/>
  <c r="C6" i="12"/>
  <c r="B6" i="12"/>
  <c r="A6" i="12"/>
  <c r="O5" i="12"/>
  <c r="C5" i="12"/>
  <c r="B5" i="12"/>
  <c r="A5" i="12"/>
  <c r="C4" i="12"/>
  <c r="B4" i="12"/>
  <c r="A4" i="12"/>
  <c r="C3" i="12"/>
  <c r="B3" i="12"/>
  <c r="A3" i="12"/>
  <c r="C131" i="11"/>
  <c r="B131" i="11"/>
  <c r="A131" i="11"/>
  <c r="C130" i="11"/>
  <c r="B130" i="11"/>
  <c r="A130" i="11"/>
  <c r="C129" i="11"/>
  <c r="B129" i="11"/>
  <c r="A129" i="11"/>
  <c r="C128" i="11"/>
  <c r="B128" i="11"/>
  <c r="A128" i="11"/>
  <c r="C127" i="11"/>
  <c r="B127" i="11"/>
  <c r="A127" i="11"/>
  <c r="C126" i="11"/>
  <c r="B126" i="11"/>
  <c r="A126" i="11"/>
  <c r="C125" i="11"/>
  <c r="B125" i="11"/>
  <c r="A125" i="11"/>
  <c r="C124" i="11"/>
  <c r="B124" i="11"/>
  <c r="A124" i="11"/>
  <c r="C123" i="11"/>
  <c r="B123" i="11"/>
  <c r="A123" i="11"/>
  <c r="C122" i="11"/>
  <c r="B122" i="11"/>
  <c r="A122" i="11"/>
  <c r="C121" i="11"/>
  <c r="B121" i="11"/>
  <c r="A121" i="11"/>
  <c r="C120" i="11"/>
  <c r="B120" i="11"/>
  <c r="A120" i="11"/>
  <c r="C119" i="11"/>
  <c r="B119" i="11"/>
  <c r="A119" i="11"/>
  <c r="C118" i="11"/>
  <c r="B118" i="11"/>
  <c r="A118" i="11"/>
  <c r="C117" i="11"/>
  <c r="B117" i="11"/>
  <c r="A117" i="11"/>
  <c r="C116" i="11"/>
  <c r="B116" i="11"/>
  <c r="A116" i="11"/>
  <c r="C115" i="11"/>
  <c r="B115" i="11"/>
  <c r="A115" i="11"/>
  <c r="C114" i="11"/>
  <c r="B114" i="11"/>
  <c r="A114" i="11"/>
  <c r="C113" i="11"/>
  <c r="B113" i="11"/>
  <c r="A113" i="11"/>
  <c r="C112" i="11"/>
  <c r="B112" i="11"/>
  <c r="A112" i="11"/>
  <c r="C111" i="11"/>
  <c r="B111" i="11"/>
  <c r="A111" i="11"/>
  <c r="C110" i="11"/>
  <c r="B110" i="11"/>
  <c r="A110" i="11"/>
  <c r="C109" i="11"/>
  <c r="B109" i="11"/>
  <c r="A109" i="11"/>
  <c r="C108" i="11"/>
  <c r="B108" i="11"/>
  <c r="A108" i="11"/>
  <c r="C107" i="11"/>
  <c r="B107" i="11"/>
  <c r="A107" i="11"/>
  <c r="C106" i="11"/>
  <c r="B106" i="11"/>
  <c r="A106" i="11"/>
  <c r="C105" i="11"/>
  <c r="B105" i="11"/>
  <c r="A105" i="11"/>
  <c r="C104" i="11"/>
  <c r="B104" i="11"/>
  <c r="A104" i="11"/>
  <c r="C103" i="11"/>
  <c r="B103" i="11"/>
  <c r="A103" i="11"/>
  <c r="C102" i="11"/>
  <c r="B102" i="11"/>
  <c r="A102" i="11"/>
  <c r="C101" i="11"/>
  <c r="B101" i="11"/>
  <c r="A101" i="11"/>
  <c r="C100" i="11"/>
  <c r="B100" i="11"/>
  <c r="A100" i="11"/>
  <c r="C99" i="11"/>
  <c r="B99" i="11"/>
  <c r="A99" i="11"/>
  <c r="C98" i="11"/>
  <c r="B98" i="11"/>
  <c r="A98" i="11"/>
  <c r="C97" i="11"/>
  <c r="B97" i="11"/>
  <c r="A97" i="11"/>
  <c r="C96" i="11"/>
  <c r="B96" i="11"/>
  <c r="A96" i="11"/>
  <c r="C95" i="11"/>
  <c r="B95" i="11"/>
  <c r="A95" i="11"/>
  <c r="C94" i="11"/>
  <c r="B94" i="11"/>
  <c r="A94" i="11"/>
  <c r="C93" i="11"/>
  <c r="B93" i="11"/>
  <c r="A93" i="11"/>
  <c r="C92" i="11"/>
  <c r="B92" i="11"/>
  <c r="A92" i="11"/>
  <c r="C91" i="11"/>
  <c r="B91" i="11"/>
  <c r="A91" i="11"/>
  <c r="C90" i="11"/>
  <c r="B90" i="11"/>
  <c r="A90" i="11"/>
  <c r="C89" i="11"/>
  <c r="B89" i="11"/>
  <c r="A89" i="11"/>
  <c r="C88" i="11"/>
  <c r="B88" i="11"/>
  <c r="A88" i="11"/>
  <c r="C87" i="11"/>
  <c r="B87" i="11"/>
  <c r="A87" i="11"/>
  <c r="C86" i="11"/>
  <c r="B86" i="11"/>
  <c r="A86" i="11"/>
  <c r="C85" i="11"/>
  <c r="B85" i="11"/>
  <c r="A85" i="11"/>
  <c r="C84" i="11"/>
  <c r="B84" i="11"/>
  <c r="A84" i="11"/>
  <c r="C83" i="11"/>
  <c r="B83" i="11"/>
  <c r="A83" i="11"/>
  <c r="C82" i="11"/>
  <c r="B82" i="11"/>
  <c r="A82" i="11"/>
  <c r="C81" i="11"/>
  <c r="B81" i="11"/>
  <c r="A81" i="11"/>
  <c r="C80" i="11"/>
  <c r="B80" i="11"/>
  <c r="A80" i="11"/>
  <c r="C79" i="11"/>
  <c r="B79" i="11"/>
  <c r="A79" i="11"/>
  <c r="C78" i="11"/>
  <c r="B78" i="11"/>
  <c r="A78" i="11"/>
  <c r="C77" i="11"/>
  <c r="B77" i="11"/>
  <c r="A77" i="11"/>
  <c r="C76" i="11"/>
  <c r="B76" i="11"/>
  <c r="A76" i="11"/>
  <c r="C75" i="11"/>
  <c r="B75" i="11"/>
  <c r="A75" i="11"/>
  <c r="C74" i="11"/>
  <c r="B74" i="11"/>
  <c r="A74" i="11"/>
  <c r="C73" i="11"/>
  <c r="B73" i="11"/>
  <c r="A73" i="11"/>
  <c r="C72" i="11"/>
  <c r="B72" i="11"/>
  <c r="A72" i="11"/>
  <c r="C71" i="11"/>
  <c r="B71" i="11"/>
  <c r="A71" i="11"/>
  <c r="C70" i="11"/>
  <c r="B70" i="11"/>
  <c r="A70" i="11"/>
  <c r="C69" i="11"/>
  <c r="B69" i="11"/>
  <c r="A69" i="11"/>
  <c r="C68" i="11"/>
  <c r="B68" i="11"/>
  <c r="A68" i="11"/>
  <c r="I67" i="11"/>
  <c r="C67" i="11"/>
  <c r="B67" i="11"/>
  <c r="A67" i="11"/>
  <c r="C66" i="11"/>
  <c r="B66" i="11"/>
  <c r="A66" i="11"/>
  <c r="C65" i="11"/>
  <c r="B65" i="11"/>
  <c r="A65" i="11"/>
  <c r="C64" i="11"/>
  <c r="B64" i="11"/>
  <c r="A64" i="11"/>
  <c r="G63" i="11"/>
  <c r="C63" i="11"/>
  <c r="B63" i="11"/>
  <c r="A63" i="11"/>
  <c r="C62" i="11"/>
  <c r="B62" i="11"/>
  <c r="A62" i="11"/>
  <c r="C61" i="11"/>
  <c r="B61" i="11"/>
  <c r="A61" i="11"/>
  <c r="C60" i="11"/>
  <c r="B60" i="11"/>
  <c r="A60" i="11"/>
  <c r="C59" i="11"/>
  <c r="B59" i="11"/>
  <c r="A59" i="11"/>
  <c r="C58" i="11"/>
  <c r="B58" i="11"/>
  <c r="A58" i="11"/>
  <c r="M57" i="11"/>
  <c r="H57" i="11"/>
  <c r="C57" i="11"/>
  <c r="B57" i="11"/>
  <c r="A57" i="11"/>
  <c r="H56" i="11"/>
  <c r="C56" i="11"/>
  <c r="B56" i="11"/>
  <c r="A56" i="11"/>
  <c r="O55" i="11"/>
  <c r="N55" i="11"/>
  <c r="C55" i="11"/>
  <c r="B55" i="11"/>
  <c r="A55" i="11"/>
  <c r="C54" i="11"/>
  <c r="B54" i="11"/>
  <c r="A54" i="11"/>
  <c r="T53" i="11"/>
  <c r="C53" i="11"/>
  <c r="B53" i="11"/>
  <c r="A53" i="11"/>
  <c r="C52" i="11"/>
  <c r="B52" i="11"/>
  <c r="A52" i="11"/>
  <c r="R51" i="11"/>
  <c r="C51" i="11"/>
  <c r="B51" i="11"/>
  <c r="A51" i="11"/>
  <c r="C50" i="11"/>
  <c r="B50" i="11"/>
  <c r="A50" i="11"/>
  <c r="T49" i="11"/>
  <c r="C49" i="11"/>
  <c r="B49" i="11"/>
  <c r="A49" i="11"/>
  <c r="H48" i="11"/>
  <c r="C48" i="11"/>
  <c r="B48" i="11"/>
  <c r="A48" i="11"/>
  <c r="C47" i="11"/>
  <c r="B47" i="11"/>
  <c r="A47" i="11"/>
  <c r="C46" i="11"/>
  <c r="B46" i="11"/>
  <c r="A46" i="11"/>
  <c r="R45" i="11"/>
  <c r="C45" i="11"/>
  <c r="B45" i="11"/>
  <c r="A45" i="11"/>
  <c r="L44" i="11"/>
  <c r="K44" i="11"/>
  <c r="C44" i="11"/>
  <c r="B44" i="11"/>
  <c r="A44" i="11"/>
  <c r="C43" i="11"/>
  <c r="B43" i="11"/>
  <c r="A43" i="11"/>
  <c r="H42" i="11"/>
  <c r="C42" i="11"/>
  <c r="B42" i="11"/>
  <c r="A42" i="11"/>
  <c r="C41" i="11"/>
  <c r="B41" i="11"/>
  <c r="A41" i="11"/>
  <c r="C40" i="11"/>
  <c r="B40" i="11"/>
  <c r="A40" i="11"/>
  <c r="C39" i="11"/>
  <c r="B39" i="11"/>
  <c r="A39" i="11"/>
  <c r="C38" i="11"/>
  <c r="B38" i="11"/>
  <c r="A38" i="11"/>
  <c r="C37" i="11"/>
  <c r="B37" i="11"/>
  <c r="A37" i="11"/>
  <c r="H36" i="11"/>
  <c r="F36" i="11"/>
  <c r="E36" i="11"/>
  <c r="C36" i="11"/>
  <c r="B36" i="11"/>
  <c r="A36" i="11"/>
  <c r="C35" i="11"/>
  <c r="B35" i="11"/>
  <c r="A35" i="11"/>
  <c r="S34" i="11"/>
  <c r="R34" i="11"/>
  <c r="C34" i="11"/>
  <c r="B34" i="11"/>
  <c r="A34" i="11"/>
  <c r="C33" i="11"/>
  <c r="B33" i="11"/>
  <c r="A33" i="11"/>
  <c r="C32" i="11"/>
  <c r="B32" i="11"/>
  <c r="A32" i="11"/>
  <c r="C31" i="11"/>
  <c r="B31" i="11"/>
  <c r="A31" i="11"/>
  <c r="C30" i="11"/>
  <c r="O30" i="11" s="1"/>
  <c r="B30" i="11"/>
  <c r="A30" i="11"/>
  <c r="C29" i="11"/>
  <c r="B29" i="11"/>
  <c r="A29" i="11"/>
  <c r="U28" i="11"/>
  <c r="S28" i="11"/>
  <c r="C28" i="11"/>
  <c r="B28" i="11"/>
  <c r="A28" i="11"/>
  <c r="C27" i="11"/>
  <c r="B27" i="11"/>
  <c r="A27" i="11"/>
  <c r="C26" i="11"/>
  <c r="B26" i="11"/>
  <c r="A26" i="11"/>
  <c r="J25" i="11"/>
  <c r="I25" i="11"/>
  <c r="H25" i="11"/>
  <c r="C25" i="11"/>
  <c r="B25" i="11"/>
  <c r="A25" i="11"/>
  <c r="C24" i="11"/>
  <c r="B24" i="11"/>
  <c r="A24" i="11"/>
  <c r="G23" i="11"/>
  <c r="C23" i="11"/>
  <c r="B23" i="11"/>
  <c r="A23" i="11"/>
  <c r="F22" i="11"/>
  <c r="C22" i="11"/>
  <c r="B22" i="11"/>
  <c r="A22" i="11"/>
  <c r="C21" i="11"/>
  <c r="B21" i="11"/>
  <c r="A21" i="11"/>
  <c r="H20" i="11"/>
  <c r="C20" i="11"/>
  <c r="B20" i="11"/>
  <c r="A20" i="11"/>
  <c r="C19" i="11"/>
  <c r="B19" i="11"/>
  <c r="A19" i="11"/>
  <c r="H18" i="11"/>
  <c r="E18" i="11"/>
  <c r="D18" i="11"/>
  <c r="C18" i="11"/>
  <c r="B18" i="11"/>
  <c r="A18" i="11"/>
  <c r="C17" i="11"/>
  <c r="B17" i="11"/>
  <c r="A17" i="11"/>
  <c r="T16" i="11"/>
  <c r="K16" i="11"/>
  <c r="C16" i="11"/>
  <c r="B16" i="11"/>
  <c r="A16" i="11"/>
  <c r="C15" i="11"/>
  <c r="B15" i="11"/>
  <c r="A15" i="11"/>
  <c r="T14" i="11"/>
  <c r="Q14" i="11"/>
  <c r="P14" i="11"/>
  <c r="N14" i="11"/>
  <c r="C14" i="11"/>
  <c r="B14" i="11"/>
  <c r="A14" i="11"/>
  <c r="C13" i="11"/>
  <c r="B13" i="11"/>
  <c r="A13" i="11"/>
  <c r="U12" i="11"/>
  <c r="P12" i="11"/>
  <c r="N12" i="11"/>
  <c r="K12" i="11"/>
  <c r="C12" i="11"/>
  <c r="B12" i="11"/>
  <c r="A12" i="11"/>
  <c r="M11" i="11"/>
  <c r="K11" i="11"/>
  <c r="C11" i="11"/>
  <c r="B11" i="11"/>
  <c r="A11" i="11"/>
  <c r="T10" i="11"/>
  <c r="C10" i="11"/>
  <c r="B10" i="11"/>
  <c r="A10" i="11"/>
  <c r="J9" i="11"/>
  <c r="I9" i="11"/>
  <c r="H9" i="11"/>
  <c r="C9" i="11"/>
  <c r="B9" i="11"/>
  <c r="A9" i="11"/>
  <c r="C8" i="11"/>
  <c r="B8" i="11"/>
  <c r="A8" i="11"/>
  <c r="K7" i="11"/>
  <c r="C7" i="11"/>
  <c r="B7" i="11"/>
  <c r="A7" i="11"/>
  <c r="C6" i="11"/>
  <c r="T6" i="11" s="1"/>
  <c r="B6" i="11"/>
  <c r="A6" i="11"/>
  <c r="S5" i="11"/>
  <c r="R5" i="11"/>
  <c r="I5" i="11"/>
  <c r="E5" i="11"/>
  <c r="C5" i="11"/>
  <c r="T5" i="11" s="1"/>
  <c r="B5" i="11"/>
  <c r="A5" i="11"/>
  <c r="C4" i="11"/>
  <c r="B4" i="11"/>
  <c r="A4" i="11"/>
  <c r="C3" i="11"/>
  <c r="B3" i="11"/>
  <c r="A3" i="11"/>
  <c r="C5" i="10" a="1"/>
  <c r="F5" i="11" s="1"/>
  <c r="I5" i="10" a="1"/>
  <c r="M5" i="12" s="1"/>
  <c r="I5" i="10"/>
  <c r="O5" i="10" a="1"/>
  <c r="C6" i="10" a="1"/>
  <c r="C6" i="10"/>
  <c r="I6" i="10" a="1"/>
  <c r="O6" i="11" s="1"/>
  <c r="O6" i="10" a="1"/>
  <c r="O6" i="10"/>
  <c r="P6" i="12" s="1"/>
  <c r="C7" i="10" a="1"/>
  <c r="C7" i="10" s="1"/>
  <c r="I7" i="10" a="1"/>
  <c r="I7" i="10"/>
  <c r="O7" i="10" a="1"/>
  <c r="C8" i="10" a="1"/>
  <c r="F8" i="11" s="1"/>
  <c r="C8" i="10"/>
  <c r="I8" i="10" a="1"/>
  <c r="O8" i="10" a="1"/>
  <c r="O8" i="10" s="1"/>
  <c r="P8" i="12" s="1"/>
  <c r="C9" i="10" a="1"/>
  <c r="I9" i="10" a="1"/>
  <c r="M9" i="11" s="1"/>
  <c r="I9" i="10"/>
  <c r="O9" i="10" a="1"/>
  <c r="T9" i="11" s="1"/>
  <c r="C10" i="10" a="1"/>
  <c r="C10" i="10" s="1"/>
  <c r="D10" i="12" s="1"/>
  <c r="I10" i="10" a="1"/>
  <c r="O10" i="10" a="1"/>
  <c r="C11" i="10" a="1"/>
  <c r="I11" i="10" a="1"/>
  <c r="I11" i="10"/>
  <c r="J11" i="11" s="1"/>
  <c r="O11" i="10" a="1"/>
  <c r="C12" i="10" a="1"/>
  <c r="C12" i="10" s="1"/>
  <c r="D12" i="12" s="1"/>
  <c r="I12" i="10" a="1"/>
  <c r="O12" i="10" a="1"/>
  <c r="O12" i="10"/>
  <c r="C13" i="10" a="1"/>
  <c r="I13" i="10" a="1"/>
  <c r="I13" i="10" s="1"/>
  <c r="J13" i="12" s="1"/>
  <c r="O13" i="10" a="1"/>
  <c r="C14" i="10" a="1"/>
  <c r="C14" i="10" s="1"/>
  <c r="D14" i="11" s="1"/>
  <c r="I14" i="10" a="1"/>
  <c r="O14" i="10" a="1"/>
  <c r="S14" i="11" s="1"/>
  <c r="O14" i="10"/>
  <c r="P14" i="12" s="1"/>
  <c r="C15" i="10" a="1"/>
  <c r="I15" i="11" s="1"/>
  <c r="I15" i="10" a="1"/>
  <c r="I15" i="10" s="1"/>
  <c r="J15" i="11" s="1"/>
  <c r="O15" i="10" a="1"/>
  <c r="C16" i="10" a="1"/>
  <c r="I16" i="10" a="1"/>
  <c r="O16" i="10" a="1"/>
  <c r="O16" i="10"/>
  <c r="P16" i="12" s="1"/>
  <c r="C17" i="10" a="1"/>
  <c r="H17" i="11" s="1"/>
  <c r="I17" i="10" a="1"/>
  <c r="I17" i="10"/>
  <c r="J17" i="11" s="1"/>
  <c r="O17" i="10" a="1"/>
  <c r="C18" i="10" a="1"/>
  <c r="C18" i="10"/>
  <c r="I18" i="10" a="1"/>
  <c r="O18" i="10" a="1"/>
  <c r="O18" i="10" s="1"/>
  <c r="C19" i="10" a="1"/>
  <c r="I19" i="10" a="1"/>
  <c r="I19" i="10" s="1"/>
  <c r="J19" i="11" s="1"/>
  <c r="O19" i="10" a="1"/>
  <c r="S19" i="11" s="1"/>
  <c r="C20" i="10" a="1"/>
  <c r="C20" i="10"/>
  <c r="I20" i="10" a="1"/>
  <c r="I20" i="10" s="1"/>
  <c r="O20" i="10" a="1"/>
  <c r="S20" i="12" s="1"/>
  <c r="C21" i="10" a="1"/>
  <c r="I21" i="10" a="1"/>
  <c r="O21" i="10" a="1"/>
  <c r="S21" i="11" s="1"/>
  <c r="C22" i="10" a="1"/>
  <c r="C22" i="10"/>
  <c r="I22" i="10" a="1"/>
  <c r="O22" i="10" a="1"/>
  <c r="T22" i="11" s="1"/>
  <c r="O22" i="10"/>
  <c r="P22" i="11" s="1"/>
  <c r="C23" i="10" a="1"/>
  <c r="I23" i="10" a="1"/>
  <c r="I23" i="10"/>
  <c r="J23" i="12" s="1"/>
  <c r="O23" i="10" a="1"/>
  <c r="C24" i="10" a="1"/>
  <c r="C24" i="10" s="1"/>
  <c r="I24" i="10" a="1"/>
  <c r="O24" i="10" a="1"/>
  <c r="O24" i="10" s="1"/>
  <c r="P24" i="12" s="1"/>
  <c r="C25" i="10" a="1"/>
  <c r="I25" i="10" a="1"/>
  <c r="M25" i="11" s="1"/>
  <c r="I25" i="10"/>
  <c r="J25" i="12" s="1"/>
  <c r="O25" i="10" a="1"/>
  <c r="T25" i="11" s="1"/>
  <c r="C26" i="10" a="1"/>
  <c r="C26" i="10" s="1"/>
  <c r="I26" i="10" a="1"/>
  <c r="O26" i="10" a="1"/>
  <c r="C27" i="10" a="1"/>
  <c r="I27" i="10" a="1"/>
  <c r="I27" i="10"/>
  <c r="J27" i="12" s="1"/>
  <c r="O27" i="10" a="1"/>
  <c r="C28" i="10" a="1"/>
  <c r="C28" i="10"/>
  <c r="I28" i="10" a="1"/>
  <c r="O28" i="10" a="1"/>
  <c r="S28" i="12" s="1"/>
  <c r="O28" i="10"/>
  <c r="P28" i="11" s="1"/>
  <c r="C29" i="10" a="1"/>
  <c r="I29" i="10" a="1"/>
  <c r="O29" i="10" a="1"/>
  <c r="C30" i="10" a="1"/>
  <c r="C30" i="10" s="1"/>
  <c r="D30" i="12" s="1"/>
  <c r="I30" i="10" a="1"/>
  <c r="O30" i="10" a="1"/>
  <c r="O30" i="10"/>
  <c r="C31" i="10" a="1"/>
  <c r="I31" i="10" a="1"/>
  <c r="I31" i="10" s="1"/>
  <c r="J31" i="12" s="1"/>
  <c r="O31" i="10" a="1"/>
  <c r="C32" i="10" a="1"/>
  <c r="I32" i="10" a="1"/>
  <c r="O32" i="10" a="1"/>
  <c r="C33" i="10" a="1"/>
  <c r="I33" i="10" a="1"/>
  <c r="O33" i="10" a="1"/>
  <c r="C34" i="10" a="1"/>
  <c r="I34" i="10" a="1"/>
  <c r="O34" i="10" a="1"/>
  <c r="O34" i="10"/>
  <c r="P34" i="11" s="1"/>
  <c r="C35" i="10" a="1"/>
  <c r="I35" i="10" a="1"/>
  <c r="I35" i="10"/>
  <c r="J35" i="12" s="1"/>
  <c r="O35" i="10" a="1"/>
  <c r="C36" i="10" a="1"/>
  <c r="C36" i="10"/>
  <c r="I36" i="10" a="1"/>
  <c r="O36" i="10" a="1"/>
  <c r="O36" i="10" s="1"/>
  <c r="P36" i="11" s="1"/>
  <c r="C37" i="10" a="1"/>
  <c r="I37" i="10" a="1"/>
  <c r="O37" i="10" a="1"/>
  <c r="C38" i="10" a="1"/>
  <c r="I38" i="10" a="1"/>
  <c r="N38" i="11" s="1"/>
  <c r="O38" i="10" a="1"/>
  <c r="C39" i="10" a="1"/>
  <c r="I39" i="10" a="1"/>
  <c r="O39" i="10" a="1"/>
  <c r="C40" i="10" a="1"/>
  <c r="I40" i="12" s="1"/>
  <c r="I40" i="10" a="1"/>
  <c r="K40" i="12" s="1"/>
  <c r="I40" i="10"/>
  <c r="J40" i="11" s="1"/>
  <c r="O40" i="10" a="1"/>
  <c r="O40" i="10"/>
  <c r="C41" i="10" a="1"/>
  <c r="I41" i="10" a="1"/>
  <c r="O41" i="10" a="1"/>
  <c r="Q41" i="11" s="1"/>
  <c r="C42" i="10" a="1"/>
  <c r="I42" i="10" a="1"/>
  <c r="O42" i="10" a="1"/>
  <c r="C43" i="10" a="1"/>
  <c r="C43" i="10"/>
  <c r="D43" i="11" s="1"/>
  <c r="I43" i="10" a="1"/>
  <c r="O43" i="10" a="1"/>
  <c r="C44" i="10" a="1"/>
  <c r="I44" i="10" a="1"/>
  <c r="I44" i="10"/>
  <c r="O44" i="10" a="1"/>
  <c r="C45" i="10" a="1"/>
  <c r="I45" i="10" a="1"/>
  <c r="O45" i="10" a="1"/>
  <c r="T45" i="11" s="1"/>
  <c r="C46" i="10" a="1"/>
  <c r="C46" i="10"/>
  <c r="D46" i="11" s="1"/>
  <c r="I46" i="10" a="1"/>
  <c r="O46" i="10" a="1"/>
  <c r="C47" i="10" a="1"/>
  <c r="I47" i="10" a="1"/>
  <c r="O47" i="10" a="1"/>
  <c r="C48" i="10" a="1"/>
  <c r="E48" i="11" s="1"/>
  <c r="C48" i="10"/>
  <c r="D48" i="12" s="1"/>
  <c r="I48" i="10" a="1"/>
  <c r="I48" i="10" s="1"/>
  <c r="J48" i="11" s="1"/>
  <c r="O48" i="10" a="1"/>
  <c r="C49" i="10" a="1"/>
  <c r="I49" i="10" a="1"/>
  <c r="O49" i="10" a="1"/>
  <c r="C50" i="10" a="1"/>
  <c r="I50" i="10" a="1"/>
  <c r="K50" i="11" s="1"/>
  <c r="O50" i="10" a="1"/>
  <c r="O50" i="10" s="1"/>
  <c r="P50" i="12" s="1"/>
  <c r="C51" i="10" a="1"/>
  <c r="C51" i="10"/>
  <c r="D51" i="12" s="1"/>
  <c r="I51" i="10" a="1"/>
  <c r="O51" i="10" a="1"/>
  <c r="S51" i="11" s="1"/>
  <c r="C52" i="10" a="1"/>
  <c r="C52" i="10"/>
  <c r="I52" i="10" a="1"/>
  <c r="O52" i="10" a="1"/>
  <c r="C53" i="10" a="1"/>
  <c r="I53" i="10" a="1"/>
  <c r="O53" i="10" a="1"/>
  <c r="R53" i="11" s="1"/>
  <c r="O53" i="10"/>
  <c r="P53" i="12" s="1"/>
  <c r="C54" i="10" a="1"/>
  <c r="C54" i="10"/>
  <c r="D54" i="12" s="1"/>
  <c r="I54" i="10" a="1"/>
  <c r="O54" i="10" a="1"/>
  <c r="C55" i="10" a="1"/>
  <c r="I55" i="10" a="1"/>
  <c r="O55" i="10" a="1"/>
  <c r="C56" i="10" a="1"/>
  <c r="C56" i="10"/>
  <c r="D56" i="12" s="1"/>
  <c r="I56" i="10" a="1"/>
  <c r="O56" i="10" a="1"/>
  <c r="O56" i="10" s="1"/>
  <c r="P56" i="12" s="1"/>
  <c r="C57" i="10" a="1"/>
  <c r="I57" i="10" a="1"/>
  <c r="O57" i="10" a="1"/>
  <c r="R57" i="11" s="1"/>
  <c r="C58" i="10" a="1"/>
  <c r="C58" i="10"/>
  <c r="I58" i="10" a="1"/>
  <c r="O58" i="10" a="1"/>
  <c r="O58" i="10" s="1"/>
  <c r="P58" i="12" s="1"/>
  <c r="C59" i="10" a="1"/>
  <c r="I59" i="10" a="1"/>
  <c r="K59" i="11" s="1"/>
  <c r="O59" i="10" a="1"/>
  <c r="T59" i="11" s="1"/>
  <c r="C60" i="10" a="1"/>
  <c r="I60" i="10" a="1"/>
  <c r="O60" i="10" a="1"/>
  <c r="C61" i="10" a="1"/>
  <c r="I61" i="10" a="1"/>
  <c r="K61" i="12" s="1"/>
  <c r="O61" i="10" a="1"/>
  <c r="O61" i="10"/>
  <c r="P61" i="12" s="1"/>
  <c r="C62" i="10" a="1"/>
  <c r="C62" i="10"/>
  <c r="D62" i="12" s="1"/>
  <c r="I62" i="10" a="1"/>
  <c r="O62" i="10" a="1"/>
  <c r="C63" i="10" a="1"/>
  <c r="I63" i="11" s="1"/>
  <c r="I63" i="10" a="1"/>
  <c r="O63" i="10" a="1"/>
  <c r="R63" i="11" s="1"/>
  <c r="C64" i="10" a="1"/>
  <c r="I64" i="10" a="1"/>
  <c r="K64" i="12" s="1"/>
  <c r="I64" i="10"/>
  <c r="J64" i="12" s="1"/>
  <c r="O64" i="10" a="1"/>
  <c r="C65" i="10" a="1"/>
  <c r="I65" i="10" a="1"/>
  <c r="O65" i="10" a="1"/>
  <c r="O65" i="10"/>
  <c r="P65" i="12" s="1"/>
  <c r="C66" i="10" a="1"/>
  <c r="I66" i="10" a="1"/>
  <c r="O66" i="10" a="1"/>
  <c r="C67" i="10" a="1"/>
  <c r="I67" i="10" a="1"/>
  <c r="K67" i="11" s="1"/>
  <c r="I67" i="10"/>
  <c r="O67" i="10" a="1"/>
  <c r="C68" i="10" a="1"/>
  <c r="I68" i="10" a="1"/>
  <c r="O68" i="10" a="1"/>
  <c r="C69" i="10" a="1"/>
  <c r="H69" i="11" s="1"/>
  <c r="I69" i="10" a="1"/>
  <c r="I69" i="10" s="1"/>
  <c r="J69" i="11" s="1"/>
  <c r="O69" i="10" a="1"/>
  <c r="O69" i="10"/>
  <c r="C70" i="10" a="1"/>
  <c r="I70" i="10" a="1"/>
  <c r="O70" i="10" a="1"/>
  <c r="C71" i="10" a="1"/>
  <c r="I71" i="11" s="1"/>
  <c r="I71" i="10" a="1"/>
  <c r="L71" i="11" s="1"/>
  <c r="O71" i="10" a="1"/>
  <c r="R71" i="11" s="1"/>
  <c r="C72" i="10" a="1"/>
  <c r="C72" i="10" s="1"/>
  <c r="D72" i="12" s="1"/>
  <c r="I72" i="10" a="1"/>
  <c r="O72" i="10" a="1"/>
  <c r="C73" i="10" a="1"/>
  <c r="I73" i="10" a="1"/>
  <c r="I73" i="10"/>
  <c r="J73" i="12" s="1"/>
  <c r="O73" i="10" a="1"/>
  <c r="C74" i="10" a="1"/>
  <c r="I74" i="10" a="1"/>
  <c r="O74" i="10" a="1"/>
  <c r="C75" i="10" a="1"/>
  <c r="C75" i="10"/>
  <c r="I75" i="10" a="1"/>
  <c r="K75" i="11" s="1"/>
  <c r="I75" i="10"/>
  <c r="O75" i="10" a="1"/>
  <c r="C76" i="10" a="1"/>
  <c r="I76" i="10" a="1"/>
  <c r="O76" i="10" a="1"/>
  <c r="C77" i="10" a="1"/>
  <c r="I77" i="10" a="1"/>
  <c r="N77" i="11" s="1"/>
  <c r="I77" i="10"/>
  <c r="O77" i="10" a="1"/>
  <c r="C78" i="10" a="1"/>
  <c r="C78" i="10" s="1"/>
  <c r="D78" i="12" s="1"/>
  <c r="I78" i="10" a="1"/>
  <c r="O78" i="10" a="1"/>
  <c r="C79" i="10" a="1"/>
  <c r="G79" i="11" s="1"/>
  <c r="I79" i="10" a="1"/>
  <c r="I79" i="10"/>
  <c r="O79" i="10" a="1"/>
  <c r="C80" i="10" a="1"/>
  <c r="C80" i="10" s="1"/>
  <c r="D80" i="12" s="1"/>
  <c r="I80" i="10" a="1"/>
  <c r="O80" i="10" a="1"/>
  <c r="C81" i="10" a="1"/>
  <c r="I81" i="10" a="1"/>
  <c r="O81" i="10" a="1"/>
  <c r="C82" i="10" a="1"/>
  <c r="I82" i="10" a="1"/>
  <c r="O82" i="10" a="1"/>
  <c r="C83" i="10" a="1"/>
  <c r="C83" i="10" s="1"/>
  <c r="I83" i="10" a="1"/>
  <c r="I83" i="10"/>
  <c r="O83" i="10" a="1"/>
  <c r="C84" i="10" a="1"/>
  <c r="I84" i="10" a="1"/>
  <c r="O84" i="10" a="1"/>
  <c r="C85" i="10" a="1"/>
  <c r="I85" i="10" a="1"/>
  <c r="O85" i="10" a="1"/>
  <c r="O85" i="10"/>
  <c r="C86" i="10" a="1"/>
  <c r="C86" i="10" s="1"/>
  <c r="I86" i="10" a="1"/>
  <c r="I86" i="10" s="1"/>
  <c r="O86" i="10" a="1"/>
  <c r="O86" i="10" s="1"/>
  <c r="C87" i="10" a="1"/>
  <c r="C87" i="10"/>
  <c r="D87" i="11" s="1"/>
  <c r="I87" i="10" a="1"/>
  <c r="O87" i="10" a="1"/>
  <c r="C88" i="10" a="1"/>
  <c r="I88" i="10" a="1"/>
  <c r="O88" i="11" s="1"/>
  <c r="O88" i="10" a="1"/>
  <c r="O88" i="10" s="1"/>
  <c r="P88" i="11" s="1"/>
  <c r="C89" i="10" a="1"/>
  <c r="I89" i="10" a="1"/>
  <c r="O89" i="10" a="1"/>
  <c r="C90" i="10" a="1"/>
  <c r="I90" i="10" a="1"/>
  <c r="N90" i="11" s="1"/>
  <c r="O90" i="10" a="1"/>
  <c r="O90" i="10" s="1"/>
  <c r="P90" i="11" s="1"/>
  <c r="C91" i="10" a="1"/>
  <c r="C91" i="10"/>
  <c r="I91" i="10" a="1"/>
  <c r="O91" i="10" a="1"/>
  <c r="C92" i="10" a="1"/>
  <c r="I92" i="10" a="1"/>
  <c r="O92" i="10" a="1"/>
  <c r="C93" i="10" a="1"/>
  <c r="I93" i="10" a="1"/>
  <c r="I93" i="10"/>
  <c r="J93" i="11" s="1"/>
  <c r="O93" i="10" a="1"/>
  <c r="O93" i="10" s="1"/>
  <c r="P93" i="11" s="1"/>
  <c r="C94" i="10" a="1"/>
  <c r="I94" i="10" a="1"/>
  <c r="O94" i="11" s="1"/>
  <c r="O94" i="10" a="1"/>
  <c r="O94" i="10"/>
  <c r="P94" i="11" s="1"/>
  <c r="C95" i="10" a="1"/>
  <c r="I95" i="10" a="1"/>
  <c r="O95" i="10" a="1"/>
  <c r="C96" i="10" a="1"/>
  <c r="I96" i="10" a="1"/>
  <c r="I96" i="10"/>
  <c r="J96" i="12" s="1"/>
  <c r="O96" i="10" a="1"/>
  <c r="O96" i="10"/>
  <c r="P96" i="12" s="1"/>
  <c r="C97" i="10" a="1"/>
  <c r="C97" i="10" s="1"/>
  <c r="I97" i="10" a="1"/>
  <c r="I97" i="10" s="1"/>
  <c r="O97" i="10" a="1"/>
  <c r="C98" i="10" a="1"/>
  <c r="I98" i="10" a="1"/>
  <c r="O98" i="10" a="1"/>
  <c r="S98" i="12" s="1"/>
  <c r="O98" i="10"/>
  <c r="C99" i="10" a="1"/>
  <c r="I99" i="10" a="1"/>
  <c r="I99" i="10"/>
  <c r="O99" i="10" a="1"/>
  <c r="C100" i="10" a="1"/>
  <c r="I100" i="10" a="1"/>
  <c r="O100" i="10" a="1"/>
  <c r="O100" i="10"/>
  <c r="C101" i="10" a="1"/>
  <c r="I101" i="10" a="1"/>
  <c r="I101" i="10"/>
  <c r="J101" i="11" s="1"/>
  <c r="O101" i="10" a="1"/>
  <c r="C102" i="10" a="1"/>
  <c r="G102" i="11" s="1"/>
  <c r="I102" i="10" a="1"/>
  <c r="O102" i="10" a="1"/>
  <c r="C103" i="10" a="1"/>
  <c r="I103" i="10" a="1"/>
  <c r="O103" i="10" a="1"/>
  <c r="C104" i="10" a="1"/>
  <c r="I104" i="10" a="1"/>
  <c r="I104" i="10" s="1"/>
  <c r="J104" i="12" s="1"/>
  <c r="O104" i="10" a="1"/>
  <c r="O104" i="10" s="1"/>
  <c r="C105" i="10" a="1"/>
  <c r="I105" i="10" a="1"/>
  <c r="O105" i="10" a="1"/>
  <c r="R105" i="11" s="1"/>
  <c r="C106" i="10" a="1"/>
  <c r="I106" i="10" a="1"/>
  <c r="M106" i="11" s="1"/>
  <c r="O106" i="10" a="1"/>
  <c r="C107" i="10" a="1"/>
  <c r="C107" i="10" s="1"/>
  <c r="D107" i="11" s="1"/>
  <c r="I107" i="10" a="1"/>
  <c r="O107" i="10" a="1"/>
  <c r="C108" i="10" a="1"/>
  <c r="I108" i="10" a="1"/>
  <c r="I108" i="10"/>
  <c r="J108" i="11" s="1"/>
  <c r="O108" i="10" a="1"/>
  <c r="C109" i="10" a="1"/>
  <c r="I109" i="10" a="1"/>
  <c r="O109" i="10" a="1"/>
  <c r="C110" i="10" a="1"/>
  <c r="C110" i="10" s="1"/>
  <c r="I110" i="10" a="1"/>
  <c r="O110" i="10" a="1"/>
  <c r="C111" i="10" a="1"/>
  <c r="I111" i="10" a="1"/>
  <c r="O111" i="10" a="1"/>
  <c r="C112" i="10" a="1"/>
  <c r="C112" i="10" s="1"/>
  <c r="D112" i="12" s="1"/>
  <c r="I112" i="10" a="1"/>
  <c r="O112" i="10" a="1"/>
  <c r="C113" i="10" a="1"/>
  <c r="C113" i="10" s="1"/>
  <c r="I113" i="10" a="1"/>
  <c r="O113" i="10" a="1"/>
  <c r="C114" i="10" a="1"/>
  <c r="I114" i="10" a="1"/>
  <c r="O114" i="10" a="1"/>
  <c r="O114" i="10" s="1"/>
  <c r="C115" i="10" a="1"/>
  <c r="C115" i="10"/>
  <c r="D115" i="11" s="1"/>
  <c r="I115" i="10" a="1"/>
  <c r="O115" i="10" a="1"/>
  <c r="C116" i="10" a="1"/>
  <c r="C116" i="10"/>
  <c r="D116" i="11" s="1"/>
  <c r="I116" i="10" a="1"/>
  <c r="O116" i="10" a="1"/>
  <c r="C117" i="10" a="1"/>
  <c r="I117" i="10" a="1"/>
  <c r="O117" i="10" a="1"/>
  <c r="O117" i="10"/>
  <c r="C118" i="10" a="1"/>
  <c r="C118" i="10"/>
  <c r="I118" i="10" a="1"/>
  <c r="O118" i="10" a="1"/>
  <c r="C119" i="10" a="1"/>
  <c r="I119" i="10" a="1"/>
  <c r="I119" i="10" s="1"/>
  <c r="O119" i="10" a="1"/>
  <c r="O119" i="10" s="1"/>
  <c r="P119" i="11" s="1"/>
  <c r="C120" i="10" a="1"/>
  <c r="I120" i="10" a="1"/>
  <c r="O120" i="10" a="1"/>
  <c r="O120" i="10"/>
  <c r="P120" i="12" s="1"/>
  <c r="C121" i="10" a="1"/>
  <c r="C121" i="10"/>
  <c r="D121" i="12" s="1"/>
  <c r="I121" i="10" a="1"/>
  <c r="O121" i="10" a="1"/>
  <c r="O121" i="10" s="1"/>
  <c r="P121" i="11" s="1"/>
  <c r="C122" i="10" a="1"/>
  <c r="I122" i="10" a="1"/>
  <c r="I122" i="10" s="1"/>
  <c r="O122" i="10" a="1"/>
  <c r="C123" i="10" a="1"/>
  <c r="C123" i="10"/>
  <c r="D123" i="11" s="1"/>
  <c r="I123" i="10" a="1"/>
  <c r="O123" i="10" a="1"/>
  <c r="O123" i="10"/>
  <c r="C124" i="10" a="1"/>
  <c r="I124" i="10" a="1"/>
  <c r="I124" i="10"/>
  <c r="J124" i="11" s="1"/>
  <c r="O124" i="10" a="1"/>
  <c r="O124" i="10"/>
  <c r="C125" i="10" a="1"/>
  <c r="I125" i="10" a="1"/>
  <c r="O125" i="10" a="1"/>
  <c r="O125" i="10"/>
  <c r="C126" i="10" a="1"/>
  <c r="I126" i="10" a="1"/>
  <c r="I126" i="10"/>
  <c r="O126" i="10" a="1"/>
  <c r="C127" i="10" a="1"/>
  <c r="C127" i="10"/>
  <c r="D127" i="12" s="1"/>
  <c r="I127" i="10" a="1"/>
  <c r="O127" i="10" a="1"/>
  <c r="C128" i="10" a="1"/>
  <c r="I128" i="10" a="1"/>
  <c r="O128" i="10" a="1"/>
  <c r="C129" i="10" a="1"/>
  <c r="H129" i="12" s="1"/>
  <c r="I129" i="10" a="1"/>
  <c r="O129" i="10" a="1"/>
  <c r="R129" i="12" s="1"/>
  <c r="C130" i="10" a="1"/>
  <c r="I130" i="10" a="1"/>
  <c r="O130" i="10" a="1"/>
  <c r="C131" i="10" a="1"/>
  <c r="C131" i="10"/>
  <c r="D131" i="11" s="1"/>
  <c r="I131" i="10" a="1"/>
  <c r="O131" i="10" a="1"/>
  <c r="O131" i="10" s="1"/>
  <c r="O4" i="10" a="1"/>
  <c r="I4" i="10" a="1"/>
  <c r="C4" i="10" a="1"/>
  <c r="B131" i="10"/>
  <c r="X131" i="10" s="1"/>
  <c r="B130" i="10"/>
  <c r="X130" i="10" s="1"/>
  <c r="X129" i="10"/>
  <c r="B129" i="10"/>
  <c r="V129" i="10" s="1"/>
  <c r="B128" i="10"/>
  <c r="X128" i="10" s="1"/>
  <c r="B127" i="10"/>
  <c r="X127" i="10" s="1"/>
  <c r="X126" i="10"/>
  <c r="W126" i="10"/>
  <c r="U126" i="10"/>
  <c r="B126" i="10"/>
  <c r="V126" i="10" s="1"/>
  <c r="W125" i="10"/>
  <c r="U125" i="10"/>
  <c r="B125" i="10"/>
  <c r="X125" i="10" s="1"/>
  <c r="X124" i="10"/>
  <c r="W124" i="10"/>
  <c r="B124" i="10"/>
  <c r="U124" i="10" s="1"/>
  <c r="U123" i="10"/>
  <c r="B123" i="10"/>
  <c r="X123" i="10" s="1"/>
  <c r="B122" i="10"/>
  <c r="V122" i="10" s="1"/>
  <c r="X121" i="10"/>
  <c r="W121" i="10"/>
  <c r="B121" i="10"/>
  <c r="V121" i="10" s="1"/>
  <c r="V120" i="10"/>
  <c r="B120" i="10"/>
  <c r="V119" i="10"/>
  <c r="B119" i="10"/>
  <c r="X118" i="10"/>
  <c r="W118" i="10"/>
  <c r="U118" i="10"/>
  <c r="B118" i="10"/>
  <c r="V118" i="10" s="1"/>
  <c r="W117" i="10"/>
  <c r="U117" i="10"/>
  <c r="B117" i="10"/>
  <c r="X117" i="10" s="1"/>
  <c r="X116" i="10"/>
  <c r="W116" i="10"/>
  <c r="B116" i="10"/>
  <c r="U116" i="10" s="1"/>
  <c r="U115" i="10"/>
  <c r="B115" i="10"/>
  <c r="X115" i="10" s="1"/>
  <c r="X114" i="10"/>
  <c r="V114" i="10"/>
  <c r="U114" i="10"/>
  <c r="B114" i="10"/>
  <c r="W114" i="10" s="1"/>
  <c r="X113" i="10"/>
  <c r="W113" i="10"/>
  <c r="B113" i="10"/>
  <c r="V113" i="10" s="1"/>
  <c r="V112" i="10"/>
  <c r="U112" i="10"/>
  <c r="B112" i="10"/>
  <c r="W111" i="10"/>
  <c r="B111" i="10"/>
  <c r="U111" i="10" s="1"/>
  <c r="X110" i="10"/>
  <c r="W110" i="10"/>
  <c r="U110" i="10"/>
  <c r="B110" i="10"/>
  <c r="V110" i="10" s="1"/>
  <c r="B109" i="10"/>
  <c r="X109" i="10" s="1"/>
  <c r="X108" i="10"/>
  <c r="W108" i="10"/>
  <c r="B108" i="10"/>
  <c r="U108" i="10" s="1"/>
  <c r="X107" i="10"/>
  <c r="U107" i="10"/>
  <c r="B107" i="10"/>
  <c r="W107" i="10" s="1"/>
  <c r="U106" i="10"/>
  <c r="B106" i="10"/>
  <c r="X106" i="10" s="1"/>
  <c r="X105" i="10"/>
  <c r="W105" i="10"/>
  <c r="B105" i="10"/>
  <c r="V105" i="10" s="1"/>
  <c r="U104" i="10"/>
  <c r="B104" i="10"/>
  <c r="V104" i="10" s="1"/>
  <c r="W103" i="10"/>
  <c r="V103" i="10"/>
  <c r="B103" i="10"/>
  <c r="U103" i="10" s="1"/>
  <c r="X102" i="10"/>
  <c r="W102" i="10"/>
  <c r="U102" i="10"/>
  <c r="B102" i="10"/>
  <c r="V102" i="10" s="1"/>
  <c r="B101" i="10"/>
  <c r="X101" i="10" s="1"/>
  <c r="X100" i="10"/>
  <c r="W100" i="10"/>
  <c r="B100" i="10"/>
  <c r="U100" i="10" s="1"/>
  <c r="X99" i="10"/>
  <c r="U99" i="10"/>
  <c r="B99" i="10"/>
  <c r="W99" i="10" s="1"/>
  <c r="V98" i="10"/>
  <c r="U98" i="10"/>
  <c r="B98" i="10"/>
  <c r="X98" i="10" s="1"/>
  <c r="X97" i="10"/>
  <c r="W97" i="10"/>
  <c r="B97" i="10"/>
  <c r="V97" i="10" s="1"/>
  <c r="V96" i="10"/>
  <c r="U96" i="10"/>
  <c r="B96" i="10"/>
  <c r="B95" i="10"/>
  <c r="U95" i="10" s="1"/>
  <c r="X94" i="10"/>
  <c r="W94" i="10"/>
  <c r="U94" i="10"/>
  <c r="B94" i="10"/>
  <c r="V94" i="10" s="1"/>
  <c r="B93" i="10"/>
  <c r="X93" i="10" s="1"/>
  <c r="X92" i="10"/>
  <c r="W92" i="10"/>
  <c r="B92" i="10"/>
  <c r="U92" i="10" s="1"/>
  <c r="X91" i="10"/>
  <c r="U91" i="10"/>
  <c r="B91" i="10"/>
  <c r="W91" i="10" s="1"/>
  <c r="X90" i="10"/>
  <c r="V90" i="10"/>
  <c r="U90" i="10"/>
  <c r="B90" i="10"/>
  <c r="W90" i="10" s="1"/>
  <c r="X89" i="10"/>
  <c r="W89" i="10"/>
  <c r="B89" i="10"/>
  <c r="V89" i="10" s="1"/>
  <c r="V88" i="10"/>
  <c r="U88" i="10"/>
  <c r="B88" i="10"/>
  <c r="W87" i="10"/>
  <c r="B87" i="10"/>
  <c r="U87" i="10" s="1"/>
  <c r="X86" i="10"/>
  <c r="W86" i="10"/>
  <c r="U86" i="10"/>
  <c r="B86" i="10"/>
  <c r="V86" i="10" s="1"/>
  <c r="B85" i="10"/>
  <c r="X85" i="10" s="1"/>
  <c r="X84" i="10"/>
  <c r="W84" i="10"/>
  <c r="B84" i="10"/>
  <c r="U84" i="10" s="1"/>
  <c r="X83" i="10"/>
  <c r="U83" i="10"/>
  <c r="B83" i="10"/>
  <c r="W83" i="10" s="1"/>
  <c r="X82" i="10"/>
  <c r="U82" i="10"/>
  <c r="B82" i="10"/>
  <c r="V82" i="10" s="1"/>
  <c r="X81" i="10"/>
  <c r="W81" i="10"/>
  <c r="B81" i="10"/>
  <c r="V81" i="10" s="1"/>
  <c r="U80" i="10"/>
  <c r="B80" i="10"/>
  <c r="W79" i="10"/>
  <c r="V79" i="10"/>
  <c r="B79" i="10"/>
  <c r="U79" i="10" s="1"/>
  <c r="X78" i="10"/>
  <c r="W78" i="10"/>
  <c r="U78" i="10"/>
  <c r="B78" i="10"/>
  <c r="V78" i="10" s="1"/>
  <c r="V77" i="10"/>
  <c r="U77" i="10"/>
  <c r="B77" i="10"/>
  <c r="X77" i="10" s="1"/>
  <c r="B76" i="10"/>
  <c r="U76" i="10" s="1"/>
  <c r="X75" i="10"/>
  <c r="U75" i="10"/>
  <c r="B75" i="10"/>
  <c r="W75" i="10" s="1"/>
  <c r="X74" i="10"/>
  <c r="B74" i="10"/>
  <c r="V74" i="10" s="1"/>
  <c r="W73" i="10"/>
  <c r="V73" i="10"/>
  <c r="B73" i="10"/>
  <c r="U73" i="10" s="1"/>
  <c r="V72" i="10"/>
  <c r="U72" i="10"/>
  <c r="B72" i="10"/>
  <c r="B71" i="10"/>
  <c r="X71" i="10" s="1"/>
  <c r="X70" i="10"/>
  <c r="W70" i="10"/>
  <c r="U70" i="10"/>
  <c r="B70" i="10"/>
  <c r="V70" i="10" s="1"/>
  <c r="B69" i="10"/>
  <c r="X69" i="10" s="1"/>
  <c r="X68" i="10"/>
  <c r="B68" i="10"/>
  <c r="V68" i="10" s="1"/>
  <c r="X67" i="10"/>
  <c r="U67" i="10"/>
  <c r="B67" i="10"/>
  <c r="W67" i="10" s="1"/>
  <c r="U66" i="10"/>
  <c r="B66" i="10"/>
  <c r="X66" i="10" s="1"/>
  <c r="B65" i="10"/>
  <c r="U65" i="10" s="1"/>
  <c r="V64" i="10"/>
  <c r="B64" i="10"/>
  <c r="X64" i="10" s="1"/>
  <c r="X63" i="10"/>
  <c r="W63" i="10"/>
  <c r="U63" i="10"/>
  <c r="B63" i="10"/>
  <c r="V63" i="10" s="1"/>
  <c r="X62" i="10"/>
  <c r="W62" i="10"/>
  <c r="U62" i="10"/>
  <c r="B62" i="10"/>
  <c r="V62" i="10" s="1"/>
  <c r="B61" i="10"/>
  <c r="X61" i="10" s="1"/>
  <c r="X60" i="10"/>
  <c r="B60" i="10"/>
  <c r="V60" i="10" s="1"/>
  <c r="U59" i="10"/>
  <c r="B59" i="10"/>
  <c r="W59" i="10" s="1"/>
  <c r="X58" i="10"/>
  <c r="V58" i="10"/>
  <c r="U58" i="10"/>
  <c r="B58" i="10"/>
  <c r="W58" i="10" s="1"/>
  <c r="X57" i="10"/>
  <c r="B57" i="10"/>
  <c r="U57" i="10" s="1"/>
  <c r="B56" i="10"/>
  <c r="X56" i="10" s="1"/>
  <c r="U55" i="10"/>
  <c r="B55" i="10"/>
  <c r="W55" i="10" s="1"/>
  <c r="X54" i="10"/>
  <c r="W54" i="10"/>
  <c r="U54" i="10"/>
  <c r="B54" i="10"/>
  <c r="V54" i="10" s="1"/>
  <c r="X53" i="10"/>
  <c r="B53" i="10"/>
  <c r="W53" i="10" s="1"/>
  <c r="X52" i="10"/>
  <c r="V52" i="10"/>
  <c r="U52" i="10"/>
  <c r="B52" i="10"/>
  <c r="W52" i="10" s="1"/>
  <c r="B51" i="10"/>
  <c r="W51" i="10" s="1"/>
  <c r="B50" i="10"/>
  <c r="X50" i="10" s="1"/>
  <c r="B49" i="10"/>
  <c r="U49" i="10" s="1"/>
  <c r="U48" i="10"/>
  <c r="B48" i="10"/>
  <c r="X48" i="10" s="1"/>
  <c r="B47" i="10"/>
  <c r="X47" i="10" s="1"/>
  <c r="X46" i="10"/>
  <c r="W46" i="10"/>
  <c r="U46" i="10"/>
  <c r="B46" i="10"/>
  <c r="V46" i="10" s="1"/>
  <c r="X45" i="10"/>
  <c r="W45" i="10"/>
  <c r="B45" i="10"/>
  <c r="U45" i="10" s="1"/>
  <c r="V44" i="10"/>
  <c r="B44" i="10"/>
  <c r="X44" i="10" s="1"/>
  <c r="X43" i="10"/>
  <c r="U43" i="10"/>
  <c r="B43" i="10"/>
  <c r="W43" i="10" s="1"/>
  <c r="X42" i="10"/>
  <c r="V42" i="10"/>
  <c r="B42" i="10"/>
  <c r="W42" i="10" s="1"/>
  <c r="X41" i="10"/>
  <c r="B41" i="10"/>
  <c r="U41" i="10" s="1"/>
  <c r="V40" i="10"/>
  <c r="U40" i="10"/>
  <c r="B40" i="10"/>
  <c r="X40" i="10" s="1"/>
  <c r="W39" i="10"/>
  <c r="U39" i="10"/>
  <c r="B39" i="10"/>
  <c r="X39" i="10" s="1"/>
  <c r="X38" i="10"/>
  <c r="W38" i="10"/>
  <c r="U38" i="10"/>
  <c r="B38" i="10"/>
  <c r="V38" i="10" s="1"/>
  <c r="X37" i="10"/>
  <c r="W37" i="10"/>
  <c r="U37" i="10"/>
  <c r="B37" i="10"/>
  <c r="V37" i="10" s="1"/>
  <c r="U36" i="10"/>
  <c r="B36" i="10"/>
  <c r="X36" i="10" s="1"/>
  <c r="B35" i="10"/>
  <c r="W35" i="10" s="1"/>
  <c r="X34" i="10"/>
  <c r="W34" i="10"/>
  <c r="B34" i="10"/>
  <c r="U34" i="10" s="1"/>
  <c r="B33" i="10"/>
  <c r="X33" i="10" s="1"/>
  <c r="W32" i="10"/>
  <c r="U32" i="10"/>
  <c r="B32" i="10"/>
  <c r="X32" i="10" s="1"/>
  <c r="X31" i="10"/>
  <c r="W31" i="10"/>
  <c r="U31" i="10"/>
  <c r="B31" i="10"/>
  <c r="V31" i="10" s="1"/>
  <c r="W30" i="10"/>
  <c r="U30" i="10"/>
  <c r="B30" i="10"/>
  <c r="X30" i="10" s="1"/>
  <c r="X29" i="10"/>
  <c r="B29" i="10"/>
  <c r="W29" i="10" s="1"/>
  <c r="X28" i="10"/>
  <c r="U28" i="10"/>
  <c r="B28" i="10"/>
  <c r="W28" i="10" s="1"/>
  <c r="B27" i="10"/>
  <c r="X27" i="10" s="1"/>
  <c r="X26" i="10"/>
  <c r="W26" i="10"/>
  <c r="B26" i="10"/>
  <c r="U26" i="10" s="1"/>
  <c r="B25" i="10"/>
  <c r="X25" i="10" s="1"/>
  <c r="W24" i="10"/>
  <c r="U24" i="10"/>
  <c r="B24" i="10"/>
  <c r="X24" i="10" s="1"/>
  <c r="X23" i="10"/>
  <c r="W23" i="10"/>
  <c r="U23" i="10"/>
  <c r="B23" i="10"/>
  <c r="V23" i="10" s="1"/>
  <c r="W22" i="10"/>
  <c r="U22" i="10"/>
  <c r="B22" i="10"/>
  <c r="X22" i="10" s="1"/>
  <c r="X21" i="10"/>
  <c r="B21" i="10"/>
  <c r="W21" i="10" s="1"/>
  <c r="X20" i="10"/>
  <c r="U20" i="10"/>
  <c r="B20" i="10"/>
  <c r="W20" i="10" s="1"/>
  <c r="B19" i="10"/>
  <c r="X19" i="10" s="1"/>
  <c r="X18" i="10"/>
  <c r="W18" i="10"/>
  <c r="B18" i="10"/>
  <c r="U18" i="10" s="1"/>
  <c r="V17" i="10"/>
  <c r="B17" i="10"/>
  <c r="X17" i="10" s="1"/>
  <c r="W16" i="10"/>
  <c r="U16" i="10"/>
  <c r="B16" i="10"/>
  <c r="X16" i="10" s="1"/>
  <c r="X15" i="10"/>
  <c r="W15" i="10"/>
  <c r="U15" i="10"/>
  <c r="B15" i="10"/>
  <c r="V15" i="10" s="1"/>
  <c r="W14" i="10"/>
  <c r="U14" i="10"/>
  <c r="B14" i="10"/>
  <c r="X14" i="10" s="1"/>
  <c r="B13" i="10"/>
  <c r="X13" i="10" s="1"/>
  <c r="X12" i="10"/>
  <c r="U12" i="10"/>
  <c r="B12" i="10"/>
  <c r="W12" i="10" s="1"/>
  <c r="B11" i="10"/>
  <c r="X11" i="10" s="1"/>
  <c r="X10" i="10"/>
  <c r="W10" i="10"/>
  <c r="B10" i="10"/>
  <c r="U10" i="10" s="1"/>
  <c r="B9" i="10"/>
  <c r="X9" i="10" s="1"/>
  <c r="W8" i="10"/>
  <c r="U8" i="10"/>
  <c r="B8" i="10"/>
  <c r="X8" i="10" s="1"/>
  <c r="X7" i="10"/>
  <c r="W7" i="10"/>
  <c r="U7" i="10"/>
  <c r="B7" i="10"/>
  <c r="V7" i="10" s="1"/>
  <c r="W6" i="10"/>
  <c r="U6" i="10"/>
  <c r="B6" i="10"/>
  <c r="X6" i="10" s="1"/>
  <c r="B5" i="10"/>
  <c r="X5" i="10" s="1"/>
  <c r="X4" i="10"/>
  <c r="U4" i="10"/>
  <c r="B4" i="10"/>
  <c r="W4" i="10" s="1"/>
  <c r="T5" i="5"/>
  <c r="U5" i="5"/>
  <c r="K6" i="5"/>
  <c r="M7" i="5"/>
  <c r="N7" i="5"/>
  <c r="M9" i="5"/>
  <c r="T9" i="5"/>
  <c r="K11" i="5"/>
  <c r="S11" i="5"/>
  <c r="T11" i="5"/>
  <c r="U11" i="5"/>
  <c r="N13" i="5"/>
  <c r="L15" i="5"/>
  <c r="K22" i="5"/>
  <c r="R23" i="5"/>
  <c r="L28" i="5"/>
  <c r="N34" i="5"/>
  <c r="T35" i="5"/>
  <c r="U35" i="5"/>
  <c r="T39" i="5"/>
  <c r="U39" i="5"/>
  <c r="N41" i="5"/>
  <c r="O41" i="5"/>
  <c r="U41" i="5"/>
  <c r="O43" i="5"/>
  <c r="J48" i="5"/>
  <c r="R49" i="5"/>
  <c r="R53" i="5"/>
  <c r="K55" i="5"/>
  <c r="L55" i="5"/>
  <c r="R55" i="5"/>
  <c r="Q56" i="5"/>
  <c r="R56" i="5"/>
  <c r="L57" i="5"/>
  <c r="M57" i="5"/>
  <c r="L60" i="5"/>
  <c r="N60" i="5"/>
  <c r="L61" i="5"/>
  <c r="R62" i="5"/>
  <c r="S62" i="5"/>
  <c r="L64" i="5"/>
  <c r="N64" i="5"/>
  <c r="S64" i="5"/>
  <c r="T64" i="5"/>
  <c r="N66" i="5"/>
  <c r="O66" i="5"/>
  <c r="T67" i="5"/>
  <c r="U67" i="5"/>
  <c r="S68" i="5"/>
  <c r="T68" i="5"/>
  <c r="T71" i="5"/>
  <c r="U71" i="5"/>
  <c r="O72" i="5"/>
  <c r="N73" i="5"/>
  <c r="O73" i="5"/>
  <c r="U73" i="5"/>
  <c r="J75" i="5"/>
  <c r="O75" i="5"/>
  <c r="J77" i="5"/>
  <c r="K77" i="5"/>
  <c r="Q78" i="5"/>
  <c r="O79" i="5"/>
  <c r="R81" i="5"/>
  <c r="Q82" i="5"/>
  <c r="K83" i="5"/>
  <c r="L83" i="5"/>
  <c r="J84" i="5"/>
  <c r="K84" i="5"/>
  <c r="R84" i="5"/>
  <c r="S84" i="5"/>
  <c r="T84" i="5"/>
  <c r="J85" i="5"/>
  <c r="O86" i="5"/>
  <c r="R86" i="5"/>
  <c r="S86" i="5"/>
  <c r="R87" i="5"/>
  <c r="L88" i="5"/>
  <c r="N88" i="5"/>
  <c r="O88" i="5"/>
  <c r="U89" i="5"/>
  <c r="K90" i="5"/>
  <c r="L90" i="5"/>
  <c r="K91" i="5"/>
  <c r="R91" i="5"/>
  <c r="S91" i="5"/>
  <c r="T91" i="5"/>
  <c r="T92" i="5"/>
  <c r="N93" i="5"/>
  <c r="P93" i="5"/>
  <c r="R93" i="5"/>
  <c r="S93" i="5"/>
  <c r="Q94" i="5"/>
  <c r="L95" i="5"/>
  <c r="M95" i="5"/>
  <c r="N95" i="5"/>
  <c r="O95" i="5"/>
  <c r="N96" i="5"/>
  <c r="K97" i="5"/>
  <c r="L97" i="5"/>
  <c r="S97" i="5"/>
  <c r="T97" i="5"/>
  <c r="U97" i="5"/>
  <c r="Q98" i="5"/>
  <c r="R98" i="5"/>
  <c r="T98" i="5"/>
  <c r="T99" i="5"/>
  <c r="Q100" i="5"/>
  <c r="R100" i="5"/>
  <c r="M101" i="5"/>
  <c r="N101" i="5"/>
  <c r="O101" i="5"/>
  <c r="P101" i="5"/>
  <c r="K102" i="5"/>
  <c r="L102" i="5"/>
  <c r="N102" i="5"/>
  <c r="O102" i="5"/>
  <c r="L103" i="5"/>
  <c r="M103" i="5"/>
  <c r="R104" i="5"/>
  <c r="S104" i="5"/>
  <c r="J105" i="5"/>
  <c r="K105" i="5"/>
  <c r="U105" i="5"/>
  <c r="P106" i="5"/>
  <c r="Q106" i="5"/>
  <c r="R106" i="5"/>
  <c r="S106" i="5"/>
  <c r="R107" i="5"/>
  <c r="P108" i="5"/>
  <c r="M109" i="5"/>
  <c r="N109" i="5"/>
  <c r="K110" i="5"/>
  <c r="M110" i="5"/>
  <c r="R110" i="5"/>
  <c r="S110" i="5"/>
  <c r="U110" i="5"/>
  <c r="J111" i="5"/>
  <c r="S111" i="5"/>
  <c r="M112" i="5"/>
  <c r="N112" i="5"/>
  <c r="O112" i="5"/>
  <c r="P112" i="5"/>
  <c r="M113" i="5"/>
  <c r="Q114" i="5"/>
  <c r="R114" i="5"/>
  <c r="S114" i="5"/>
  <c r="O115" i="5"/>
  <c r="Q115" i="5"/>
  <c r="J116" i="5"/>
  <c r="K116" i="5"/>
  <c r="M116" i="5"/>
  <c r="N116" i="5"/>
  <c r="S116" i="5"/>
  <c r="U116" i="5"/>
  <c r="K117" i="5"/>
  <c r="N118" i="5"/>
  <c r="O118" i="5"/>
  <c r="P118" i="5"/>
  <c r="Q118" i="5"/>
  <c r="N119" i="5"/>
  <c r="K120" i="5"/>
  <c r="S120" i="5"/>
  <c r="U120" i="5"/>
  <c r="Q121" i="5"/>
  <c r="R121" i="5"/>
  <c r="K122" i="5"/>
  <c r="M122" i="5"/>
  <c r="N122" i="5"/>
  <c r="O122" i="5"/>
  <c r="K123" i="5"/>
  <c r="L123" i="5"/>
  <c r="R123" i="5"/>
  <c r="S123" i="5"/>
  <c r="T123" i="5"/>
  <c r="U123" i="5"/>
  <c r="R124" i="5"/>
  <c r="L125" i="5"/>
  <c r="M125" i="5"/>
  <c r="N125" i="5"/>
  <c r="O125" i="5"/>
  <c r="U125" i="5"/>
  <c r="K126" i="5"/>
  <c r="M126" i="5"/>
  <c r="O127" i="5"/>
  <c r="Q127" i="5"/>
  <c r="R127" i="5"/>
  <c r="S127" i="5"/>
  <c r="K129" i="5"/>
  <c r="L129" i="5"/>
  <c r="M129" i="5"/>
  <c r="U129" i="5"/>
  <c r="P130" i="5"/>
  <c r="Q130" i="5"/>
  <c r="R130" i="5"/>
  <c r="S130" i="5"/>
  <c r="N131" i="5"/>
  <c r="O131" i="5"/>
  <c r="Q131" i="5"/>
  <c r="K4" i="5"/>
  <c r="M4" i="5"/>
  <c r="N4" i="5"/>
  <c r="C5" i="1" a="1"/>
  <c r="I5" i="1" a="1"/>
  <c r="O5" i="1" a="1"/>
  <c r="O5" i="1"/>
  <c r="C6" i="1" a="1"/>
  <c r="I6" i="1" a="1"/>
  <c r="M6" i="4" s="1"/>
  <c r="O6" i="1" a="1"/>
  <c r="O6" i="1"/>
  <c r="C7" i="1" a="1"/>
  <c r="C7" i="1" s="1"/>
  <c r="I7" i="1" a="1"/>
  <c r="K7" i="5" s="1"/>
  <c r="O7" i="1" a="1"/>
  <c r="C8" i="1" a="1"/>
  <c r="I8" i="1" a="1"/>
  <c r="I8" i="1"/>
  <c r="O8" i="1" a="1"/>
  <c r="T8" i="5" s="1"/>
  <c r="C9" i="1" a="1"/>
  <c r="I9" i="1" a="1"/>
  <c r="O9" i="1" a="1"/>
  <c r="U9" i="5" s="1"/>
  <c r="C10" i="1" a="1"/>
  <c r="I10" i="1" a="1"/>
  <c r="O10" i="1" a="1"/>
  <c r="S10" i="5" s="1"/>
  <c r="O10" i="1"/>
  <c r="C11" i="1" a="1"/>
  <c r="C11" i="1" s="1"/>
  <c r="I11" i="1" a="1"/>
  <c r="O11" i="1" a="1"/>
  <c r="Q11" i="4" s="1"/>
  <c r="C12" i="1" a="1"/>
  <c r="I12" i="1" a="1"/>
  <c r="I12" i="1"/>
  <c r="O12" i="1" a="1"/>
  <c r="R12" i="5" s="1"/>
  <c r="C13" i="1" a="1"/>
  <c r="I13" i="1" a="1"/>
  <c r="O13" i="1" a="1"/>
  <c r="C14" i="1" a="1"/>
  <c r="I14" i="1" a="1"/>
  <c r="O14" i="1" a="1"/>
  <c r="Q14" i="5" s="1"/>
  <c r="O14" i="1"/>
  <c r="P14" i="5" s="1"/>
  <c r="C15" i="1" a="1"/>
  <c r="C15" i="1"/>
  <c r="I15" i="1" a="1"/>
  <c r="O15" i="1" a="1"/>
  <c r="R15" i="4" s="1"/>
  <c r="C16" i="1" a="1"/>
  <c r="I16" i="1" a="1"/>
  <c r="L16" i="5" s="1"/>
  <c r="I16" i="1"/>
  <c r="O16" i="1" a="1"/>
  <c r="C17" i="1" a="1"/>
  <c r="I17" i="1" a="1"/>
  <c r="K17" i="5" s="1"/>
  <c r="O17" i="1" a="1"/>
  <c r="C18" i="1" a="1"/>
  <c r="I18" i="1" a="1"/>
  <c r="K18" i="5" s="1"/>
  <c r="O18" i="1" a="1"/>
  <c r="R18" i="5" s="1"/>
  <c r="C19" i="1" a="1"/>
  <c r="C19" i="1"/>
  <c r="I19" i="1" a="1"/>
  <c r="O19" i="1" a="1"/>
  <c r="C20" i="1" a="1"/>
  <c r="C20" i="1"/>
  <c r="I20" i="1" a="1"/>
  <c r="I20" i="1"/>
  <c r="O20" i="1" a="1"/>
  <c r="Q20" i="5" s="1"/>
  <c r="C21" i="1" a="1"/>
  <c r="I21" i="1" a="1"/>
  <c r="N21" i="5" s="1"/>
  <c r="O21" i="1" a="1"/>
  <c r="C22" i="1" a="1"/>
  <c r="I22" i="1" a="1"/>
  <c r="L22" i="5" s="1"/>
  <c r="O22" i="1" a="1"/>
  <c r="C23" i="1" a="1"/>
  <c r="C23" i="1"/>
  <c r="I23" i="1" a="1"/>
  <c r="O23" i="1" a="1"/>
  <c r="C24" i="1" a="1"/>
  <c r="I24" i="1" a="1"/>
  <c r="I24" i="1"/>
  <c r="O24" i="1" a="1"/>
  <c r="Q24" i="5" s="1"/>
  <c r="C25" i="1" a="1"/>
  <c r="I25" i="1" a="1"/>
  <c r="I25" i="1"/>
  <c r="O25" i="1" a="1"/>
  <c r="C26" i="1" a="1"/>
  <c r="I26" i="1" a="1"/>
  <c r="K26" i="5" s="1"/>
  <c r="O26" i="1" a="1"/>
  <c r="C27" i="1" a="1"/>
  <c r="C27" i="1"/>
  <c r="I27" i="1" a="1"/>
  <c r="O27" i="1" a="1"/>
  <c r="C28" i="1" a="1"/>
  <c r="I28" i="1" a="1"/>
  <c r="N28" i="5" s="1"/>
  <c r="I28" i="1"/>
  <c r="O28" i="1" a="1"/>
  <c r="C29" i="1" a="1"/>
  <c r="I29" i="1" a="1"/>
  <c r="K29" i="5" s="1"/>
  <c r="O29" i="1" a="1"/>
  <c r="S29" i="5" s="1"/>
  <c r="C30" i="1" a="1"/>
  <c r="I30" i="1" a="1"/>
  <c r="O30" i="1" a="1"/>
  <c r="R30" i="5" s="1"/>
  <c r="O30" i="1"/>
  <c r="P30" i="5" s="1"/>
  <c r="C31" i="1" a="1"/>
  <c r="C31" i="1"/>
  <c r="I31" i="1" a="1"/>
  <c r="M31" i="5" s="1"/>
  <c r="O31" i="1" a="1"/>
  <c r="C32" i="1" a="1"/>
  <c r="I32" i="1" a="1"/>
  <c r="K32" i="5" s="1"/>
  <c r="I32" i="1"/>
  <c r="O32" i="1" a="1"/>
  <c r="S32" i="5" s="1"/>
  <c r="C33" i="1" a="1"/>
  <c r="I33" i="1" a="1"/>
  <c r="O33" i="1" a="1"/>
  <c r="O33" i="1" s="1"/>
  <c r="C34" i="1" a="1"/>
  <c r="I34" i="1" a="1"/>
  <c r="O34" i="5" s="1"/>
  <c r="O34" i="1" a="1"/>
  <c r="O34" i="1"/>
  <c r="P34" i="5" s="1"/>
  <c r="C35" i="1" a="1"/>
  <c r="C35" i="1"/>
  <c r="I35" i="1" a="1"/>
  <c r="O35" i="1" a="1"/>
  <c r="C36" i="1" a="1"/>
  <c r="I36" i="1" a="1"/>
  <c r="O36" i="1" a="1"/>
  <c r="Q36" i="5" s="1"/>
  <c r="C37" i="1" a="1"/>
  <c r="I37" i="1" a="1"/>
  <c r="N37" i="5" s="1"/>
  <c r="I37" i="1"/>
  <c r="O37" i="1" a="1"/>
  <c r="C38" i="1" a="1"/>
  <c r="C38" i="1"/>
  <c r="I38" i="1" a="1"/>
  <c r="O38" i="1" a="1"/>
  <c r="T38" i="5" s="1"/>
  <c r="O38" i="1"/>
  <c r="C39" i="1" a="1"/>
  <c r="I39" i="1" a="1"/>
  <c r="O39" i="1" a="1"/>
  <c r="R39" i="5" s="1"/>
  <c r="C40" i="1" a="1"/>
  <c r="C40" i="1"/>
  <c r="I40" i="1" a="1"/>
  <c r="O40" i="5" s="1"/>
  <c r="I40" i="1"/>
  <c r="O40" i="1" a="1"/>
  <c r="Q40" i="5" s="1"/>
  <c r="O40" i="1"/>
  <c r="P40" i="5" s="1"/>
  <c r="C41" i="1" a="1"/>
  <c r="I41" i="1" a="1"/>
  <c r="L41" i="5" s="1"/>
  <c r="I41" i="1"/>
  <c r="O41" i="1" a="1"/>
  <c r="O41" i="1"/>
  <c r="C42" i="1" a="1"/>
  <c r="I42" i="1" a="1"/>
  <c r="K42" i="5" s="1"/>
  <c r="O42" i="1" a="1"/>
  <c r="S42" i="5" s="1"/>
  <c r="C43" i="1" a="1"/>
  <c r="C43" i="1"/>
  <c r="I43" i="1" a="1"/>
  <c r="I43" i="1"/>
  <c r="J43" i="5" s="1"/>
  <c r="O43" i="1" a="1"/>
  <c r="R43" i="5" s="1"/>
  <c r="C44" i="1" a="1"/>
  <c r="I44" i="1" a="1"/>
  <c r="L44" i="5" s="1"/>
  <c r="O44" i="1" a="1"/>
  <c r="O44" i="1"/>
  <c r="P44" i="5" s="1"/>
  <c r="C45" i="1" a="1"/>
  <c r="I45" i="1" a="1"/>
  <c r="K45" i="5" s="1"/>
  <c r="I45" i="1"/>
  <c r="O45" i="1" a="1"/>
  <c r="O45" i="1"/>
  <c r="C46" i="1" a="1"/>
  <c r="I46" i="1" a="1"/>
  <c r="M46" i="4" s="1"/>
  <c r="O46" i="1" a="1"/>
  <c r="Q46" i="5" s="1"/>
  <c r="C47" i="1" a="1"/>
  <c r="I47" i="1" a="1"/>
  <c r="N47" i="5" s="1"/>
  <c r="I47" i="1"/>
  <c r="O47" i="1" a="1"/>
  <c r="C48" i="1" a="1"/>
  <c r="I48" i="1" a="1"/>
  <c r="K48" i="5" s="1"/>
  <c r="I48" i="1"/>
  <c r="O48" i="1" a="1"/>
  <c r="O48" i="1"/>
  <c r="C49" i="1" a="1"/>
  <c r="I49" i="1" a="1"/>
  <c r="K49" i="5" s="1"/>
  <c r="O49" i="1" a="1"/>
  <c r="S49" i="5" s="1"/>
  <c r="C50" i="1" a="1"/>
  <c r="I50" i="1" a="1"/>
  <c r="O50" i="1" a="1"/>
  <c r="Q50" i="5" s="1"/>
  <c r="C51" i="1" a="1"/>
  <c r="C51" i="1"/>
  <c r="I51" i="1" a="1"/>
  <c r="K51" i="5" s="1"/>
  <c r="O51" i="1" a="1"/>
  <c r="T51" i="5" s="1"/>
  <c r="C52" i="1" a="1"/>
  <c r="C52" i="1"/>
  <c r="I52" i="1" a="1"/>
  <c r="K52" i="5" s="1"/>
  <c r="I52" i="1"/>
  <c r="O52" i="1" a="1"/>
  <c r="C53" i="1" a="1"/>
  <c r="I53" i="1" a="1"/>
  <c r="O53" i="1" a="1"/>
  <c r="T53" i="4" s="1"/>
  <c r="C54" i="1" a="1"/>
  <c r="C54" i="1"/>
  <c r="I54" i="1" a="1"/>
  <c r="K54" i="5" s="1"/>
  <c r="O54" i="1" a="1"/>
  <c r="C55" i="1" a="1"/>
  <c r="C55" i="1" s="1"/>
  <c r="I55" i="1" a="1"/>
  <c r="I55" i="1"/>
  <c r="J55" i="5" s="1"/>
  <c r="O55" i="1" a="1"/>
  <c r="S55" i="5" s="1"/>
  <c r="C56" i="1" a="1"/>
  <c r="C56" i="1"/>
  <c r="I56" i="1" a="1"/>
  <c r="I56" i="1"/>
  <c r="O56" i="1" a="1"/>
  <c r="C57" i="1" a="1"/>
  <c r="I57" i="1" a="1"/>
  <c r="K57" i="4" s="1"/>
  <c r="O57" i="1" a="1"/>
  <c r="C58" i="1" a="1"/>
  <c r="C58" i="1"/>
  <c r="I58" i="1" a="1"/>
  <c r="O58" i="1" a="1"/>
  <c r="C59" i="1" a="1"/>
  <c r="C59" i="1"/>
  <c r="I59" i="1" a="1"/>
  <c r="L59" i="4" s="1"/>
  <c r="I59" i="1"/>
  <c r="O59" i="1" a="1"/>
  <c r="R59" i="5" s="1"/>
  <c r="C60" i="1" a="1"/>
  <c r="C60" i="1"/>
  <c r="I60" i="1" a="1"/>
  <c r="O60" i="1" a="1"/>
  <c r="C61" i="1" a="1"/>
  <c r="I61" i="1" a="1"/>
  <c r="M61" i="5" s="1"/>
  <c r="O61" i="1" a="1"/>
  <c r="R61" i="4" s="1"/>
  <c r="O61" i="1"/>
  <c r="C62" i="1" a="1"/>
  <c r="C62" i="1"/>
  <c r="I62" i="1" a="1"/>
  <c r="O62" i="1" a="1"/>
  <c r="Q62" i="5" s="1"/>
  <c r="O62" i="1"/>
  <c r="C63" i="1" a="1"/>
  <c r="C63" i="1"/>
  <c r="I63" i="1" a="1"/>
  <c r="M63" i="5" s="1"/>
  <c r="O63" i="1" a="1"/>
  <c r="S63" i="4" s="1"/>
  <c r="C64" i="1" a="1"/>
  <c r="C64" i="1" s="1"/>
  <c r="I64" i="1" a="1"/>
  <c r="K64" i="5" s="1"/>
  <c r="O64" i="1" a="1"/>
  <c r="O64" i="1"/>
  <c r="C65" i="1" a="1"/>
  <c r="I65" i="1" a="1"/>
  <c r="O65" i="4" s="1"/>
  <c r="O65" i="1" a="1"/>
  <c r="O65" i="1"/>
  <c r="C66" i="1" a="1"/>
  <c r="I66" i="1" a="1"/>
  <c r="O66" i="1" a="1"/>
  <c r="U66" i="4" s="1"/>
  <c r="O66" i="1"/>
  <c r="P66" i="5" s="1"/>
  <c r="C67" i="1" a="1"/>
  <c r="C67" i="1"/>
  <c r="I67" i="1" a="1"/>
  <c r="K67" i="4" s="1"/>
  <c r="O67" i="1" a="1"/>
  <c r="C68" i="1" a="1"/>
  <c r="I68" i="1" a="1"/>
  <c r="O68" i="1" a="1"/>
  <c r="Q68" i="4" s="1"/>
  <c r="O68" i="1"/>
  <c r="P68" i="4" s="1"/>
  <c r="C69" i="1" a="1"/>
  <c r="I69" i="1" a="1"/>
  <c r="N69" i="5" s="1"/>
  <c r="I69" i="1"/>
  <c r="O69" i="1" a="1"/>
  <c r="C70" i="1" a="1"/>
  <c r="C70" i="1"/>
  <c r="I70" i="1" a="1"/>
  <c r="N70" i="5" s="1"/>
  <c r="O70" i="1" a="1"/>
  <c r="T70" i="5" s="1"/>
  <c r="O70" i="1"/>
  <c r="C71" i="1" a="1"/>
  <c r="I71" i="1" a="1"/>
  <c r="O71" i="1" a="1"/>
  <c r="R71" i="5" s="1"/>
  <c r="C72" i="1" a="1"/>
  <c r="I72" i="1" a="1"/>
  <c r="I72" i="1"/>
  <c r="O72" i="1" a="1"/>
  <c r="Q72" i="5" s="1"/>
  <c r="O72" i="1"/>
  <c r="C73" i="1" a="1"/>
  <c r="I73" i="1" a="1"/>
  <c r="O73" i="1" a="1"/>
  <c r="O73" i="1"/>
  <c r="C74" i="1" a="1"/>
  <c r="I74" i="1" a="1"/>
  <c r="O74" i="1" a="1"/>
  <c r="S74" i="4" s="1"/>
  <c r="O74" i="1"/>
  <c r="C75" i="1" a="1"/>
  <c r="I75" i="1" a="1"/>
  <c r="I75" i="1"/>
  <c r="O75" i="1" a="1"/>
  <c r="R75" i="5" s="1"/>
  <c r="C76" i="1" a="1"/>
  <c r="I76" i="1" a="1"/>
  <c r="N76" i="5" s="1"/>
  <c r="I76" i="1"/>
  <c r="O76" i="1" a="1"/>
  <c r="O76" i="1" s="1"/>
  <c r="C77" i="1" a="1"/>
  <c r="I77" i="1" a="1"/>
  <c r="L77" i="5" s="1"/>
  <c r="I77" i="1"/>
  <c r="O77" i="1" a="1"/>
  <c r="T77" i="4" s="1"/>
  <c r="O77" i="1"/>
  <c r="C78" i="1" a="1"/>
  <c r="I78" i="1" a="1"/>
  <c r="O78" i="1" a="1"/>
  <c r="C79" i="1" a="1"/>
  <c r="I79" i="1" a="1"/>
  <c r="N79" i="5" s="1"/>
  <c r="I79" i="1"/>
  <c r="O79" i="1" a="1"/>
  <c r="C80" i="1" a="1"/>
  <c r="C80" i="1"/>
  <c r="I80" i="1" a="1"/>
  <c r="L80" i="5" s="1"/>
  <c r="O80" i="1" a="1"/>
  <c r="Q80" i="4" s="1"/>
  <c r="O80" i="1"/>
  <c r="C81" i="1" a="1"/>
  <c r="I81" i="1" a="1"/>
  <c r="K81" i="5" s="1"/>
  <c r="I81" i="1"/>
  <c r="J81" i="5" s="1"/>
  <c r="O81" i="1" a="1"/>
  <c r="S81" i="5" s="1"/>
  <c r="C82" i="1" a="1"/>
  <c r="I82" i="1" a="1"/>
  <c r="O82" i="1" a="1"/>
  <c r="C83" i="1" a="1"/>
  <c r="C83" i="1"/>
  <c r="I83" i="1" a="1"/>
  <c r="M83" i="5" s="1"/>
  <c r="I83" i="1"/>
  <c r="O83" i="1" a="1"/>
  <c r="R83" i="4" s="1"/>
  <c r="C84" i="1" a="1"/>
  <c r="C84" i="1" s="1"/>
  <c r="I84" i="1" a="1"/>
  <c r="L84" i="5" s="1"/>
  <c r="I84" i="1"/>
  <c r="O84" i="1" a="1"/>
  <c r="C85" i="1" a="1"/>
  <c r="I85" i="1" a="1"/>
  <c r="L85" i="4" s="1"/>
  <c r="I85" i="1"/>
  <c r="O85" i="1" a="1"/>
  <c r="C86" i="1" a="1"/>
  <c r="I86" i="1" a="1"/>
  <c r="N86" i="5" s="1"/>
  <c r="O86" i="1" a="1"/>
  <c r="U86" i="4" s="1"/>
  <c r="C87" i="1" a="1"/>
  <c r="C87" i="1"/>
  <c r="I87" i="1" a="1"/>
  <c r="M87" i="5" s="1"/>
  <c r="I87" i="1"/>
  <c r="O87" i="1" a="1"/>
  <c r="C88" i="1" a="1"/>
  <c r="C88" i="1"/>
  <c r="I88" i="1" a="1"/>
  <c r="M88" i="4" s="1"/>
  <c r="I88" i="1"/>
  <c r="J88" i="5" s="1"/>
  <c r="O88" i="1" a="1"/>
  <c r="C89" i="1" a="1"/>
  <c r="I89" i="1" a="1"/>
  <c r="K89" i="5" s="1"/>
  <c r="O89" i="1" a="1"/>
  <c r="C90" i="1" a="1"/>
  <c r="C90" i="1"/>
  <c r="I90" i="1" a="1"/>
  <c r="K90" i="4" s="1"/>
  <c r="O90" i="1" a="1"/>
  <c r="S90" i="5" s="1"/>
  <c r="O90" i="1"/>
  <c r="C91" i="1" a="1"/>
  <c r="C91" i="1"/>
  <c r="I91" i="1" a="1"/>
  <c r="O91" i="1" a="1"/>
  <c r="C92" i="1" a="1"/>
  <c r="C92" i="1"/>
  <c r="I92" i="1" a="1"/>
  <c r="N92" i="5" s="1"/>
  <c r="O92" i="1" a="1"/>
  <c r="T92" i="4" s="1"/>
  <c r="C93" i="1" a="1"/>
  <c r="I93" i="1" a="1"/>
  <c r="O93" i="1" a="1"/>
  <c r="T93" i="5" s="1"/>
  <c r="O93" i="1"/>
  <c r="C94" i="1" a="1"/>
  <c r="C94" i="1"/>
  <c r="I94" i="1" a="1"/>
  <c r="N94" i="5" s="1"/>
  <c r="O94" i="1" a="1"/>
  <c r="R94" i="5" s="1"/>
  <c r="O94" i="1"/>
  <c r="C95" i="1" a="1"/>
  <c r="I95" i="1" a="1"/>
  <c r="K95" i="5" s="1"/>
  <c r="O95" i="1" a="1"/>
  <c r="C96" i="1" a="1"/>
  <c r="C96" i="1"/>
  <c r="I96" i="1" a="1"/>
  <c r="K96" i="4" s="1"/>
  <c r="O96" i="1" a="1"/>
  <c r="T96" i="5" s="1"/>
  <c r="C97" i="1" a="1"/>
  <c r="I97" i="1" a="1"/>
  <c r="O97" i="4" s="1"/>
  <c r="O97" i="1" a="1"/>
  <c r="Q97" i="4" s="1"/>
  <c r="O97" i="1"/>
  <c r="C98" i="1" a="1"/>
  <c r="C98" i="1"/>
  <c r="I98" i="1" a="1"/>
  <c r="O98" i="5" s="1"/>
  <c r="O98" i="1" a="1"/>
  <c r="C99" i="1" a="1"/>
  <c r="C99" i="1"/>
  <c r="I99" i="1" a="1"/>
  <c r="K99" i="4" s="1"/>
  <c r="O99" i="1" a="1"/>
  <c r="R99" i="5" s="1"/>
  <c r="C100" i="1" a="1"/>
  <c r="I100" i="1" a="1"/>
  <c r="O100" i="1" a="1"/>
  <c r="C101" i="1" a="1"/>
  <c r="I101" i="1" a="1"/>
  <c r="L101" i="5" s="1"/>
  <c r="O101" i="1" a="1"/>
  <c r="U101" i="4" s="1"/>
  <c r="O101" i="1"/>
  <c r="C102" i="1" a="1"/>
  <c r="C102" i="1"/>
  <c r="I102" i="1" a="1"/>
  <c r="O102" i="1" a="1"/>
  <c r="S102" i="5" s="1"/>
  <c r="O102" i="1"/>
  <c r="P102" i="5" s="1"/>
  <c r="C103" i="1" a="1"/>
  <c r="I103" i="1" a="1"/>
  <c r="K103" i="5" s="1"/>
  <c r="O103" i="1" a="1"/>
  <c r="T103" i="5" s="1"/>
  <c r="C104" i="1" a="1"/>
  <c r="I104" i="1" a="1"/>
  <c r="N104" i="5" s="1"/>
  <c r="O104" i="1" a="1"/>
  <c r="C105" i="1" a="1"/>
  <c r="I105" i="1" a="1"/>
  <c r="L105" i="4" s="1"/>
  <c r="I105" i="1"/>
  <c r="O105" i="1" a="1"/>
  <c r="S105" i="5" s="1"/>
  <c r="O105" i="1"/>
  <c r="C106" i="1" a="1"/>
  <c r="I106" i="1" a="1"/>
  <c r="O106" i="1" a="1"/>
  <c r="Q106" i="4" s="1"/>
  <c r="O106" i="1"/>
  <c r="C107" i="1" a="1"/>
  <c r="I107" i="1" a="1"/>
  <c r="O107" i="5" s="1"/>
  <c r="O107" i="1" a="1"/>
  <c r="C108" i="1" a="1"/>
  <c r="I108" i="1" a="1"/>
  <c r="O108" i="1" a="1"/>
  <c r="T108" i="5" s="1"/>
  <c r="O108" i="1"/>
  <c r="C109" i="1" a="1"/>
  <c r="I109" i="1" a="1"/>
  <c r="I109" i="1"/>
  <c r="J109" i="5" s="1"/>
  <c r="O109" i="1" a="1"/>
  <c r="Q109" i="4" s="1"/>
  <c r="O109" i="1"/>
  <c r="P109" i="5" s="1"/>
  <c r="C110" i="1" a="1"/>
  <c r="I110" i="1" a="1"/>
  <c r="N110" i="5" s="1"/>
  <c r="O110" i="1" a="1"/>
  <c r="Q110" i="5" s="1"/>
  <c r="C111" i="1" a="1"/>
  <c r="I111" i="1" a="1"/>
  <c r="K111" i="4" s="1"/>
  <c r="I111" i="1"/>
  <c r="O111" i="1" a="1"/>
  <c r="Q111" i="5" s="1"/>
  <c r="C112" i="1" a="1"/>
  <c r="I112" i="1" a="1"/>
  <c r="O112" i="1" a="1"/>
  <c r="U112" i="5" s="1"/>
  <c r="O112" i="1"/>
  <c r="C113" i="1" a="1"/>
  <c r="I113" i="1" a="1"/>
  <c r="K113" i="5" s="1"/>
  <c r="I113" i="1"/>
  <c r="O113" i="1" a="1"/>
  <c r="U113" i="4" s="1"/>
  <c r="C114" i="1" a="1"/>
  <c r="I114" i="1" a="1"/>
  <c r="N114" i="5" s="1"/>
  <c r="O114" i="1" a="1"/>
  <c r="U114" i="5" s="1"/>
  <c r="C115" i="1" a="1"/>
  <c r="I115" i="1" a="1"/>
  <c r="N115" i="5" s="1"/>
  <c r="I115" i="1"/>
  <c r="O115" i="1" a="1"/>
  <c r="U115" i="5" s="1"/>
  <c r="C116" i="1" a="1"/>
  <c r="C116" i="1" s="1"/>
  <c r="I116" i="1" a="1"/>
  <c r="O116" i="5" s="1"/>
  <c r="I116" i="1"/>
  <c r="O116" i="1" a="1"/>
  <c r="Q116" i="5" s="1"/>
  <c r="C117" i="1" a="1"/>
  <c r="I117" i="1" a="1"/>
  <c r="O117" i="5" s="1"/>
  <c r="I117" i="1"/>
  <c r="O117" i="1" a="1"/>
  <c r="U117" i="4" s="1"/>
  <c r="C118" i="1" a="1"/>
  <c r="I118" i="1" a="1"/>
  <c r="K118" i="5" s="1"/>
  <c r="I118" i="1"/>
  <c r="O118" i="1" a="1"/>
  <c r="R118" i="5" s="1"/>
  <c r="O118" i="1"/>
  <c r="C119" i="1" a="1"/>
  <c r="I119" i="1" a="1"/>
  <c r="N119" i="4" s="1"/>
  <c r="O119" i="1" a="1"/>
  <c r="U119" i="5" s="1"/>
  <c r="C120" i="1" a="1"/>
  <c r="C120" i="1"/>
  <c r="I120" i="1" a="1"/>
  <c r="M120" i="5" s="1"/>
  <c r="O120" i="1" a="1"/>
  <c r="Q120" i="5" s="1"/>
  <c r="C121" i="1" a="1"/>
  <c r="C121" i="1"/>
  <c r="I121" i="1" a="1"/>
  <c r="O121" i="1" a="1"/>
  <c r="T121" i="4" s="1"/>
  <c r="C122" i="1" a="1"/>
  <c r="I122" i="1" a="1"/>
  <c r="K122" i="4" s="1"/>
  <c r="I122" i="1"/>
  <c r="O122" i="1" a="1"/>
  <c r="R122" i="5" s="1"/>
  <c r="O122" i="1"/>
  <c r="C123" i="1" a="1"/>
  <c r="I123" i="1" a="1"/>
  <c r="O123" i="1" a="1"/>
  <c r="Q123" i="5" s="1"/>
  <c r="O123" i="1"/>
  <c r="C124" i="1" a="1"/>
  <c r="C124" i="1"/>
  <c r="I124" i="1" a="1"/>
  <c r="N124" i="5" s="1"/>
  <c r="O124" i="1" a="1"/>
  <c r="Q124" i="5" s="1"/>
  <c r="C125" i="1" a="1"/>
  <c r="C125" i="1" s="1"/>
  <c r="I125" i="1" a="1"/>
  <c r="K125" i="5" s="1"/>
  <c r="I125" i="1"/>
  <c r="J125" i="5" s="1"/>
  <c r="O125" i="1" a="1"/>
  <c r="T125" i="5" s="1"/>
  <c r="C126" i="1" a="1"/>
  <c r="I126" i="1" a="1"/>
  <c r="N126" i="5" s="1"/>
  <c r="I126" i="1"/>
  <c r="O126" i="1" a="1"/>
  <c r="U126" i="5" s="1"/>
  <c r="C127" i="1" a="1"/>
  <c r="I127" i="1" a="1"/>
  <c r="L127" i="4" s="1"/>
  <c r="O127" i="1" a="1"/>
  <c r="T127" i="5" s="1"/>
  <c r="O127" i="1"/>
  <c r="C128" i="1" a="1"/>
  <c r="C128" i="1"/>
  <c r="I128" i="1" a="1"/>
  <c r="O128" i="1" a="1"/>
  <c r="C129" i="1" a="1"/>
  <c r="C129" i="1"/>
  <c r="I129" i="1" a="1"/>
  <c r="N129" i="5" s="1"/>
  <c r="I129" i="1"/>
  <c r="O129" i="1" a="1"/>
  <c r="T129" i="4" s="1"/>
  <c r="C130" i="1" a="1"/>
  <c r="I130" i="1" a="1"/>
  <c r="O130" i="5" s="1"/>
  <c r="O130" i="1" a="1"/>
  <c r="U130" i="5" s="1"/>
  <c r="O130" i="1"/>
  <c r="C131" i="1" a="1"/>
  <c r="I131" i="1" a="1"/>
  <c r="O131" i="1" a="1"/>
  <c r="U131" i="5" s="1"/>
  <c r="O131" i="1"/>
  <c r="O4" i="1" a="1"/>
  <c r="Q4" i="5" s="1"/>
  <c r="I4" i="1" a="1"/>
  <c r="C4" i="1" a="1"/>
  <c r="AD88" i="16" l="1"/>
  <c r="Z8" i="16"/>
  <c r="AD95" i="16"/>
  <c r="AD87" i="16"/>
  <c r="Z15" i="16"/>
  <c r="AD29" i="16"/>
  <c r="W23" i="16"/>
  <c r="AC17" i="16"/>
  <c r="AD61" i="16"/>
  <c r="AD77" i="16"/>
  <c r="AD25" i="16"/>
  <c r="AC95" i="16"/>
  <c r="AD109" i="16"/>
  <c r="T22" i="16"/>
  <c r="AD105" i="16"/>
  <c r="AC21" i="16"/>
  <c r="AE7" i="16"/>
  <c r="AD68" i="16"/>
  <c r="AC88" i="16"/>
  <c r="AD24" i="16"/>
  <c r="AD79" i="16"/>
  <c r="AC56" i="16"/>
  <c r="AD33" i="16"/>
  <c r="AB9" i="16"/>
  <c r="AD5" i="16"/>
  <c r="AD1" i="16" s="1"/>
  <c r="AC45" i="16"/>
  <c r="AC24" i="16"/>
  <c r="AC72" i="16"/>
  <c r="AD93" i="16"/>
  <c r="AD57" i="16"/>
  <c r="Z23" i="16"/>
  <c r="AD129" i="16"/>
  <c r="AC93" i="16"/>
  <c r="AC61" i="16"/>
  <c r="AC49" i="16"/>
  <c r="AB5" i="19"/>
  <c r="AC65" i="16"/>
  <c r="AD73" i="16"/>
  <c r="W13" i="16"/>
  <c r="X32" i="16"/>
  <c r="AC64" i="16"/>
  <c r="AD37" i="16"/>
  <c r="AD113" i="16"/>
  <c r="AA5" i="16"/>
  <c r="AA1" i="16" s="1"/>
  <c r="X31" i="16"/>
  <c r="AC68" i="16"/>
  <c r="AD101" i="16"/>
  <c r="AC57" i="16"/>
  <c r="W57" i="16"/>
  <c r="AD53" i="16"/>
  <c r="AD80" i="16"/>
  <c r="AD72" i="16"/>
  <c r="AD65" i="16"/>
  <c r="AD125" i="16"/>
  <c r="AC52" i="16"/>
  <c r="AC77" i="16"/>
  <c r="AC5" i="16"/>
  <c r="AC1" i="16" s="1"/>
  <c r="AD39" i="16"/>
  <c r="W71" i="16"/>
  <c r="AC47" i="16"/>
  <c r="Z11" i="16"/>
  <c r="AC84" i="16"/>
  <c r="AC36" i="16"/>
  <c r="AA4" i="19"/>
  <c r="B6" i="15"/>
  <c r="AC9" i="16"/>
  <c r="AC33" i="16"/>
  <c r="AC87" i="16"/>
  <c r="AB4" i="19"/>
  <c r="AD96" i="16"/>
  <c r="AC81" i="16"/>
  <c r="AD121" i="16"/>
  <c r="AC29" i="16"/>
  <c r="AD71" i="16"/>
  <c r="AD44" i="16"/>
  <c r="AC32" i="16"/>
  <c r="W40" i="16"/>
  <c r="AC40" i="16"/>
  <c r="AC80" i="16"/>
  <c r="AD13" i="16"/>
  <c r="AE6" i="16"/>
  <c r="AD81" i="16"/>
  <c r="AC117" i="16"/>
  <c r="W117" i="16"/>
  <c r="AE14" i="16"/>
  <c r="AB13" i="16"/>
  <c r="AE16" i="16"/>
  <c r="AE15" i="16"/>
  <c r="Z29" i="16"/>
  <c r="O10" i="16"/>
  <c r="AA9" i="16"/>
  <c r="P15" i="16"/>
  <c r="AB14" i="16"/>
  <c r="Z28" i="16"/>
  <c r="AA8" i="16"/>
  <c r="AE17" i="16"/>
  <c r="Z6" i="19"/>
  <c r="Z7" i="19" s="1"/>
  <c r="AB7" i="19" s="1"/>
  <c r="B12" i="15"/>
  <c r="C12" i="15"/>
  <c r="C13" i="15"/>
  <c r="E11" i="15"/>
  <c r="P76" i="4"/>
  <c r="P76" i="5"/>
  <c r="P33" i="4"/>
  <c r="P33" i="5"/>
  <c r="I128" i="1"/>
  <c r="M128" i="4"/>
  <c r="N128" i="4"/>
  <c r="O128" i="4"/>
  <c r="L128" i="4"/>
  <c r="L128" i="5"/>
  <c r="K128" i="4"/>
  <c r="K121" i="4"/>
  <c r="M121" i="4"/>
  <c r="N121" i="4"/>
  <c r="O121" i="4"/>
  <c r="L121" i="4"/>
  <c r="M108" i="5"/>
  <c r="O108" i="4"/>
  <c r="I100" i="1"/>
  <c r="L100" i="4"/>
  <c r="M100" i="5"/>
  <c r="M100" i="4"/>
  <c r="N100" i="4"/>
  <c r="K100" i="4"/>
  <c r="N100" i="5"/>
  <c r="O85" i="1"/>
  <c r="R85" i="4"/>
  <c r="Q85" i="5"/>
  <c r="S85" i="4"/>
  <c r="T85" i="4"/>
  <c r="Q85" i="4"/>
  <c r="T85" i="5"/>
  <c r="U85" i="4"/>
  <c r="I78" i="1"/>
  <c r="K78" i="4"/>
  <c r="M78" i="5"/>
  <c r="L78" i="4"/>
  <c r="M78" i="4"/>
  <c r="O78" i="4"/>
  <c r="L78" i="5"/>
  <c r="N78" i="5"/>
  <c r="O78" i="5"/>
  <c r="N78" i="4"/>
  <c r="K78" i="5"/>
  <c r="P74" i="5"/>
  <c r="R58" i="4"/>
  <c r="S58" i="4"/>
  <c r="T58" i="4"/>
  <c r="Q58" i="4"/>
  <c r="U58" i="4"/>
  <c r="U58" i="5"/>
  <c r="Q58" i="5"/>
  <c r="O47" i="1"/>
  <c r="U47" i="4"/>
  <c r="Q47" i="5"/>
  <c r="T47" i="4"/>
  <c r="Q47" i="4"/>
  <c r="S47" i="5"/>
  <c r="R47" i="4"/>
  <c r="T47" i="5"/>
  <c r="S47" i="4"/>
  <c r="U47" i="5"/>
  <c r="R47" i="5"/>
  <c r="N35" i="4"/>
  <c r="O35" i="4"/>
  <c r="M35" i="4"/>
  <c r="K35" i="4"/>
  <c r="L35" i="4"/>
  <c r="O35" i="5"/>
  <c r="I23" i="1"/>
  <c r="N23" i="4"/>
  <c r="O23" i="4"/>
  <c r="M23" i="4"/>
  <c r="K23" i="4"/>
  <c r="N23" i="5"/>
  <c r="O23" i="5"/>
  <c r="L23" i="4"/>
  <c r="M23" i="5"/>
  <c r="N5" i="4"/>
  <c r="O5" i="4"/>
  <c r="M5" i="4"/>
  <c r="K5" i="5"/>
  <c r="L5" i="4"/>
  <c r="M5" i="5"/>
  <c r="N5" i="5"/>
  <c r="K5" i="4"/>
  <c r="O5" i="5"/>
  <c r="L5" i="5"/>
  <c r="T117" i="5"/>
  <c r="N89" i="5"/>
  <c r="C130" i="1"/>
  <c r="P122" i="4"/>
  <c r="J117" i="4"/>
  <c r="C78" i="1"/>
  <c r="P72" i="4"/>
  <c r="T65" i="4"/>
  <c r="Q65" i="5"/>
  <c r="U65" i="4"/>
  <c r="S65" i="4"/>
  <c r="U65" i="5"/>
  <c r="O52" i="1"/>
  <c r="R52" i="4"/>
  <c r="S52" i="4"/>
  <c r="T52" i="4"/>
  <c r="Q52" i="4"/>
  <c r="U52" i="5"/>
  <c r="U52" i="4"/>
  <c r="C44" i="1"/>
  <c r="N25" i="4"/>
  <c r="O25" i="4"/>
  <c r="M25" i="4"/>
  <c r="L25" i="4"/>
  <c r="K25" i="5"/>
  <c r="K25" i="4"/>
  <c r="C17" i="1"/>
  <c r="M119" i="5"/>
  <c r="O107" i="1"/>
  <c r="S107" i="4"/>
  <c r="Q107" i="5"/>
  <c r="T107" i="4"/>
  <c r="U107" i="4"/>
  <c r="R107" i="4"/>
  <c r="U107" i="5"/>
  <c r="Q107" i="4"/>
  <c r="O88" i="1"/>
  <c r="R88" i="4"/>
  <c r="S88" i="4"/>
  <c r="U88" i="5"/>
  <c r="T88" i="4"/>
  <c r="U88" i="4"/>
  <c r="Q88" i="4"/>
  <c r="T88" i="5"/>
  <c r="J83" i="4"/>
  <c r="J83" i="5"/>
  <c r="I74" i="1"/>
  <c r="M74" i="4"/>
  <c r="M74" i="5"/>
  <c r="N74" i="4"/>
  <c r="O74" i="4"/>
  <c r="L74" i="4"/>
  <c r="O74" i="5"/>
  <c r="K74" i="4"/>
  <c r="N74" i="5"/>
  <c r="J52" i="4"/>
  <c r="P48" i="5"/>
  <c r="J45" i="4"/>
  <c r="J40" i="4"/>
  <c r="J40" i="5"/>
  <c r="C33" i="1"/>
  <c r="C25" i="1"/>
  <c r="O16" i="1"/>
  <c r="R16" i="4"/>
  <c r="S16" i="4"/>
  <c r="T16" i="4"/>
  <c r="Q16" i="4"/>
  <c r="U16" i="5"/>
  <c r="Q16" i="5"/>
  <c r="R16" i="5"/>
  <c r="S16" i="5"/>
  <c r="U16" i="4"/>
  <c r="J8" i="4"/>
  <c r="I131" i="1"/>
  <c r="K131" i="4"/>
  <c r="P127" i="4"/>
  <c r="P127" i="5"/>
  <c r="C117" i="1"/>
  <c r="N109" i="4"/>
  <c r="M109" i="4"/>
  <c r="O109" i="4"/>
  <c r="L109" i="4"/>
  <c r="O109" i="5"/>
  <c r="K109" i="4"/>
  <c r="O79" i="1"/>
  <c r="Q79" i="4"/>
  <c r="Q79" i="5"/>
  <c r="R79" i="4"/>
  <c r="S79" i="4"/>
  <c r="U79" i="4"/>
  <c r="S79" i="5"/>
  <c r="T79" i="5"/>
  <c r="U79" i="5"/>
  <c r="T79" i="4"/>
  <c r="R79" i="5"/>
  <c r="C65" i="1"/>
  <c r="R48" i="4"/>
  <c r="S48" i="4"/>
  <c r="T48" i="4"/>
  <c r="Q48" i="4"/>
  <c r="U48" i="5"/>
  <c r="Q48" i="5"/>
  <c r="R48" i="5"/>
  <c r="I38" i="1"/>
  <c r="K38" i="4"/>
  <c r="L38" i="4"/>
  <c r="M38" i="5"/>
  <c r="M38" i="4"/>
  <c r="N38" i="4"/>
  <c r="O38" i="4"/>
  <c r="O26" i="1"/>
  <c r="R26" i="4"/>
  <c r="S26" i="4"/>
  <c r="T26" i="4"/>
  <c r="Q26" i="4"/>
  <c r="U26" i="4"/>
  <c r="U26" i="5"/>
  <c r="Q26" i="5"/>
  <c r="J20" i="4"/>
  <c r="J20" i="5"/>
  <c r="K8" i="4"/>
  <c r="L8" i="4"/>
  <c r="M8" i="4"/>
  <c r="M8" i="5"/>
  <c r="N8" i="4"/>
  <c r="N8" i="5"/>
  <c r="O8" i="4"/>
  <c r="M131" i="5"/>
  <c r="U122" i="5"/>
  <c r="T119" i="5"/>
  <c r="S113" i="5"/>
  <c r="O111" i="5"/>
  <c r="K109" i="5"/>
  <c r="N107" i="5"/>
  <c r="I4" i="1"/>
  <c r="M4" i="4"/>
  <c r="N4" i="4"/>
  <c r="O4" i="4"/>
  <c r="L4" i="4"/>
  <c r="L4" i="5"/>
  <c r="K4" i="4"/>
  <c r="I130" i="1"/>
  <c r="O128" i="1"/>
  <c r="U128" i="4"/>
  <c r="T128" i="4"/>
  <c r="T128" i="5"/>
  <c r="O126" i="1"/>
  <c r="I123" i="1"/>
  <c r="K123" i="4"/>
  <c r="I121" i="1"/>
  <c r="O119" i="1"/>
  <c r="C118" i="1"/>
  <c r="C114" i="1"/>
  <c r="M112" i="4"/>
  <c r="N112" i="4"/>
  <c r="O112" i="4"/>
  <c r="L112" i="4"/>
  <c r="L112" i="5"/>
  <c r="K112" i="4"/>
  <c r="C110" i="1"/>
  <c r="I108" i="1"/>
  <c r="I106" i="1"/>
  <c r="M106" i="4"/>
  <c r="M106" i="5"/>
  <c r="N106" i="4"/>
  <c r="O106" i="4"/>
  <c r="L106" i="4"/>
  <c r="O106" i="5"/>
  <c r="K106" i="4"/>
  <c r="R104" i="4"/>
  <c r="S104" i="4"/>
  <c r="U104" i="5"/>
  <c r="T104" i="4"/>
  <c r="U104" i="4"/>
  <c r="Q104" i="4"/>
  <c r="T104" i="5"/>
  <c r="I102" i="1"/>
  <c r="O102" i="4"/>
  <c r="M102" i="5"/>
  <c r="N102" i="4"/>
  <c r="R100" i="4"/>
  <c r="U100" i="4"/>
  <c r="U100" i="5"/>
  <c r="T100" i="4"/>
  <c r="R98" i="4"/>
  <c r="Q98" i="4"/>
  <c r="U98" i="5"/>
  <c r="S98" i="4"/>
  <c r="T98" i="4"/>
  <c r="S98" i="5"/>
  <c r="O96" i="1"/>
  <c r="I93" i="1"/>
  <c r="N93" i="4"/>
  <c r="M93" i="4"/>
  <c r="O93" i="4"/>
  <c r="L93" i="4"/>
  <c r="O93" i="5"/>
  <c r="N91" i="4"/>
  <c r="K91" i="4"/>
  <c r="L91" i="4"/>
  <c r="L91" i="5"/>
  <c r="O89" i="1"/>
  <c r="Q89" i="5"/>
  <c r="Q89" i="4"/>
  <c r="R89" i="4"/>
  <c r="R89" i="5"/>
  <c r="O87" i="1"/>
  <c r="U87" i="4"/>
  <c r="Q87" i="5"/>
  <c r="T87" i="4"/>
  <c r="Q87" i="4"/>
  <c r="R87" i="4"/>
  <c r="S87" i="4"/>
  <c r="I82" i="1"/>
  <c r="M82" i="5"/>
  <c r="K82" i="4"/>
  <c r="K82" i="5"/>
  <c r="L82" i="5"/>
  <c r="I80" i="1"/>
  <c r="O78" i="1"/>
  <c r="R78" i="4"/>
  <c r="T78" i="4"/>
  <c r="U78" i="5"/>
  <c r="U78" i="4"/>
  <c r="S78" i="4"/>
  <c r="Q78" i="4"/>
  <c r="T78" i="5"/>
  <c r="C75" i="1"/>
  <c r="N73" i="4"/>
  <c r="O73" i="4"/>
  <c r="K73" i="5"/>
  <c r="I71" i="1"/>
  <c r="N71" i="4"/>
  <c r="L71" i="4"/>
  <c r="M71" i="4"/>
  <c r="O71" i="4"/>
  <c r="K71" i="4"/>
  <c r="N71" i="5"/>
  <c r="O71" i="5"/>
  <c r="M71" i="5"/>
  <c r="R69" i="4"/>
  <c r="Q69" i="5"/>
  <c r="S69" i="4"/>
  <c r="T69" i="4"/>
  <c r="Q69" i="4"/>
  <c r="T69" i="5"/>
  <c r="U69" i="5"/>
  <c r="S69" i="5"/>
  <c r="O67" i="1"/>
  <c r="Q67" i="5"/>
  <c r="Q67" i="4"/>
  <c r="S67" i="4"/>
  <c r="T67" i="4"/>
  <c r="R67" i="5"/>
  <c r="U67" i="4"/>
  <c r="S67" i="5"/>
  <c r="R67" i="4"/>
  <c r="I62" i="1"/>
  <c r="K62" i="4"/>
  <c r="N62" i="4"/>
  <c r="M62" i="5"/>
  <c r="O62" i="4"/>
  <c r="M62" i="4"/>
  <c r="L62" i="5"/>
  <c r="N62" i="5"/>
  <c r="O62" i="5"/>
  <c r="K62" i="5"/>
  <c r="I60" i="1"/>
  <c r="K60" i="4"/>
  <c r="L60" i="4"/>
  <c r="M60" i="4"/>
  <c r="M60" i="5"/>
  <c r="N60" i="4"/>
  <c r="O60" i="4"/>
  <c r="K60" i="5"/>
  <c r="O58" i="1"/>
  <c r="O56" i="1"/>
  <c r="R56" i="4"/>
  <c r="S56" i="4"/>
  <c r="T56" i="4"/>
  <c r="Q56" i="4"/>
  <c r="U56" i="5"/>
  <c r="T56" i="5"/>
  <c r="S56" i="5"/>
  <c r="N53" i="4"/>
  <c r="O53" i="4"/>
  <c r="M53" i="4"/>
  <c r="L53" i="4"/>
  <c r="K53" i="5"/>
  <c r="L53" i="5"/>
  <c r="K53" i="4"/>
  <c r="M53" i="5"/>
  <c r="I51" i="1"/>
  <c r="I49" i="1"/>
  <c r="I44" i="1"/>
  <c r="O42" i="1"/>
  <c r="C41" i="1"/>
  <c r="I39" i="1"/>
  <c r="N39" i="4"/>
  <c r="O39" i="4"/>
  <c r="M39" i="4"/>
  <c r="K39" i="4"/>
  <c r="N39" i="5"/>
  <c r="O39" i="5"/>
  <c r="L39" i="4"/>
  <c r="M39" i="5"/>
  <c r="U37" i="4"/>
  <c r="Q37" i="4"/>
  <c r="Q37" i="5"/>
  <c r="R37" i="4"/>
  <c r="S37" i="4"/>
  <c r="T37" i="5"/>
  <c r="U37" i="5"/>
  <c r="T37" i="4"/>
  <c r="S37" i="5"/>
  <c r="I35" i="1"/>
  <c r="O31" i="1"/>
  <c r="U31" i="4"/>
  <c r="Q31" i="5"/>
  <c r="T31" i="4"/>
  <c r="Q31" i="4"/>
  <c r="S31" i="5"/>
  <c r="R31" i="4"/>
  <c r="T31" i="5"/>
  <c r="S31" i="4"/>
  <c r="U31" i="5"/>
  <c r="R31" i="5"/>
  <c r="O29" i="1"/>
  <c r="O27" i="1"/>
  <c r="U27" i="4"/>
  <c r="Q27" i="5"/>
  <c r="T27" i="4"/>
  <c r="U27" i="5"/>
  <c r="Q27" i="4"/>
  <c r="R27" i="4"/>
  <c r="S27" i="4"/>
  <c r="T27" i="5"/>
  <c r="U25" i="4"/>
  <c r="Q25" i="4"/>
  <c r="Q25" i="5"/>
  <c r="R25" i="4"/>
  <c r="S25" i="4"/>
  <c r="R25" i="5"/>
  <c r="S25" i="5"/>
  <c r="T25" i="5"/>
  <c r="T25" i="4"/>
  <c r="O23" i="1"/>
  <c r="U23" i="4"/>
  <c r="Q23" i="5"/>
  <c r="T23" i="4"/>
  <c r="Q23" i="4"/>
  <c r="R23" i="4"/>
  <c r="S23" i="4"/>
  <c r="U21" i="4"/>
  <c r="Q21" i="4"/>
  <c r="Q21" i="5"/>
  <c r="R21" i="4"/>
  <c r="S21" i="4"/>
  <c r="T21" i="5"/>
  <c r="U21" i="5"/>
  <c r="T21" i="4"/>
  <c r="S21" i="5"/>
  <c r="O19" i="1"/>
  <c r="U19" i="4"/>
  <c r="Q19" i="5"/>
  <c r="R19" i="5"/>
  <c r="T19" i="4"/>
  <c r="Q19" i="4"/>
  <c r="R19" i="4"/>
  <c r="S19" i="4"/>
  <c r="U17" i="4"/>
  <c r="Q17" i="4"/>
  <c r="Q17" i="5"/>
  <c r="R17" i="4"/>
  <c r="R17" i="5"/>
  <c r="S17" i="4"/>
  <c r="S17" i="5"/>
  <c r="T17" i="4"/>
  <c r="I15" i="1"/>
  <c r="N15" i="4"/>
  <c r="O15" i="4"/>
  <c r="M15" i="4"/>
  <c r="K15" i="4"/>
  <c r="K15" i="5"/>
  <c r="L15" i="4"/>
  <c r="I13" i="1"/>
  <c r="N13" i="4"/>
  <c r="O13" i="4"/>
  <c r="M13" i="4"/>
  <c r="L13" i="4"/>
  <c r="K13" i="5"/>
  <c r="L13" i="5"/>
  <c r="K13" i="4"/>
  <c r="M13" i="5"/>
  <c r="N9" i="4"/>
  <c r="O9" i="4"/>
  <c r="M9" i="4"/>
  <c r="L9" i="4"/>
  <c r="O9" i="5"/>
  <c r="K9" i="4"/>
  <c r="N9" i="5"/>
  <c r="I5" i="1"/>
  <c r="O4" i="5"/>
  <c r="R131" i="5"/>
  <c r="K130" i="5"/>
  <c r="Q128" i="5"/>
  <c r="K127" i="5"/>
  <c r="Q125" i="5"/>
  <c r="S124" i="5"/>
  <c r="M123" i="5"/>
  <c r="P122" i="5"/>
  <c r="S121" i="5"/>
  <c r="O119" i="5"/>
  <c r="U117" i="5"/>
  <c r="L117" i="5"/>
  <c r="R115" i="5"/>
  <c r="K114" i="5"/>
  <c r="N113" i="5"/>
  <c r="Q112" i="5"/>
  <c r="T111" i="5"/>
  <c r="K111" i="5"/>
  <c r="Q108" i="5"/>
  <c r="S107" i="5"/>
  <c r="T106" i="5"/>
  <c r="L105" i="5"/>
  <c r="O103" i="5"/>
  <c r="R101" i="5"/>
  <c r="S100" i="5"/>
  <c r="U99" i="5"/>
  <c r="K99" i="5"/>
  <c r="L98" i="5"/>
  <c r="N97" i="5"/>
  <c r="O96" i="5"/>
  <c r="K92" i="5"/>
  <c r="M91" i="5"/>
  <c r="N90" i="5"/>
  <c r="O89" i="5"/>
  <c r="Q88" i="5"/>
  <c r="S87" i="5"/>
  <c r="T86" i="5"/>
  <c r="L85" i="5"/>
  <c r="R78" i="5"/>
  <c r="K74" i="5"/>
  <c r="K71" i="5"/>
  <c r="O63" i="5"/>
  <c r="U61" i="5"/>
  <c r="O60" i="5"/>
  <c r="T58" i="5"/>
  <c r="N57" i="5"/>
  <c r="T55" i="5"/>
  <c r="N54" i="5"/>
  <c r="S52" i="5"/>
  <c r="M51" i="5"/>
  <c r="L48" i="5"/>
  <c r="R46" i="5"/>
  <c r="L45" i="5"/>
  <c r="K39" i="5"/>
  <c r="O31" i="5"/>
  <c r="U29" i="5"/>
  <c r="O28" i="5"/>
  <c r="T26" i="5"/>
  <c r="N25" i="5"/>
  <c r="T23" i="5"/>
  <c r="N22" i="5"/>
  <c r="R20" i="5"/>
  <c r="T18" i="5"/>
  <c r="L17" i="5"/>
  <c r="N15" i="5"/>
  <c r="L8" i="5"/>
  <c r="N131" i="4"/>
  <c r="R128" i="4"/>
  <c r="J126" i="4"/>
  <c r="N123" i="4"/>
  <c r="R120" i="4"/>
  <c r="J118" i="4"/>
  <c r="N115" i="4"/>
  <c r="R112" i="4"/>
  <c r="S109" i="4"/>
  <c r="S106" i="4"/>
  <c r="R103" i="4"/>
  <c r="Q100" i="4"/>
  <c r="P94" i="4"/>
  <c r="O88" i="4"/>
  <c r="O85" i="4"/>
  <c r="N82" i="4"/>
  <c r="M79" i="4"/>
  <c r="M76" i="4"/>
  <c r="L73" i="4"/>
  <c r="L70" i="4"/>
  <c r="U63" i="4"/>
  <c r="R59" i="4"/>
  <c r="N54" i="4"/>
  <c r="P72" i="5"/>
  <c r="O69" i="5"/>
  <c r="N63" i="5"/>
  <c r="T61" i="5"/>
  <c r="S58" i="5"/>
  <c r="L54" i="5"/>
  <c r="R52" i="5"/>
  <c r="L51" i="5"/>
  <c r="O37" i="5"/>
  <c r="T32" i="5"/>
  <c r="N31" i="5"/>
  <c r="T29" i="5"/>
  <c r="S26" i="5"/>
  <c r="M25" i="5"/>
  <c r="S23" i="5"/>
  <c r="S18" i="5"/>
  <c r="M15" i="5"/>
  <c r="O13" i="5"/>
  <c r="K8" i="5"/>
  <c r="M131" i="4"/>
  <c r="Q128" i="4"/>
  <c r="U125" i="4"/>
  <c r="M123" i="4"/>
  <c r="Q120" i="4"/>
  <c r="M115" i="4"/>
  <c r="Q112" i="4"/>
  <c r="R109" i="4"/>
  <c r="Q103" i="4"/>
  <c r="P97" i="4"/>
  <c r="O94" i="4"/>
  <c r="O91" i="4"/>
  <c r="N88" i="4"/>
  <c r="M85" i="4"/>
  <c r="M82" i="4"/>
  <c r="L79" i="4"/>
  <c r="L76" i="4"/>
  <c r="K73" i="4"/>
  <c r="K70" i="4"/>
  <c r="T63" i="4"/>
  <c r="Q59" i="4"/>
  <c r="M54" i="4"/>
  <c r="U48" i="4"/>
  <c r="O117" i="1"/>
  <c r="Q117" i="4"/>
  <c r="R117" i="4"/>
  <c r="S117" i="4"/>
  <c r="I67" i="1"/>
  <c r="N67" i="4"/>
  <c r="O67" i="4"/>
  <c r="M67" i="4"/>
  <c r="O67" i="5"/>
  <c r="U33" i="4"/>
  <c r="Q33" i="4"/>
  <c r="Q33" i="5"/>
  <c r="R33" i="4"/>
  <c r="S33" i="4"/>
  <c r="T33" i="4"/>
  <c r="U33" i="5"/>
  <c r="J113" i="4"/>
  <c r="I58" i="1"/>
  <c r="K58" i="4"/>
  <c r="L58" i="4"/>
  <c r="M58" i="5"/>
  <c r="M58" i="4"/>
  <c r="O58" i="5"/>
  <c r="N58" i="4"/>
  <c r="O58" i="4"/>
  <c r="N58" i="5"/>
  <c r="C5" i="1"/>
  <c r="S117" i="5"/>
  <c r="J117" i="5"/>
  <c r="U113" i="5"/>
  <c r="L113" i="5"/>
  <c r="R111" i="5"/>
  <c r="O108" i="5"/>
  <c r="T105" i="5"/>
  <c r="S99" i="5"/>
  <c r="L96" i="5"/>
  <c r="P94" i="5"/>
  <c r="S92" i="5"/>
  <c r="M89" i="5"/>
  <c r="S85" i="5"/>
  <c r="S61" i="5"/>
  <c r="R58" i="5"/>
  <c r="Q52" i="5"/>
  <c r="J45" i="5"/>
  <c r="R26" i="5"/>
  <c r="L25" i="5"/>
  <c r="T16" i="5"/>
  <c r="J8" i="5"/>
  <c r="L131" i="4"/>
  <c r="T125" i="4"/>
  <c r="L123" i="4"/>
  <c r="T117" i="4"/>
  <c r="L115" i="4"/>
  <c r="P112" i="4"/>
  <c r="P106" i="4"/>
  <c r="O100" i="4"/>
  <c r="N94" i="4"/>
  <c r="M91" i="4"/>
  <c r="L82" i="4"/>
  <c r="K79" i="4"/>
  <c r="K76" i="4"/>
  <c r="U69" i="4"/>
  <c r="P48" i="4"/>
  <c r="C112" i="1"/>
  <c r="C13" i="1"/>
  <c r="U85" i="5"/>
  <c r="O124" i="1"/>
  <c r="U124" i="4"/>
  <c r="T124" i="4"/>
  <c r="T124" i="5"/>
  <c r="O81" i="1"/>
  <c r="T81" i="4"/>
  <c r="Q81" i="5"/>
  <c r="U81" i="4"/>
  <c r="S81" i="4"/>
  <c r="Q81" i="4"/>
  <c r="R81" i="4"/>
  <c r="U81" i="5"/>
  <c r="U45" i="4"/>
  <c r="Q45" i="4"/>
  <c r="Q45" i="5"/>
  <c r="R45" i="4"/>
  <c r="S45" i="4"/>
  <c r="R45" i="5"/>
  <c r="J111" i="4"/>
  <c r="R6" i="4"/>
  <c r="S6" i="4"/>
  <c r="T6" i="4"/>
  <c r="Q6" i="4"/>
  <c r="U6" i="4"/>
  <c r="U6" i="5"/>
  <c r="T6" i="5"/>
  <c r="Q6" i="5"/>
  <c r="R6" i="5"/>
  <c r="S6" i="5"/>
  <c r="T129" i="5"/>
  <c r="N128" i="5"/>
  <c r="O121" i="5"/>
  <c r="R120" i="5"/>
  <c r="L119" i="5"/>
  <c r="R117" i="5"/>
  <c r="T113" i="5"/>
  <c r="L109" i="5"/>
  <c r="N108" i="5"/>
  <c r="U103" i="5"/>
  <c r="K96" i="5"/>
  <c r="O94" i="5"/>
  <c r="Q92" i="5"/>
  <c r="T90" i="5"/>
  <c r="L89" i="5"/>
  <c r="O87" i="5"/>
  <c r="R85" i="5"/>
  <c r="U83" i="5"/>
  <c r="O70" i="5"/>
  <c r="N67" i="5"/>
  <c r="T65" i="5"/>
  <c r="S59" i="5"/>
  <c r="L58" i="5"/>
  <c r="O38" i="5"/>
  <c r="T36" i="5"/>
  <c r="N35" i="5"/>
  <c r="T33" i="5"/>
  <c r="N32" i="5"/>
  <c r="S30" i="5"/>
  <c r="M29" i="5"/>
  <c r="S27" i="5"/>
  <c r="L26" i="5"/>
  <c r="R24" i="5"/>
  <c r="L23" i="5"/>
  <c r="R21" i="5"/>
  <c r="U19" i="5"/>
  <c r="O16" i="5"/>
  <c r="S12" i="5"/>
  <c r="S4" i="4"/>
  <c r="K130" i="4"/>
  <c r="O127" i="4"/>
  <c r="S124" i="4"/>
  <c r="O119" i="4"/>
  <c r="S116" i="4"/>
  <c r="K114" i="4"/>
  <c r="O111" i="4"/>
  <c r="N108" i="4"/>
  <c r="M105" i="4"/>
  <c r="M102" i="4"/>
  <c r="L99" i="4"/>
  <c r="L96" i="4"/>
  <c r="K93" i="4"/>
  <c r="J87" i="4"/>
  <c r="U83" i="4"/>
  <c r="U80" i="4"/>
  <c r="T74" i="4"/>
  <c r="S71" i="4"/>
  <c r="S68" i="4"/>
  <c r="R65" i="4"/>
  <c r="L62" i="4"/>
  <c r="S51" i="4"/>
  <c r="O46" i="4"/>
  <c r="C108" i="1"/>
  <c r="K56" i="4"/>
  <c r="L56" i="4"/>
  <c r="M56" i="4"/>
  <c r="M56" i="5"/>
  <c r="N56" i="4"/>
  <c r="O56" i="4"/>
  <c r="K56" i="5"/>
  <c r="L56" i="5"/>
  <c r="N56" i="5"/>
  <c r="Q77" i="5"/>
  <c r="U77" i="4"/>
  <c r="R77" i="5"/>
  <c r="J113" i="5"/>
  <c r="O100" i="5"/>
  <c r="T83" i="5"/>
  <c r="U77" i="5"/>
  <c r="O76" i="5"/>
  <c r="T74" i="5"/>
  <c r="M67" i="5"/>
  <c r="S65" i="5"/>
  <c r="K58" i="5"/>
  <c r="J52" i="5"/>
  <c r="O47" i="5"/>
  <c r="U45" i="5"/>
  <c r="O44" i="5"/>
  <c r="T42" i="5"/>
  <c r="N38" i="5"/>
  <c r="S36" i="5"/>
  <c r="M35" i="5"/>
  <c r="S33" i="5"/>
  <c r="L32" i="5"/>
  <c r="L29" i="5"/>
  <c r="R27" i="5"/>
  <c r="K23" i="5"/>
  <c r="T19" i="5"/>
  <c r="T10" i="5"/>
  <c r="L9" i="5"/>
  <c r="R4" i="4"/>
  <c r="N127" i="4"/>
  <c r="R124" i="4"/>
  <c r="J122" i="4"/>
  <c r="R116" i="4"/>
  <c r="M111" i="4"/>
  <c r="M108" i="4"/>
  <c r="L102" i="4"/>
  <c r="U89" i="4"/>
  <c r="T83" i="4"/>
  <c r="T80" i="4"/>
  <c r="S77" i="4"/>
  <c r="R71" i="4"/>
  <c r="Q65" i="4"/>
  <c r="T61" i="4"/>
  <c r="R51" i="4"/>
  <c r="N46" i="4"/>
  <c r="U126" i="4"/>
  <c r="T126" i="4"/>
  <c r="Q126" i="4"/>
  <c r="T126" i="5"/>
  <c r="R126" i="4"/>
  <c r="S126" i="4"/>
  <c r="Q119" i="4"/>
  <c r="R119" i="4"/>
  <c r="S119" i="4"/>
  <c r="U119" i="4"/>
  <c r="T119" i="4"/>
  <c r="C106" i="1"/>
  <c r="R96" i="4"/>
  <c r="U96" i="5"/>
  <c r="S96" i="4"/>
  <c r="T96" i="4"/>
  <c r="U96" i="4"/>
  <c r="Q96" i="4"/>
  <c r="C82" i="1"/>
  <c r="C73" i="1"/>
  <c r="N51" i="4"/>
  <c r="O51" i="4"/>
  <c r="M51" i="4"/>
  <c r="K51" i="4"/>
  <c r="O51" i="5"/>
  <c r="P45" i="4"/>
  <c r="P45" i="5"/>
  <c r="C39" i="1"/>
  <c r="U29" i="4"/>
  <c r="Q29" i="4"/>
  <c r="Q29" i="5"/>
  <c r="R29" i="4"/>
  <c r="S29" i="4"/>
  <c r="R29" i="5"/>
  <c r="T29" i="4"/>
  <c r="J25" i="5"/>
  <c r="J25" i="4"/>
  <c r="I19" i="1"/>
  <c r="N19" i="4"/>
  <c r="O19" i="4"/>
  <c r="M19" i="4"/>
  <c r="K19" i="4"/>
  <c r="M19" i="5"/>
  <c r="N19" i="5"/>
  <c r="O19" i="5"/>
  <c r="L19" i="4"/>
  <c r="L19" i="5"/>
  <c r="C9" i="1"/>
  <c r="I119" i="1"/>
  <c r="K119" i="4"/>
  <c r="Q109" i="5"/>
  <c r="U109" i="4"/>
  <c r="P105" i="4"/>
  <c r="I96" i="1"/>
  <c r="N96" i="4"/>
  <c r="M96" i="5"/>
  <c r="O96" i="4"/>
  <c r="M96" i="4"/>
  <c r="N87" i="4"/>
  <c r="L87" i="4"/>
  <c r="M87" i="4"/>
  <c r="O87" i="4"/>
  <c r="K87" i="4"/>
  <c r="N87" i="5"/>
  <c r="R74" i="4"/>
  <c r="U74" i="5"/>
  <c r="U74" i="4"/>
  <c r="Q74" i="5"/>
  <c r="P70" i="4"/>
  <c r="P70" i="5"/>
  <c r="O63" i="1"/>
  <c r="Q63" i="5"/>
  <c r="Q63" i="4"/>
  <c r="R63" i="4"/>
  <c r="S63" i="5"/>
  <c r="T63" i="5"/>
  <c r="U63" i="5"/>
  <c r="R63" i="5"/>
  <c r="C49" i="1"/>
  <c r="I42" i="1"/>
  <c r="K42" i="4"/>
  <c r="L42" i="4"/>
  <c r="M42" i="5"/>
  <c r="M42" i="4"/>
  <c r="O42" i="5"/>
  <c r="N42" i="4"/>
  <c r="O42" i="4"/>
  <c r="N42" i="5"/>
  <c r="P38" i="4"/>
  <c r="P38" i="5"/>
  <c r="C21" i="1"/>
  <c r="O12" i="1"/>
  <c r="R12" i="4"/>
  <c r="S12" i="4"/>
  <c r="T12" i="4"/>
  <c r="Q12" i="4"/>
  <c r="U12" i="5"/>
  <c r="U12" i="4"/>
  <c r="T12" i="5"/>
  <c r="M126" i="4"/>
  <c r="N126" i="4"/>
  <c r="O126" i="4"/>
  <c r="L126" i="4"/>
  <c r="L126" i="5"/>
  <c r="K113" i="4"/>
  <c r="M113" i="4"/>
  <c r="N113" i="4"/>
  <c r="O113" i="4"/>
  <c r="L113" i="4"/>
  <c r="O103" i="1"/>
  <c r="U103" i="4"/>
  <c r="Q103" i="5"/>
  <c r="T103" i="4"/>
  <c r="I94" i="1"/>
  <c r="K94" i="4"/>
  <c r="M94" i="5"/>
  <c r="L94" i="4"/>
  <c r="M94" i="4"/>
  <c r="L94" i="5"/>
  <c r="N85" i="4"/>
  <c r="K85" i="4"/>
  <c r="K85" i="5"/>
  <c r="J81" i="4"/>
  <c r="P77" i="4"/>
  <c r="P77" i="5"/>
  <c r="R70" i="4"/>
  <c r="U70" i="5"/>
  <c r="Q70" i="4"/>
  <c r="T70" i="4"/>
  <c r="Q70" i="5"/>
  <c r="U70" i="4"/>
  <c r="R70" i="5"/>
  <c r="S70" i="5"/>
  <c r="S70" i="4"/>
  <c r="I63" i="1"/>
  <c r="N63" i="4"/>
  <c r="O63" i="4"/>
  <c r="M63" i="4"/>
  <c r="L63" i="4"/>
  <c r="K63" i="5"/>
  <c r="K63" i="4"/>
  <c r="L63" i="5"/>
  <c r="I54" i="1"/>
  <c r="K54" i="4"/>
  <c r="L54" i="4"/>
  <c r="M54" i="5"/>
  <c r="C42" i="1"/>
  <c r="C29" i="1"/>
  <c r="O20" i="1"/>
  <c r="R20" i="4"/>
  <c r="S20" i="4"/>
  <c r="T20" i="4"/>
  <c r="Q20" i="4"/>
  <c r="U20" i="5"/>
  <c r="U20" i="4"/>
  <c r="T20" i="5"/>
  <c r="J12" i="4"/>
  <c r="J12" i="5"/>
  <c r="K115" i="4"/>
  <c r="I107" i="1"/>
  <c r="N107" i="4"/>
  <c r="K107" i="4"/>
  <c r="L107" i="4"/>
  <c r="O107" i="4"/>
  <c r="L107" i="5"/>
  <c r="M107" i="4"/>
  <c r="I99" i="1"/>
  <c r="N99" i="4"/>
  <c r="O99" i="4"/>
  <c r="M99" i="4"/>
  <c r="R90" i="4"/>
  <c r="U90" i="5"/>
  <c r="U90" i="4"/>
  <c r="Q90" i="4"/>
  <c r="S90" i="4"/>
  <c r="T90" i="4"/>
  <c r="N81" i="4"/>
  <c r="K81" i="4"/>
  <c r="L81" i="4"/>
  <c r="M81" i="4"/>
  <c r="M81" i="5"/>
  <c r="N81" i="5"/>
  <c r="O81" i="5"/>
  <c r="O81" i="4"/>
  <c r="L81" i="5"/>
  <c r="I70" i="1"/>
  <c r="O70" i="4"/>
  <c r="M70" i="5"/>
  <c r="N70" i="4"/>
  <c r="P66" i="4"/>
  <c r="O50" i="1"/>
  <c r="R50" i="4"/>
  <c r="S50" i="4"/>
  <c r="T50" i="4"/>
  <c r="Q50" i="4"/>
  <c r="U50" i="4"/>
  <c r="U50" i="5"/>
  <c r="S50" i="5"/>
  <c r="T50" i="5"/>
  <c r="R50" i="5"/>
  <c r="K40" i="4"/>
  <c r="L40" i="4"/>
  <c r="M40" i="4"/>
  <c r="M40" i="5"/>
  <c r="N40" i="4"/>
  <c r="O40" i="4"/>
  <c r="K40" i="5"/>
  <c r="L40" i="5"/>
  <c r="N40" i="5"/>
  <c r="O28" i="1"/>
  <c r="R28" i="4"/>
  <c r="S28" i="4"/>
  <c r="T28" i="4"/>
  <c r="Q28" i="4"/>
  <c r="U28" i="5"/>
  <c r="U28" i="4"/>
  <c r="R28" i="5"/>
  <c r="S28" i="5"/>
  <c r="T28" i="5"/>
  <c r="Q28" i="5"/>
  <c r="O22" i="1"/>
  <c r="R22" i="4"/>
  <c r="S22" i="4"/>
  <c r="T22" i="4"/>
  <c r="Q22" i="4"/>
  <c r="U22" i="4"/>
  <c r="U22" i="5"/>
  <c r="Q22" i="5"/>
  <c r="R22" i="5"/>
  <c r="S22" i="5"/>
  <c r="J16" i="4"/>
  <c r="K12" i="4"/>
  <c r="L12" i="4"/>
  <c r="M12" i="4"/>
  <c r="M12" i="5"/>
  <c r="N12" i="4"/>
  <c r="N12" i="5"/>
  <c r="O12" i="4"/>
  <c r="K12" i="5"/>
  <c r="L12" i="5"/>
  <c r="O12" i="5"/>
  <c r="S4" i="5"/>
  <c r="S129" i="5"/>
  <c r="R126" i="5"/>
  <c r="K119" i="5"/>
  <c r="U109" i="5"/>
  <c r="L108" i="5"/>
  <c r="P105" i="5"/>
  <c r="O99" i="5"/>
  <c r="K129" i="4"/>
  <c r="M129" i="4"/>
  <c r="N129" i="4"/>
  <c r="O129" i="4"/>
  <c r="L129" i="4"/>
  <c r="U118" i="4"/>
  <c r="T118" i="4"/>
  <c r="Q118" i="4"/>
  <c r="T118" i="5"/>
  <c r="R118" i="4"/>
  <c r="S118" i="4"/>
  <c r="C111" i="1"/>
  <c r="N105" i="4"/>
  <c r="O105" i="4"/>
  <c r="T97" i="4"/>
  <c r="Q97" i="5"/>
  <c r="U97" i="4"/>
  <c r="S97" i="4"/>
  <c r="O95" i="1"/>
  <c r="Q95" i="4"/>
  <c r="Q95" i="5"/>
  <c r="R95" i="4"/>
  <c r="S95" i="4"/>
  <c r="S95" i="5"/>
  <c r="I90" i="1"/>
  <c r="M90" i="4"/>
  <c r="M90" i="5"/>
  <c r="N90" i="4"/>
  <c r="O90" i="4"/>
  <c r="L90" i="4"/>
  <c r="O90" i="5"/>
  <c r="M88" i="5"/>
  <c r="K88" i="4"/>
  <c r="L88" i="4"/>
  <c r="K88" i="5"/>
  <c r="O86" i="1"/>
  <c r="R86" i="4"/>
  <c r="U86" i="5"/>
  <c r="Q86" i="4"/>
  <c r="Q86" i="5"/>
  <c r="O84" i="1"/>
  <c r="R84" i="4"/>
  <c r="U84" i="4"/>
  <c r="U84" i="5"/>
  <c r="T84" i="4"/>
  <c r="Q84" i="4"/>
  <c r="S84" i="4"/>
  <c r="C81" i="1"/>
  <c r="J79" i="4"/>
  <c r="J79" i="5"/>
  <c r="J77" i="4"/>
  <c r="O75" i="1"/>
  <c r="S75" i="4"/>
  <c r="Q75" i="5"/>
  <c r="T75" i="4"/>
  <c r="U75" i="4"/>
  <c r="R75" i="4"/>
  <c r="U75" i="5"/>
  <c r="Q75" i="4"/>
  <c r="T75" i="5"/>
  <c r="P73" i="4"/>
  <c r="P73" i="5"/>
  <c r="M72" i="5"/>
  <c r="K72" i="4"/>
  <c r="L72" i="4"/>
  <c r="N72" i="4"/>
  <c r="K72" i="5"/>
  <c r="O72" i="4"/>
  <c r="L72" i="5"/>
  <c r="N72" i="5"/>
  <c r="M72" i="4"/>
  <c r="R68" i="4"/>
  <c r="U68" i="4"/>
  <c r="U68" i="5"/>
  <c r="T68" i="4"/>
  <c r="R66" i="4"/>
  <c r="Q66" i="4"/>
  <c r="U66" i="5"/>
  <c r="S66" i="4"/>
  <c r="T66" i="4"/>
  <c r="S66" i="5"/>
  <c r="T66" i="5"/>
  <c r="R66" i="5"/>
  <c r="P64" i="4"/>
  <c r="P64" i="5"/>
  <c r="I61" i="1"/>
  <c r="N61" i="4"/>
  <c r="O61" i="4"/>
  <c r="M61" i="4"/>
  <c r="L61" i="4"/>
  <c r="K61" i="4"/>
  <c r="O61" i="5"/>
  <c r="N61" i="5"/>
  <c r="N59" i="4"/>
  <c r="O59" i="4"/>
  <c r="M59" i="4"/>
  <c r="K59" i="4"/>
  <c r="L59" i="5"/>
  <c r="M59" i="5"/>
  <c r="N59" i="5"/>
  <c r="K59" i="5"/>
  <c r="O57" i="1"/>
  <c r="U57" i="4"/>
  <c r="Q57" i="4"/>
  <c r="Q57" i="5"/>
  <c r="R57" i="4"/>
  <c r="S57" i="4"/>
  <c r="R57" i="5"/>
  <c r="S57" i="5"/>
  <c r="T57" i="5"/>
  <c r="T57" i="4"/>
  <c r="O55" i="1"/>
  <c r="U55" i="4"/>
  <c r="Q55" i="5"/>
  <c r="T55" i="4"/>
  <c r="Q55" i="4"/>
  <c r="R55" i="4"/>
  <c r="S55" i="4"/>
  <c r="I50" i="1"/>
  <c r="K50" i="4"/>
  <c r="L50" i="4"/>
  <c r="M50" i="5"/>
  <c r="M50" i="4"/>
  <c r="N50" i="4"/>
  <c r="K50" i="5"/>
  <c r="O50" i="4"/>
  <c r="L50" i="5"/>
  <c r="J48" i="4"/>
  <c r="O46" i="1"/>
  <c r="R46" i="4"/>
  <c r="S46" i="4"/>
  <c r="T46" i="4"/>
  <c r="Q46" i="4"/>
  <c r="U46" i="4"/>
  <c r="U46" i="5"/>
  <c r="T46" i="5"/>
  <c r="C45" i="1"/>
  <c r="N43" i="4"/>
  <c r="O43" i="4"/>
  <c r="M43" i="4"/>
  <c r="K43" i="4"/>
  <c r="L43" i="5"/>
  <c r="M43" i="5"/>
  <c r="N43" i="5"/>
  <c r="L43" i="4"/>
  <c r="K43" i="5"/>
  <c r="U41" i="4"/>
  <c r="Q41" i="4"/>
  <c r="Q41" i="5"/>
  <c r="R41" i="4"/>
  <c r="S41" i="4"/>
  <c r="R41" i="5"/>
  <c r="S41" i="5"/>
  <c r="T41" i="5"/>
  <c r="T41" i="4"/>
  <c r="I36" i="1"/>
  <c r="K36" i="4"/>
  <c r="L36" i="4"/>
  <c r="M36" i="4"/>
  <c r="M36" i="5"/>
  <c r="N36" i="4"/>
  <c r="O36" i="4"/>
  <c r="N36" i="5"/>
  <c r="O36" i="5"/>
  <c r="L36" i="5"/>
  <c r="R34" i="4"/>
  <c r="S34" i="4"/>
  <c r="T34" i="4"/>
  <c r="Q34" i="4"/>
  <c r="U34" i="4"/>
  <c r="U34" i="5"/>
  <c r="S34" i="5"/>
  <c r="T34" i="5"/>
  <c r="R34" i="5"/>
  <c r="J32" i="4"/>
  <c r="R30" i="4"/>
  <c r="S30" i="4"/>
  <c r="T30" i="4"/>
  <c r="Q30" i="4"/>
  <c r="U30" i="4"/>
  <c r="U30" i="5"/>
  <c r="T30" i="5"/>
  <c r="J28" i="4"/>
  <c r="J28" i="5"/>
  <c r="I26" i="1"/>
  <c r="K26" i="4"/>
  <c r="L26" i="4"/>
  <c r="M26" i="5"/>
  <c r="M26" i="4"/>
  <c r="O26" i="5"/>
  <c r="N26" i="4"/>
  <c r="O26" i="4"/>
  <c r="N26" i="5"/>
  <c r="J24" i="4"/>
  <c r="J24" i="5"/>
  <c r="I22" i="1"/>
  <c r="K22" i="4"/>
  <c r="L22" i="4"/>
  <c r="M22" i="5"/>
  <c r="M22" i="4"/>
  <c r="N22" i="4"/>
  <c r="O22" i="4"/>
  <c r="K20" i="4"/>
  <c r="L20" i="4"/>
  <c r="M20" i="4"/>
  <c r="M20" i="5"/>
  <c r="N20" i="4"/>
  <c r="N20" i="5"/>
  <c r="O20" i="4"/>
  <c r="K20" i="5"/>
  <c r="L20" i="5"/>
  <c r="O20" i="5"/>
  <c r="I18" i="1"/>
  <c r="K18" i="4"/>
  <c r="L18" i="4"/>
  <c r="M18" i="5"/>
  <c r="N18" i="5"/>
  <c r="M18" i="4"/>
  <c r="O18" i="5"/>
  <c r="N18" i="4"/>
  <c r="O18" i="4"/>
  <c r="L18" i="5"/>
  <c r="K16" i="4"/>
  <c r="L16" i="4"/>
  <c r="M16" i="4"/>
  <c r="M16" i="5"/>
  <c r="N16" i="4"/>
  <c r="N16" i="5"/>
  <c r="O16" i="4"/>
  <c r="I14" i="1"/>
  <c r="K14" i="4"/>
  <c r="L14" i="4"/>
  <c r="M14" i="5"/>
  <c r="N14" i="5"/>
  <c r="K14" i="5"/>
  <c r="M14" i="4"/>
  <c r="N14" i="4"/>
  <c r="O14" i="4"/>
  <c r="C12" i="1"/>
  <c r="C10" i="1"/>
  <c r="C8" i="1"/>
  <c r="C6" i="1"/>
  <c r="R4" i="5"/>
  <c r="L131" i="5"/>
  <c r="R129" i="5"/>
  <c r="U128" i="5"/>
  <c r="K128" i="5"/>
  <c r="N127" i="5"/>
  <c r="Q126" i="5"/>
  <c r="S122" i="5"/>
  <c r="J122" i="5"/>
  <c r="M121" i="5"/>
  <c r="S119" i="5"/>
  <c r="M118" i="5"/>
  <c r="R116" i="5"/>
  <c r="L115" i="5"/>
  <c r="O114" i="5"/>
  <c r="R113" i="5"/>
  <c r="K112" i="5"/>
  <c r="N111" i="5"/>
  <c r="T109" i="5"/>
  <c r="K108" i="5"/>
  <c r="M107" i="5"/>
  <c r="N106" i="5"/>
  <c r="O105" i="5"/>
  <c r="Q104" i="5"/>
  <c r="S103" i="5"/>
  <c r="T102" i="5"/>
  <c r="L100" i="5"/>
  <c r="N99" i="5"/>
  <c r="R97" i="5"/>
  <c r="S96" i="5"/>
  <c r="U95" i="5"/>
  <c r="K94" i="5"/>
  <c r="M93" i="5"/>
  <c r="O92" i="5"/>
  <c r="R90" i="5"/>
  <c r="T89" i="5"/>
  <c r="L87" i="5"/>
  <c r="O85" i="5"/>
  <c r="Q84" i="5"/>
  <c r="R83" i="5"/>
  <c r="O82" i="5"/>
  <c r="T80" i="5"/>
  <c r="T77" i="5"/>
  <c r="S74" i="5"/>
  <c r="M73" i="5"/>
  <c r="S71" i="5"/>
  <c r="L70" i="5"/>
  <c r="R68" i="5"/>
  <c r="L67" i="5"/>
  <c r="R65" i="5"/>
  <c r="K61" i="5"/>
  <c r="O53" i="5"/>
  <c r="U51" i="5"/>
  <c r="O50" i="5"/>
  <c r="T48" i="5"/>
  <c r="T45" i="5"/>
  <c r="N44" i="5"/>
  <c r="M41" i="5"/>
  <c r="S39" i="5"/>
  <c r="L38" i="5"/>
  <c r="R36" i="5"/>
  <c r="L35" i="5"/>
  <c r="R33" i="5"/>
  <c r="Q30" i="5"/>
  <c r="O21" i="5"/>
  <c r="S19" i="5"/>
  <c r="U17" i="5"/>
  <c r="K16" i="5"/>
  <c r="O14" i="5"/>
  <c r="Q12" i="5"/>
  <c r="K9" i="5"/>
  <c r="L7" i="5"/>
  <c r="Q4" i="4"/>
  <c r="U129" i="4"/>
  <c r="M127" i="4"/>
  <c r="Q124" i="4"/>
  <c r="U121" i="4"/>
  <c r="M119" i="4"/>
  <c r="Q116" i="4"/>
  <c r="L111" i="4"/>
  <c r="L108" i="4"/>
  <c r="K105" i="4"/>
  <c r="K102" i="4"/>
  <c r="U95" i="4"/>
  <c r="U92" i="4"/>
  <c r="T89" i="4"/>
  <c r="T86" i="4"/>
  <c r="S83" i="4"/>
  <c r="S80" i="4"/>
  <c r="R77" i="4"/>
  <c r="Q74" i="4"/>
  <c r="Q71" i="4"/>
  <c r="P65" i="4"/>
  <c r="S61" i="4"/>
  <c r="U56" i="4"/>
  <c r="Q51" i="4"/>
  <c r="M130" i="4"/>
  <c r="N130" i="4"/>
  <c r="O130" i="4"/>
  <c r="L130" i="4"/>
  <c r="L130" i="5"/>
  <c r="C123" i="1"/>
  <c r="O113" i="1"/>
  <c r="Q113" i="4"/>
  <c r="R113" i="4"/>
  <c r="S113" i="4"/>
  <c r="P109" i="4"/>
  <c r="C93" i="1"/>
  <c r="N80" i="4"/>
  <c r="M80" i="5"/>
  <c r="O80" i="4"/>
  <c r="M80" i="4"/>
  <c r="K80" i="4"/>
  <c r="L80" i="4"/>
  <c r="O80" i="5"/>
  <c r="C71" i="1"/>
  <c r="J56" i="4"/>
  <c r="J56" i="5"/>
  <c r="N49" i="4"/>
  <c r="O49" i="4"/>
  <c r="M49" i="4"/>
  <c r="L49" i="4"/>
  <c r="M49" i="5"/>
  <c r="N49" i="5"/>
  <c r="O49" i="5"/>
  <c r="L49" i="5"/>
  <c r="R42" i="4"/>
  <c r="S42" i="4"/>
  <c r="T42" i="4"/>
  <c r="Q42" i="4"/>
  <c r="U42" i="4"/>
  <c r="U42" i="5"/>
  <c r="Q42" i="5"/>
  <c r="P40" i="4"/>
  <c r="J37" i="4"/>
  <c r="J37" i="5"/>
  <c r="I27" i="1"/>
  <c r="N27" i="4"/>
  <c r="O27" i="4"/>
  <c r="M27" i="4"/>
  <c r="K27" i="4"/>
  <c r="L27" i="5"/>
  <c r="M27" i="5"/>
  <c r="N27" i="5"/>
  <c r="L27" i="4"/>
  <c r="K27" i="5"/>
  <c r="I17" i="1"/>
  <c r="N17" i="4"/>
  <c r="O17" i="4"/>
  <c r="M17" i="4"/>
  <c r="L17" i="4"/>
  <c r="O17" i="5"/>
  <c r="K17" i="4"/>
  <c r="N17" i="5"/>
  <c r="K98" i="5"/>
  <c r="K80" i="5"/>
  <c r="O115" i="1"/>
  <c r="Q115" i="4"/>
  <c r="R115" i="4"/>
  <c r="S115" i="4"/>
  <c r="U115" i="4"/>
  <c r="T115" i="4"/>
  <c r="C104" i="1"/>
  <c r="R94" i="4"/>
  <c r="T94" i="4"/>
  <c r="U94" i="5"/>
  <c r="U94" i="4"/>
  <c r="S94" i="4"/>
  <c r="C89" i="1"/>
  <c r="J85" i="4"/>
  <c r="J76" i="4"/>
  <c r="J76" i="5"/>
  <c r="O54" i="1"/>
  <c r="R54" i="4"/>
  <c r="S54" i="4"/>
  <c r="T54" i="4"/>
  <c r="Q54" i="4"/>
  <c r="U54" i="4"/>
  <c r="U54" i="5"/>
  <c r="Q54" i="5"/>
  <c r="R54" i="5"/>
  <c r="S54" i="5"/>
  <c r="J47" i="4"/>
  <c r="J47" i="5"/>
  <c r="N37" i="4"/>
  <c r="O37" i="4"/>
  <c r="M37" i="4"/>
  <c r="L37" i="4"/>
  <c r="K37" i="5"/>
  <c r="L37" i="5"/>
  <c r="K37" i="4"/>
  <c r="M37" i="5"/>
  <c r="I29" i="1"/>
  <c r="N29" i="4"/>
  <c r="O29" i="4"/>
  <c r="M29" i="4"/>
  <c r="L29" i="4"/>
  <c r="O29" i="5"/>
  <c r="K29" i="4"/>
  <c r="N29" i="5"/>
  <c r="P10" i="4"/>
  <c r="P10" i="5"/>
  <c r="P6" i="4"/>
  <c r="P6" i="5"/>
  <c r="O128" i="5"/>
  <c r="Q131" i="4"/>
  <c r="R131" i="4"/>
  <c r="S131" i="4"/>
  <c r="U131" i="4"/>
  <c r="T131" i="4"/>
  <c r="I124" i="1"/>
  <c r="M124" i="4"/>
  <c r="N124" i="4"/>
  <c r="O124" i="4"/>
  <c r="L124" i="4"/>
  <c r="L124" i="5"/>
  <c r="K124" i="4"/>
  <c r="K117" i="4"/>
  <c r="M117" i="4"/>
  <c r="N117" i="4"/>
  <c r="O117" i="4"/>
  <c r="L117" i="4"/>
  <c r="Q105" i="5"/>
  <c r="Q105" i="4"/>
  <c r="R105" i="4"/>
  <c r="T105" i="4"/>
  <c r="R105" i="5"/>
  <c r="U105" i="4"/>
  <c r="S105" i="4"/>
  <c r="P101" i="4"/>
  <c r="M76" i="5"/>
  <c r="O76" i="4"/>
  <c r="K76" i="5"/>
  <c r="C69" i="1"/>
  <c r="O59" i="1"/>
  <c r="U59" i="4"/>
  <c r="Q59" i="5"/>
  <c r="T59" i="4"/>
  <c r="U59" i="5"/>
  <c r="T59" i="5"/>
  <c r="N47" i="4"/>
  <c r="O47" i="4"/>
  <c r="M47" i="4"/>
  <c r="K47" i="4"/>
  <c r="K47" i="5"/>
  <c r="L47" i="5"/>
  <c r="L47" i="4"/>
  <c r="R38" i="4"/>
  <c r="S38" i="4"/>
  <c r="T38" i="4"/>
  <c r="Q38" i="4"/>
  <c r="U38" i="4"/>
  <c r="U38" i="5"/>
  <c r="Q38" i="5"/>
  <c r="R38" i="5"/>
  <c r="S38" i="5"/>
  <c r="R10" i="4"/>
  <c r="S10" i="4"/>
  <c r="T10" i="4"/>
  <c r="Q10" i="4"/>
  <c r="U10" i="4"/>
  <c r="U10" i="5"/>
  <c r="Q10" i="5"/>
  <c r="U4" i="5"/>
  <c r="J126" i="5"/>
  <c r="J129" i="4"/>
  <c r="O120" i="1"/>
  <c r="U120" i="4"/>
  <c r="T120" i="4"/>
  <c r="T120" i="5"/>
  <c r="C113" i="1"/>
  <c r="I103" i="1"/>
  <c r="N103" i="4"/>
  <c r="L103" i="4"/>
  <c r="M103" i="4"/>
  <c r="O103" i="4"/>
  <c r="K103" i="4"/>
  <c r="N103" i="5"/>
  <c r="J88" i="4"/>
  <c r="N83" i="4"/>
  <c r="O83" i="4"/>
  <c r="M83" i="4"/>
  <c r="K83" i="4"/>
  <c r="L83" i="4"/>
  <c r="C76" i="1"/>
  <c r="J72" i="4"/>
  <c r="J72" i="5"/>
  <c r="P68" i="5"/>
  <c r="J59" i="4"/>
  <c r="C47" i="1"/>
  <c r="P41" i="4"/>
  <c r="P41" i="5"/>
  <c r="O32" i="1"/>
  <c r="R32" i="4"/>
  <c r="S32" i="4"/>
  <c r="T32" i="4"/>
  <c r="Q32" i="4"/>
  <c r="U32" i="5"/>
  <c r="Q32" i="5"/>
  <c r="R32" i="5"/>
  <c r="U32" i="4"/>
  <c r="O24" i="1"/>
  <c r="R24" i="4"/>
  <c r="S24" i="4"/>
  <c r="T24" i="4"/>
  <c r="Q24" i="4"/>
  <c r="U24" i="5"/>
  <c r="T24" i="5"/>
  <c r="U24" i="4"/>
  <c r="S24" i="5"/>
  <c r="R14" i="4"/>
  <c r="S14" i="4"/>
  <c r="T14" i="4"/>
  <c r="Q14" i="4"/>
  <c r="U14" i="4"/>
  <c r="U14" i="5"/>
  <c r="S14" i="5"/>
  <c r="T14" i="5"/>
  <c r="R14" i="5"/>
  <c r="J129" i="5"/>
  <c r="O124" i="5"/>
  <c r="N121" i="5"/>
  <c r="C131" i="1"/>
  <c r="O125" i="1"/>
  <c r="Q125" i="4"/>
  <c r="R125" i="4"/>
  <c r="S125" i="4"/>
  <c r="I120" i="1"/>
  <c r="M120" i="4"/>
  <c r="N120" i="4"/>
  <c r="O120" i="4"/>
  <c r="L120" i="4"/>
  <c r="L120" i="5"/>
  <c r="K120" i="4"/>
  <c r="C115" i="1"/>
  <c r="C109" i="1"/>
  <c r="C103" i="1"/>
  <c r="C122" i="1"/>
  <c r="J116" i="4"/>
  <c r="U112" i="4"/>
  <c r="T112" i="4"/>
  <c r="T112" i="5"/>
  <c r="C105" i="1"/>
  <c r="I95" i="1"/>
  <c r="N95" i="4"/>
  <c r="L95" i="4"/>
  <c r="M95" i="4"/>
  <c r="O95" i="4"/>
  <c r="K95" i="4"/>
  <c r="P93" i="4"/>
  <c r="O91" i="1"/>
  <c r="S91" i="4"/>
  <c r="Q91" i="5"/>
  <c r="T91" i="4"/>
  <c r="U91" i="4"/>
  <c r="R91" i="4"/>
  <c r="U91" i="5"/>
  <c r="I86" i="1"/>
  <c r="O86" i="4"/>
  <c r="M86" i="5"/>
  <c r="N86" i="4"/>
  <c r="K86" i="4"/>
  <c r="L86" i="4"/>
  <c r="M86" i="4"/>
  <c r="J84" i="4"/>
  <c r="P80" i="4"/>
  <c r="P80" i="5"/>
  <c r="N79" i="4"/>
  <c r="K79" i="5"/>
  <c r="L79" i="5"/>
  <c r="N77" i="4"/>
  <c r="M77" i="4"/>
  <c r="O77" i="4"/>
  <c r="L77" i="4"/>
  <c r="O77" i="5"/>
  <c r="K77" i="4"/>
  <c r="N77" i="5"/>
  <c r="J75" i="4"/>
  <c r="Q73" i="5"/>
  <c r="Q73" i="4"/>
  <c r="R73" i="4"/>
  <c r="T73" i="4"/>
  <c r="R73" i="5"/>
  <c r="U73" i="4"/>
  <c r="S73" i="5"/>
  <c r="T73" i="5"/>
  <c r="S73" i="4"/>
  <c r="C72" i="1"/>
  <c r="I68" i="1"/>
  <c r="L68" i="4"/>
  <c r="M68" i="5"/>
  <c r="M68" i="4"/>
  <c r="N68" i="4"/>
  <c r="K68" i="4"/>
  <c r="N68" i="5"/>
  <c r="O68" i="5"/>
  <c r="L68" i="5"/>
  <c r="I66" i="1"/>
  <c r="M66" i="5"/>
  <c r="K66" i="4"/>
  <c r="M66" i="4"/>
  <c r="N66" i="4"/>
  <c r="K66" i="5"/>
  <c r="O66" i="4"/>
  <c r="L66" i="5"/>
  <c r="L66" i="4"/>
  <c r="R64" i="4"/>
  <c r="U64" i="5"/>
  <c r="S64" i="4"/>
  <c r="T64" i="4"/>
  <c r="Q64" i="5"/>
  <c r="U64" i="4"/>
  <c r="R64" i="5"/>
  <c r="Q64" i="4"/>
  <c r="P62" i="4"/>
  <c r="C61" i="1"/>
  <c r="I57" i="1"/>
  <c r="N57" i="4"/>
  <c r="O57" i="4"/>
  <c r="M57" i="4"/>
  <c r="L57" i="4"/>
  <c r="K57" i="5"/>
  <c r="J55" i="4"/>
  <c r="O53" i="1"/>
  <c r="U53" i="4"/>
  <c r="Q53" i="4"/>
  <c r="Q53" i="5"/>
  <c r="R53" i="4"/>
  <c r="S53" i="4"/>
  <c r="T53" i="5"/>
  <c r="U53" i="5"/>
  <c r="S53" i="5"/>
  <c r="C50" i="1"/>
  <c r="K48" i="4"/>
  <c r="L48" i="4"/>
  <c r="M48" i="4"/>
  <c r="M48" i="5"/>
  <c r="N48" i="4"/>
  <c r="O48" i="4"/>
  <c r="O48" i="5"/>
  <c r="I46" i="1"/>
  <c r="K46" i="4"/>
  <c r="L46" i="4"/>
  <c r="M46" i="5"/>
  <c r="L46" i="5"/>
  <c r="N46" i="5"/>
  <c r="O46" i="5"/>
  <c r="K46" i="5"/>
  <c r="P44" i="4"/>
  <c r="J41" i="5"/>
  <c r="J41" i="4"/>
  <c r="C36" i="1"/>
  <c r="I34" i="1"/>
  <c r="K34" i="4"/>
  <c r="L34" i="4"/>
  <c r="M34" i="5"/>
  <c r="M34" i="4"/>
  <c r="N34" i="4"/>
  <c r="K34" i="5"/>
  <c r="O34" i="4"/>
  <c r="L34" i="5"/>
  <c r="K32" i="4"/>
  <c r="L32" i="4"/>
  <c r="M32" i="4"/>
  <c r="M32" i="5"/>
  <c r="N32" i="4"/>
  <c r="O32" i="4"/>
  <c r="O32" i="5"/>
  <c r="I30" i="1"/>
  <c r="K30" i="4"/>
  <c r="L30" i="4"/>
  <c r="M30" i="5"/>
  <c r="L30" i="5"/>
  <c r="N30" i="5"/>
  <c r="O30" i="5"/>
  <c r="M30" i="4"/>
  <c r="N30" i="4"/>
  <c r="O30" i="4"/>
  <c r="K30" i="5"/>
  <c r="K28" i="4"/>
  <c r="L28" i="4"/>
  <c r="M28" i="4"/>
  <c r="M28" i="5"/>
  <c r="N28" i="4"/>
  <c r="O28" i="4"/>
  <c r="K28" i="5"/>
  <c r="C26" i="1"/>
  <c r="K24" i="4"/>
  <c r="L24" i="4"/>
  <c r="M24" i="4"/>
  <c r="M24" i="5"/>
  <c r="N24" i="4"/>
  <c r="O24" i="4"/>
  <c r="K24" i="5"/>
  <c r="L24" i="5"/>
  <c r="N24" i="5"/>
  <c r="C22" i="1"/>
  <c r="C18" i="1"/>
  <c r="C16" i="1"/>
  <c r="C14" i="1"/>
  <c r="U9" i="4"/>
  <c r="Q9" i="4"/>
  <c r="Q9" i="5"/>
  <c r="R9" i="4"/>
  <c r="R9" i="5"/>
  <c r="S9" i="4"/>
  <c r="O9" i="1"/>
  <c r="S9" i="5"/>
  <c r="T9" i="4"/>
  <c r="O7" i="1"/>
  <c r="U7" i="4"/>
  <c r="Q7" i="5"/>
  <c r="R7" i="5"/>
  <c r="T7" i="4"/>
  <c r="Q7" i="4"/>
  <c r="S7" i="5"/>
  <c r="R7" i="4"/>
  <c r="T7" i="5"/>
  <c r="S7" i="4"/>
  <c r="U7" i="5"/>
  <c r="P5" i="4"/>
  <c r="P5" i="5"/>
  <c r="T131" i="5"/>
  <c r="K131" i="5"/>
  <c r="N130" i="5"/>
  <c r="Q129" i="5"/>
  <c r="S128" i="5"/>
  <c r="M127" i="5"/>
  <c r="S125" i="5"/>
  <c r="M124" i="5"/>
  <c r="O123" i="5"/>
  <c r="U121" i="5"/>
  <c r="L121" i="5"/>
  <c r="O120" i="5"/>
  <c r="R119" i="5"/>
  <c r="U118" i="5"/>
  <c r="N117" i="5"/>
  <c r="T115" i="5"/>
  <c r="K115" i="5"/>
  <c r="Q113" i="5"/>
  <c r="S112" i="5"/>
  <c r="M111" i="5"/>
  <c r="S109" i="5"/>
  <c r="K107" i="5"/>
  <c r="L106" i="5"/>
  <c r="N105" i="5"/>
  <c r="R103" i="5"/>
  <c r="U101" i="5"/>
  <c r="K100" i="5"/>
  <c r="M99" i="5"/>
  <c r="P97" i="5"/>
  <c r="R96" i="5"/>
  <c r="T95" i="5"/>
  <c r="T94" i="5"/>
  <c r="L93" i="5"/>
  <c r="O91" i="5"/>
  <c r="Q90" i="5"/>
  <c r="S89" i="5"/>
  <c r="S88" i="5"/>
  <c r="U87" i="5"/>
  <c r="K87" i="5"/>
  <c r="L86" i="5"/>
  <c r="N85" i="5"/>
  <c r="O83" i="5"/>
  <c r="N82" i="5"/>
  <c r="S80" i="5"/>
  <c r="M79" i="5"/>
  <c r="S77" i="5"/>
  <c r="L76" i="5"/>
  <c r="R74" i="5"/>
  <c r="L73" i="5"/>
  <c r="K70" i="5"/>
  <c r="Q68" i="5"/>
  <c r="K67" i="5"/>
  <c r="P65" i="5"/>
  <c r="P62" i="5"/>
  <c r="O59" i="5"/>
  <c r="U57" i="5"/>
  <c r="O56" i="5"/>
  <c r="T54" i="5"/>
  <c r="N53" i="5"/>
  <c r="N50" i="5"/>
  <c r="S48" i="5"/>
  <c r="M47" i="5"/>
  <c r="S45" i="5"/>
  <c r="R42" i="5"/>
  <c r="K38" i="5"/>
  <c r="K35" i="5"/>
  <c r="J32" i="5"/>
  <c r="O27" i="5"/>
  <c r="U25" i="5"/>
  <c r="O24" i="5"/>
  <c r="T22" i="5"/>
  <c r="T17" i="5"/>
  <c r="J16" i="5"/>
  <c r="L14" i="5"/>
  <c r="R10" i="5"/>
  <c r="L119" i="4"/>
  <c r="T113" i="4"/>
  <c r="K108" i="4"/>
  <c r="J105" i="4"/>
  <c r="U98" i="4"/>
  <c r="T95" i="4"/>
  <c r="S89" i="4"/>
  <c r="S86" i="4"/>
  <c r="Q77" i="4"/>
  <c r="P74" i="4"/>
  <c r="O68" i="4"/>
  <c r="L51" i="4"/>
  <c r="T45" i="4"/>
  <c r="O4" i="1"/>
  <c r="U4" i="4"/>
  <c r="T4" i="4"/>
  <c r="T4" i="5"/>
  <c r="I104" i="1"/>
  <c r="M104" i="5"/>
  <c r="K104" i="4"/>
  <c r="L104" i="4"/>
  <c r="N104" i="4"/>
  <c r="K104" i="5"/>
  <c r="O104" i="4"/>
  <c r="M104" i="4"/>
  <c r="I98" i="1"/>
  <c r="M98" i="5"/>
  <c r="K98" i="4"/>
  <c r="M98" i="4"/>
  <c r="N98" i="4"/>
  <c r="O98" i="4"/>
  <c r="L98" i="4"/>
  <c r="I89" i="1"/>
  <c r="N89" i="4"/>
  <c r="O89" i="4"/>
  <c r="K89" i="4"/>
  <c r="L89" i="4"/>
  <c r="M89" i="4"/>
  <c r="R76" i="4"/>
  <c r="U76" i="5"/>
  <c r="Q76" i="4"/>
  <c r="S76" i="4"/>
  <c r="U76" i="4"/>
  <c r="R76" i="5"/>
  <c r="S76" i="5"/>
  <c r="T76" i="5"/>
  <c r="T76" i="4"/>
  <c r="Q76" i="5"/>
  <c r="J69" i="4"/>
  <c r="J69" i="5"/>
  <c r="C53" i="1"/>
  <c r="K44" i="4"/>
  <c r="L44" i="4"/>
  <c r="M44" i="4"/>
  <c r="M44" i="5"/>
  <c r="N44" i="4"/>
  <c r="O44" i="4"/>
  <c r="K44" i="5"/>
  <c r="I31" i="1"/>
  <c r="N31" i="4"/>
  <c r="O31" i="4"/>
  <c r="M31" i="4"/>
  <c r="K31" i="4"/>
  <c r="K31" i="5"/>
  <c r="L31" i="5"/>
  <c r="L31" i="4"/>
  <c r="I21" i="1"/>
  <c r="N21" i="4"/>
  <c r="O21" i="4"/>
  <c r="M21" i="4"/>
  <c r="L21" i="4"/>
  <c r="K21" i="5"/>
  <c r="L21" i="5"/>
  <c r="K21" i="4"/>
  <c r="M21" i="5"/>
  <c r="L104" i="5"/>
  <c r="P131" i="4"/>
  <c r="P131" i="5"/>
  <c r="O111" i="1"/>
  <c r="Q111" i="4"/>
  <c r="R111" i="4"/>
  <c r="S111" i="4"/>
  <c r="U111" i="4"/>
  <c r="T111" i="4"/>
  <c r="C100" i="1"/>
  <c r="O92" i="1"/>
  <c r="R92" i="4"/>
  <c r="U92" i="5"/>
  <c r="Q92" i="4"/>
  <c r="S92" i="4"/>
  <c r="R92" i="5"/>
  <c r="O83" i="1"/>
  <c r="Q83" i="5"/>
  <c r="Q83" i="4"/>
  <c r="S83" i="5"/>
  <c r="N69" i="4"/>
  <c r="K69" i="4"/>
  <c r="M69" i="4"/>
  <c r="K69" i="5"/>
  <c r="O69" i="4"/>
  <c r="L69" i="5"/>
  <c r="M69" i="5"/>
  <c r="L69" i="4"/>
  <c r="R40" i="4"/>
  <c r="S40" i="4"/>
  <c r="T40" i="4"/>
  <c r="Q40" i="4"/>
  <c r="U40" i="5"/>
  <c r="T40" i="5"/>
  <c r="U40" i="4"/>
  <c r="S40" i="5"/>
  <c r="I33" i="1"/>
  <c r="N33" i="4"/>
  <c r="O33" i="4"/>
  <c r="M33" i="4"/>
  <c r="L33" i="4"/>
  <c r="M33" i="5"/>
  <c r="N33" i="5"/>
  <c r="O33" i="5"/>
  <c r="K33" i="4"/>
  <c r="L33" i="5"/>
  <c r="O8" i="1"/>
  <c r="R8" i="4"/>
  <c r="S8" i="4"/>
  <c r="T8" i="4"/>
  <c r="Q8" i="4"/>
  <c r="U8" i="5"/>
  <c r="Q8" i="5"/>
  <c r="R8" i="5"/>
  <c r="S8" i="5"/>
  <c r="U8" i="4"/>
  <c r="O129" i="1"/>
  <c r="Q129" i="4"/>
  <c r="R129" i="4"/>
  <c r="S129" i="4"/>
  <c r="U122" i="4"/>
  <c r="T122" i="4"/>
  <c r="Q122" i="4"/>
  <c r="T122" i="5"/>
  <c r="R122" i="4"/>
  <c r="S122" i="4"/>
  <c r="C119" i="1"/>
  <c r="J115" i="4"/>
  <c r="J109" i="4"/>
  <c r="O99" i="1"/>
  <c r="Q99" i="5"/>
  <c r="Q99" i="4"/>
  <c r="S99" i="4"/>
  <c r="T99" i="4"/>
  <c r="U99" i="4"/>
  <c r="R99" i="4"/>
  <c r="I92" i="1"/>
  <c r="M92" i="5"/>
  <c r="O92" i="4"/>
  <c r="L92" i="4"/>
  <c r="M92" i="4"/>
  <c r="N92" i="4"/>
  <c r="K92" i="4"/>
  <c r="P90" i="4"/>
  <c r="R72" i="4"/>
  <c r="S72" i="4"/>
  <c r="U72" i="5"/>
  <c r="T72" i="4"/>
  <c r="U72" i="4"/>
  <c r="Q72" i="4"/>
  <c r="T72" i="5"/>
  <c r="S72" i="5"/>
  <c r="I65" i="1"/>
  <c r="N65" i="4"/>
  <c r="K65" i="4"/>
  <c r="L65" i="4"/>
  <c r="M65" i="4"/>
  <c r="M65" i="5"/>
  <c r="N65" i="5"/>
  <c r="O65" i="5"/>
  <c r="L65" i="5"/>
  <c r="P61" i="4"/>
  <c r="P61" i="5"/>
  <c r="O43" i="1"/>
  <c r="U43" i="4"/>
  <c r="Q43" i="5"/>
  <c r="T43" i="4"/>
  <c r="U43" i="5"/>
  <c r="Q43" i="4"/>
  <c r="R43" i="4"/>
  <c r="S43" i="4"/>
  <c r="T43" i="5"/>
  <c r="C37" i="1"/>
  <c r="P14" i="4"/>
  <c r="S126" i="5"/>
  <c r="C126" i="1"/>
  <c r="P118" i="4"/>
  <c r="N111" i="4"/>
  <c r="R101" i="4"/>
  <c r="Q101" i="5"/>
  <c r="S101" i="4"/>
  <c r="T101" i="4"/>
  <c r="Q101" i="4"/>
  <c r="T101" i="5"/>
  <c r="C85" i="1"/>
  <c r="C74" i="1"/>
  <c r="U61" i="4"/>
  <c r="Q61" i="5"/>
  <c r="Q61" i="4"/>
  <c r="R61" i="5"/>
  <c r="K52" i="4"/>
  <c r="L52" i="4"/>
  <c r="M52" i="4"/>
  <c r="M52" i="5"/>
  <c r="N52" i="4"/>
  <c r="O52" i="4"/>
  <c r="N52" i="5"/>
  <c r="O52" i="5"/>
  <c r="L52" i="5"/>
  <c r="N45" i="4"/>
  <c r="O45" i="4"/>
  <c r="M45" i="4"/>
  <c r="L45" i="4"/>
  <c r="O45" i="5"/>
  <c r="K45" i="4"/>
  <c r="N45" i="5"/>
  <c r="J43" i="4"/>
  <c r="O36" i="1"/>
  <c r="R36" i="4"/>
  <c r="S36" i="4"/>
  <c r="T36" i="4"/>
  <c r="Q36" i="4"/>
  <c r="U36" i="5"/>
  <c r="U36" i="4"/>
  <c r="P34" i="4"/>
  <c r="P30" i="4"/>
  <c r="O18" i="1"/>
  <c r="R18" i="4"/>
  <c r="S18" i="4"/>
  <c r="T18" i="4"/>
  <c r="Q18" i="4"/>
  <c r="U18" i="4"/>
  <c r="U18" i="5"/>
  <c r="Q18" i="5"/>
  <c r="I10" i="1"/>
  <c r="K10" i="4"/>
  <c r="L10" i="4"/>
  <c r="M10" i="5"/>
  <c r="N10" i="5"/>
  <c r="M10" i="4"/>
  <c r="O10" i="5"/>
  <c r="N10" i="4"/>
  <c r="O10" i="4"/>
  <c r="L10" i="5"/>
  <c r="M128" i="5"/>
  <c r="Q117" i="5"/>
  <c r="M115" i="5"/>
  <c r="Q127" i="4"/>
  <c r="R127" i="4"/>
  <c r="S127" i="4"/>
  <c r="U127" i="4"/>
  <c r="T127" i="4"/>
  <c r="M122" i="4"/>
  <c r="N122" i="4"/>
  <c r="O122" i="4"/>
  <c r="L122" i="4"/>
  <c r="L122" i="5"/>
  <c r="O116" i="1"/>
  <c r="U116" i="4"/>
  <c r="T116" i="4"/>
  <c r="T116" i="5"/>
  <c r="C107" i="1"/>
  <c r="I101" i="1"/>
  <c r="N101" i="4"/>
  <c r="K101" i="4"/>
  <c r="M101" i="4"/>
  <c r="K101" i="5"/>
  <c r="O101" i="4"/>
  <c r="L101" i="4"/>
  <c r="P130" i="4"/>
  <c r="I127" i="1"/>
  <c r="K127" i="4"/>
  <c r="J125" i="4"/>
  <c r="P123" i="4"/>
  <c r="P123" i="5"/>
  <c r="O114" i="1"/>
  <c r="U114" i="4"/>
  <c r="T114" i="4"/>
  <c r="Q114" i="4"/>
  <c r="T114" i="5"/>
  <c r="R114" i="4"/>
  <c r="S114" i="4"/>
  <c r="O110" i="1"/>
  <c r="R110" i="4"/>
  <c r="T110" i="4"/>
  <c r="U110" i="4"/>
  <c r="S110" i="4"/>
  <c r="T110" i="5"/>
  <c r="Q110" i="4"/>
  <c r="P108" i="4"/>
  <c r="P102" i="4"/>
  <c r="C101" i="1"/>
  <c r="I97" i="1"/>
  <c r="N97" i="4"/>
  <c r="K97" i="4"/>
  <c r="L97" i="4"/>
  <c r="M97" i="4"/>
  <c r="M97" i="5"/>
  <c r="C4" i="1"/>
  <c r="U130" i="4"/>
  <c r="T130" i="4"/>
  <c r="Q130" i="4"/>
  <c r="T130" i="5"/>
  <c r="R130" i="4"/>
  <c r="S130" i="4"/>
  <c r="C127" i="1"/>
  <c r="K125" i="4"/>
  <c r="M125" i="4"/>
  <c r="N125" i="4"/>
  <c r="O125" i="4"/>
  <c r="L125" i="4"/>
  <c r="Q123" i="4"/>
  <c r="R123" i="4"/>
  <c r="S123" i="4"/>
  <c r="U123" i="4"/>
  <c r="T123" i="4"/>
  <c r="O121" i="1"/>
  <c r="Q121" i="4"/>
  <c r="R121" i="4"/>
  <c r="S121" i="4"/>
  <c r="M118" i="4"/>
  <c r="N118" i="4"/>
  <c r="O118" i="4"/>
  <c r="L118" i="4"/>
  <c r="L118" i="5"/>
  <c r="M116" i="4"/>
  <c r="N116" i="4"/>
  <c r="O116" i="4"/>
  <c r="L116" i="4"/>
  <c r="L116" i="5"/>
  <c r="K116" i="4"/>
  <c r="I114" i="1"/>
  <c r="M114" i="4"/>
  <c r="N114" i="4"/>
  <c r="O114" i="4"/>
  <c r="L114" i="4"/>
  <c r="L114" i="5"/>
  <c r="I112" i="1"/>
  <c r="I110" i="1"/>
  <c r="K110" i="4"/>
  <c r="L110" i="4"/>
  <c r="M110" i="4"/>
  <c r="O110" i="4"/>
  <c r="L110" i="5"/>
  <c r="N110" i="4"/>
  <c r="R108" i="4"/>
  <c r="U108" i="5"/>
  <c r="Q108" i="4"/>
  <c r="S108" i="4"/>
  <c r="U108" i="4"/>
  <c r="R108" i="5"/>
  <c r="T108" i="4"/>
  <c r="R106" i="4"/>
  <c r="U106" i="5"/>
  <c r="U106" i="4"/>
  <c r="O104" i="1"/>
  <c r="R102" i="4"/>
  <c r="U102" i="5"/>
  <c r="Q102" i="4"/>
  <c r="T102" i="4"/>
  <c r="Q102" i="5"/>
  <c r="U102" i="4"/>
  <c r="S102" i="4"/>
  <c r="O100" i="1"/>
  <c r="O98" i="1"/>
  <c r="C97" i="1"/>
  <c r="C95" i="1"/>
  <c r="Q93" i="5"/>
  <c r="U93" i="4"/>
  <c r="R93" i="4"/>
  <c r="S93" i="4"/>
  <c r="T93" i="4"/>
  <c r="Q93" i="4"/>
  <c r="I91" i="1"/>
  <c r="C86" i="1"/>
  <c r="L84" i="4"/>
  <c r="M84" i="5"/>
  <c r="M84" i="4"/>
  <c r="N84" i="4"/>
  <c r="K84" i="4"/>
  <c r="N84" i="5"/>
  <c r="O84" i="4"/>
  <c r="O82" i="1"/>
  <c r="R82" i="4"/>
  <c r="Q82" i="4"/>
  <c r="U82" i="5"/>
  <c r="S82" i="4"/>
  <c r="T82" i="4"/>
  <c r="S82" i="5"/>
  <c r="T82" i="5"/>
  <c r="U82" i="4"/>
  <c r="R82" i="5"/>
  <c r="R80" i="4"/>
  <c r="U80" i="5"/>
  <c r="Q80" i="5"/>
  <c r="R80" i="5"/>
  <c r="C79" i="1"/>
  <c r="C77" i="1"/>
  <c r="N75" i="4"/>
  <c r="K75" i="4"/>
  <c r="L75" i="4"/>
  <c r="O75" i="4"/>
  <c r="L75" i="5"/>
  <c r="M75" i="5"/>
  <c r="N75" i="5"/>
  <c r="M75" i="4"/>
  <c r="K75" i="5"/>
  <c r="I73" i="1"/>
  <c r="O71" i="1"/>
  <c r="U71" i="4"/>
  <c r="Q71" i="5"/>
  <c r="T71" i="4"/>
  <c r="O69" i="1"/>
  <c r="C68" i="1"/>
  <c r="C66" i="1"/>
  <c r="I64" i="1"/>
  <c r="K64" i="4"/>
  <c r="N64" i="4"/>
  <c r="M64" i="5"/>
  <c r="O64" i="4"/>
  <c r="M64" i="4"/>
  <c r="O64" i="5"/>
  <c r="R62" i="4"/>
  <c r="S62" i="4"/>
  <c r="Q62" i="4"/>
  <c r="U62" i="5"/>
  <c r="U62" i="4"/>
  <c r="T62" i="4"/>
  <c r="T62" i="5"/>
  <c r="O60" i="1"/>
  <c r="R60" i="4"/>
  <c r="S60" i="4"/>
  <c r="Q60" i="4"/>
  <c r="U60" i="5"/>
  <c r="T60" i="4"/>
  <c r="R60" i="5"/>
  <c r="U60" i="4"/>
  <c r="S60" i="5"/>
  <c r="T60" i="5"/>
  <c r="Q60" i="5"/>
  <c r="C57" i="1"/>
  <c r="N55" i="4"/>
  <c r="O55" i="4"/>
  <c r="M55" i="4"/>
  <c r="K55" i="4"/>
  <c r="N55" i="5"/>
  <c r="O55" i="5"/>
  <c r="L55" i="4"/>
  <c r="M55" i="5"/>
  <c r="I53" i="1"/>
  <c r="O51" i="1"/>
  <c r="U51" i="4"/>
  <c r="Q51" i="5"/>
  <c r="T51" i="4"/>
  <c r="R51" i="5"/>
  <c r="S51" i="5"/>
  <c r="O49" i="1"/>
  <c r="U49" i="4"/>
  <c r="Q49" i="4"/>
  <c r="Q49" i="5"/>
  <c r="R49" i="4"/>
  <c r="S49" i="4"/>
  <c r="T49" i="4"/>
  <c r="U49" i="5"/>
  <c r="C48" i="1"/>
  <c r="C46" i="1"/>
  <c r="R44" i="4"/>
  <c r="S44" i="4"/>
  <c r="T44" i="4"/>
  <c r="Q44" i="4"/>
  <c r="U44" i="5"/>
  <c r="U44" i="4"/>
  <c r="R44" i="5"/>
  <c r="S44" i="5"/>
  <c r="T44" i="5"/>
  <c r="Q44" i="5"/>
  <c r="N41" i="4"/>
  <c r="O41" i="4"/>
  <c r="M41" i="4"/>
  <c r="L41" i="4"/>
  <c r="K41" i="5"/>
  <c r="K41" i="4"/>
  <c r="O39" i="1"/>
  <c r="U39" i="4"/>
  <c r="Q39" i="5"/>
  <c r="T39" i="4"/>
  <c r="Q39" i="4"/>
  <c r="R39" i="4"/>
  <c r="S39" i="4"/>
  <c r="O37" i="1"/>
  <c r="O35" i="1"/>
  <c r="U35" i="4"/>
  <c r="Q35" i="5"/>
  <c r="T35" i="4"/>
  <c r="R35" i="5"/>
  <c r="S35" i="5"/>
  <c r="Q35" i="4"/>
  <c r="R35" i="4"/>
  <c r="S35" i="4"/>
  <c r="C34" i="1"/>
  <c r="C32" i="1"/>
  <c r="C30" i="1"/>
  <c r="C28" i="1"/>
  <c r="O25" i="1"/>
  <c r="C24" i="1"/>
  <c r="O21" i="1"/>
  <c r="O17" i="1"/>
  <c r="U13" i="4"/>
  <c r="Q13" i="4"/>
  <c r="Q13" i="5"/>
  <c r="R13" i="4"/>
  <c r="R13" i="5"/>
  <c r="S13" i="4"/>
  <c r="U13" i="5"/>
  <c r="O13" i="1"/>
  <c r="T13" i="4"/>
  <c r="T13" i="5"/>
  <c r="I11" i="1"/>
  <c r="N11" i="4"/>
  <c r="O11" i="4"/>
  <c r="M11" i="4"/>
  <c r="K11" i="4"/>
  <c r="M11" i="5"/>
  <c r="N11" i="5"/>
  <c r="O11" i="5"/>
  <c r="L11" i="4"/>
  <c r="L11" i="5"/>
  <c r="I9" i="1"/>
  <c r="I7" i="1"/>
  <c r="N7" i="4"/>
  <c r="O7" i="4"/>
  <c r="M7" i="4"/>
  <c r="K7" i="4"/>
  <c r="L7" i="4"/>
  <c r="O7" i="5"/>
  <c r="U5" i="4"/>
  <c r="Q5" i="4"/>
  <c r="Q5" i="5"/>
  <c r="R5" i="4"/>
  <c r="R5" i="5"/>
  <c r="S5" i="4"/>
  <c r="S5" i="5"/>
  <c r="T5" i="4"/>
  <c r="S131" i="5"/>
  <c r="M130" i="5"/>
  <c r="O129" i="5"/>
  <c r="R128" i="5"/>
  <c r="U127" i="5"/>
  <c r="L127" i="5"/>
  <c r="O126" i="5"/>
  <c r="R125" i="5"/>
  <c r="U124" i="5"/>
  <c r="K124" i="5"/>
  <c r="N123" i="5"/>
  <c r="Q122" i="5"/>
  <c r="T121" i="5"/>
  <c r="K121" i="5"/>
  <c r="N120" i="5"/>
  <c r="Q119" i="5"/>
  <c r="S118" i="5"/>
  <c r="J118" i="5"/>
  <c r="M117" i="5"/>
  <c r="S115" i="5"/>
  <c r="J115" i="5"/>
  <c r="M114" i="5"/>
  <c r="O113" i="5"/>
  <c r="R112" i="5"/>
  <c r="U111" i="5"/>
  <c r="L111" i="5"/>
  <c r="O110" i="5"/>
  <c r="R109" i="5"/>
  <c r="S108" i="5"/>
  <c r="T107" i="5"/>
  <c r="K106" i="5"/>
  <c r="M105" i="5"/>
  <c r="O104" i="5"/>
  <c r="R102" i="5"/>
  <c r="S101" i="5"/>
  <c r="T100" i="5"/>
  <c r="L99" i="5"/>
  <c r="N98" i="5"/>
  <c r="O97" i="5"/>
  <c r="Q96" i="5"/>
  <c r="R95" i="5"/>
  <c r="S94" i="5"/>
  <c r="U93" i="5"/>
  <c r="K93" i="5"/>
  <c r="L92" i="5"/>
  <c r="N91" i="5"/>
  <c r="P90" i="5"/>
  <c r="R88" i="5"/>
  <c r="T87" i="5"/>
  <c r="J87" i="5"/>
  <c r="K86" i="5"/>
  <c r="M85" i="5"/>
  <c r="O84" i="5"/>
  <c r="N83" i="5"/>
  <c r="T81" i="5"/>
  <c r="N80" i="5"/>
  <c r="S78" i="5"/>
  <c r="M77" i="5"/>
  <c r="S75" i="5"/>
  <c r="L74" i="5"/>
  <c r="R72" i="5"/>
  <c r="L71" i="5"/>
  <c r="R69" i="5"/>
  <c r="K68" i="5"/>
  <c r="Q66" i="5"/>
  <c r="K65" i="5"/>
  <c r="J59" i="5"/>
  <c r="O57" i="5"/>
  <c r="U55" i="5"/>
  <c r="O54" i="5"/>
  <c r="T52" i="5"/>
  <c r="N51" i="5"/>
  <c r="T49" i="5"/>
  <c r="N48" i="5"/>
  <c r="S46" i="5"/>
  <c r="M45" i="5"/>
  <c r="S43" i="5"/>
  <c r="L42" i="5"/>
  <c r="R40" i="5"/>
  <c r="L39" i="5"/>
  <c r="R37" i="5"/>
  <c r="K36" i="5"/>
  <c r="Q34" i="5"/>
  <c r="K33" i="5"/>
  <c r="O25" i="5"/>
  <c r="U23" i="5"/>
  <c r="O22" i="5"/>
  <c r="S20" i="5"/>
  <c r="K19" i="5"/>
  <c r="M17" i="5"/>
  <c r="O15" i="5"/>
  <c r="S13" i="5"/>
  <c r="K10" i="5"/>
  <c r="O8" i="5"/>
  <c r="O131" i="4"/>
  <c r="S128" i="4"/>
  <c r="K126" i="4"/>
  <c r="O123" i="4"/>
  <c r="S120" i="4"/>
  <c r="K118" i="4"/>
  <c r="O115" i="4"/>
  <c r="S112" i="4"/>
  <c r="T109" i="4"/>
  <c r="T106" i="4"/>
  <c r="S103" i="4"/>
  <c r="S100" i="4"/>
  <c r="R97" i="4"/>
  <c r="Q94" i="4"/>
  <c r="Q91" i="4"/>
  <c r="O82" i="4"/>
  <c r="O79" i="4"/>
  <c r="N76" i="4"/>
  <c r="M73" i="4"/>
  <c r="M70" i="4"/>
  <c r="L67" i="4"/>
  <c r="L64" i="4"/>
  <c r="S59" i="4"/>
  <c r="O54" i="4"/>
  <c r="K49" i="4"/>
  <c r="S11" i="4"/>
  <c r="O6" i="4"/>
  <c r="R11" i="4"/>
  <c r="N6" i="4"/>
  <c r="P131" i="12"/>
  <c r="P131" i="11"/>
  <c r="O123" i="12"/>
  <c r="L123" i="11"/>
  <c r="N123" i="12"/>
  <c r="O123" i="11"/>
  <c r="N123" i="11"/>
  <c r="I123" i="10"/>
  <c r="P104" i="12"/>
  <c r="P104" i="11"/>
  <c r="U15" i="5"/>
  <c r="S15" i="4"/>
  <c r="T15" i="5"/>
  <c r="O15" i="1"/>
  <c r="U15" i="4"/>
  <c r="Q15" i="5"/>
  <c r="R15" i="5"/>
  <c r="T15" i="4"/>
  <c r="O11" i="1"/>
  <c r="U11" i="4"/>
  <c r="Q11" i="5"/>
  <c r="R11" i="5"/>
  <c r="T11" i="4"/>
  <c r="I6" i="1"/>
  <c r="K6" i="4"/>
  <c r="L6" i="4"/>
  <c r="M6" i="5"/>
  <c r="N6" i="5"/>
  <c r="O6" i="5"/>
  <c r="L6" i="5"/>
  <c r="S15" i="5"/>
  <c r="Q15" i="4"/>
  <c r="O129" i="10"/>
  <c r="P129" i="12" s="1"/>
  <c r="U127" i="12"/>
  <c r="R127" i="12"/>
  <c r="T127" i="12"/>
  <c r="P125" i="12"/>
  <c r="P125" i="11"/>
  <c r="O120" i="12"/>
  <c r="M120" i="12"/>
  <c r="L120" i="12"/>
  <c r="N120" i="12"/>
  <c r="I120" i="10"/>
  <c r="J120" i="12" s="1"/>
  <c r="M118" i="11"/>
  <c r="O118" i="11"/>
  <c r="I116" i="10"/>
  <c r="J116" i="11" s="1"/>
  <c r="L116" i="12"/>
  <c r="L116" i="11"/>
  <c r="O116" i="11"/>
  <c r="N112" i="12"/>
  <c r="O112" i="12"/>
  <c r="M112" i="12"/>
  <c r="L112" i="12"/>
  <c r="K112" i="11"/>
  <c r="N112" i="11"/>
  <c r="M112" i="11"/>
  <c r="N107" i="12"/>
  <c r="L107" i="11"/>
  <c r="N107" i="11"/>
  <c r="O107" i="11"/>
  <c r="I107" i="10"/>
  <c r="C105" i="10"/>
  <c r="D105" i="11" s="1"/>
  <c r="I105" i="11"/>
  <c r="F105" i="11"/>
  <c r="H105" i="11"/>
  <c r="O102" i="10"/>
  <c r="Q102" i="11"/>
  <c r="S102" i="11"/>
  <c r="U102" i="11"/>
  <c r="R102" i="11"/>
  <c r="I90" i="12"/>
  <c r="G90" i="11"/>
  <c r="F90" i="11"/>
  <c r="E90" i="11"/>
  <c r="I90" i="11"/>
  <c r="H90" i="11"/>
  <c r="C90" i="10"/>
  <c r="D90" i="12" s="1"/>
  <c r="I87" i="10"/>
  <c r="J87" i="11" s="1"/>
  <c r="N87" i="12"/>
  <c r="M87" i="11"/>
  <c r="O87" i="11"/>
  <c r="N87" i="11"/>
  <c r="L87" i="11"/>
  <c r="I85" i="10"/>
  <c r="M85" i="12"/>
  <c r="K85" i="12"/>
  <c r="O85" i="11"/>
  <c r="L85" i="11"/>
  <c r="N85" i="11"/>
  <c r="N76" i="12"/>
  <c r="K76" i="12"/>
  <c r="N76" i="11"/>
  <c r="L76" i="11"/>
  <c r="M76" i="11"/>
  <c r="K76" i="11"/>
  <c r="I76" i="10"/>
  <c r="J76" i="12" s="1"/>
  <c r="I74" i="10"/>
  <c r="J74" i="12" s="1"/>
  <c r="O74" i="12"/>
  <c r="M74" i="12"/>
  <c r="K74" i="12"/>
  <c r="M74" i="11"/>
  <c r="O74" i="11"/>
  <c r="N74" i="11"/>
  <c r="O72" i="12"/>
  <c r="N72" i="12"/>
  <c r="M72" i="12"/>
  <c r="K72" i="12"/>
  <c r="O72" i="11"/>
  <c r="C70" i="10"/>
  <c r="I70" i="12"/>
  <c r="G70" i="12"/>
  <c r="O67" i="10"/>
  <c r="U67" i="12"/>
  <c r="T67" i="11"/>
  <c r="S67" i="11"/>
  <c r="R67" i="11"/>
  <c r="O54" i="10"/>
  <c r="Q54" i="12"/>
  <c r="T54" i="12"/>
  <c r="T54" i="11"/>
  <c r="S54" i="11"/>
  <c r="R54" i="11"/>
  <c r="Q54" i="11"/>
  <c r="O52" i="10"/>
  <c r="P52" i="12" s="1"/>
  <c r="S52" i="12"/>
  <c r="T52" i="12"/>
  <c r="T52" i="11"/>
  <c r="I46" i="10"/>
  <c r="O46" i="11"/>
  <c r="K46" i="12"/>
  <c r="N46" i="11"/>
  <c r="M46" i="11"/>
  <c r="L46" i="11"/>
  <c r="K37" i="12"/>
  <c r="I37" i="10"/>
  <c r="M33" i="11"/>
  <c r="L33" i="11"/>
  <c r="L33" i="12"/>
  <c r="O33" i="11"/>
  <c r="I33" i="10"/>
  <c r="J33" i="11" s="1"/>
  <c r="N33" i="11"/>
  <c r="T131" i="11"/>
  <c r="R131" i="12"/>
  <c r="Q131" i="12"/>
  <c r="R131" i="11"/>
  <c r="Q131" i="11"/>
  <c r="C120" i="10"/>
  <c r="D120" i="12" s="1"/>
  <c r="I120" i="12"/>
  <c r="H120" i="12"/>
  <c r="F120" i="12"/>
  <c r="G120" i="12"/>
  <c r="E120" i="12"/>
  <c r="N109" i="12"/>
  <c r="L109" i="12"/>
  <c r="O109" i="12"/>
  <c r="L109" i="11"/>
  <c r="N109" i="11"/>
  <c r="M109" i="11"/>
  <c r="O109" i="11"/>
  <c r="I109" i="10"/>
  <c r="J109" i="11" s="1"/>
  <c r="O89" i="10"/>
  <c r="P89" i="12" s="1"/>
  <c r="U89" i="12"/>
  <c r="R89" i="12"/>
  <c r="T89" i="12"/>
  <c r="Q89" i="12"/>
  <c r="R89" i="11"/>
  <c r="C76" i="10"/>
  <c r="D76" i="11" s="1"/>
  <c r="I76" i="12"/>
  <c r="H76" i="12"/>
  <c r="G76" i="12"/>
  <c r="E76" i="12"/>
  <c r="F76" i="11"/>
  <c r="E76" i="11"/>
  <c r="C74" i="10"/>
  <c r="D74" i="12" s="1"/>
  <c r="H74" i="12"/>
  <c r="G74" i="12"/>
  <c r="E74" i="12"/>
  <c r="I74" i="12"/>
  <c r="I74" i="11"/>
  <c r="H74" i="11"/>
  <c r="F74" i="11"/>
  <c r="G74" i="11"/>
  <c r="E74" i="11"/>
  <c r="P69" i="11"/>
  <c r="P69" i="12"/>
  <c r="C61" i="10"/>
  <c r="I61" i="12"/>
  <c r="G61" i="12"/>
  <c r="U58" i="12"/>
  <c r="S58" i="12"/>
  <c r="R58" i="12"/>
  <c r="U58" i="11"/>
  <c r="S58" i="11"/>
  <c r="Q56" i="12"/>
  <c r="R56" i="11"/>
  <c r="Q56" i="11"/>
  <c r="T56" i="12"/>
  <c r="S56" i="12"/>
  <c r="R56" i="12"/>
  <c r="T56" i="11"/>
  <c r="S56" i="11"/>
  <c r="I54" i="10"/>
  <c r="J54" i="11" s="1"/>
  <c r="O54" i="12"/>
  <c r="N54" i="12"/>
  <c r="O54" i="11"/>
  <c r="N54" i="11"/>
  <c r="M54" i="12"/>
  <c r="K54" i="11"/>
  <c r="K54" i="12"/>
  <c r="I52" i="10"/>
  <c r="K52" i="12"/>
  <c r="K52" i="11"/>
  <c r="Q50" i="12"/>
  <c r="U50" i="12"/>
  <c r="S50" i="12"/>
  <c r="R50" i="12"/>
  <c r="S50" i="11"/>
  <c r="U50" i="11"/>
  <c r="R50" i="11"/>
  <c r="Q50" i="11"/>
  <c r="O48" i="12"/>
  <c r="M48" i="12"/>
  <c r="K48" i="12"/>
  <c r="K48" i="11"/>
  <c r="O48" i="11"/>
  <c r="O39" i="10"/>
  <c r="U39" i="12"/>
  <c r="R39" i="12"/>
  <c r="Q39" i="12"/>
  <c r="R39" i="11"/>
  <c r="Q39" i="11"/>
  <c r="T39" i="12"/>
  <c r="C33" i="10"/>
  <c r="D33" i="11" s="1"/>
  <c r="H33" i="11"/>
  <c r="G33" i="11"/>
  <c r="F33" i="11"/>
  <c r="E33" i="11"/>
  <c r="I33" i="11"/>
  <c r="D24" i="12"/>
  <c r="D24" i="11"/>
  <c r="I131" i="10"/>
  <c r="N131" i="12"/>
  <c r="L131" i="11"/>
  <c r="O131" i="11"/>
  <c r="N131" i="11"/>
  <c r="I129" i="10"/>
  <c r="J129" i="12" s="1"/>
  <c r="L129" i="12"/>
  <c r="K129" i="12"/>
  <c r="S121" i="12"/>
  <c r="R121" i="12"/>
  <c r="T121" i="12"/>
  <c r="Q121" i="11"/>
  <c r="C109" i="10"/>
  <c r="H109" i="12"/>
  <c r="F109" i="12"/>
  <c r="I109" i="11"/>
  <c r="G109" i="12"/>
  <c r="H109" i="11"/>
  <c r="G109" i="11"/>
  <c r="F109" i="11"/>
  <c r="E109" i="11"/>
  <c r="H107" i="12"/>
  <c r="F107" i="12"/>
  <c r="I107" i="11"/>
  <c r="H107" i="11"/>
  <c r="G107" i="11"/>
  <c r="I107" i="12"/>
  <c r="F107" i="11"/>
  <c r="R104" i="12"/>
  <c r="Q104" i="12"/>
  <c r="U104" i="12"/>
  <c r="U104" i="11"/>
  <c r="T104" i="12"/>
  <c r="Q104" i="11"/>
  <c r="S104" i="11"/>
  <c r="O91" i="10"/>
  <c r="S91" i="12"/>
  <c r="R91" i="12"/>
  <c r="R91" i="11"/>
  <c r="Q91" i="11"/>
  <c r="I89" i="10"/>
  <c r="J89" i="12" s="1"/>
  <c r="N89" i="12"/>
  <c r="M89" i="12"/>
  <c r="L89" i="12"/>
  <c r="O89" i="12"/>
  <c r="M89" i="11"/>
  <c r="I82" i="10"/>
  <c r="J82" i="12" s="1"/>
  <c r="K82" i="12"/>
  <c r="M82" i="11"/>
  <c r="M82" i="12"/>
  <c r="N82" i="11"/>
  <c r="O82" i="11"/>
  <c r="G80" i="12"/>
  <c r="I80" i="11"/>
  <c r="F80" i="12"/>
  <c r="E80" i="12"/>
  <c r="I80" i="12"/>
  <c r="H80" i="11"/>
  <c r="G80" i="11"/>
  <c r="I78" i="12"/>
  <c r="E78" i="12"/>
  <c r="O75" i="10"/>
  <c r="P75" i="11" s="1"/>
  <c r="S75" i="12"/>
  <c r="R75" i="11"/>
  <c r="Q75" i="11"/>
  <c r="O73" i="10"/>
  <c r="P73" i="12" s="1"/>
  <c r="T73" i="12"/>
  <c r="R73" i="12"/>
  <c r="Q73" i="12"/>
  <c r="U73" i="12"/>
  <c r="U73" i="11"/>
  <c r="T73" i="11"/>
  <c r="R73" i="11"/>
  <c r="I72" i="12"/>
  <c r="F72" i="12"/>
  <c r="E72" i="12"/>
  <c r="H72" i="11"/>
  <c r="I72" i="11"/>
  <c r="G72" i="11"/>
  <c r="T69" i="12"/>
  <c r="Q69" i="11"/>
  <c r="T69" i="11"/>
  <c r="R69" i="11"/>
  <c r="T62" i="12"/>
  <c r="S62" i="12"/>
  <c r="R62" i="12"/>
  <c r="Q62" i="12"/>
  <c r="T62" i="11"/>
  <c r="R62" i="11"/>
  <c r="S62" i="11"/>
  <c r="Q62" i="11"/>
  <c r="O62" i="10"/>
  <c r="O60" i="10"/>
  <c r="P60" i="11" s="1"/>
  <c r="S60" i="12"/>
  <c r="T60" i="11"/>
  <c r="Q60" i="11"/>
  <c r="S60" i="11"/>
  <c r="I58" i="10"/>
  <c r="J58" i="12" s="1"/>
  <c r="M58" i="11"/>
  <c r="K58" i="11"/>
  <c r="K58" i="12"/>
  <c r="I56" i="10"/>
  <c r="O56" i="12"/>
  <c r="M56" i="12"/>
  <c r="K56" i="12"/>
  <c r="K56" i="11"/>
  <c r="O41" i="12"/>
  <c r="N41" i="12"/>
  <c r="K41" i="12"/>
  <c r="L41" i="11"/>
  <c r="O41" i="11"/>
  <c r="N41" i="11"/>
  <c r="M41" i="11"/>
  <c r="I41" i="10"/>
  <c r="I39" i="10"/>
  <c r="N39" i="12"/>
  <c r="M39" i="12"/>
  <c r="L39" i="12"/>
  <c r="O39" i="12"/>
  <c r="O39" i="11"/>
  <c r="N39" i="11"/>
  <c r="C35" i="10"/>
  <c r="I35" i="12"/>
  <c r="F35" i="12"/>
  <c r="I121" i="10"/>
  <c r="L121" i="12"/>
  <c r="N121" i="11"/>
  <c r="K121" i="11"/>
  <c r="U119" i="12"/>
  <c r="R119" i="12"/>
  <c r="T119" i="12"/>
  <c r="U119" i="11"/>
  <c r="R119" i="11"/>
  <c r="N111" i="12"/>
  <c r="M111" i="12"/>
  <c r="L111" i="12"/>
  <c r="I111" i="10"/>
  <c r="J111" i="12" s="1"/>
  <c r="O108" i="10"/>
  <c r="P108" i="11" s="1"/>
  <c r="U108" i="12"/>
  <c r="S108" i="12"/>
  <c r="O106" i="10"/>
  <c r="U106" i="11"/>
  <c r="T106" i="11"/>
  <c r="Q106" i="11"/>
  <c r="Q97" i="11"/>
  <c r="O97" i="10"/>
  <c r="P97" i="12" s="1"/>
  <c r="O95" i="10"/>
  <c r="P95" i="11" s="1"/>
  <c r="T95" i="12"/>
  <c r="U95" i="12"/>
  <c r="S95" i="12"/>
  <c r="R95" i="12"/>
  <c r="R95" i="11"/>
  <c r="T93" i="11"/>
  <c r="R93" i="11"/>
  <c r="I91" i="10"/>
  <c r="N91" i="12"/>
  <c r="K91" i="11"/>
  <c r="C89" i="10"/>
  <c r="D89" i="12" s="1"/>
  <c r="E89" i="12"/>
  <c r="I89" i="12"/>
  <c r="H89" i="12"/>
  <c r="G89" i="12"/>
  <c r="F89" i="12"/>
  <c r="C82" i="10"/>
  <c r="D82" i="12" s="1"/>
  <c r="I82" i="12"/>
  <c r="H82" i="12"/>
  <c r="G82" i="12"/>
  <c r="H82" i="11"/>
  <c r="G82" i="11"/>
  <c r="F82" i="11"/>
  <c r="E82" i="11"/>
  <c r="I82" i="11"/>
  <c r="O79" i="10"/>
  <c r="S79" i="12"/>
  <c r="R79" i="11"/>
  <c r="R79" i="12"/>
  <c r="Q79" i="12"/>
  <c r="T79" i="12"/>
  <c r="U79" i="11"/>
  <c r="T79" i="11"/>
  <c r="Q79" i="11"/>
  <c r="O77" i="10"/>
  <c r="T77" i="12"/>
  <c r="T77" i="11"/>
  <c r="S77" i="12"/>
  <c r="R77" i="12"/>
  <c r="Q77" i="12"/>
  <c r="Q77" i="11"/>
  <c r="R77" i="11"/>
  <c r="U64" i="12"/>
  <c r="S64" i="12"/>
  <c r="Q64" i="12"/>
  <c r="O64" i="10"/>
  <c r="P64" i="12" s="1"/>
  <c r="I62" i="10"/>
  <c r="K62" i="12"/>
  <c r="N62" i="12"/>
  <c r="K62" i="11"/>
  <c r="O62" i="12"/>
  <c r="M62" i="12"/>
  <c r="I60" i="10"/>
  <c r="M60" i="11"/>
  <c r="K60" i="11"/>
  <c r="O60" i="11"/>
  <c r="N60" i="11"/>
  <c r="K43" i="12"/>
  <c r="N43" i="11"/>
  <c r="M43" i="11"/>
  <c r="L43" i="11"/>
  <c r="I43" i="10"/>
  <c r="J43" i="12" s="1"/>
  <c r="C41" i="10"/>
  <c r="D41" i="11" s="1"/>
  <c r="F41" i="12"/>
  <c r="I41" i="11"/>
  <c r="H41" i="12"/>
  <c r="G41" i="12"/>
  <c r="G41" i="11"/>
  <c r="E41" i="12"/>
  <c r="H41" i="11"/>
  <c r="F41" i="11"/>
  <c r="E41" i="11"/>
  <c r="C39" i="10"/>
  <c r="D39" i="12" s="1"/>
  <c r="E39" i="12"/>
  <c r="G39" i="12"/>
  <c r="H39" i="11"/>
  <c r="G39" i="11"/>
  <c r="F39" i="11"/>
  <c r="I39" i="12"/>
  <c r="H39" i="12"/>
  <c r="F39" i="12"/>
  <c r="I39" i="11"/>
  <c r="U36" i="11"/>
  <c r="Q36" i="11"/>
  <c r="R36" i="11"/>
  <c r="J119" i="12"/>
  <c r="J119" i="11"/>
  <c r="C111" i="10"/>
  <c r="D111" i="12" s="1"/>
  <c r="F111" i="12"/>
  <c r="E111" i="12"/>
  <c r="J99" i="12"/>
  <c r="J99" i="11"/>
  <c r="I95" i="10"/>
  <c r="J95" i="12" s="1"/>
  <c r="N95" i="12"/>
  <c r="L95" i="12"/>
  <c r="K95" i="12"/>
  <c r="O95" i="12"/>
  <c r="N95" i="11"/>
  <c r="M95" i="11"/>
  <c r="I84" i="12"/>
  <c r="E84" i="12"/>
  <c r="C84" i="10"/>
  <c r="O81" i="10"/>
  <c r="P81" i="12" s="1"/>
  <c r="U81" i="12"/>
  <c r="T81" i="12"/>
  <c r="R81" i="12"/>
  <c r="Q81" i="12"/>
  <c r="R81" i="11"/>
  <c r="U81" i="11"/>
  <c r="J79" i="12"/>
  <c r="J79" i="11"/>
  <c r="J77" i="12"/>
  <c r="J77" i="11"/>
  <c r="U66" i="12"/>
  <c r="Q66" i="12"/>
  <c r="Q66" i="11"/>
  <c r="U66" i="11"/>
  <c r="O66" i="10"/>
  <c r="C60" i="10"/>
  <c r="D60" i="11" s="1"/>
  <c r="I60" i="12"/>
  <c r="I60" i="11"/>
  <c r="G60" i="11"/>
  <c r="H60" i="11"/>
  <c r="F60" i="11"/>
  <c r="E60" i="11"/>
  <c r="N45" i="12"/>
  <c r="K45" i="12"/>
  <c r="O45" i="11"/>
  <c r="O45" i="12"/>
  <c r="K45" i="11"/>
  <c r="I45" i="10"/>
  <c r="J45" i="11" s="1"/>
  <c r="O38" i="10"/>
  <c r="S38" i="12"/>
  <c r="T38" i="12"/>
  <c r="R38" i="12"/>
  <c r="U38" i="11"/>
  <c r="M128" i="11"/>
  <c r="K128" i="11"/>
  <c r="O128" i="12"/>
  <c r="N128" i="12"/>
  <c r="M128" i="12"/>
  <c r="N128" i="11"/>
  <c r="I128" i="10"/>
  <c r="J128" i="12" s="1"/>
  <c r="J126" i="12"/>
  <c r="J126" i="11"/>
  <c r="S124" i="12"/>
  <c r="Q124" i="11"/>
  <c r="U124" i="12"/>
  <c r="T124" i="11"/>
  <c r="R124" i="11"/>
  <c r="F123" i="12"/>
  <c r="I123" i="11"/>
  <c r="I123" i="12"/>
  <c r="H123" i="12"/>
  <c r="G123" i="12"/>
  <c r="G123" i="11"/>
  <c r="F123" i="11"/>
  <c r="H123" i="11"/>
  <c r="O110" i="10"/>
  <c r="P110" i="11" s="1"/>
  <c r="U110" i="11"/>
  <c r="R110" i="12"/>
  <c r="R110" i="11"/>
  <c r="Q110" i="11"/>
  <c r="O103" i="10"/>
  <c r="P103" i="11" s="1"/>
  <c r="U103" i="12"/>
  <c r="T103" i="12"/>
  <c r="Q103" i="12"/>
  <c r="U103" i="11"/>
  <c r="T103" i="11"/>
  <c r="R103" i="12"/>
  <c r="S103" i="11"/>
  <c r="R103" i="11"/>
  <c r="N101" i="12"/>
  <c r="L101" i="12"/>
  <c r="L101" i="11"/>
  <c r="O101" i="12"/>
  <c r="N101" i="11"/>
  <c r="O101" i="11"/>
  <c r="M101" i="11"/>
  <c r="O99" i="11"/>
  <c r="N99" i="11"/>
  <c r="N99" i="12"/>
  <c r="M99" i="11"/>
  <c r="L99" i="11"/>
  <c r="C95" i="10"/>
  <c r="I95" i="12"/>
  <c r="F95" i="12"/>
  <c r="E95" i="12"/>
  <c r="F95" i="11"/>
  <c r="E95" i="11"/>
  <c r="L93" i="11"/>
  <c r="N93" i="11"/>
  <c r="O93" i="11"/>
  <c r="H91" i="12"/>
  <c r="E91" i="12"/>
  <c r="G91" i="12"/>
  <c r="I91" i="11"/>
  <c r="O83" i="10"/>
  <c r="P83" i="12" s="1"/>
  <c r="R83" i="11"/>
  <c r="S83" i="11"/>
  <c r="I81" i="10"/>
  <c r="O81" i="12"/>
  <c r="N81" i="12"/>
  <c r="M81" i="12"/>
  <c r="L81" i="12"/>
  <c r="M81" i="11"/>
  <c r="L81" i="11"/>
  <c r="K81" i="11"/>
  <c r="Q68" i="12"/>
  <c r="U68" i="12"/>
  <c r="S68" i="12"/>
  <c r="R68" i="12"/>
  <c r="U68" i="11"/>
  <c r="T68" i="11"/>
  <c r="O68" i="10"/>
  <c r="P68" i="12" s="1"/>
  <c r="I66" i="10"/>
  <c r="J66" i="12" s="1"/>
  <c r="M66" i="12"/>
  <c r="K66" i="12"/>
  <c r="O66" i="11"/>
  <c r="N66" i="11"/>
  <c r="O66" i="12"/>
  <c r="M66" i="11"/>
  <c r="I62" i="12"/>
  <c r="I62" i="11"/>
  <c r="G62" i="12"/>
  <c r="F62" i="12"/>
  <c r="E62" i="12"/>
  <c r="G62" i="11"/>
  <c r="N47" i="12"/>
  <c r="M47" i="12"/>
  <c r="L47" i="12"/>
  <c r="M47" i="11"/>
  <c r="L47" i="11"/>
  <c r="O47" i="12"/>
  <c r="O47" i="11"/>
  <c r="N47" i="11"/>
  <c r="I47" i="10"/>
  <c r="C45" i="10"/>
  <c r="D45" i="12" s="1"/>
  <c r="H45" i="12"/>
  <c r="F45" i="11"/>
  <c r="G45" i="12"/>
  <c r="F45" i="12"/>
  <c r="I45" i="11"/>
  <c r="H45" i="11"/>
  <c r="G45" i="11"/>
  <c r="E43" i="11"/>
  <c r="I43" i="12"/>
  <c r="F43" i="11"/>
  <c r="T40" i="12"/>
  <c r="R40" i="12"/>
  <c r="K29" i="12"/>
  <c r="I29" i="10"/>
  <c r="J29" i="12" s="1"/>
  <c r="P18" i="12"/>
  <c r="P18" i="11"/>
  <c r="C128" i="10"/>
  <c r="D128" i="12" s="1"/>
  <c r="I128" i="12"/>
  <c r="H128" i="12"/>
  <c r="F128" i="12"/>
  <c r="G128" i="12"/>
  <c r="E128" i="12"/>
  <c r="H128" i="11"/>
  <c r="F128" i="11"/>
  <c r="E128" i="11"/>
  <c r="O126" i="12"/>
  <c r="K126" i="12"/>
  <c r="O126" i="11"/>
  <c r="M126" i="11"/>
  <c r="O122" i="10"/>
  <c r="U122" i="12"/>
  <c r="T122" i="11"/>
  <c r="S122" i="11"/>
  <c r="O118" i="10"/>
  <c r="P118" i="11" s="1"/>
  <c r="U118" i="11"/>
  <c r="R118" i="11"/>
  <c r="Q118" i="11"/>
  <c r="C117" i="10"/>
  <c r="I117" i="12"/>
  <c r="H117" i="12"/>
  <c r="F117" i="12"/>
  <c r="E117" i="12"/>
  <c r="I117" i="11"/>
  <c r="H117" i="11"/>
  <c r="G117" i="12"/>
  <c r="F117" i="11"/>
  <c r="E117" i="11"/>
  <c r="G117" i="11"/>
  <c r="H115" i="12"/>
  <c r="G115" i="12"/>
  <c r="F115" i="12"/>
  <c r="G115" i="11"/>
  <c r="F115" i="11"/>
  <c r="I115" i="12"/>
  <c r="E115" i="12"/>
  <c r="I115" i="11"/>
  <c r="H115" i="11"/>
  <c r="O112" i="10"/>
  <c r="R112" i="12"/>
  <c r="Q112" i="12"/>
  <c r="T112" i="12"/>
  <c r="U112" i="11"/>
  <c r="U112" i="12"/>
  <c r="I110" i="10"/>
  <c r="O110" i="11"/>
  <c r="M110" i="11"/>
  <c r="I103" i="10"/>
  <c r="L103" i="12"/>
  <c r="O103" i="12"/>
  <c r="N103" i="12"/>
  <c r="M103" i="12"/>
  <c r="K103" i="11"/>
  <c r="C101" i="10"/>
  <c r="H101" i="12"/>
  <c r="F101" i="12"/>
  <c r="G101" i="12"/>
  <c r="F101" i="11"/>
  <c r="E101" i="11"/>
  <c r="H101" i="11"/>
  <c r="G101" i="11"/>
  <c r="C99" i="10"/>
  <c r="D99" i="11" s="1"/>
  <c r="F99" i="12"/>
  <c r="F99" i="11"/>
  <c r="E99" i="11"/>
  <c r="I99" i="12"/>
  <c r="H99" i="12"/>
  <c r="G99" i="11"/>
  <c r="I99" i="11"/>
  <c r="H99" i="11"/>
  <c r="I88" i="12"/>
  <c r="G88" i="12"/>
  <c r="F88" i="12"/>
  <c r="H88" i="11"/>
  <c r="G88" i="11"/>
  <c r="I88" i="11"/>
  <c r="C88" i="10"/>
  <c r="D88" i="12" s="1"/>
  <c r="P85" i="12"/>
  <c r="P85" i="11"/>
  <c r="I68" i="10"/>
  <c r="J68" i="12" s="1"/>
  <c r="O68" i="12"/>
  <c r="K68" i="12"/>
  <c r="M68" i="11"/>
  <c r="L68" i="11"/>
  <c r="N68" i="12"/>
  <c r="K68" i="11"/>
  <c r="C66" i="10"/>
  <c r="D66" i="12" s="1"/>
  <c r="G66" i="12"/>
  <c r="F66" i="12"/>
  <c r="E66" i="12"/>
  <c r="I66" i="12"/>
  <c r="H66" i="12"/>
  <c r="H66" i="11"/>
  <c r="F66" i="11"/>
  <c r="I66" i="11"/>
  <c r="G66" i="11"/>
  <c r="E66" i="11"/>
  <c r="C64" i="10"/>
  <c r="D64" i="12" s="1"/>
  <c r="I64" i="12"/>
  <c r="G64" i="12"/>
  <c r="C49" i="10"/>
  <c r="D49" i="12" s="1"/>
  <c r="G49" i="12"/>
  <c r="C47" i="10"/>
  <c r="E47" i="12"/>
  <c r="G47" i="12"/>
  <c r="F47" i="12"/>
  <c r="H47" i="11"/>
  <c r="I47" i="12"/>
  <c r="H47" i="12"/>
  <c r="I47" i="11"/>
  <c r="G47" i="11"/>
  <c r="F47" i="11"/>
  <c r="E47" i="11"/>
  <c r="O44" i="10"/>
  <c r="P44" i="12" s="1"/>
  <c r="T44" i="12"/>
  <c r="S44" i="12"/>
  <c r="Q44" i="12"/>
  <c r="T44" i="11"/>
  <c r="S44" i="11"/>
  <c r="O42" i="10"/>
  <c r="Q42" i="12"/>
  <c r="U42" i="12"/>
  <c r="R42" i="11"/>
  <c r="Q42" i="11"/>
  <c r="C130" i="10"/>
  <c r="D130" i="12" s="1"/>
  <c r="F130" i="12"/>
  <c r="F130" i="11"/>
  <c r="I130" i="11"/>
  <c r="O127" i="10"/>
  <c r="P127" i="11" s="1"/>
  <c r="C126" i="10"/>
  <c r="D126" i="11" s="1"/>
  <c r="G126" i="11"/>
  <c r="I126" i="11"/>
  <c r="H126" i="11"/>
  <c r="E126" i="11"/>
  <c r="K124" i="12"/>
  <c r="O124" i="11"/>
  <c r="L124" i="11"/>
  <c r="I118" i="10"/>
  <c r="J118" i="11" s="1"/>
  <c r="O116" i="10"/>
  <c r="S116" i="12"/>
  <c r="T116" i="11"/>
  <c r="Q116" i="12"/>
  <c r="Q116" i="11"/>
  <c r="R116" i="11"/>
  <c r="I112" i="10"/>
  <c r="J112" i="12" s="1"/>
  <c r="L105" i="12"/>
  <c r="K105" i="12"/>
  <c r="K105" i="11"/>
  <c r="N105" i="11"/>
  <c r="I105" i="10"/>
  <c r="C103" i="10"/>
  <c r="D103" i="12" s="1"/>
  <c r="I103" i="12"/>
  <c r="F103" i="12"/>
  <c r="G103" i="12"/>
  <c r="F103" i="11"/>
  <c r="E103" i="12"/>
  <c r="E103" i="11"/>
  <c r="H103" i="11"/>
  <c r="O87" i="10"/>
  <c r="P87" i="11" s="1"/>
  <c r="T87" i="12"/>
  <c r="Q87" i="11"/>
  <c r="T87" i="11"/>
  <c r="R87" i="11"/>
  <c r="U87" i="11"/>
  <c r="T85" i="12"/>
  <c r="R85" i="12"/>
  <c r="R85" i="11"/>
  <c r="Q85" i="12"/>
  <c r="S85" i="12"/>
  <c r="T85" i="11"/>
  <c r="Q85" i="11"/>
  <c r="O83" i="12"/>
  <c r="L83" i="12"/>
  <c r="I72" i="10"/>
  <c r="J72" i="11" s="1"/>
  <c r="I70" i="10"/>
  <c r="J70" i="11" s="1"/>
  <c r="K70" i="12"/>
  <c r="L70" i="11"/>
  <c r="K70" i="11"/>
  <c r="L70" i="12"/>
  <c r="M70" i="11"/>
  <c r="C68" i="10"/>
  <c r="D68" i="12" s="1"/>
  <c r="G68" i="12"/>
  <c r="F68" i="12"/>
  <c r="E68" i="12"/>
  <c r="I68" i="12"/>
  <c r="H68" i="12"/>
  <c r="F68" i="11"/>
  <c r="G68" i="11"/>
  <c r="G55" i="12"/>
  <c r="F55" i="12"/>
  <c r="E55" i="12"/>
  <c r="I55" i="12"/>
  <c r="H55" i="12"/>
  <c r="H55" i="11"/>
  <c r="E55" i="11"/>
  <c r="I55" i="11"/>
  <c r="G55" i="11"/>
  <c r="F55" i="11"/>
  <c r="C55" i="10"/>
  <c r="C53" i="10"/>
  <c r="D53" i="12" s="1"/>
  <c r="F53" i="12"/>
  <c r="H53" i="12"/>
  <c r="I53" i="11"/>
  <c r="H53" i="11"/>
  <c r="I53" i="12"/>
  <c r="G53" i="12"/>
  <c r="E51" i="12"/>
  <c r="H51" i="12"/>
  <c r="F51" i="12"/>
  <c r="I51" i="11"/>
  <c r="E51" i="11"/>
  <c r="H51" i="11"/>
  <c r="F51" i="11"/>
  <c r="O48" i="10"/>
  <c r="Q48" i="12"/>
  <c r="T48" i="12"/>
  <c r="T48" i="11"/>
  <c r="R48" i="11"/>
  <c r="Q48" i="11"/>
  <c r="S48" i="11"/>
  <c r="O46" i="10"/>
  <c r="P46" i="12" s="1"/>
  <c r="R46" i="12"/>
  <c r="T46" i="12"/>
  <c r="O33" i="10"/>
  <c r="P33" i="11" s="1"/>
  <c r="U33" i="11"/>
  <c r="T33" i="11"/>
  <c r="Q33" i="11"/>
  <c r="R33" i="11"/>
  <c r="C31" i="10"/>
  <c r="D31" i="12" s="1"/>
  <c r="G31" i="12"/>
  <c r="F31" i="12"/>
  <c r="E31" i="12"/>
  <c r="I31" i="12"/>
  <c r="H31" i="12"/>
  <c r="O4" i="10"/>
  <c r="U4" i="12"/>
  <c r="T4" i="12"/>
  <c r="U4" i="11"/>
  <c r="R4" i="12"/>
  <c r="L130" i="11"/>
  <c r="K130" i="11"/>
  <c r="O126" i="10"/>
  <c r="P126" i="11" s="1"/>
  <c r="Q126" i="12"/>
  <c r="R126" i="12"/>
  <c r="R126" i="11"/>
  <c r="U126" i="11"/>
  <c r="Q126" i="11"/>
  <c r="G125" i="12"/>
  <c r="F125" i="12"/>
  <c r="E125" i="12"/>
  <c r="F125" i="11"/>
  <c r="E125" i="11"/>
  <c r="I125" i="12"/>
  <c r="H125" i="11"/>
  <c r="H125" i="12"/>
  <c r="G125" i="11"/>
  <c r="G122" i="12"/>
  <c r="F122" i="12"/>
  <c r="E122" i="12"/>
  <c r="F119" i="12"/>
  <c r="E119" i="12"/>
  <c r="E119" i="11"/>
  <c r="I117" i="10"/>
  <c r="J117" i="11" s="1"/>
  <c r="L117" i="12"/>
  <c r="O117" i="12"/>
  <c r="N117" i="12"/>
  <c r="M117" i="12"/>
  <c r="M117" i="11"/>
  <c r="O117" i="11"/>
  <c r="L117" i="11"/>
  <c r="N115" i="12"/>
  <c r="O115" i="12"/>
  <c r="M115" i="12"/>
  <c r="O115" i="11"/>
  <c r="L115" i="11"/>
  <c r="I113" i="10"/>
  <c r="K113" i="12"/>
  <c r="I104" i="12"/>
  <c r="H104" i="12"/>
  <c r="G104" i="12"/>
  <c r="E104" i="12"/>
  <c r="I104" i="11"/>
  <c r="H104" i="11"/>
  <c r="F104" i="12"/>
  <c r="G104" i="11"/>
  <c r="F104" i="11"/>
  <c r="E104" i="11"/>
  <c r="T101" i="12"/>
  <c r="U101" i="11"/>
  <c r="T101" i="11"/>
  <c r="R101" i="11"/>
  <c r="O99" i="10"/>
  <c r="R99" i="12"/>
  <c r="Q99" i="12"/>
  <c r="R99" i="11"/>
  <c r="Q99" i="11"/>
  <c r="T99" i="11"/>
  <c r="C96" i="10"/>
  <c r="D96" i="12" s="1"/>
  <c r="I96" i="12"/>
  <c r="G96" i="12"/>
  <c r="H96" i="12"/>
  <c r="F96" i="12"/>
  <c r="E96" i="12"/>
  <c r="F96" i="11"/>
  <c r="H94" i="12"/>
  <c r="G94" i="12"/>
  <c r="F94" i="12"/>
  <c r="E94" i="12"/>
  <c r="I94" i="12"/>
  <c r="H94" i="11"/>
  <c r="C92" i="10"/>
  <c r="D92" i="11" s="1"/>
  <c r="F92" i="12"/>
  <c r="E92" i="12"/>
  <c r="G92" i="12"/>
  <c r="E92" i="11"/>
  <c r="R82" i="12"/>
  <c r="Q82" i="12"/>
  <c r="T82" i="12"/>
  <c r="S82" i="12"/>
  <c r="U82" i="11"/>
  <c r="Q82" i="11"/>
  <c r="O80" i="12"/>
  <c r="N80" i="12"/>
  <c r="M80" i="12"/>
  <c r="K80" i="12"/>
  <c r="O80" i="11"/>
  <c r="I78" i="10"/>
  <c r="M78" i="12"/>
  <c r="L78" i="12"/>
  <c r="N78" i="12"/>
  <c r="L78" i="11"/>
  <c r="O74" i="10"/>
  <c r="R74" i="12"/>
  <c r="Q74" i="12"/>
  <c r="T74" i="12"/>
  <c r="S74" i="12"/>
  <c r="Q74" i="11"/>
  <c r="T72" i="12"/>
  <c r="R72" i="12"/>
  <c r="R72" i="11"/>
  <c r="Q72" i="11"/>
  <c r="O70" i="10"/>
  <c r="P70" i="12" s="1"/>
  <c r="T70" i="12"/>
  <c r="S70" i="12"/>
  <c r="U70" i="11"/>
  <c r="E59" i="12"/>
  <c r="I59" i="12"/>
  <c r="I59" i="11"/>
  <c r="H59" i="12"/>
  <c r="H59" i="11"/>
  <c r="F59" i="12"/>
  <c r="C57" i="10"/>
  <c r="D57" i="11" s="1"/>
  <c r="F57" i="11"/>
  <c r="E57" i="11"/>
  <c r="I53" i="10"/>
  <c r="O53" i="12"/>
  <c r="N53" i="12"/>
  <c r="K53" i="12"/>
  <c r="N51" i="12"/>
  <c r="M51" i="12"/>
  <c r="K51" i="12"/>
  <c r="N51" i="11"/>
  <c r="K51" i="11"/>
  <c r="I49" i="10"/>
  <c r="J49" i="12" s="1"/>
  <c r="K49" i="12"/>
  <c r="O35" i="10"/>
  <c r="P35" i="12" s="1"/>
  <c r="T35" i="12"/>
  <c r="S35" i="12"/>
  <c r="R35" i="12"/>
  <c r="I34" i="12"/>
  <c r="H34" i="11"/>
  <c r="G32" i="12"/>
  <c r="I32" i="12"/>
  <c r="I28" i="10"/>
  <c r="J28" i="11" s="1"/>
  <c r="O28" i="11"/>
  <c r="K28" i="11"/>
  <c r="U26" i="12"/>
  <c r="S26" i="12"/>
  <c r="R26" i="12"/>
  <c r="C23" i="10"/>
  <c r="D23" i="12" s="1"/>
  <c r="F23" i="12"/>
  <c r="E23" i="12"/>
  <c r="H23" i="12"/>
  <c r="H23" i="11"/>
  <c r="I23" i="12"/>
  <c r="G23" i="12"/>
  <c r="K21" i="12"/>
  <c r="O21" i="12"/>
  <c r="N21" i="11"/>
  <c r="M21" i="11"/>
  <c r="N21" i="12"/>
  <c r="O17" i="10"/>
  <c r="P17" i="11" s="1"/>
  <c r="U17" i="11"/>
  <c r="Q17" i="12"/>
  <c r="R17" i="11"/>
  <c r="H16" i="12"/>
  <c r="G16" i="12"/>
  <c r="F16" i="12"/>
  <c r="I16" i="12"/>
  <c r="I12" i="10"/>
  <c r="L12" i="12"/>
  <c r="N12" i="12"/>
  <c r="M12" i="12"/>
  <c r="O12" i="11"/>
  <c r="Q10" i="12"/>
  <c r="T10" i="12"/>
  <c r="F12" i="11"/>
  <c r="F15" i="11"/>
  <c r="G17" i="11"/>
  <c r="R18" i="11"/>
  <c r="E24" i="11"/>
  <c r="R28" i="11"/>
  <c r="G34" i="11"/>
  <c r="G71" i="11"/>
  <c r="L103" i="11"/>
  <c r="Q114" i="11"/>
  <c r="O31" i="10"/>
  <c r="P31" i="12" s="1"/>
  <c r="R31" i="12"/>
  <c r="T31" i="12"/>
  <c r="Q31" i="12"/>
  <c r="U31" i="12"/>
  <c r="I30" i="12"/>
  <c r="G30" i="12"/>
  <c r="F30" i="12"/>
  <c r="E30" i="12"/>
  <c r="I26" i="10"/>
  <c r="J26" i="12" s="1"/>
  <c r="K26" i="12"/>
  <c r="T24" i="12"/>
  <c r="S24" i="11"/>
  <c r="R24" i="11"/>
  <c r="Q24" i="11"/>
  <c r="S24" i="12"/>
  <c r="R24" i="12"/>
  <c r="Q24" i="12"/>
  <c r="C21" i="10"/>
  <c r="I21" i="12"/>
  <c r="F21" i="12"/>
  <c r="E21" i="11"/>
  <c r="H21" i="12"/>
  <c r="G21" i="12"/>
  <c r="M19" i="11"/>
  <c r="K19" i="11"/>
  <c r="N19" i="12"/>
  <c r="M19" i="12"/>
  <c r="K19" i="12"/>
  <c r="O15" i="10"/>
  <c r="P15" i="11" s="1"/>
  <c r="S15" i="12"/>
  <c r="T15" i="11"/>
  <c r="R15" i="11"/>
  <c r="I14" i="11"/>
  <c r="H14" i="12"/>
  <c r="G14" i="11"/>
  <c r="I10" i="10"/>
  <c r="J10" i="12" s="1"/>
  <c r="O10" i="12"/>
  <c r="N10" i="12"/>
  <c r="M10" i="12"/>
  <c r="L10" i="12"/>
  <c r="K10" i="11"/>
  <c r="R8" i="11"/>
  <c r="R8" i="12"/>
  <c r="Q8" i="12"/>
  <c r="T8" i="11"/>
  <c r="K13" i="11"/>
  <c r="G15" i="11"/>
  <c r="T36" i="11"/>
  <c r="G57" i="11"/>
  <c r="Q59" i="11"/>
  <c r="K61" i="11"/>
  <c r="C37" i="10"/>
  <c r="D37" i="12" s="1"/>
  <c r="I37" i="12"/>
  <c r="M35" i="11"/>
  <c r="K35" i="12"/>
  <c r="O29" i="10"/>
  <c r="T29" i="12"/>
  <c r="S29" i="12"/>
  <c r="R29" i="12"/>
  <c r="I28" i="12"/>
  <c r="I28" i="11"/>
  <c r="I24" i="10"/>
  <c r="M24" i="12"/>
  <c r="K24" i="12"/>
  <c r="O24" i="12"/>
  <c r="N24" i="11"/>
  <c r="T22" i="12"/>
  <c r="S22" i="11"/>
  <c r="O20" i="10"/>
  <c r="C19" i="10"/>
  <c r="F19" i="12"/>
  <c r="F19" i="11"/>
  <c r="E19" i="12"/>
  <c r="N17" i="11"/>
  <c r="M17" i="11"/>
  <c r="L17" i="11"/>
  <c r="O13" i="10"/>
  <c r="P13" i="12" s="1"/>
  <c r="U13" i="12"/>
  <c r="R13" i="12"/>
  <c r="Q13" i="12"/>
  <c r="T13" i="11"/>
  <c r="F12" i="12"/>
  <c r="E12" i="12"/>
  <c r="I12" i="11"/>
  <c r="H12" i="11"/>
  <c r="G12" i="11"/>
  <c r="E12" i="11"/>
  <c r="I8" i="10"/>
  <c r="N8" i="12"/>
  <c r="O8" i="11"/>
  <c r="N8" i="11"/>
  <c r="E8" i="11"/>
  <c r="F21" i="11"/>
  <c r="K24" i="11"/>
  <c r="R59" i="11"/>
  <c r="I125" i="11"/>
  <c r="U10" i="12"/>
  <c r="O31" i="12"/>
  <c r="N31" i="12"/>
  <c r="M31" i="12"/>
  <c r="L31" i="12"/>
  <c r="O27" i="10"/>
  <c r="P27" i="12" s="1"/>
  <c r="T27" i="12"/>
  <c r="S27" i="12"/>
  <c r="R27" i="12"/>
  <c r="Q27" i="12"/>
  <c r="I26" i="12"/>
  <c r="G26" i="12"/>
  <c r="G26" i="11"/>
  <c r="I22" i="10"/>
  <c r="N22" i="12"/>
  <c r="M22" i="12"/>
  <c r="K22" i="12"/>
  <c r="O22" i="11"/>
  <c r="O22" i="12"/>
  <c r="K22" i="11"/>
  <c r="C17" i="10"/>
  <c r="D17" i="11" s="1"/>
  <c r="I17" i="12"/>
  <c r="E17" i="11"/>
  <c r="I17" i="11"/>
  <c r="N15" i="11"/>
  <c r="K15" i="11"/>
  <c r="K15" i="12"/>
  <c r="O11" i="10"/>
  <c r="P11" i="11" s="1"/>
  <c r="T11" i="11"/>
  <c r="S11" i="11"/>
  <c r="R11" i="11"/>
  <c r="F10" i="12"/>
  <c r="E10" i="12"/>
  <c r="H10" i="12"/>
  <c r="I10" i="12"/>
  <c r="G10" i="12"/>
  <c r="I6" i="10"/>
  <c r="J6" i="11" s="1"/>
  <c r="N6" i="11"/>
  <c r="O15" i="11"/>
  <c r="O17" i="11"/>
  <c r="H21" i="11"/>
  <c r="M24" i="11"/>
  <c r="I37" i="11"/>
  <c r="R40" i="11"/>
  <c r="T42" i="11"/>
  <c r="Q51" i="11"/>
  <c r="E63" i="11"/>
  <c r="E79" i="11"/>
  <c r="O25" i="10"/>
  <c r="P25" i="11" s="1"/>
  <c r="S25" i="12"/>
  <c r="U25" i="11"/>
  <c r="E24" i="12"/>
  <c r="I24" i="11"/>
  <c r="I24" i="12"/>
  <c r="G24" i="11"/>
  <c r="H24" i="12"/>
  <c r="F24" i="11"/>
  <c r="G24" i="12"/>
  <c r="D22" i="11"/>
  <c r="D22" i="12"/>
  <c r="R18" i="12"/>
  <c r="U18" i="12"/>
  <c r="T18" i="11"/>
  <c r="S18" i="12"/>
  <c r="S18" i="11"/>
  <c r="Q18" i="12"/>
  <c r="Q18" i="11"/>
  <c r="C15" i="10"/>
  <c r="D15" i="11" s="1"/>
  <c r="H15" i="11"/>
  <c r="N13" i="12"/>
  <c r="O13" i="12"/>
  <c r="M13" i="12"/>
  <c r="O9" i="10"/>
  <c r="P9" i="11" s="1"/>
  <c r="Q9" i="12"/>
  <c r="U9" i="11"/>
  <c r="I8" i="12"/>
  <c r="H8" i="12"/>
  <c r="G8" i="12"/>
  <c r="I8" i="11"/>
  <c r="F8" i="12"/>
  <c r="I21" i="11"/>
  <c r="O24" i="11"/>
  <c r="H26" i="11"/>
  <c r="U39" i="11"/>
  <c r="U69" i="11"/>
  <c r="N115" i="11"/>
  <c r="N117" i="11"/>
  <c r="H119" i="11"/>
  <c r="H131" i="12"/>
  <c r="I131" i="11"/>
  <c r="I131" i="12"/>
  <c r="G131" i="12"/>
  <c r="F131" i="12"/>
  <c r="G131" i="11"/>
  <c r="F131" i="11"/>
  <c r="C129" i="10"/>
  <c r="I127" i="10"/>
  <c r="J127" i="12" s="1"/>
  <c r="M127" i="12"/>
  <c r="L127" i="12"/>
  <c r="M127" i="11"/>
  <c r="N127" i="12"/>
  <c r="T125" i="12"/>
  <c r="U125" i="12"/>
  <c r="Q125" i="11"/>
  <c r="T125" i="11"/>
  <c r="R125" i="11"/>
  <c r="U125" i="11"/>
  <c r="C124" i="10"/>
  <c r="D124" i="11" s="1"/>
  <c r="I124" i="12"/>
  <c r="E124" i="12"/>
  <c r="I124" i="11"/>
  <c r="H121" i="11"/>
  <c r="I121" i="11"/>
  <c r="F121" i="11"/>
  <c r="I118" i="11"/>
  <c r="H118" i="11"/>
  <c r="G118" i="11"/>
  <c r="E118" i="11"/>
  <c r="I116" i="11"/>
  <c r="G116" i="11"/>
  <c r="I114" i="10"/>
  <c r="J114" i="12" s="1"/>
  <c r="K114" i="11"/>
  <c r="N114" i="11"/>
  <c r="L114" i="11"/>
  <c r="O108" i="11"/>
  <c r="L108" i="11"/>
  <c r="K108" i="12"/>
  <c r="K108" i="11"/>
  <c r="I106" i="10"/>
  <c r="J106" i="12" s="1"/>
  <c r="L106" i="11"/>
  <c r="K106" i="11"/>
  <c r="I102" i="10"/>
  <c r="J102" i="11" s="1"/>
  <c r="K102" i="11"/>
  <c r="T100" i="12"/>
  <c r="S100" i="12"/>
  <c r="Q100" i="12"/>
  <c r="S100" i="11"/>
  <c r="U100" i="11"/>
  <c r="T100" i="11"/>
  <c r="U96" i="12"/>
  <c r="T96" i="12"/>
  <c r="R96" i="12"/>
  <c r="Q96" i="12"/>
  <c r="R94" i="12"/>
  <c r="T94" i="12"/>
  <c r="Q94" i="12"/>
  <c r="R94" i="11"/>
  <c r="Q94" i="11"/>
  <c r="C93" i="10"/>
  <c r="D93" i="11" s="1"/>
  <c r="I93" i="11"/>
  <c r="H93" i="11"/>
  <c r="G93" i="11"/>
  <c r="F93" i="11"/>
  <c r="G87" i="11"/>
  <c r="F87" i="11"/>
  <c r="E87" i="11"/>
  <c r="I87" i="11"/>
  <c r="H87" i="11"/>
  <c r="C85" i="10"/>
  <c r="I85" i="12"/>
  <c r="H85" i="11"/>
  <c r="H85" i="12"/>
  <c r="F85" i="12"/>
  <c r="I85" i="11"/>
  <c r="G85" i="11"/>
  <c r="F85" i="11"/>
  <c r="C81" i="10"/>
  <c r="D81" i="12" s="1"/>
  <c r="F81" i="12"/>
  <c r="E81" i="12"/>
  <c r="I81" i="12"/>
  <c r="H81" i="12"/>
  <c r="G81" i="12"/>
  <c r="N79" i="12"/>
  <c r="K79" i="12"/>
  <c r="N79" i="11"/>
  <c r="M79" i="11"/>
  <c r="L79" i="11"/>
  <c r="N77" i="12"/>
  <c r="M77" i="12"/>
  <c r="K77" i="12"/>
  <c r="L77" i="11"/>
  <c r="O77" i="11"/>
  <c r="N75" i="12"/>
  <c r="L75" i="12"/>
  <c r="O73" i="12"/>
  <c r="N73" i="12"/>
  <c r="M73" i="12"/>
  <c r="L73" i="12"/>
  <c r="O71" i="10"/>
  <c r="S71" i="12"/>
  <c r="R71" i="12"/>
  <c r="Q71" i="12"/>
  <c r="T71" i="12"/>
  <c r="T71" i="11"/>
  <c r="Q71" i="11"/>
  <c r="J67" i="12"/>
  <c r="J67" i="11"/>
  <c r="S65" i="12"/>
  <c r="R65" i="12"/>
  <c r="U65" i="12"/>
  <c r="T65" i="12"/>
  <c r="O63" i="10"/>
  <c r="R63" i="12"/>
  <c r="Q63" i="12"/>
  <c r="U63" i="12"/>
  <c r="T63" i="12"/>
  <c r="U63" i="11"/>
  <c r="T63" i="11"/>
  <c r="Q63" i="11"/>
  <c r="O59" i="10"/>
  <c r="P59" i="12" s="1"/>
  <c r="T59" i="12"/>
  <c r="S59" i="11"/>
  <c r="S59" i="12"/>
  <c r="R59" i="12"/>
  <c r="Q59" i="12"/>
  <c r="I58" i="12"/>
  <c r="G58" i="12"/>
  <c r="G56" i="12"/>
  <c r="I56" i="12"/>
  <c r="H56" i="12"/>
  <c r="E56" i="12"/>
  <c r="I56" i="11"/>
  <c r="F54" i="12"/>
  <c r="G54" i="12"/>
  <c r="I54" i="11"/>
  <c r="E54" i="12"/>
  <c r="I52" i="12"/>
  <c r="G52" i="12"/>
  <c r="E52" i="11"/>
  <c r="I50" i="10"/>
  <c r="O50" i="12"/>
  <c r="N50" i="12"/>
  <c r="K50" i="12"/>
  <c r="N44" i="12"/>
  <c r="O44" i="12"/>
  <c r="K44" i="12"/>
  <c r="I42" i="10"/>
  <c r="J42" i="11" s="1"/>
  <c r="O42" i="12"/>
  <c r="N42" i="12"/>
  <c r="O42" i="11"/>
  <c r="K42" i="12"/>
  <c r="I38" i="10"/>
  <c r="J38" i="12" s="1"/>
  <c r="O38" i="12"/>
  <c r="K38" i="12"/>
  <c r="M38" i="11"/>
  <c r="L38" i="11"/>
  <c r="I36" i="10"/>
  <c r="J36" i="11" s="1"/>
  <c r="M36" i="11"/>
  <c r="U34" i="12"/>
  <c r="R34" i="12"/>
  <c r="O32" i="10"/>
  <c r="P32" i="12" s="1"/>
  <c r="T32" i="12"/>
  <c r="S32" i="12"/>
  <c r="R32" i="12"/>
  <c r="C29" i="10"/>
  <c r="G29" i="12"/>
  <c r="I29" i="12"/>
  <c r="H29" i="11"/>
  <c r="F29" i="11"/>
  <c r="H29" i="12"/>
  <c r="K27" i="12"/>
  <c r="N27" i="12"/>
  <c r="M27" i="12"/>
  <c r="O23" i="10"/>
  <c r="Q23" i="12"/>
  <c r="U23" i="12"/>
  <c r="Q23" i="11"/>
  <c r="T23" i="12"/>
  <c r="R23" i="12"/>
  <c r="F22" i="12"/>
  <c r="E22" i="12"/>
  <c r="I18" i="10"/>
  <c r="O18" i="12"/>
  <c r="N18" i="12"/>
  <c r="K18" i="11"/>
  <c r="K18" i="12"/>
  <c r="R16" i="12"/>
  <c r="Q16" i="12"/>
  <c r="C13" i="10"/>
  <c r="I13" i="12"/>
  <c r="H13" i="12"/>
  <c r="G13" i="12"/>
  <c r="F13" i="12"/>
  <c r="E13" i="12"/>
  <c r="O11" i="12"/>
  <c r="N11" i="11"/>
  <c r="O7" i="10"/>
  <c r="P7" i="12" s="1"/>
  <c r="T7" i="11"/>
  <c r="S7" i="12"/>
  <c r="H6" i="12"/>
  <c r="F6" i="11"/>
  <c r="E6" i="11"/>
  <c r="S8" i="11"/>
  <c r="Q15" i="11"/>
  <c r="Q17" i="11"/>
  <c r="M18" i="11"/>
  <c r="G19" i="11"/>
  <c r="K21" i="11"/>
  <c r="G22" i="11"/>
  <c r="T24" i="11"/>
  <c r="F28" i="11"/>
  <c r="N36" i="11"/>
  <c r="K40" i="11"/>
  <c r="S45" i="11"/>
  <c r="E54" i="11"/>
  <c r="U71" i="11"/>
  <c r="O79" i="11"/>
  <c r="C4" i="10"/>
  <c r="D4" i="12" s="1"/>
  <c r="G4" i="12"/>
  <c r="F4" i="12"/>
  <c r="E4" i="12"/>
  <c r="O130" i="10"/>
  <c r="U130" i="12"/>
  <c r="Q130" i="11"/>
  <c r="S130" i="12"/>
  <c r="I125" i="10"/>
  <c r="J125" i="11" s="1"/>
  <c r="O125" i="12"/>
  <c r="M125" i="12"/>
  <c r="O125" i="11"/>
  <c r="N125" i="11"/>
  <c r="M125" i="11"/>
  <c r="N125" i="12"/>
  <c r="L125" i="12"/>
  <c r="L125" i="11"/>
  <c r="P123" i="12"/>
  <c r="P123" i="11"/>
  <c r="K122" i="12"/>
  <c r="O122" i="12"/>
  <c r="N122" i="12"/>
  <c r="M122" i="12"/>
  <c r="N122" i="11"/>
  <c r="N119" i="12"/>
  <c r="M119" i="11"/>
  <c r="M119" i="12"/>
  <c r="K119" i="11"/>
  <c r="L119" i="12"/>
  <c r="P117" i="12"/>
  <c r="P117" i="11"/>
  <c r="O115" i="10"/>
  <c r="R115" i="12"/>
  <c r="Q115" i="12"/>
  <c r="Q115" i="11"/>
  <c r="T115" i="11"/>
  <c r="R115" i="11"/>
  <c r="C114" i="10"/>
  <c r="D114" i="11" s="1"/>
  <c r="I114" i="11"/>
  <c r="F114" i="11"/>
  <c r="I112" i="12"/>
  <c r="H112" i="12"/>
  <c r="G112" i="12"/>
  <c r="E112" i="12"/>
  <c r="F112" i="11"/>
  <c r="E112" i="11"/>
  <c r="F112" i="12"/>
  <c r="H112" i="11"/>
  <c r="I110" i="12"/>
  <c r="G110" i="12"/>
  <c r="H110" i="11"/>
  <c r="G110" i="11"/>
  <c r="E110" i="11"/>
  <c r="I110" i="11"/>
  <c r="C108" i="10"/>
  <c r="D108" i="12" s="1"/>
  <c r="I108" i="12"/>
  <c r="E108" i="12"/>
  <c r="C106" i="10"/>
  <c r="D106" i="11" s="1"/>
  <c r="I106" i="11"/>
  <c r="F106" i="11"/>
  <c r="N104" i="12"/>
  <c r="O104" i="12"/>
  <c r="M104" i="12"/>
  <c r="L104" i="12"/>
  <c r="M104" i="11"/>
  <c r="O104" i="11"/>
  <c r="K104" i="11"/>
  <c r="C102" i="10"/>
  <c r="D102" i="12" s="1"/>
  <c r="I102" i="11"/>
  <c r="H102" i="11"/>
  <c r="I100" i="10"/>
  <c r="J100" i="11" s="1"/>
  <c r="L100" i="12"/>
  <c r="L100" i="11"/>
  <c r="K100" i="11"/>
  <c r="I98" i="10"/>
  <c r="J98" i="12" s="1"/>
  <c r="O98" i="12"/>
  <c r="N98" i="12"/>
  <c r="M98" i="12"/>
  <c r="K98" i="12"/>
  <c r="I94" i="10"/>
  <c r="O94" i="12"/>
  <c r="O92" i="10"/>
  <c r="P92" i="12" s="1"/>
  <c r="U92" i="12"/>
  <c r="U92" i="11"/>
  <c r="T92" i="11"/>
  <c r="S92" i="11"/>
  <c r="T90" i="12"/>
  <c r="R90" i="12"/>
  <c r="U90" i="11"/>
  <c r="Q90" i="11"/>
  <c r="Q88" i="12"/>
  <c r="R88" i="12"/>
  <c r="T88" i="12"/>
  <c r="S88" i="12"/>
  <c r="R88" i="11"/>
  <c r="Q88" i="11"/>
  <c r="O84" i="10"/>
  <c r="P84" i="11" s="1"/>
  <c r="R84" i="12"/>
  <c r="U84" i="12"/>
  <c r="O80" i="10"/>
  <c r="P80" i="11" s="1"/>
  <c r="R80" i="12"/>
  <c r="Q80" i="12"/>
  <c r="T80" i="12"/>
  <c r="S80" i="12"/>
  <c r="R80" i="11"/>
  <c r="Q80" i="11"/>
  <c r="C79" i="10"/>
  <c r="H79" i="12"/>
  <c r="I79" i="11"/>
  <c r="G79" i="12"/>
  <c r="I79" i="12"/>
  <c r="H79" i="11"/>
  <c r="F79" i="11"/>
  <c r="C77" i="10"/>
  <c r="I77" i="11"/>
  <c r="I77" i="12"/>
  <c r="H77" i="12"/>
  <c r="F77" i="12"/>
  <c r="E77" i="12"/>
  <c r="H77" i="11"/>
  <c r="F77" i="11"/>
  <c r="C73" i="10"/>
  <c r="D73" i="12" s="1"/>
  <c r="I73" i="12"/>
  <c r="H73" i="12"/>
  <c r="G73" i="12"/>
  <c r="F73" i="12"/>
  <c r="E73" i="12"/>
  <c r="E73" i="11"/>
  <c r="I71" i="10"/>
  <c r="O71" i="12"/>
  <c r="N71" i="12"/>
  <c r="K71" i="12"/>
  <c r="O71" i="11"/>
  <c r="N71" i="11"/>
  <c r="M71" i="11"/>
  <c r="N69" i="12"/>
  <c r="M69" i="12"/>
  <c r="K69" i="12"/>
  <c r="O69" i="11"/>
  <c r="L69" i="11"/>
  <c r="L67" i="12"/>
  <c r="K67" i="12"/>
  <c r="L67" i="11"/>
  <c r="I65" i="10"/>
  <c r="J65" i="12" s="1"/>
  <c r="K65" i="12"/>
  <c r="L65" i="12"/>
  <c r="I63" i="10"/>
  <c r="N63" i="12"/>
  <c r="M63" i="12"/>
  <c r="L63" i="12"/>
  <c r="M63" i="11"/>
  <c r="O63" i="12"/>
  <c r="L63" i="11"/>
  <c r="O63" i="11"/>
  <c r="T61" i="12"/>
  <c r="S61" i="12"/>
  <c r="R61" i="12"/>
  <c r="I59" i="10"/>
  <c r="M59" i="12"/>
  <c r="K59" i="12"/>
  <c r="N59" i="12"/>
  <c r="O57" i="10"/>
  <c r="P57" i="11" s="1"/>
  <c r="S57" i="12"/>
  <c r="O55" i="10"/>
  <c r="R55" i="12"/>
  <c r="Q55" i="12"/>
  <c r="U55" i="11"/>
  <c r="T55" i="11"/>
  <c r="Q55" i="11"/>
  <c r="U55" i="12"/>
  <c r="T55" i="12"/>
  <c r="O51" i="10"/>
  <c r="T51" i="12"/>
  <c r="Q51" i="12"/>
  <c r="T51" i="11"/>
  <c r="C50" i="10"/>
  <c r="E50" i="12"/>
  <c r="G50" i="12"/>
  <c r="I50" i="11"/>
  <c r="H50" i="11"/>
  <c r="I50" i="12"/>
  <c r="H50" i="12"/>
  <c r="F50" i="12"/>
  <c r="I48" i="11"/>
  <c r="H48" i="12"/>
  <c r="G48" i="12"/>
  <c r="G48" i="11"/>
  <c r="E48" i="12"/>
  <c r="I46" i="12"/>
  <c r="E46" i="11"/>
  <c r="C44" i="10"/>
  <c r="I44" i="12"/>
  <c r="H44" i="12"/>
  <c r="G44" i="12"/>
  <c r="F44" i="12"/>
  <c r="E44" i="12"/>
  <c r="C42" i="10"/>
  <c r="E42" i="12"/>
  <c r="G42" i="12"/>
  <c r="H42" i="12"/>
  <c r="I42" i="11"/>
  <c r="F42" i="12"/>
  <c r="G42" i="11"/>
  <c r="C38" i="10"/>
  <c r="D38" i="12" s="1"/>
  <c r="F38" i="11"/>
  <c r="I38" i="12"/>
  <c r="F38" i="12"/>
  <c r="I34" i="10"/>
  <c r="J34" i="11" s="1"/>
  <c r="K34" i="12"/>
  <c r="O34" i="11"/>
  <c r="K34" i="11"/>
  <c r="I32" i="10"/>
  <c r="J32" i="12" s="1"/>
  <c r="K32" i="12"/>
  <c r="S30" i="12"/>
  <c r="R30" i="12"/>
  <c r="Q30" i="12"/>
  <c r="T30" i="12"/>
  <c r="C27" i="10"/>
  <c r="D27" i="12" s="1"/>
  <c r="I27" i="12"/>
  <c r="H27" i="12"/>
  <c r="F27" i="12"/>
  <c r="E27" i="12"/>
  <c r="O25" i="11"/>
  <c r="N25" i="11"/>
  <c r="L25" i="11"/>
  <c r="O21" i="10"/>
  <c r="T21" i="12"/>
  <c r="S21" i="12"/>
  <c r="R21" i="12"/>
  <c r="Q21" i="12"/>
  <c r="T21" i="11"/>
  <c r="G20" i="11"/>
  <c r="I20" i="12"/>
  <c r="G20" i="12"/>
  <c r="I16" i="10"/>
  <c r="J16" i="12" s="1"/>
  <c r="N16" i="12"/>
  <c r="C11" i="10"/>
  <c r="D11" i="11" s="1"/>
  <c r="G11" i="12"/>
  <c r="H11" i="11"/>
  <c r="I11" i="12"/>
  <c r="G11" i="11"/>
  <c r="E11" i="11"/>
  <c r="O9" i="11"/>
  <c r="N9" i="11"/>
  <c r="L9" i="11"/>
  <c r="Q9" i="11"/>
  <c r="E14" i="11"/>
  <c r="S15" i="11"/>
  <c r="T17" i="11"/>
  <c r="O18" i="11"/>
  <c r="O19" i="11"/>
  <c r="Q20" i="11"/>
  <c r="Q21" i="11"/>
  <c r="I22" i="11"/>
  <c r="Q25" i="11"/>
  <c r="Q26" i="11"/>
  <c r="G28" i="11"/>
  <c r="N31" i="11"/>
  <c r="O36" i="11"/>
  <c r="K53" i="11"/>
  <c r="F54" i="11"/>
  <c r="R55" i="11"/>
  <c r="S57" i="11"/>
  <c r="N63" i="11"/>
  <c r="M65" i="11"/>
  <c r="K78" i="11"/>
  <c r="N98" i="11"/>
  <c r="G124" i="11"/>
  <c r="I4" i="10"/>
  <c r="J4" i="12" s="1"/>
  <c r="L4" i="12"/>
  <c r="M4" i="12"/>
  <c r="K4" i="11"/>
  <c r="N4" i="12"/>
  <c r="I130" i="10"/>
  <c r="J130" i="12" s="1"/>
  <c r="O128" i="10"/>
  <c r="U128" i="12"/>
  <c r="R128" i="12"/>
  <c r="Q128" i="12"/>
  <c r="U128" i="11"/>
  <c r="F127" i="12"/>
  <c r="E127" i="12"/>
  <c r="C125" i="10"/>
  <c r="Q123" i="12"/>
  <c r="R123" i="12"/>
  <c r="T123" i="11"/>
  <c r="R123" i="11"/>
  <c r="Q123" i="11"/>
  <c r="C122" i="10"/>
  <c r="D122" i="11" s="1"/>
  <c r="T120" i="12"/>
  <c r="R120" i="12"/>
  <c r="Q120" i="12"/>
  <c r="U120" i="12"/>
  <c r="C119" i="10"/>
  <c r="D119" i="12" s="1"/>
  <c r="U117" i="12"/>
  <c r="T117" i="11"/>
  <c r="R117" i="11"/>
  <c r="Q117" i="11"/>
  <c r="T117" i="12"/>
  <c r="U117" i="11"/>
  <c r="I115" i="10"/>
  <c r="O113" i="10"/>
  <c r="S113" i="11"/>
  <c r="O111" i="10"/>
  <c r="P111" i="12" s="1"/>
  <c r="U111" i="12"/>
  <c r="T111" i="12"/>
  <c r="R111" i="12"/>
  <c r="O109" i="10"/>
  <c r="R109" i="11"/>
  <c r="Q109" i="11"/>
  <c r="T109" i="12"/>
  <c r="U109" i="11"/>
  <c r="T109" i="11"/>
  <c r="O107" i="10"/>
  <c r="R107" i="12"/>
  <c r="T107" i="11"/>
  <c r="R107" i="11"/>
  <c r="Q107" i="11"/>
  <c r="Q107" i="12"/>
  <c r="O105" i="10"/>
  <c r="P105" i="12" s="1"/>
  <c r="Q105" i="11"/>
  <c r="S105" i="11"/>
  <c r="C104" i="10"/>
  <c r="D104" i="12" s="1"/>
  <c r="O101" i="10"/>
  <c r="C100" i="10"/>
  <c r="D100" i="12" s="1"/>
  <c r="I100" i="11"/>
  <c r="C98" i="10"/>
  <c r="D98" i="12" s="1"/>
  <c r="G98" i="12"/>
  <c r="F98" i="12"/>
  <c r="L96" i="12"/>
  <c r="N96" i="12"/>
  <c r="M96" i="12"/>
  <c r="O96" i="12"/>
  <c r="C94" i="10"/>
  <c r="I92" i="10"/>
  <c r="J92" i="11" s="1"/>
  <c r="O92" i="12"/>
  <c r="N92" i="12"/>
  <c r="K92" i="12"/>
  <c r="I90" i="10"/>
  <c r="J90" i="11" s="1"/>
  <c r="M90" i="12"/>
  <c r="K90" i="12"/>
  <c r="M90" i="11"/>
  <c r="L90" i="12"/>
  <c r="O90" i="11"/>
  <c r="I88" i="10"/>
  <c r="O88" i="12"/>
  <c r="M88" i="12"/>
  <c r="K88" i="12"/>
  <c r="I84" i="10"/>
  <c r="M84" i="11"/>
  <c r="N84" i="12"/>
  <c r="M84" i="12"/>
  <c r="K84" i="12"/>
  <c r="L84" i="11"/>
  <c r="K84" i="11"/>
  <c r="N84" i="11"/>
  <c r="O82" i="10"/>
  <c r="I80" i="10"/>
  <c r="O78" i="10"/>
  <c r="P78" i="12" s="1"/>
  <c r="S78" i="12"/>
  <c r="R78" i="11"/>
  <c r="O76" i="10"/>
  <c r="P76" i="12" s="1"/>
  <c r="U76" i="11"/>
  <c r="U76" i="12"/>
  <c r="S76" i="12"/>
  <c r="R76" i="12"/>
  <c r="Q76" i="12"/>
  <c r="T76" i="11"/>
  <c r="O72" i="10"/>
  <c r="P72" i="11" s="1"/>
  <c r="C71" i="10"/>
  <c r="I71" i="12"/>
  <c r="H71" i="12"/>
  <c r="G71" i="12"/>
  <c r="F71" i="11"/>
  <c r="E71" i="11"/>
  <c r="F71" i="12"/>
  <c r="H71" i="11"/>
  <c r="C69" i="10"/>
  <c r="E69" i="12"/>
  <c r="F69" i="12"/>
  <c r="G69" i="11"/>
  <c r="F69" i="11"/>
  <c r="I69" i="11"/>
  <c r="C67" i="10"/>
  <c r="D67" i="11" s="1"/>
  <c r="H67" i="12"/>
  <c r="H67" i="11"/>
  <c r="I67" i="12"/>
  <c r="C65" i="10"/>
  <c r="E65" i="12"/>
  <c r="H65" i="12"/>
  <c r="F65" i="12"/>
  <c r="C63" i="10"/>
  <c r="I63" i="12"/>
  <c r="H63" i="12"/>
  <c r="G63" i="12"/>
  <c r="E63" i="12"/>
  <c r="F63" i="12"/>
  <c r="H63" i="11"/>
  <c r="F63" i="11"/>
  <c r="I61" i="10"/>
  <c r="J61" i="12" s="1"/>
  <c r="C59" i="10"/>
  <c r="D59" i="12" s="1"/>
  <c r="I57" i="10"/>
  <c r="O57" i="11"/>
  <c r="N57" i="11"/>
  <c r="K57" i="11"/>
  <c r="I55" i="10"/>
  <c r="O55" i="12"/>
  <c r="N55" i="12"/>
  <c r="M55" i="11"/>
  <c r="M55" i="12"/>
  <c r="L55" i="11"/>
  <c r="L55" i="12"/>
  <c r="R53" i="12"/>
  <c r="T53" i="12"/>
  <c r="S53" i="12"/>
  <c r="Q53" i="12"/>
  <c r="S53" i="11"/>
  <c r="I51" i="10"/>
  <c r="J51" i="11" s="1"/>
  <c r="O49" i="10"/>
  <c r="P49" i="12" s="1"/>
  <c r="T49" i="12"/>
  <c r="S49" i="12"/>
  <c r="O47" i="10"/>
  <c r="U47" i="12"/>
  <c r="T47" i="12"/>
  <c r="U47" i="11"/>
  <c r="R47" i="12"/>
  <c r="T47" i="11"/>
  <c r="Q47" i="12"/>
  <c r="Q47" i="11"/>
  <c r="O45" i="10"/>
  <c r="Q45" i="11"/>
  <c r="T45" i="12"/>
  <c r="Q45" i="12"/>
  <c r="O43" i="10"/>
  <c r="P43" i="11" s="1"/>
  <c r="T43" i="12"/>
  <c r="R43" i="12"/>
  <c r="O41" i="10"/>
  <c r="R41" i="12"/>
  <c r="S41" i="12"/>
  <c r="U41" i="11"/>
  <c r="T41" i="11"/>
  <c r="R41" i="11"/>
  <c r="T41" i="12"/>
  <c r="C40" i="10"/>
  <c r="D40" i="11" s="1"/>
  <c r="O37" i="10"/>
  <c r="P37" i="11" s="1"/>
  <c r="T37" i="12"/>
  <c r="R37" i="12"/>
  <c r="I36" i="11"/>
  <c r="G36" i="11"/>
  <c r="C34" i="10"/>
  <c r="D34" i="11" s="1"/>
  <c r="C32" i="10"/>
  <c r="D32" i="12" s="1"/>
  <c r="I30" i="10"/>
  <c r="J30" i="12" s="1"/>
  <c r="K30" i="12"/>
  <c r="O30" i="12"/>
  <c r="N30" i="12"/>
  <c r="M30" i="12"/>
  <c r="O26" i="10"/>
  <c r="C25" i="10"/>
  <c r="D25" i="11" s="1"/>
  <c r="G25" i="11"/>
  <c r="F25" i="11"/>
  <c r="E25" i="11"/>
  <c r="O23" i="12"/>
  <c r="N23" i="12"/>
  <c r="M23" i="12"/>
  <c r="L23" i="12"/>
  <c r="I21" i="10"/>
  <c r="O19" i="10"/>
  <c r="T19" i="12"/>
  <c r="T19" i="11"/>
  <c r="F18" i="12"/>
  <c r="E18" i="12"/>
  <c r="H18" i="12"/>
  <c r="I18" i="11"/>
  <c r="G18" i="11"/>
  <c r="I18" i="12"/>
  <c r="G18" i="12"/>
  <c r="C16" i="10"/>
  <c r="D16" i="11" s="1"/>
  <c r="I14" i="10"/>
  <c r="J14" i="12" s="1"/>
  <c r="M14" i="11"/>
  <c r="K14" i="11"/>
  <c r="U12" i="12"/>
  <c r="T12" i="12"/>
  <c r="S12" i="11"/>
  <c r="R12" i="11"/>
  <c r="R12" i="12"/>
  <c r="Q12" i="11"/>
  <c r="O10" i="10"/>
  <c r="P10" i="12" s="1"/>
  <c r="C9" i="10"/>
  <c r="D9" i="11" s="1"/>
  <c r="G9" i="11"/>
  <c r="F9" i="11"/>
  <c r="E9" i="11"/>
  <c r="I9" i="12"/>
  <c r="J5" i="11"/>
  <c r="J5" i="12"/>
  <c r="R9" i="11"/>
  <c r="H14" i="11"/>
  <c r="F17" i="11"/>
  <c r="R21" i="11"/>
  <c r="M22" i="11"/>
  <c r="R25" i="11"/>
  <c r="Q29" i="11"/>
  <c r="E38" i="11"/>
  <c r="R47" i="11"/>
  <c r="Q53" i="11"/>
  <c r="G54" i="11"/>
  <c r="T57" i="11"/>
  <c r="N69" i="11"/>
  <c r="S71" i="11"/>
  <c r="U74" i="11"/>
  <c r="G77" i="11"/>
  <c r="Q78" i="11"/>
  <c r="E81" i="11"/>
  <c r="H131" i="11"/>
  <c r="N118" i="11"/>
  <c r="S125" i="11"/>
  <c r="S31" i="12"/>
  <c r="T74" i="11"/>
  <c r="U77" i="11"/>
  <c r="D86" i="11"/>
  <c r="P124" i="11"/>
  <c r="N130" i="11"/>
  <c r="N5" i="12"/>
  <c r="Q12" i="12"/>
  <c r="Q38" i="12"/>
  <c r="S55" i="12"/>
  <c r="Q35" i="12"/>
  <c r="Q52" i="12"/>
  <c r="R64" i="12"/>
  <c r="O5" i="10"/>
  <c r="U5" i="12"/>
  <c r="R5" i="12"/>
  <c r="Q5" i="12"/>
  <c r="S9" i="11"/>
  <c r="T23" i="11"/>
  <c r="S25" i="11"/>
  <c r="N32" i="11"/>
  <c r="T82" i="11"/>
  <c r="U85" i="11"/>
  <c r="S10" i="12"/>
  <c r="P17" i="12"/>
  <c r="S40" i="12"/>
  <c r="S43" i="12"/>
  <c r="Q58" i="12"/>
  <c r="S87" i="11"/>
  <c r="T90" i="11"/>
  <c r="S101" i="11"/>
  <c r="Q4" i="12"/>
  <c r="U16" i="12"/>
  <c r="S37" i="12"/>
  <c r="S17" i="11"/>
  <c r="O27" i="11"/>
  <c r="T29" i="11"/>
  <c r="N88" i="11"/>
  <c r="U99" i="11"/>
  <c r="U107" i="11"/>
  <c r="S117" i="11"/>
  <c r="T25" i="12"/>
  <c r="T60" i="12"/>
  <c r="C5" i="10"/>
  <c r="D5" i="12" s="1"/>
  <c r="I5" i="12"/>
  <c r="H5" i="12"/>
  <c r="G5" i="12"/>
  <c r="N5" i="11"/>
  <c r="U20" i="11"/>
  <c r="T26" i="11"/>
  <c r="S33" i="11"/>
  <c r="S47" i="11"/>
  <c r="N52" i="11"/>
  <c r="S55" i="11"/>
  <c r="S63" i="11"/>
  <c r="S79" i="11"/>
  <c r="N110" i="11"/>
  <c r="U115" i="11"/>
  <c r="P116" i="11"/>
  <c r="E5" i="12"/>
  <c r="O6" i="12"/>
  <c r="S41" i="11"/>
  <c r="T66" i="11"/>
  <c r="N72" i="11"/>
  <c r="N80" i="11"/>
  <c r="S89" i="11"/>
  <c r="U123" i="11"/>
  <c r="U131" i="11"/>
  <c r="F5" i="12"/>
  <c r="U8" i="12"/>
  <c r="S23" i="12"/>
  <c r="S73" i="12"/>
  <c r="S112" i="12"/>
  <c r="M102" i="11"/>
  <c r="S109" i="11"/>
  <c r="T5" i="12"/>
  <c r="T13" i="12"/>
  <c r="O14" i="12"/>
  <c r="T20" i="12"/>
  <c r="T28" i="12"/>
  <c r="S63" i="12"/>
  <c r="S101" i="12"/>
  <c r="Q111" i="12"/>
  <c r="S120" i="12"/>
  <c r="N130" i="12"/>
  <c r="M75" i="12"/>
  <c r="S81" i="12"/>
  <c r="P103" i="12"/>
  <c r="S109" i="12"/>
  <c r="T128" i="12"/>
  <c r="Q26" i="12"/>
  <c r="S34" i="12"/>
  <c r="S39" i="12"/>
  <c r="S47" i="12"/>
  <c r="R49" i="12"/>
  <c r="Q61" i="12"/>
  <c r="T91" i="12"/>
  <c r="S117" i="12"/>
  <c r="N11" i="12"/>
  <c r="Q29" i="12"/>
  <c r="Q32" i="12"/>
  <c r="S46" i="12"/>
  <c r="R87" i="12"/>
  <c r="S104" i="12"/>
  <c r="N126" i="11"/>
  <c r="T57" i="12"/>
  <c r="U131" i="12"/>
  <c r="K94" i="12"/>
  <c r="U115" i="12"/>
  <c r="Q119" i="12"/>
  <c r="S125" i="12"/>
  <c r="Q127" i="12"/>
  <c r="S89" i="12"/>
  <c r="U107" i="12"/>
  <c r="U123" i="12"/>
  <c r="N83" i="12"/>
  <c r="S96" i="12"/>
  <c r="U99" i="12"/>
  <c r="R7" i="12"/>
  <c r="J7" i="12"/>
  <c r="Q7" i="12"/>
  <c r="I7" i="12"/>
  <c r="H7" i="12"/>
  <c r="O7" i="12"/>
  <c r="G7" i="12"/>
  <c r="N7" i="12"/>
  <c r="F7" i="12"/>
  <c r="U7" i="12"/>
  <c r="M7" i="12"/>
  <c r="E7" i="12"/>
  <c r="T7" i="12"/>
  <c r="L7" i="12"/>
  <c r="D7" i="12"/>
  <c r="K7" i="12"/>
  <c r="R15" i="12"/>
  <c r="J15" i="12"/>
  <c r="Q15" i="12"/>
  <c r="I15" i="12"/>
  <c r="P15" i="12"/>
  <c r="H15" i="12"/>
  <c r="O15" i="12"/>
  <c r="G15" i="12"/>
  <c r="N15" i="12"/>
  <c r="F15" i="12"/>
  <c r="U15" i="12"/>
  <c r="M15" i="12"/>
  <c r="E15" i="12"/>
  <c r="T15" i="12"/>
  <c r="L15" i="12"/>
  <c r="R36" i="12"/>
  <c r="J36" i="12"/>
  <c r="T36" i="12"/>
  <c r="K36" i="12"/>
  <c r="S36" i="12"/>
  <c r="I36" i="12"/>
  <c r="Q36" i="12"/>
  <c r="H36" i="12"/>
  <c r="P36" i="12"/>
  <c r="G36" i="12"/>
  <c r="O36" i="12"/>
  <c r="F36" i="12"/>
  <c r="N36" i="12"/>
  <c r="E36" i="12"/>
  <c r="M36" i="12"/>
  <c r="D36" i="12"/>
  <c r="R86" i="12"/>
  <c r="J86" i="12"/>
  <c r="T86" i="12"/>
  <c r="K86" i="12"/>
  <c r="S86" i="12"/>
  <c r="I86" i="12"/>
  <c r="Q86" i="12"/>
  <c r="H86" i="12"/>
  <c r="M86" i="12"/>
  <c r="D86" i="12"/>
  <c r="P86" i="12"/>
  <c r="O86" i="12"/>
  <c r="N86" i="12"/>
  <c r="L86" i="12"/>
  <c r="G86" i="12"/>
  <c r="F86" i="12"/>
  <c r="E86" i="12"/>
  <c r="Q33" i="12"/>
  <c r="I33" i="12"/>
  <c r="T33" i="12"/>
  <c r="K33" i="12"/>
  <c r="S33" i="12"/>
  <c r="J33" i="12"/>
  <c r="R33" i="12"/>
  <c r="H33" i="12"/>
  <c r="P33" i="12"/>
  <c r="G33" i="12"/>
  <c r="O33" i="12"/>
  <c r="F33" i="12"/>
  <c r="N33" i="12"/>
  <c r="E33" i="12"/>
  <c r="M33" i="12"/>
  <c r="L36" i="12"/>
  <c r="U86" i="12"/>
  <c r="U36" i="12"/>
  <c r="U33" i="12"/>
  <c r="O93" i="12"/>
  <c r="G93" i="12"/>
  <c r="Q93" i="12"/>
  <c r="H93" i="12"/>
  <c r="P93" i="12"/>
  <c r="F93" i="12"/>
  <c r="N93" i="12"/>
  <c r="E93" i="12"/>
  <c r="S93" i="12"/>
  <c r="J93" i="12"/>
  <c r="T93" i="12"/>
  <c r="R93" i="12"/>
  <c r="M93" i="12"/>
  <c r="L93" i="12"/>
  <c r="K93" i="12"/>
  <c r="I93" i="12"/>
  <c r="D93" i="12"/>
  <c r="U93" i="12"/>
  <c r="K4" i="12"/>
  <c r="S4" i="12"/>
  <c r="I6" i="12"/>
  <c r="Q6" i="12"/>
  <c r="O8" i="12"/>
  <c r="J9" i="12"/>
  <c r="R9" i="12"/>
  <c r="H11" i="12"/>
  <c r="K12" i="12"/>
  <c r="S12" i="12"/>
  <c r="I14" i="12"/>
  <c r="Q14" i="12"/>
  <c r="O16" i="12"/>
  <c r="J17" i="12"/>
  <c r="R17" i="12"/>
  <c r="O19" i="12"/>
  <c r="G19" i="12"/>
  <c r="L19" i="12"/>
  <c r="U19" i="12"/>
  <c r="H20" i="12"/>
  <c r="Q20" i="12"/>
  <c r="P22" i="12"/>
  <c r="H22" i="12"/>
  <c r="L22" i="12"/>
  <c r="U22" i="12"/>
  <c r="K25" i="12"/>
  <c r="H26" i="12"/>
  <c r="K28" i="12"/>
  <c r="H32" i="12"/>
  <c r="J34" i="12"/>
  <c r="H35" i="12"/>
  <c r="J37" i="12"/>
  <c r="G38" i="12"/>
  <c r="J40" i="12"/>
  <c r="T42" i="12"/>
  <c r="L42" i="12"/>
  <c r="D42" i="12"/>
  <c r="M42" i="12"/>
  <c r="U45" i="12"/>
  <c r="M45" i="12"/>
  <c r="E45" i="12"/>
  <c r="L45" i="12"/>
  <c r="J46" i="12"/>
  <c r="N48" i="12"/>
  <c r="F48" i="12"/>
  <c r="L48" i="12"/>
  <c r="U48" i="12"/>
  <c r="H49" i="12"/>
  <c r="O51" i="12"/>
  <c r="G51" i="12"/>
  <c r="L51" i="12"/>
  <c r="U51" i="12"/>
  <c r="H52" i="12"/>
  <c r="P54" i="12"/>
  <c r="H54" i="12"/>
  <c r="L54" i="12"/>
  <c r="U54" i="12"/>
  <c r="K57" i="12"/>
  <c r="H58" i="12"/>
  <c r="K60" i="12"/>
  <c r="H61" i="12"/>
  <c r="H64" i="12"/>
  <c r="R6" i="12"/>
  <c r="K9" i="12"/>
  <c r="S9" i="12"/>
  <c r="Q11" i="12"/>
  <c r="R14" i="12"/>
  <c r="K17" i="12"/>
  <c r="S17" i="12"/>
  <c r="Q25" i="12"/>
  <c r="I25" i="12"/>
  <c r="L25" i="12"/>
  <c r="U25" i="12"/>
  <c r="R28" i="12"/>
  <c r="J28" i="12"/>
  <c r="L28" i="12"/>
  <c r="U28" i="12"/>
  <c r="Q57" i="12"/>
  <c r="I57" i="12"/>
  <c r="L57" i="12"/>
  <c r="U57" i="12"/>
  <c r="R60" i="12"/>
  <c r="J60" i="12"/>
  <c r="L60" i="12"/>
  <c r="U60" i="12"/>
  <c r="O97" i="12"/>
  <c r="G97" i="12"/>
  <c r="N97" i="12"/>
  <c r="F97" i="12"/>
  <c r="U97" i="12"/>
  <c r="M97" i="12"/>
  <c r="Q97" i="12"/>
  <c r="I97" i="12"/>
  <c r="L97" i="12"/>
  <c r="J97" i="12"/>
  <c r="H97" i="12"/>
  <c r="E97" i="12"/>
  <c r="N102" i="12"/>
  <c r="F102" i="12"/>
  <c r="U102" i="12"/>
  <c r="M102" i="12"/>
  <c r="E102" i="12"/>
  <c r="T102" i="12"/>
  <c r="L102" i="12"/>
  <c r="P102" i="12"/>
  <c r="H102" i="12"/>
  <c r="G102" i="12"/>
  <c r="O102" i="12"/>
  <c r="K102" i="12"/>
  <c r="J102" i="12"/>
  <c r="R102" i="12"/>
  <c r="R106" i="12"/>
  <c r="Q106" i="12"/>
  <c r="I106" i="12"/>
  <c r="P106" i="12"/>
  <c r="H106" i="12"/>
  <c r="T106" i="12"/>
  <c r="L106" i="12"/>
  <c r="N106" i="12"/>
  <c r="M106" i="12"/>
  <c r="O106" i="12"/>
  <c r="K106" i="12"/>
  <c r="G106" i="12"/>
  <c r="U106" i="12"/>
  <c r="K6" i="12"/>
  <c r="S6" i="12"/>
  <c r="D9" i="12"/>
  <c r="L9" i="12"/>
  <c r="T9" i="12"/>
  <c r="J11" i="12"/>
  <c r="R11" i="12"/>
  <c r="K14" i="12"/>
  <c r="S14" i="12"/>
  <c r="L17" i="12"/>
  <c r="T17" i="12"/>
  <c r="K20" i="12"/>
  <c r="M25" i="12"/>
  <c r="D28" i="12"/>
  <c r="M28" i="12"/>
  <c r="T34" i="12"/>
  <c r="L34" i="12"/>
  <c r="D34" i="12"/>
  <c r="M34" i="12"/>
  <c r="U37" i="12"/>
  <c r="M37" i="12"/>
  <c r="E37" i="12"/>
  <c r="L37" i="12"/>
  <c r="N40" i="12"/>
  <c r="F40" i="12"/>
  <c r="L40" i="12"/>
  <c r="U40" i="12"/>
  <c r="O43" i="12"/>
  <c r="G43" i="12"/>
  <c r="L43" i="12"/>
  <c r="U43" i="12"/>
  <c r="H46" i="12"/>
  <c r="L46" i="12"/>
  <c r="U46" i="12"/>
  <c r="D57" i="12"/>
  <c r="M57" i="12"/>
  <c r="D60" i="12"/>
  <c r="M60" i="12"/>
  <c r="U87" i="12"/>
  <c r="M87" i="12"/>
  <c r="E87" i="12"/>
  <c r="Q87" i="12"/>
  <c r="H87" i="12"/>
  <c r="G87" i="12"/>
  <c r="O87" i="12"/>
  <c r="F87" i="12"/>
  <c r="S87" i="12"/>
  <c r="J87" i="12"/>
  <c r="D97" i="12"/>
  <c r="I102" i="12"/>
  <c r="E106" i="12"/>
  <c r="R114" i="12"/>
  <c r="Q114" i="12"/>
  <c r="I114" i="12"/>
  <c r="P114" i="12"/>
  <c r="H114" i="12"/>
  <c r="T114" i="12"/>
  <c r="L114" i="12"/>
  <c r="D114" i="12"/>
  <c r="O114" i="12"/>
  <c r="N114" i="12"/>
  <c r="M114" i="12"/>
  <c r="U114" i="12"/>
  <c r="E114" i="12"/>
  <c r="S114" i="12"/>
  <c r="K114" i="12"/>
  <c r="D6" i="12"/>
  <c r="L6" i="12"/>
  <c r="T6" i="12"/>
  <c r="E9" i="12"/>
  <c r="M9" i="12"/>
  <c r="U9" i="12"/>
  <c r="K11" i="12"/>
  <c r="S11" i="12"/>
  <c r="D14" i="12"/>
  <c r="L14" i="12"/>
  <c r="T14" i="12"/>
  <c r="E17" i="12"/>
  <c r="M17" i="12"/>
  <c r="U17" i="12"/>
  <c r="R20" i="12"/>
  <c r="J20" i="12"/>
  <c r="L20" i="12"/>
  <c r="U20" i="12"/>
  <c r="E25" i="12"/>
  <c r="N25" i="12"/>
  <c r="E28" i="12"/>
  <c r="N28" i="12"/>
  <c r="E34" i="12"/>
  <c r="N34" i="12"/>
  <c r="N37" i="12"/>
  <c r="D40" i="12"/>
  <c r="M40" i="12"/>
  <c r="D43" i="12"/>
  <c r="M43" i="12"/>
  <c r="D46" i="12"/>
  <c r="M46" i="12"/>
  <c r="Q49" i="12"/>
  <c r="I49" i="12"/>
  <c r="L49" i="12"/>
  <c r="U49" i="12"/>
  <c r="R52" i="12"/>
  <c r="J52" i="12"/>
  <c r="L52" i="12"/>
  <c r="U52" i="12"/>
  <c r="E57" i="12"/>
  <c r="N57" i="12"/>
  <c r="E60" i="12"/>
  <c r="N60" i="12"/>
  <c r="Q75" i="12"/>
  <c r="I75" i="12"/>
  <c r="R75" i="12"/>
  <c r="H75" i="12"/>
  <c r="G75" i="12"/>
  <c r="O75" i="12"/>
  <c r="F75" i="12"/>
  <c r="T75" i="12"/>
  <c r="K75" i="12"/>
  <c r="U75" i="12"/>
  <c r="Q83" i="12"/>
  <c r="I83" i="12"/>
  <c r="T83" i="12"/>
  <c r="K83" i="12"/>
  <c r="S83" i="12"/>
  <c r="J83" i="12"/>
  <c r="R83" i="12"/>
  <c r="H83" i="12"/>
  <c r="M83" i="12"/>
  <c r="D83" i="12"/>
  <c r="U83" i="12"/>
  <c r="D87" i="12"/>
  <c r="K97" i="12"/>
  <c r="Q102" i="12"/>
  <c r="F106" i="12"/>
  <c r="F114" i="12"/>
  <c r="O4" i="12"/>
  <c r="E6" i="12"/>
  <c r="M6" i="12"/>
  <c r="U6" i="12"/>
  <c r="K8" i="12"/>
  <c r="S8" i="12"/>
  <c r="F9" i="12"/>
  <c r="N9" i="12"/>
  <c r="D11" i="12"/>
  <c r="L11" i="12"/>
  <c r="T11" i="12"/>
  <c r="G12" i="12"/>
  <c r="O12" i="12"/>
  <c r="E14" i="12"/>
  <c r="M14" i="12"/>
  <c r="U14" i="12"/>
  <c r="K16" i="12"/>
  <c r="S16" i="12"/>
  <c r="F17" i="12"/>
  <c r="N17" i="12"/>
  <c r="H19" i="12"/>
  <c r="Q19" i="12"/>
  <c r="D20" i="12"/>
  <c r="M20" i="12"/>
  <c r="G22" i="12"/>
  <c r="Q22" i="12"/>
  <c r="F25" i="12"/>
  <c r="O25" i="12"/>
  <c r="T26" i="12"/>
  <c r="L26" i="12"/>
  <c r="D26" i="12"/>
  <c r="M26" i="12"/>
  <c r="F28" i="12"/>
  <c r="O28" i="12"/>
  <c r="U29" i="12"/>
  <c r="M29" i="12"/>
  <c r="E29" i="12"/>
  <c r="L29" i="12"/>
  <c r="N32" i="12"/>
  <c r="F32" i="12"/>
  <c r="L32" i="12"/>
  <c r="U32" i="12"/>
  <c r="F34" i="12"/>
  <c r="O34" i="12"/>
  <c r="O35" i="12"/>
  <c r="G35" i="12"/>
  <c r="L35" i="12"/>
  <c r="U35" i="12"/>
  <c r="F37" i="12"/>
  <c r="O37" i="12"/>
  <c r="P38" i="12"/>
  <c r="H38" i="12"/>
  <c r="L38" i="12"/>
  <c r="U38" i="12"/>
  <c r="E40" i="12"/>
  <c r="O40" i="12"/>
  <c r="E43" i="12"/>
  <c r="N43" i="12"/>
  <c r="E46" i="12"/>
  <c r="N46" i="12"/>
  <c r="M49" i="12"/>
  <c r="D52" i="12"/>
  <c r="M52" i="12"/>
  <c r="F57" i="12"/>
  <c r="O57" i="12"/>
  <c r="T58" i="12"/>
  <c r="L58" i="12"/>
  <c r="D58" i="12"/>
  <c r="M58" i="12"/>
  <c r="F60" i="12"/>
  <c r="O60" i="12"/>
  <c r="U61" i="12"/>
  <c r="M61" i="12"/>
  <c r="E61" i="12"/>
  <c r="L61" i="12"/>
  <c r="N64" i="12"/>
  <c r="F64" i="12"/>
  <c r="T64" i="12"/>
  <c r="L64" i="12"/>
  <c r="M64" i="12"/>
  <c r="D75" i="12"/>
  <c r="E83" i="12"/>
  <c r="I87" i="12"/>
  <c r="R97" i="12"/>
  <c r="S102" i="12"/>
  <c r="S106" i="12"/>
  <c r="G114" i="12"/>
  <c r="N118" i="12"/>
  <c r="F118" i="12"/>
  <c r="U118" i="12"/>
  <c r="M118" i="12"/>
  <c r="E118" i="12"/>
  <c r="T118" i="12"/>
  <c r="L118" i="12"/>
  <c r="D118" i="12"/>
  <c r="P118" i="12"/>
  <c r="H118" i="12"/>
  <c r="R118" i="12"/>
  <c r="Q118" i="12"/>
  <c r="O118" i="12"/>
  <c r="G118" i="12"/>
  <c r="S118" i="12"/>
  <c r="K118" i="12"/>
  <c r="I118" i="12"/>
  <c r="H4" i="12"/>
  <c r="P4" i="12"/>
  <c r="K5" i="12"/>
  <c r="S5" i="12"/>
  <c r="F6" i="12"/>
  <c r="N6" i="12"/>
  <c r="D8" i="12"/>
  <c r="L8" i="12"/>
  <c r="T8" i="12"/>
  <c r="G9" i="12"/>
  <c r="O9" i="12"/>
  <c r="R10" i="12"/>
  <c r="E11" i="12"/>
  <c r="M11" i="12"/>
  <c r="U11" i="12"/>
  <c r="H12" i="12"/>
  <c r="P12" i="12"/>
  <c r="K13" i="12"/>
  <c r="S13" i="12"/>
  <c r="F14" i="12"/>
  <c r="N14" i="12"/>
  <c r="D16" i="12"/>
  <c r="L16" i="12"/>
  <c r="T16" i="12"/>
  <c r="G17" i="12"/>
  <c r="O17" i="12"/>
  <c r="I19" i="12"/>
  <c r="R19" i="12"/>
  <c r="E20" i="12"/>
  <c r="N20" i="12"/>
  <c r="I22" i="12"/>
  <c r="R22" i="12"/>
  <c r="G25" i="12"/>
  <c r="P25" i="12"/>
  <c r="E26" i="12"/>
  <c r="N26" i="12"/>
  <c r="G28" i="12"/>
  <c r="P28" i="12"/>
  <c r="D29" i="12"/>
  <c r="N29" i="12"/>
  <c r="M32" i="12"/>
  <c r="G34" i="12"/>
  <c r="P34" i="12"/>
  <c r="D35" i="12"/>
  <c r="M35" i="12"/>
  <c r="G37" i="12"/>
  <c r="P37" i="12"/>
  <c r="M38" i="12"/>
  <c r="G40" i="12"/>
  <c r="P40" i="12"/>
  <c r="Q41" i="12"/>
  <c r="I41" i="12"/>
  <c r="L41" i="12"/>
  <c r="U41" i="12"/>
  <c r="I42" i="12"/>
  <c r="R42" i="12"/>
  <c r="F43" i="12"/>
  <c r="R44" i="12"/>
  <c r="J44" i="12"/>
  <c r="L44" i="12"/>
  <c r="U44" i="12"/>
  <c r="I45" i="12"/>
  <c r="R45" i="12"/>
  <c r="F46" i="12"/>
  <c r="O46" i="12"/>
  <c r="I48" i="12"/>
  <c r="R48" i="12"/>
  <c r="E49" i="12"/>
  <c r="N49" i="12"/>
  <c r="I51" i="12"/>
  <c r="R51" i="12"/>
  <c r="E52" i="12"/>
  <c r="N52" i="12"/>
  <c r="I54" i="12"/>
  <c r="R54" i="12"/>
  <c r="G57" i="12"/>
  <c r="E58" i="12"/>
  <c r="N58" i="12"/>
  <c r="G60" i="12"/>
  <c r="P60" i="12"/>
  <c r="D61" i="12"/>
  <c r="N61" i="12"/>
  <c r="O64" i="12"/>
  <c r="Q65" i="12"/>
  <c r="I65" i="12"/>
  <c r="O65" i="12"/>
  <c r="G65" i="12"/>
  <c r="M65" i="12"/>
  <c r="Q67" i="12"/>
  <c r="O67" i="12"/>
  <c r="G67" i="12"/>
  <c r="N67" i="12"/>
  <c r="F67" i="12"/>
  <c r="M67" i="12"/>
  <c r="E67" i="12"/>
  <c r="R67" i="12"/>
  <c r="S67" i="12"/>
  <c r="E75" i="12"/>
  <c r="F83" i="12"/>
  <c r="K87" i="12"/>
  <c r="S97" i="12"/>
  <c r="I4" i="12"/>
  <c r="L5" i="12"/>
  <c r="G6" i="12"/>
  <c r="E8" i="12"/>
  <c r="M8" i="12"/>
  <c r="H9" i="12"/>
  <c r="K10" i="12"/>
  <c r="F11" i="12"/>
  <c r="I12" i="12"/>
  <c r="D13" i="12"/>
  <c r="L13" i="12"/>
  <c r="G14" i="12"/>
  <c r="E16" i="12"/>
  <c r="M16" i="12"/>
  <c r="H17" i="12"/>
  <c r="T18" i="12"/>
  <c r="L18" i="12"/>
  <c r="D18" i="12"/>
  <c r="M18" i="12"/>
  <c r="J19" i="12"/>
  <c r="S19" i="12"/>
  <c r="F20" i="12"/>
  <c r="O20" i="12"/>
  <c r="U21" i="12"/>
  <c r="M21" i="12"/>
  <c r="E21" i="12"/>
  <c r="L21" i="12"/>
  <c r="J22" i="12"/>
  <c r="S22" i="12"/>
  <c r="N24" i="12"/>
  <c r="F24" i="12"/>
  <c r="L24" i="12"/>
  <c r="U24" i="12"/>
  <c r="H25" i="12"/>
  <c r="R25" i="12"/>
  <c r="F26" i="12"/>
  <c r="O26" i="12"/>
  <c r="O27" i="12"/>
  <c r="G27" i="12"/>
  <c r="L27" i="12"/>
  <c r="U27" i="12"/>
  <c r="H28" i="12"/>
  <c r="Q28" i="12"/>
  <c r="F29" i="12"/>
  <c r="O29" i="12"/>
  <c r="P30" i="12"/>
  <c r="H30" i="12"/>
  <c r="L30" i="12"/>
  <c r="U30" i="12"/>
  <c r="E32" i="12"/>
  <c r="O32" i="12"/>
  <c r="H34" i="12"/>
  <c r="Q34" i="12"/>
  <c r="E35" i="12"/>
  <c r="N35" i="12"/>
  <c r="H37" i="12"/>
  <c r="Q37" i="12"/>
  <c r="E38" i="12"/>
  <c r="N38" i="12"/>
  <c r="H40" i="12"/>
  <c r="Q40" i="12"/>
  <c r="M41" i="12"/>
  <c r="S42" i="12"/>
  <c r="H43" i="12"/>
  <c r="Q43" i="12"/>
  <c r="D44" i="12"/>
  <c r="M44" i="12"/>
  <c r="S45" i="12"/>
  <c r="G46" i="12"/>
  <c r="Q46" i="12"/>
  <c r="J48" i="12"/>
  <c r="S48" i="12"/>
  <c r="F49" i="12"/>
  <c r="O49" i="12"/>
  <c r="T50" i="12"/>
  <c r="L50" i="12"/>
  <c r="D50" i="12"/>
  <c r="M50" i="12"/>
  <c r="J51" i="12"/>
  <c r="S51" i="12"/>
  <c r="F52" i="12"/>
  <c r="O52" i="12"/>
  <c r="U53" i="12"/>
  <c r="M53" i="12"/>
  <c r="E53" i="12"/>
  <c r="L53" i="12"/>
  <c r="J54" i="12"/>
  <c r="S54" i="12"/>
  <c r="N56" i="12"/>
  <c r="F56" i="12"/>
  <c r="L56" i="12"/>
  <c r="U56" i="12"/>
  <c r="H57" i="12"/>
  <c r="R57" i="12"/>
  <c r="F58" i="12"/>
  <c r="O58" i="12"/>
  <c r="O59" i="12"/>
  <c r="G59" i="12"/>
  <c r="L59" i="12"/>
  <c r="U59" i="12"/>
  <c r="H60" i="12"/>
  <c r="Q60" i="12"/>
  <c r="F61" i="12"/>
  <c r="O61" i="12"/>
  <c r="P62" i="12"/>
  <c r="H62" i="12"/>
  <c r="L62" i="12"/>
  <c r="U62" i="12"/>
  <c r="E64" i="12"/>
  <c r="D65" i="12"/>
  <c r="N65" i="12"/>
  <c r="T66" i="12"/>
  <c r="L66" i="12"/>
  <c r="S66" i="12"/>
  <c r="R66" i="12"/>
  <c r="N66" i="12"/>
  <c r="D67" i="12"/>
  <c r="T67" i="12"/>
  <c r="R70" i="12"/>
  <c r="O70" i="12"/>
  <c r="F70" i="12"/>
  <c r="N70" i="12"/>
  <c r="E70" i="12"/>
  <c r="M70" i="12"/>
  <c r="D70" i="12"/>
  <c r="Q70" i="12"/>
  <c r="H70" i="12"/>
  <c r="U70" i="12"/>
  <c r="J75" i="12"/>
  <c r="R78" i="12"/>
  <c r="J78" i="12"/>
  <c r="Q78" i="12"/>
  <c r="H78" i="12"/>
  <c r="G78" i="12"/>
  <c r="O78" i="12"/>
  <c r="F78" i="12"/>
  <c r="T78" i="12"/>
  <c r="K78" i="12"/>
  <c r="U78" i="12"/>
  <c r="G83" i="12"/>
  <c r="T84" i="12"/>
  <c r="L84" i="12"/>
  <c r="D84" i="12"/>
  <c r="Q84" i="12"/>
  <c r="H84" i="12"/>
  <c r="P84" i="12"/>
  <c r="G84" i="12"/>
  <c r="O84" i="12"/>
  <c r="F84" i="12"/>
  <c r="S84" i="12"/>
  <c r="J84" i="12"/>
  <c r="L87" i="12"/>
  <c r="N90" i="12"/>
  <c r="F90" i="12"/>
  <c r="Q90" i="12"/>
  <c r="H90" i="12"/>
  <c r="P90" i="12"/>
  <c r="G90" i="12"/>
  <c r="O90" i="12"/>
  <c r="E90" i="12"/>
  <c r="S90" i="12"/>
  <c r="J90" i="12"/>
  <c r="U90" i="12"/>
  <c r="T97" i="12"/>
  <c r="P100" i="12"/>
  <c r="H100" i="12"/>
  <c r="O100" i="12"/>
  <c r="G100" i="12"/>
  <c r="N100" i="12"/>
  <c r="F100" i="12"/>
  <c r="R100" i="12"/>
  <c r="J100" i="12"/>
  <c r="U100" i="12"/>
  <c r="E100" i="12"/>
  <c r="K100" i="12"/>
  <c r="I100" i="12"/>
  <c r="M100" i="12"/>
  <c r="O113" i="12"/>
  <c r="G113" i="12"/>
  <c r="N113" i="12"/>
  <c r="F113" i="12"/>
  <c r="U113" i="12"/>
  <c r="M113" i="12"/>
  <c r="E113" i="12"/>
  <c r="Q113" i="12"/>
  <c r="I113" i="12"/>
  <c r="J113" i="12"/>
  <c r="H113" i="12"/>
  <c r="T113" i="12"/>
  <c r="D113" i="12"/>
  <c r="L113" i="12"/>
  <c r="S113" i="12"/>
  <c r="R113" i="12"/>
  <c r="P113" i="12"/>
  <c r="P116" i="12"/>
  <c r="H116" i="12"/>
  <c r="O116" i="12"/>
  <c r="G116" i="12"/>
  <c r="N116" i="12"/>
  <c r="F116" i="12"/>
  <c r="R116" i="12"/>
  <c r="J116" i="12"/>
  <c r="K116" i="12"/>
  <c r="I116" i="12"/>
  <c r="U116" i="12"/>
  <c r="E116" i="12"/>
  <c r="M116" i="12"/>
  <c r="T116" i="12"/>
  <c r="D116" i="12"/>
  <c r="O69" i="12"/>
  <c r="G69" i="12"/>
  <c r="L69" i="12"/>
  <c r="U69" i="12"/>
  <c r="P72" i="12"/>
  <c r="H72" i="12"/>
  <c r="L72" i="12"/>
  <c r="U72" i="12"/>
  <c r="F91" i="12"/>
  <c r="O91" i="12"/>
  <c r="T92" i="12"/>
  <c r="L92" i="12"/>
  <c r="D92" i="12"/>
  <c r="M92" i="12"/>
  <c r="P94" i="12"/>
  <c r="O105" i="12"/>
  <c r="G105" i="12"/>
  <c r="N105" i="12"/>
  <c r="F105" i="12"/>
  <c r="U105" i="12"/>
  <c r="M105" i="12"/>
  <c r="E105" i="12"/>
  <c r="Q105" i="12"/>
  <c r="I105" i="12"/>
  <c r="H105" i="12"/>
  <c r="T105" i="12"/>
  <c r="H69" i="12"/>
  <c r="Q69" i="12"/>
  <c r="G72" i="12"/>
  <c r="Q72" i="12"/>
  <c r="T76" i="12"/>
  <c r="L76" i="12"/>
  <c r="D76" i="12"/>
  <c r="M76" i="12"/>
  <c r="U79" i="12"/>
  <c r="M79" i="12"/>
  <c r="E79" i="12"/>
  <c r="L79" i="12"/>
  <c r="N82" i="12"/>
  <c r="F82" i="12"/>
  <c r="L82" i="12"/>
  <c r="U82" i="12"/>
  <c r="O85" i="12"/>
  <c r="G85" i="12"/>
  <c r="L85" i="12"/>
  <c r="U85" i="12"/>
  <c r="P88" i="12"/>
  <c r="H88" i="12"/>
  <c r="L88" i="12"/>
  <c r="U88" i="12"/>
  <c r="K91" i="12"/>
  <c r="H92" i="12"/>
  <c r="Q92" i="12"/>
  <c r="I69" i="12"/>
  <c r="R69" i="12"/>
  <c r="Q91" i="12"/>
  <c r="I91" i="12"/>
  <c r="L91" i="12"/>
  <c r="U91" i="12"/>
  <c r="I92" i="12"/>
  <c r="R92" i="12"/>
  <c r="U94" i="12"/>
  <c r="M94" i="12"/>
  <c r="S94" i="12"/>
  <c r="J94" i="12"/>
  <c r="L94" i="12"/>
  <c r="R105" i="12"/>
  <c r="R130" i="12"/>
  <c r="Q130" i="12"/>
  <c r="I130" i="12"/>
  <c r="P130" i="12"/>
  <c r="H130" i="12"/>
  <c r="T130" i="12"/>
  <c r="L130" i="12"/>
  <c r="M130" i="12"/>
  <c r="K130" i="12"/>
  <c r="G130" i="12"/>
  <c r="O130" i="12"/>
  <c r="K23" i="12"/>
  <c r="K31" i="12"/>
  <c r="K39" i="12"/>
  <c r="K47" i="12"/>
  <c r="K55" i="12"/>
  <c r="K63" i="12"/>
  <c r="T68" i="12"/>
  <c r="L68" i="12"/>
  <c r="M68" i="12"/>
  <c r="J69" i="12"/>
  <c r="S69" i="12"/>
  <c r="U71" i="12"/>
  <c r="M71" i="12"/>
  <c r="E71" i="12"/>
  <c r="L71" i="12"/>
  <c r="S72" i="12"/>
  <c r="N74" i="12"/>
  <c r="F74" i="12"/>
  <c r="L74" i="12"/>
  <c r="U74" i="12"/>
  <c r="F76" i="12"/>
  <c r="O76" i="12"/>
  <c r="O77" i="12"/>
  <c r="G77" i="12"/>
  <c r="L77" i="12"/>
  <c r="U77" i="12"/>
  <c r="F79" i="12"/>
  <c r="O79" i="12"/>
  <c r="P80" i="12"/>
  <c r="H80" i="12"/>
  <c r="L80" i="12"/>
  <c r="U80" i="12"/>
  <c r="E82" i="12"/>
  <c r="O82" i="12"/>
  <c r="E85" i="12"/>
  <c r="N85" i="12"/>
  <c r="E88" i="12"/>
  <c r="N88" i="12"/>
  <c r="D91" i="12"/>
  <c r="M91" i="12"/>
  <c r="J92" i="12"/>
  <c r="S92" i="12"/>
  <c r="D94" i="12"/>
  <c r="N94" i="12"/>
  <c r="P95" i="12"/>
  <c r="H95" i="12"/>
  <c r="Q95" i="12"/>
  <c r="G95" i="12"/>
  <c r="M95" i="12"/>
  <c r="R98" i="12"/>
  <c r="Q98" i="12"/>
  <c r="I98" i="12"/>
  <c r="P98" i="12"/>
  <c r="H98" i="12"/>
  <c r="T98" i="12"/>
  <c r="L98" i="12"/>
  <c r="U98" i="12"/>
  <c r="E98" i="12"/>
  <c r="S105" i="12"/>
  <c r="H108" i="12"/>
  <c r="O108" i="12"/>
  <c r="G108" i="12"/>
  <c r="N108" i="12"/>
  <c r="F108" i="12"/>
  <c r="R108" i="12"/>
  <c r="J108" i="12"/>
  <c r="Q108" i="12"/>
  <c r="M108" i="12"/>
  <c r="L108" i="12"/>
  <c r="T108" i="12"/>
  <c r="O121" i="12"/>
  <c r="G121" i="12"/>
  <c r="N121" i="12"/>
  <c r="F121" i="12"/>
  <c r="U121" i="12"/>
  <c r="M121" i="12"/>
  <c r="E121" i="12"/>
  <c r="Q121" i="12"/>
  <c r="I121" i="12"/>
  <c r="K121" i="12"/>
  <c r="J121" i="12"/>
  <c r="H121" i="12"/>
  <c r="P121" i="12"/>
  <c r="P124" i="12"/>
  <c r="H124" i="12"/>
  <c r="O124" i="12"/>
  <c r="G124" i="12"/>
  <c r="N124" i="12"/>
  <c r="F124" i="12"/>
  <c r="R124" i="12"/>
  <c r="J124" i="12"/>
  <c r="Q124" i="12"/>
  <c r="M124" i="12"/>
  <c r="L124" i="12"/>
  <c r="T124" i="12"/>
  <c r="E130" i="12"/>
  <c r="N110" i="12"/>
  <c r="F110" i="12"/>
  <c r="U110" i="12"/>
  <c r="M110" i="12"/>
  <c r="E110" i="12"/>
  <c r="T110" i="12"/>
  <c r="L110" i="12"/>
  <c r="D110" i="12"/>
  <c r="P110" i="12"/>
  <c r="H110" i="12"/>
  <c r="S110" i="12"/>
  <c r="K110" i="12"/>
  <c r="N126" i="12"/>
  <c r="F126" i="12"/>
  <c r="U126" i="12"/>
  <c r="M126" i="12"/>
  <c r="E126" i="12"/>
  <c r="T126" i="12"/>
  <c r="L126" i="12"/>
  <c r="P126" i="12"/>
  <c r="H126" i="12"/>
  <c r="S126" i="12"/>
  <c r="O110" i="12"/>
  <c r="G126" i="12"/>
  <c r="O129" i="12"/>
  <c r="G129" i="12"/>
  <c r="N129" i="12"/>
  <c r="F129" i="12"/>
  <c r="U129" i="12"/>
  <c r="M129" i="12"/>
  <c r="E129" i="12"/>
  <c r="Q129" i="12"/>
  <c r="I129" i="12"/>
  <c r="S129" i="12"/>
  <c r="K73" i="12"/>
  <c r="K81" i="12"/>
  <c r="K89" i="12"/>
  <c r="Q110" i="12"/>
  <c r="R122" i="12"/>
  <c r="J122" i="12"/>
  <c r="Q122" i="12"/>
  <c r="I122" i="12"/>
  <c r="P122" i="12"/>
  <c r="H122" i="12"/>
  <c r="T122" i="12"/>
  <c r="L122" i="12"/>
  <c r="D122" i="12"/>
  <c r="S122" i="12"/>
  <c r="I126" i="12"/>
  <c r="D129" i="12"/>
  <c r="T129" i="12"/>
  <c r="G99" i="12"/>
  <c r="O99" i="12"/>
  <c r="E101" i="12"/>
  <c r="M101" i="12"/>
  <c r="U101" i="12"/>
  <c r="K103" i="12"/>
  <c r="S103" i="12"/>
  <c r="G107" i="12"/>
  <c r="O107" i="12"/>
  <c r="E109" i="12"/>
  <c r="M109" i="12"/>
  <c r="U109" i="12"/>
  <c r="K111" i="12"/>
  <c r="S111" i="12"/>
  <c r="K119" i="12"/>
  <c r="S119" i="12"/>
  <c r="K127" i="12"/>
  <c r="S127" i="12"/>
  <c r="O131" i="12"/>
  <c r="K99" i="12"/>
  <c r="S99" i="12"/>
  <c r="I101" i="12"/>
  <c r="Q101" i="12"/>
  <c r="K107" i="12"/>
  <c r="S107" i="12"/>
  <c r="I109" i="12"/>
  <c r="Q109" i="12"/>
  <c r="G111" i="12"/>
  <c r="O111" i="12"/>
  <c r="K115" i="12"/>
  <c r="S115" i="12"/>
  <c r="Q117" i="12"/>
  <c r="G119" i="12"/>
  <c r="O119" i="12"/>
  <c r="K123" i="12"/>
  <c r="S123" i="12"/>
  <c r="Q125" i="12"/>
  <c r="G127" i="12"/>
  <c r="O127" i="12"/>
  <c r="K131" i="12"/>
  <c r="S131" i="12"/>
  <c r="K96" i="12"/>
  <c r="L99" i="12"/>
  <c r="T99" i="12"/>
  <c r="J101" i="12"/>
  <c r="R101" i="12"/>
  <c r="H103" i="12"/>
  <c r="K104" i="12"/>
  <c r="D107" i="12"/>
  <c r="L107" i="12"/>
  <c r="T107" i="12"/>
  <c r="J109" i="12"/>
  <c r="R109" i="12"/>
  <c r="H111" i="12"/>
  <c r="K112" i="12"/>
  <c r="D115" i="12"/>
  <c r="L115" i="12"/>
  <c r="T115" i="12"/>
  <c r="J117" i="12"/>
  <c r="R117" i="12"/>
  <c r="H119" i="12"/>
  <c r="P119" i="12"/>
  <c r="K120" i="12"/>
  <c r="D123" i="12"/>
  <c r="L123" i="12"/>
  <c r="T123" i="12"/>
  <c r="J125" i="12"/>
  <c r="R125" i="12"/>
  <c r="H127" i="12"/>
  <c r="P127" i="12"/>
  <c r="K128" i="12"/>
  <c r="S128" i="12"/>
  <c r="D131" i="12"/>
  <c r="L131" i="12"/>
  <c r="T131" i="12"/>
  <c r="E99" i="12"/>
  <c r="M99" i="12"/>
  <c r="K101" i="12"/>
  <c r="E107" i="12"/>
  <c r="M107" i="12"/>
  <c r="K109" i="12"/>
  <c r="I111" i="12"/>
  <c r="K117" i="12"/>
  <c r="I119" i="12"/>
  <c r="E123" i="12"/>
  <c r="M123" i="12"/>
  <c r="K125" i="12"/>
  <c r="I127" i="12"/>
  <c r="L128" i="12"/>
  <c r="E131" i="12"/>
  <c r="M131" i="12"/>
  <c r="T4" i="11"/>
  <c r="L4" i="11"/>
  <c r="M4" i="11"/>
  <c r="U7" i="11"/>
  <c r="M7" i="11"/>
  <c r="E7" i="11"/>
  <c r="L7" i="11"/>
  <c r="N10" i="11"/>
  <c r="F10" i="11"/>
  <c r="L10" i="11"/>
  <c r="U10" i="11"/>
  <c r="O13" i="11"/>
  <c r="G13" i="11"/>
  <c r="L13" i="11"/>
  <c r="U13" i="11"/>
  <c r="P16" i="11"/>
  <c r="H16" i="11"/>
  <c r="L16" i="11"/>
  <c r="U16" i="11"/>
  <c r="M27" i="11"/>
  <c r="D30" i="11"/>
  <c r="N30" i="11"/>
  <c r="U31" i="11"/>
  <c r="M31" i="11"/>
  <c r="E31" i="11"/>
  <c r="T31" i="11"/>
  <c r="L31" i="11"/>
  <c r="O31" i="11"/>
  <c r="D32" i="11"/>
  <c r="Q35" i="11"/>
  <c r="I35" i="11"/>
  <c r="H35" i="11"/>
  <c r="O35" i="11"/>
  <c r="G35" i="11"/>
  <c r="N35" i="11"/>
  <c r="H37" i="11"/>
  <c r="Q49" i="11"/>
  <c r="I49" i="11"/>
  <c r="S49" i="11"/>
  <c r="J49" i="11"/>
  <c r="R49" i="11"/>
  <c r="H49" i="11"/>
  <c r="P49" i="11"/>
  <c r="G49" i="11"/>
  <c r="O49" i="11"/>
  <c r="F49" i="11"/>
  <c r="U49" i="11"/>
  <c r="D61" i="11"/>
  <c r="D65" i="11"/>
  <c r="U27" i="11"/>
  <c r="M30" i="11"/>
  <c r="P32" i="11"/>
  <c r="H32" i="11"/>
  <c r="O32" i="11"/>
  <c r="G32" i="11"/>
  <c r="S37" i="11"/>
  <c r="N64" i="11"/>
  <c r="F64" i="11"/>
  <c r="U64" i="11"/>
  <c r="M64" i="11"/>
  <c r="T64" i="11"/>
  <c r="S64" i="11"/>
  <c r="I64" i="11"/>
  <c r="R64" i="11"/>
  <c r="H64" i="11"/>
  <c r="Q64" i="11"/>
  <c r="G64" i="11"/>
  <c r="P64" i="11"/>
  <c r="E64" i="11"/>
  <c r="P86" i="11"/>
  <c r="H86" i="11"/>
  <c r="O86" i="11"/>
  <c r="G86" i="11"/>
  <c r="N86" i="11"/>
  <c r="F86" i="11"/>
  <c r="U86" i="11"/>
  <c r="M86" i="11"/>
  <c r="E86" i="11"/>
  <c r="Q86" i="11"/>
  <c r="L86" i="11"/>
  <c r="K86" i="11"/>
  <c r="J86" i="11"/>
  <c r="R98" i="11"/>
  <c r="J98" i="11"/>
  <c r="P98" i="11"/>
  <c r="H98" i="11"/>
  <c r="U98" i="11"/>
  <c r="K98" i="11"/>
  <c r="T98" i="11"/>
  <c r="I98" i="11"/>
  <c r="S98" i="11"/>
  <c r="G98" i="11"/>
  <c r="Q98" i="11"/>
  <c r="F98" i="11"/>
  <c r="M98" i="11"/>
  <c r="L98" i="11"/>
  <c r="E98" i="11"/>
  <c r="E4" i="11"/>
  <c r="N4" i="11"/>
  <c r="K5" i="11"/>
  <c r="G6" i="11"/>
  <c r="P6" i="11"/>
  <c r="D7" i="11"/>
  <c r="N7" i="11"/>
  <c r="K8" i="11"/>
  <c r="D10" i="11"/>
  <c r="M10" i="11"/>
  <c r="D13" i="11"/>
  <c r="M13" i="11"/>
  <c r="M16" i="11"/>
  <c r="Q19" i="11"/>
  <c r="I19" i="11"/>
  <c r="L19" i="11"/>
  <c r="U19" i="11"/>
  <c r="I20" i="11"/>
  <c r="R20" i="11"/>
  <c r="R22" i="11"/>
  <c r="J22" i="11"/>
  <c r="L22" i="11"/>
  <c r="U22" i="11"/>
  <c r="I23" i="11"/>
  <c r="R23" i="11"/>
  <c r="I26" i="11"/>
  <c r="R26" i="11"/>
  <c r="E27" i="11"/>
  <c r="N27" i="11"/>
  <c r="I29" i="11"/>
  <c r="R29" i="11"/>
  <c r="E30" i="11"/>
  <c r="F31" i="11"/>
  <c r="P31" i="11"/>
  <c r="E32" i="11"/>
  <c r="Q32" i="11"/>
  <c r="D35" i="11"/>
  <c r="R35" i="11"/>
  <c r="L40" i="11"/>
  <c r="R44" i="11"/>
  <c r="J44" i="11"/>
  <c r="G44" i="11"/>
  <c r="O44" i="11"/>
  <c r="F44" i="11"/>
  <c r="N44" i="11"/>
  <c r="E44" i="11"/>
  <c r="M44" i="11"/>
  <c r="D44" i="11"/>
  <c r="U44" i="11"/>
  <c r="L52" i="11"/>
  <c r="T58" i="11"/>
  <c r="L58" i="11"/>
  <c r="D58" i="11"/>
  <c r="R58" i="11"/>
  <c r="I58" i="11"/>
  <c r="Q58" i="11"/>
  <c r="H58" i="11"/>
  <c r="P58" i="11"/>
  <c r="G58" i="11"/>
  <c r="O58" i="11"/>
  <c r="F58" i="11"/>
  <c r="J61" i="11"/>
  <c r="J64" i="11"/>
  <c r="L65" i="11"/>
  <c r="O83" i="11"/>
  <c r="G83" i="11"/>
  <c r="N83" i="11"/>
  <c r="F83" i="11"/>
  <c r="U83" i="11"/>
  <c r="M83" i="11"/>
  <c r="E83" i="11"/>
  <c r="T83" i="11"/>
  <c r="L83" i="11"/>
  <c r="D83" i="11"/>
  <c r="Q83" i="11"/>
  <c r="P83" i="11"/>
  <c r="K83" i="11"/>
  <c r="J83" i="11"/>
  <c r="I86" i="11"/>
  <c r="O98" i="11"/>
  <c r="L27" i="11"/>
  <c r="R30" i="11"/>
  <c r="J30" i="11"/>
  <c r="Q30" i="11"/>
  <c r="I30" i="11"/>
  <c r="M32" i="11"/>
  <c r="O37" i="11"/>
  <c r="G37" i="11"/>
  <c r="N37" i="11"/>
  <c r="F37" i="11"/>
  <c r="U37" i="11"/>
  <c r="M37" i="11"/>
  <c r="E37" i="11"/>
  <c r="T37" i="11"/>
  <c r="L37" i="11"/>
  <c r="F4" i="11"/>
  <c r="O4" i="11"/>
  <c r="O5" i="11"/>
  <c r="G5" i="11"/>
  <c r="L5" i="11"/>
  <c r="U5" i="11"/>
  <c r="H6" i="11"/>
  <c r="Q6" i="11"/>
  <c r="F7" i="11"/>
  <c r="O7" i="11"/>
  <c r="P8" i="11"/>
  <c r="H8" i="11"/>
  <c r="L8" i="11"/>
  <c r="U8" i="11"/>
  <c r="E10" i="11"/>
  <c r="O10" i="11"/>
  <c r="E13" i="11"/>
  <c r="N13" i="11"/>
  <c r="E16" i="11"/>
  <c r="N16" i="11"/>
  <c r="J20" i="11"/>
  <c r="S20" i="11"/>
  <c r="J23" i="11"/>
  <c r="S23" i="11"/>
  <c r="S26" i="11"/>
  <c r="F27" i="11"/>
  <c r="T28" i="11"/>
  <c r="L28" i="11"/>
  <c r="D28" i="11"/>
  <c r="M28" i="11"/>
  <c r="J29" i="11"/>
  <c r="S29" i="11"/>
  <c r="F30" i="11"/>
  <c r="P30" i="11"/>
  <c r="G31" i="11"/>
  <c r="Q31" i="11"/>
  <c r="F32" i="11"/>
  <c r="R32" i="11"/>
  <c r="E35" i="11"/>
  <c r="S35" i="11"/>
  <c r="J37" i="11"/>
  <c r="R38" i="11"/>
  <c r="J38" i="11"/>
  <c r="Q38" i="11"/>
  <c r="I38" i="11"/>
  <c r="P38" i="11"/>
  <c r="H38" i="11"/>
  <c r="O38" i="11"/>
  <c r="G38" i="11"/>
  <c r="S38" i="11"/>
  <c r="Q40" i="11"/>
  <c r="H44" i="11"/>
  <c r="E49" i="11"/>
  <c r="M52" i="11"/>
  <c r="E58" i="11"/>
  <c r="K64" i="11"/>
  <c r="Q73" i="11"/>
  <c r="I73" i="11"/>
  <c r="P73" i="11"/>
  <c r="H73" i="11"/>
  <c r="O73" i="11"/>
  <c r="G73" i="11"/>
  <c r="N73" i="11"/>
  <c r="F73" i="11"/>
  <c r="M73" i="11"/>
  <c r="L73" i="11"/>
  <c r="K73" i="11"/>
  <c r="J73" i="11"/>
  <c r="H83" i="11"/>
  <c r="R86" i="11"/>
  <c r="O97" i="11"/>
  <c r="G97" i="11"/>
  <c r="U97" i="11"/>
  <c r="M97" i="11"/>
  <c r="E97" i="11"/>
  <c r="K97" i="11"/>
  <c r="T97" i="11"/>
  <c r="J97" i="11"/>
  <c r="S97" i="11"/>
  <c r="I97" i="11"/>
  <c r="R97" i="11"/>
  <c r="H97" i="11"/>
  <c r="P97" i="11"/>
  <c r="N97" i="11"/>
  <c r="L97" i="11"/>
  <c r="F97" i="11"/>
  <c r="Q111" i="11"/>
  <c r="I111" i="11"/>
  <c r="O111" i="11"/>
  <c r="G111" i="11"/>
  <c r="N111" i="11"/>
  <c r="F111" i="11"/>
  <c r="T111" i="11"/>
  <c r="L111" i="11"/>
  <c r="D111" i="11"/>
  <c r="K111" i="11"/>
  <c r="H111" i="11"/>
  <c r="U111" i="11"/>
  <c r="E111" i="11"/>
  <c r="S111" i="11"/>
  <c r="R111" i="11"/>
  <c r="P111" i="11"/>
  <c r="Q27" i="11"/>
  <c r="I27" i="11"/>
  <c r="U61" i="11"/>
  <c r="M61" i="11"/>
  <c r="E61" i="11"/>
  <c r="R61" i="11"/>
  <c r="I61" i="11"/>
  <c r="Q61" i="11"/>
  <c r="H61" i="11"/>
  <c r="P61" i="11"/>
  <c r="G61" i="11"/>
  <c r="O61" i="11"/>
  <c r="F61" i="11"/>
  <c r="Q65" i="11"/>
  <c r="I65" i="11"/>
  <c r="P65" i="11"/>
  <c r="H65" i="11"/>
  <c r="O65" i="11"/>
  <c r="G65" i="11"/>
  <c r="K65" i="11"/>
  <c r="U65" i="11"/>
  <c r="J65" i="11"/>
  <c r="T65" i="11"/>
  <c r="F65" i="11"/>
  <c r="S65" i="11"/>
  <c r="E65" i="11"/>
  <c r="G4" i="11"/>
  <c r="P4" i="11"/>
  <c r="M5" i="11"/>
  <c r="I6" i="11"/>
  <c r="S6" i="11"/>
  <c r="G7" i="11"/>
  <c r="D8" i="11"/>
  <c r="M8" i="11"/>
  <c r="G10" i="11"/>
  <c r="Q11" i="11"/>
  <c r="I11" i="11"/>
  <c r="L11" i="11"/>
  <c r="U11" i="11"/>
  <c r="F13" i="11"/>
  <c r="R14" i="11"/>
  <c r="J14" i="11"/>
  <c r="L14" i="11"/>
  <c r="U14" i="11"/>
  <c r="F16" i="11"/>
  <c r="O16" i="11"/>
  <c r="E19" i="11"/>
  <c r="N19" i="11"/>
  <c r="K20" i="11"/>
  <c r="E22" i="11"/>
  <c r="N22" i="11"/>
  <c r="K23" i="11"/>
  <c r="K26" i="11"/>
  <c r="G27" i="11"/>
  <c r="P27" i="11"/>
  <c r="E28" i="11"/>
  <c r="N28" i="11"/>
  <c r="K29" i="11"/>
  <c r="G30" i="11"/>
  <c r="S30" i="11"/>
  <c r="H31" i="11"/>
  <c r="R31" i="11"/>
  <c r="I32" i="11"/>
  <c r="S32" i="11"/>
  <c r="N34" i="11"/>
  <c r="F34" i="11"/>
  <c r="U34" i="11"/>
  <c r="M34" i="11"/>
  <c r="E34" i="11"/>
  <c r="T34" i="11"/>
  <c r="L34" i="11"/>
  <c r="Q34" i="11"/>
  <c r="F35" i="11"/>
  <c r="T35" i="11"/>
  <c r="K37" i="11"/>
  <c r="D38" i="11"/>
  <c r="T38" i="11"/>
  <c r="I44" i="11"/>
  <c r="P46" i="11"/>
  <c r="H46" i="11"/>
  <c r="T46" i="11"/>
  <c r="K46" i="11"/>
  <c r="S46" i="11"/>
  <c r="J46" i="11"/>
  <c r="R46" i="11"/>
  <c r="I46" i="11"/>
  <c r="Q46" i="11"/>
  <c r="G46" i="11"/>
  <c r="U46" i="11"/>
  <c r="K49" i="11"/>
  <c r="L61" i="11"/>
  <c r="L64" i="11"/>
  <c r="N65" i="11"/>
  <c r="I83" i="11"/>
  <c r="S86" i="11"/>
  <c r="R92" i="11"/>
  <c r="Q92" i="11"/>
  <c r="I92" i="11"/>
  <c r="P92" i="11"/>
  <c r="H92" i="11"/>
  <c r="O92" i="11"/>
  <c r="G92" i="11"/>
  <c r="M92" i="11"/>
  <c r="L92" i="11"/>
  <c r="K92" i="11"/>
  <c r="F92" i="11"/>
  <c r="D97" i="11"/>
  <c r="M111" i="11"/>
  <c r="H4" i="11"/>
  <c r="Q4" i="11"/>
  <c r="K6" i="11"/>
  <c r="H7" i="11"/>
  <c r="Q7" i="11"/>
  <c r="H10" i="11"/>
  <c r="Q10" i="11"/>
  <c r="H13" i="11"/>
  <c r="Q13" i="11"/>
  <c r="G16" i="11"/>
  <c r="Q16" i="11"/>
  <c r="T20" i="11"/>
  <c r="L20" i="11"/>
  <c r="D20" i="11"/>
  <c r="M20" i="11"/>
  <c r="U23" i="11"/>
  <c r="M23" i="11"/>
  <c r="E23" i="11"/>
  <c r="L23" i="11"/>
  <c r="N26" i="11"/>
  <c r="F26" i="11"/>
  <c r="L26" i="11"/>
  <c r="U26" i="11"/>
  <c r="H27" i="11"/>
  <c r="R27" i="11"/>
  <c r="O29" i="11"/>
  <c r="G29" i="11"/>
  <c r="L29" i="11"/>
  <c r="U29" i="11"/>
  <c r="H30" i="11"/>
  <c r="T30" i="11"/>
  <c r="I31" i="11"/>
  <c r="S31" i="11"/>
  <c r="J32" i="11"/>
  <c r="T32" i="11"/>
  <c r="J35" i="11"/>
  <c r="U35" i="11"/>
  <c r="P40" i="11"/>
  <c r="H40" i="11"/>
  <c r="O40" i="11"/>
  <c r="G40" i="11"/>
  <c r="N40" i="11"/>
  <c r="F40" i="11"/>
  <c r="U40" i="11"/>
  <c r="M40" i="11"/>
  <c r="E40" i="11"/>
  <c r="S40" i="11"/>
  <c r="L49" i="11"/>
  <c r="N61" i="11"/>
  <c r="O64" i="11"/>
  <c r="R65" i="11"/>
  <c r="T86" i="11"/>
  <c r="I4" i="11"/>
  <c r="R4" i="11"/>
  <c r="R6" i="11"/>
  <c r="L6" i="11"/>
  <c r="U6" i="11"/>
  <c r="I7" i="11"/>
  <c r="R7" i="11"/>
  <c r="I10" i="11"/>
  <c r="R10" i="11"/>
  <c r="I13" i="11"/>
  <c r="R13" i="11"/>
  <c r="I16" i="11"/>
  <c r="R16" i="11"/>
  <c r="E20" i="11"/>
  <c r="N20" i="11"/>
  <c r="D23" i="11"/>
  <c r="N23" i="11"/>
  <c r="D26" i="11"/>
  <c r="M26" i="11"/>
  <c r="J27" i="11"/>
  <c r="S27" i="11"/>
  <c r="D29" i="11"/>
  <c r="M29" i="11"/>
  <c r="K30" i="11"/>
  <c r="U30" i="11"/>
  <c r="J31" i="11"/>
  <c r="K32" i="11"/>
  <c r="U32" i="11"/>
  <c r="K35" i="11"/>
  <c r="Q37" i="11"/>
  <c r="T40" i="11"/>
  <c r="M49" i="11"/>
  <c r="R52" i="11"/>
  <c r="J52" i="11"/>
  <c r="S52" i="11"/>
  <c r="I52" i="11"/>
  <c r="Q52" i="11"/>
  <c r="H52" i="11"/>
  <c r="P52" i="11"/>
  <c r="G52" i="11"/>
  <c r="O52" i="11"/>
  <c r="F52" i="11"/>
  <c r="U52" i="11"/>
  <c r="S61" i="11"/>
  <c r="Q89" i="11"/>
  <c r="I89" i="11"/>
  <c r="H89" i="11"/>
  <c r="O89" i="11"/>
  <c r="G89" i="11"/>
  <c r="N89" i="11"/>
  <c r="F89" i="11"/>
  <c r="K89" i="11"/>
  <c r="U89" i="11"/>
  <c r="E89" i="11"/>
  <c r="T89" i="11"/>
  <c r="T96" i="11"/>
  <c r="L96" i="11"/>
  <c r="D96" i="11"/>
  <c r="R96" i="11"/>
  <c r="J96" i="11"/>
  <c r="K96" i="11"/>
  <c r="U96" i="11"/>
  <c r="I96" i="11"/>
  <c r="S96" i="11"/>
  <c r="H96" i="11"/>
  <c r="Q96" i="11"/>
  <c r="G96" i="11"/>
  <c r="P96" i="11"/>
  <c r="O96" i="11"/>
  <c r="N96" i="11"/>
  <c r="M96" i="11"/>
  <c r="T120" i="11"/>
  <c r="L120" i="11"/>
  <c r="D120" i="11"/>
  <c r="R120" i="11"/>
  <c r="J120" i="11"/>
  <c r="Q120" i="11"/>
  <c r="I120" i="11"/>
  <c r="O120" i="11"/>
  <c r="G120" i="11"/>
  <c r="K120" i="11"/>
  <c r="H120" i="11"/>
  <c r="F120" i="11"/>
  <c r="U120" i="11"/>
  <c r="E120" i="11"/>
  <c r="S120" i="11"/>
  <c r="P120" i="11"/>
  <c r="N120" i="11"/>
  <c r="M120" i="11"/>
  <c r="J4" i="11"/>
  <c r="S4" i="11"/>
  <c r="H5" i="11"/>
  <c r="Q5" i="11"/>
  <c r="D6" i="11"/>
  <c r="M6" i="11"/>
  <c r="J7" i="11"/>
  <c r="S7" i="11"/>
  <c r="G8" i="11"/>
  <c r="Q8" i="11"/>
  <c r="S10" i="11"/>
  <c r="F11" i="11"/>
  <c r="O11" i="11"/>
  <c r="T12" i="11"/>
  <c r="L12" i="11"/>
  <c r="D12" i="11"/>
  <c r="M12" i="11"/>
  <c r="J13" i="11"/>
  <c r="S13" i="11"/>
  <c r="F14" i="11"/>
  <c r="O14" i="11"/>
  <c r="U15" i="11"/>
  <c r="M15" i="11"/>
  <c r="E15" i="11"/>
  <c r="L15" i="11"/>
  <c r="J16" i="11"/>
  <c r="S16" i="11"/>
  <c r="N18" i="11"/>
  <c r="F18" i="11"/>
  <c r="L18" i="11"/>
  <c r="U18" i="11"/>
  <c r="H19" i="11"/>
  <c r="R19" i="11"/>
  <c r="F20" i="11"/>
  <c r="O20" i="11"/>
  <c r="O21" i="11"/>
  <c r="G21" i="11"/>
  <c r="L21" i="11"/>
  <c r="U21" i="11"/>
  <c r="H22" i="11"/>
  <c r="Q22" i="11"/>
  <c r="F23" i="11"/>
  <c r="O23" i="11"/>
  <c r="P24" i="11"/>
  <c r="H24" i="11"/>
  <c r="L24" i="11"/>
  <c r="U24" i="11"/>
  <c r="E26" i="11"/>
  <c r="O26" i="11"/>
  <c r="K27" i="11"/>
  <c r="T27" i="11"/>
  <c r="H28" i="11"/>
  <c r="Q28" i="11"/>
  <c r="E29" i="11"/>
  <c r="N29" i="11"/>
  <c r="L30" i="11"/>
  <c r="K31" i="11"/>
  <c r="L32" i="11"/>
  <c r="I34" i="11"/>
  <c r="L35" i="11"/>
  <c r="R37" i="11"/>
  <c r="K38" i="11"/>
  <c r="I40" i="11"/>
  <c r="O43" i="11"/>
  <c r="G43" i="11"/>
  <c r="T43" i="11"/>
  <c r="K43" i="11"/>
  <c r="S43" i="11"/>
  <c r="J43" i="11"/>
  <c r="R43" i="11"/>
  <c r="I43" i="11"/>
  <c r="Q43" i="11"/>
  <c r="H43" i="11"/>
  <c r="U43" i="11"/>
  <c r="Q44" i="11"/>
  <c r="F46" i="11"/>
  <c r="N49" i="11"/>
  <c r="D52" i="11"/>
  <c r="N58" i="11"/>
  <c r="T61" i="11"/>
  <c r="S73" i="11"/>
  <c r="L89" i="11"/>
  <c r="N92" i="11"/>
  <c r="E96" i="11"/>
  <c r="Q127" i="11"/>
  <c r="I127" i="11"/>
  <c r="O127" i="11"/>
  <c r="G127" i="11"/>
  <c r="N127" i="11"/>
  <c r="F127" i="11"/>
  <c r="T127" i="11"/>
  <c r="L127" i="11"/>
  <c r="D127" i="11"/>
  <c r="K127" i="11"/>
  <c r="J127" i="11"/>
  <c r="H127" i="11"/>
  <c r="U127" i="11"/>
  <c r="E127" i="11"/>
  <c r="S127" i="11"/>
  <c r="R127" i="11"/>
  <c r="O129" i="11"/>
  <c r="G129" i="11"/>
  <c r="U129" i="11"/>
  <c r="M129" i="11"/>
  <c r="E129" i="11"/>
  <c r="T129" i="11"/>
  <c r="L129" i="11"/>
  <c r="D129" i="11"/>
  <c r="R129" i="11"/>
  <c r="K129" i="11"/>
  <c r="I129" i="11"/>
  <c r="H129" i="11"/>
  <c r="F129" i="11"/>
  <c r="S129" i="11"/>
  <c r="Q129" i="11"/>
  <c r="P129" i="11"/>
  <c r="N129" i="11"/>
  <c r="K42" i="11"/>
  <c r="S42" i="11"/>
  <c r="T50" i="11"/>
  <c r="L50" i="11"/>
  <c r="D50" i="11"/>
  <c r="M50" i="11"/>
  <c r="U53" i="11"/>
  <c r="M53" i="11"/>
  <c r="E53" i="11"/>
  <c r="L53" i="11"/>
  <c r="N56" i="11"/>
  <c r="F56" i="11"/>
  <c r="L56" i="11"/>
  <c r="U56" i="11"/>
  <c r="O59" i="11"/>
  <c r="G59" i="11"/>
  <c r="L59" i="11"/>
  <c r="U59" i="11"/>
  <c r="P62" i="11"/>
  <c r="H62" i="11"/>
  <c r="L62" i="11"/>
  <c r="U62" i="11"/>
  <c r="P70" i="11"/>
  <c r="H70" i="11"/>
  <c r="O70" i="11"/>
  <c r="G70" i="11"/>
  <c r="N70" i="11"/>
  <c r="F70" i="11"/>
  <c r="Q70" i="11"/>
  <c r="O75" i="11"/>
  <c r="G75" i="11"/>
  <c r="N75" i="11"/>
  <c r="F75" i="11"/>
  <c r="U75" i="11"/>
  <c r="M75" i="11"/>
  <c r="E75" i="11"/>
  <c r="T75" i="11"/>
  <c r="L75" i="11"/>
  <c r="D75" i="11"/>
  <c r="S75" i="11"/>
  <c r="P78" i="11"/>
  <c r="H78" i="11"/>
  <c r="O78" i="11"/>
  <c r="G78" i="11"/>
  <c r="N78" i="11"/>
  <c r="F78" i="11"/>
  <c r="U78" i="11"/>
  <c r="M78" i="11"/>
  <c r="E78" i="11"/>
  <c r="S78" i="11"/>
  <c r="R84" i="11"/>
  <c r="J84" i="11"/>
  <c r="Q84" i="11"/>
  <c r="I84" i="11"/>
  <c r="H84" i="11"/>
  <c r="O84" i="11"/>
  <c r="G84" i="11"/>
  <c r="S84" i="11"/>
  <c r="O113" i="11"/>
  <c r="G113" i="11"/>
  <c r="U113" i="11"/>
  <c r="M113" i="11"/>
  <c r="E113" i="11"/>
  <c r="T113" i="11"/>
  <c r="L113" i="11"/>
  <c r="D113" i="11"/>
  <c r="R113" i="11"/>
  <c r="J113" i="11"/>
  <c r="K113" i="11"/>
  <c r="I113" i="11"/>
  <c r="H113" i="11"/>
  <c r="F113" i="11"/>
  <c r="R122" i="11"/>
  <c r="J122" i="11"/>
  <c r="P122" i="11"/>
  <c r="H122" i="11"/>
  <c r="O122" i="11"/>
  <c r="G122" i="11"/>
  <c r="U122" i="11"/>
  <c r="M122" i="11"/>
  <c r="E122" i="11"/>
  <c r="L122" i="11"/>
  <c r="K122" i="11"/>
  <c r="I122" i="11"/>
  <c r="F122" i="11"/>
  <c r="K39" i="11"/>
  <c r="S39" i="11"/>
  <c r="D42" i="11"/>
  <c r="L42" i="11"/>
  <c r="U42" i="11"/>
  <c r="E50" i="11"/>
  <c r="N50" i="11"/>
  <c r="D53" i="11"/>
  <c r="N53" i="11"/>
  <c r="D56" i="11"/>
  <c r="M56" i="11"/>
  <c r="D59" i="11"/>
  <c r="M59" i="11"/>
  <c r="D62" i="11"/>
  <c r="M62" i="11"/>
  <c r="R68" i="11"/>
  <c r="J68" i="11"/>
  <c r="Q68" i="11"/>
  <c r="I68" i="11"/>
  <c r="P68" i="11"/>
  <c r="H68" i="11"/>
  <c r="N68" i="11"/>
  <c r="D70" i="11"/>
  <c r="R70" i="11"/>
  <c r="H75" i="11"/>
  <c r="D78" i="11"/>
  <c r="T78" i="11"/>
  <c r="D84" i="11"/>
  <c r="T84" i="11"/>
  <c r="N94" i="11"/>
  <c r="F94" i="11"/>
  <c r="T94" i="11"/>
  <c r="L94" i="11"/>
  <c r="D94" i="11"/>
  <c r="M94" i="11"/>
  <c r="K94" i="11"/>
  <c r="U94" i="11"/>
  <c r="J94" i="11"/>
  <c r="S94" i="11"/>
  <c r="I94" i="11"/>
  <c r="N113" i="11"/>
  <c r="K36" i="11"/>
  <c r="S36" i="11"/>
  <c r="D39" i="11"/>
  <c r="L39" i="11"/>
  <c r="T39" i="11"/>
  <c r="E42" i="11"/>
  <c r="M42" i="11"/>
  <c r="U45" i="11"/>
  <c r="M45" i="11"/>
  <c r="E45" i="11"/>
  <c r="L45" i="11"/>
  <c r="N48" i="11"/>
  <c r="F48" i="11"/>
  <c r="L48" i="11"/>
  <c r="U48" i="11"/>
  <c r="F50" i="11"/>
  <c r="O50" i="11"/>
  <c r="O51" i="11"/>
  <c r="G51" i="11"/>
  <c r="L51" i="11"/>
  <c r="U51" i="11"/>
  <c r="F53" i="11"/>
  <c r="O53" i="11"/>
  <c r="P54" i="11"/>
  <c r="H54" i="11"/>
  <c r="L54" i="11"/>
  <c r="U54" i="11"/>
  <c r="E56" i="11"/>
  <c r="O56" i="11"/>
  <c r="E59" i="11"/>
  <c r="N59" i="11"/>
  <c r="E62" i="11"/>
  <c r="N62" i="11"/>
  <c r="D68" i="11"/>
  <c r="O68" i="11"/>
  <c r="E70" i="11"/>
  <c r="S70" i="11"/>
  <c r="I75" i="11"/>
  <c r="I78" i="11"/>
  <c r="Q81" i="11"/>
  <c r="I81" i="11"/>
  <c r="P81" i="11"/>
  <c r="H81" i="11"/>
  <c r="O81" i="11"/>
  <c r="G81" i="11"/>
  <c r="N81" i="11"/>
  <c r="F81" i="11"/>
  <c r="S81" i="11"/>
  <c r="E84" i="11"/>
  <c r="U84" i="11"/>
  <c r="O91" i="11"/>
  <c r="G91" i="11"/>
  <c r="N91" i="11"/>
  <c r="F91" i="11"/>
  <c r="U91" i="11"/>
  <c r="M91" i="11"/>
  <c r="E91" i="11"/>
  <c r="T91" i="11"/>
  <c r="L91" i="11"/>
  <c r="D91" i="11"/>
  <c r="S91" i="11"/>
  <c r="E94" i="11"/>
  <c r="P113" i="11"/>
  <c r="K9" i="11"/>
  <c r="K17" i="11"/>
  <c r="K25" i="11"/>
  <c r="K33" i="11"/>
  <c r="D36" i="11"/>
  <c r="L36" i="11"/>
  <c r="E39" i="11"/>
  <c r="M39" i="11"/>
  <c r="K41" i="11"/>
  <c r="F42" i="11"/>
  <c r="N42" i="11"/>
  <c r="D45" i="11"/>
  <c r="N45" i="11"/>
  <c r="D48" i="11"/>
  <c r="M48" i="11"/>
  <c r="G50" i="11"/>
  <c r="P50" i="11"/>
  <c r="D51" i="11"/>
  <c r="M51" i="11"/>
  <c r="G53" i="11"/>
  <c r="P53" i="11"/>
  <c r="D54" i="11"/>
  <c r="M54" i="11"/>
  <c r="G56" i="11"/>
  <c r="P56" i="11"/>
  <c r="Q57" i="11"/>
  <c r="I57" i="11"/>
  <c r="L57" i="11"/>
  <c r="U57" i="11"/>
  <c r="F59" i="11"/>
  <c r="R60" i="11"/>
  <c r="J60" i="11"/>
  <c r="L60" i="11"/>
  <c r="U60" i="11"/>
  <c r="F62" i="11"/>
  <c r="O62" i="11"/>
  <c r="O67" i="11"/>
  <c r="G67" i="11"/>
  <c r="N67" i="11"/>
  <c r="F67" i="11"/>
  <c r="U67" i="11"/>
  <c r="M67" i="11"/>
  <c r="E67" i="11"/>
  <c r="Q67" i="11"/>
  <c r="E68" i="11"/>
  <c r="S68" i="11"/>
  <c r="I70" i="11"/>
  <c r="T70" i="11"/>
  <c r="J75" i="11"/>
  <c r="R76" i="11"/>
  <c r="J76" i="11"/>
  <c r="Q76" i="11"/>
  <c r="I76" i="11"/>
  <c r="H76" i="11"/>
  <c r="O76" i="11"/>
  <c r="G76" i="11"/>
  <c r="S76" i="11"/>
  <c r="J78" i="11"/>
  <c r="D81" i="11"/>
  <c r="T81" i="11"/>
  <c r="F84" i="11"/>
  <c r="H91" i="11"/>
  <c r="G94" i="11"/>
  <c r="Q95" i="11"/>
  <c r="I95" i="11"/>
  <c r="O95" i="11"/>
  <c r="G95" i="11"/>
  <c r="L95" i="11"/>
  <c r="U95" i="11"/>
  <c r="K95" i="11"/>
  <c r="T95" i="11"/>
  <c r="J95" i="11"/>
  <c r="S95" i="11"/>
  <c r="H95" i="11"/>
  <c r="Q113" i="11"/>
  <c r="Q122" i="11"/>
  <c r="K72" i="11"/>
  <c r="S72" i="11"/>
  <c r="K80" i="11"/>
  <c r="S80" i="11"/>
  <c r="K88" i="11"/>
  <c r="S88" i="11"/>
  <c r="P100" i="11"/>
  <c r="H100" i="11"/>
  <c r="N100" i="11"/>
  <c r="F100" i="11"/>
  <c r="M100" i="11"/>
  <c r="H108" i="11"/>
  <c r="N108" i="11"/>
  <c r="F108" i="11"/>
  <c r="U108" i="11"/>
  <c r="M108" i="11"/>
  <c r="E108" i="11"/>
  <c r="Q108" i="11"/>
  <c r="R66" i="11"/>
  <c r="K69" i="11"/>
  <c r="S69" i="11"/>
  <c r="D72" i="11"/>
  <c r="L72" i="11"/>
  <c r="T72" i="11"/>
  <c r="J74" i="11"/>
  <c r="R74" i="11"/>
  <c r="K77" i="11"/>
  <c r="S77" i="11"/>
  <c r="D80" i="11"/>
  <c r="L80" i="11"/>
  <c r="T80" i="11"/>
  <c r="J82" i="11"/>
  <c r="R82" i="11"/>
  <c r="K85" i="11"/>
  <c r="S85" i="11"/>
  <c r="D88" i="11"/>
  <c r="L88" i="11"/>
  <c r="T88" i="11"/>
  <c r="R90" i="11"/>
  <c r="S93" i="11"/>
  <c r="Q93" i="11"/>
  <c r="K93" i="11"/>
  <c r="U93" i="11"/>
  <c r="D100" i="11"/>
  <c r="O100" i="11"/>
  <c r="R106" i="11"/>
  <c r="J106" i="11"/>
  <c r="P106" i="11"/>
  <c r="H106" i="11"/>
  <c r="O106" i="11"/>
  <c r="G106" i="11"/>
  <c r="N106" i="11"/>
  <c r="D108" i="11"/>
  <c r="R108" i="11"/>
  <c r="K66" i="11"/>
  <c r="S66" i="11"/>
  <c r="E72" i="11"/>
  <c r="M72" i="11"/>
  <c r="U72" i="11"/>
  <c r="K74" i="11"/>
  <c r="S74" i="11"/>
  <c r="E80" i="11"/>
  <c r="M80" i="11"/>
  <c r="U80" i="11"/>
  <c r="K82" i="11"/>
  <c r="S82" i="11"/>
  <c r="E88" i="11"/>
  <c r="M88" i="11"/>
  <c r="U88" i="11"/>
  <c r="K90" i="11"/>
  <c r="S90" i="11"/>
  <c r="E100" i="11"/>
  <c r="Q100" i="11"/>
  <c r="N102" i="11"/>
  <c r="F102" i="11"/>
  <c r="T102" i="11"/>
  <c r="L102" i="11"/>
  <c r="O102" i="11"/>
  <c r="Q103" i="11"/>
  <c r="I103" i="11"/>
  <c r="O103" i="11"/>
  <c r="G103" i="11"/>
  <c r="M103" i="11"/>
  <c r="G108" i="11"/>
  <c r="S108" i="11"/>
  <c r="R114" i="11"/>
  <c r="P114" i="11"/>
  <c r="H114" i="11"/>
  <c r="O114" i="11"/>
  <c r="G114" i="11"/>
  <c r="U114" i="11"/>
  <c r="M114" i="11"/>
  <c r="E114" i="11"/>
  <c r="S114" i="11"/>
  <c r="R130" i="11"/>
  <c r="J130" i="11"/>
  <c r="P130" i="11"/>
  <c r="H130" i="11"/>
  <c r="O130" i="11"/>
  <c r="G130" i="11"/>
  <c r="U130" i="11"/>
  <c r="M130" i="11"/>
  <c r="E130" i="11"/>
  <c r="S130" i="11"/>
  <c r="K47" i="11"/>
  <c r="K55" i="11"/>
  <c r="K63" i="11"/>
  <c r="D66" i="11"/>
  <c r="L66" i="11"/>
  <c r="E69" i="11"/>
  <c r="M69" i="11"/>
  <c r="K71" i="11"/>
  <c r="F72" i="11"/>
  <c r="L74" i="11"/>
  <c r="E77" i="11"/>
  <c r="M77" i="11"/>
  <c r="K79" i="11"/>
  <c r="F80" i="11"/>
  <c r="D82" i="11"/>
  <c r="L82" i="11"/>
  <c r="E85" i="11"/>
  <c r="M85" i="11"/>
  <c r="K87" i="11"/>
  <c r="F88" i="11"/>
  <c r="D90" i="11"/>
  <c r="L90" i="11"/>
  <c r="E93" i="11"/>
  <c r="M93" i="11"/>
  <c r="G100" i="11"/>
  <c r="R100" i="11"/>
  <c r="E102" i="11"/>
  <c r="P102" i="11"/>
  <c r="D103" i="11"/>
  <c r="N103" i="11"/>
  <c r="T104" i="11"/>
  <c r="L104" i="11"/>
  <c r="R104" i="11"/>
  <c r="J104" i="11"/>
  <c r="N104" i="11"/>
  <c r="O105" i="11"/>
  <c r="G105" i="11"/>
  <c r="U105" i="11"/>
  <c r="M105" i="11"/>
  <c r="E105" i="11"/>
  <c r="T105" i="11"/>
  <c r="L105" i="11"/>
  <c r="P105" i="11"/>
  <c r="E106" i="11"/>
  <c r="S106" i="11"/>
  <c r="I108" i="11"/>
  <c r="T108" i="11"/>
  <c r="T112" i="11"/>
  <c r="L112" i="11"/>
  <c r="D112" i="11"/>
  <c r="R112" i="11"/>
  <c r="J112" i="11"/>
  <c r="Q112" i="11"/>
  <c r="I112" i="11"/>
  <c r="O112" i="11"/>
  <c r="G112" i="11"/>
  <c r="S112" i="11"/>
  <c r="T114" i="11"/>
  <c r="Q119" i="11"/>
  <c r="I119" i="11"/>
  <c r="O119" i="11"/>
  <c r="G119" i="11"/>
  <c r="N119" i="11"/>
  <c r="F119" i="11"/>
  <c r="T119" i="11"/>
  <c r="L119" i="11"/>
  <c r="D119" i="11"/>
  <c r="S119" i="11"/>
  <c r="O121" i="11"/>
  <c r="G121" i="11"/>
  <c r="U121" i="11"/>
  <c r="M121" i="11"/>
  <c r="E121" i="11"/>
  <c r="T121" i="11"/>
  <c r="L121" i="11"/>
  <c r="D121" i="11"/>
  <c r="R121" i="11"/>
  <c r="J121" i="11"/>
  <c r="S121" i="11"/>
  <c r="T128" i="11"/>
  <c r="L128" i="11"/>
  <c r="D128" i="11"/>
  <c r="R128" i="11"/>
  <c r="Q128" i="11"/>
  <c r="I128" i="11"/>
  <c r="O128" i="11"/>
  <c r="G128" i="11"/>
  <c r="S128" i="11"/>
  <c r="D130" i="11"/>
  <c r="T130" i="11"/>
  <c r="K116" i="11"/>
  <c r="S116" i="11"/>
  <c r="K124" i="11"/>
  <c r="S124" i="11"/>
  <c r="K110" i="11"/>
  <c r="S110" i="11"/>
  <c r="E116" i="11"/>
  <c r="M116" i="11"/>
  <c r="U116" i="11"/>
  <c r="K118" i="11"/>
  <c r="S118" i="11"/>
  <c r="E124" i="11"/>
  <c r="M124" i="11"/>
  <c r="U124" i="11"/>
  <c r="K126" i="11"/>
  <c r="S126" i="11"/>
  <c r="K99" i="11"/>
  <c r="S99" i="11"/>
  <c r="I101" i="11"/>
  <c r="Q101" i="11"/>
  <c r="K107" i="11"/>
  <c r="S107" i="11"/>
  <c r="D110" i="11"/>
  <c r="L110" i="11"/>
  <c r="T110" i="11"/>
  <c r="K115" i="11"/>
  <c r="S115" i="11"/>
  <c r="F116" i="11"/>
  <c r="N116" i="11"/>
  <c r="D118" i="11"/>
  <c r="L118" i="11"/>
  <c r="T118" i="11"/>
  <c r="K123" i="11"/>
  <c r="S123" i="11"/>
  <c r="F124" i="11"/>
  <c r="N124" i="11"/>
  <c r="L126" i="11"/>
  <c r="T126" i="11"/>
  <c r="K131" i="11"/>
  <c r="S131" i="11"/>
  <c r="K101" i="11"/>
  <c r="E107" i="11"/>
  <c r="M107" i="11"/>
  <c r="K109" i="11"/>
  <c r="F110" i="11"/>
  <c r="E115" i="11"/>
  <c r="M115" i="11"/>
  <c r="H116" i="11"/>
  <c r="K117" i="11"/>
  <c r="F118" i="11"/>
  <c r="E123" i="11"/>
  <c r="M123" i="11"/>
  <c r="H124" i="11"/>
  <c r="K125" i="11"/>
  <c r="F126" i="11"/>
  <c r="E131" i="11"/>
  <c r="M131" i="11"/>
  <c r="U5" i="10"/>
  <c r="V10" i="10"/>
  <c r="U13" i="10"/>
  <c r="V18" i="10"/>
  <c r="U21" i="10"/>
  <c r="V26" i="10"/>
  <c r="U29" i="10"/>
  <c r="V34" i="10"/>
  <c r="W41" i="10"/>
  <c r="U42" i="10"/>
  <c r="V45" i="10"/>
  <c r="W48" i="10"/>
  <c r="V49" i="10"/>
  <c r="U53" i="10"/>
  <c r="X55" i="10"/>
  <c r="V56" i="10"/>
  <c r="W60" i="10"/>
  <c r="U64" i="10"/>
  <c r="W68" i="10"/>
  <c r="U69" i="10"/>
  <c r="W74" i="10"/>
  <c r="X80" i="10"/>
  <c r="W80" i="10"/>
  <c r="W82" i="10"/>
  <c r="U93" i="10"/>
  <c r="V101" i="10"/>
  <c r="W109" i="10"/>
  <c r="X119" i="10"/>
  <c r="U119" i="10"/>
  <c r="V5" i="10"/>
  <c r="V13" i="10"/>
  <c r="V21" i="10"/>
  <c r="V29" i="10"/>
  <c r="W49" i="10"/>
  <c r="U50" i="10"/>
  <c r="V53" i="10"/>
  <c r="W56" i="10"/>
  <c r="V57" i="10"/>
  <c r="U61" i="10"/>
  <c r="V69" i="10"/>
  <c r="V76" i="10"/>
  <c r="U85" i="10"/>
  <c r="V93" i="10"/>
  <c r="W101" i="10"/>
  <c r="V111" i="10"/>
  <c r="W5" i="10"/>
  <c r="V8" i="10"/>
  <c r="U11" i="10"/>
  <c r="W13" i="10"/>
  <c r="V16" i="10"/>
  <c r="U19" i="10"/>
  <c r="V24" i="10"/>
  <c r="U27" i="10"/>
  <c r="V32" i="10"/>
  <c r="U35" i="10"/>
  <c r="X49" i="10"/>
  <c r="V50" i="10"/>
  <c r="W57" i="10"/>
  <c r="V61" i="10"/>
  <c r="W64" i="10"/>
  <c r="V65" i="10"/>
  <c r="W69" i="10"/>
  <c r="W76" i="10"/>
  <c r="V85" i="10"/>
  <c r="W93" i="10"/>
  <c r="V11" i="10"/>
  <c r="V19" i="10"/>
  <c r="V27" i="10"/>
  <c r="V35" i="10"/>
  <c r="W50" i="10"/>
  <c r="W61" i="10"/>
  <c r="W65" i="10"/>
  <c r="U71" i="10"/>
  <c r="X76" i="10"/>
  <c r="W85" i="10"/>
  <c r="V95" i="10"/>
  <c r="X111" i="10"/>
  <c r="U122" i="10"/>
  <c r="V6" i="10"/>
  <c r="U9" i="10"/>
  <c r="W11" i="10"/>
  <c r="V14" i="10"/>
  <c r="U17" i="10"/>
  <c r="W19" i="10"/>
  <c r="V22" i="10"/>
  <c r="U25" i="10"/>
  <c r="W27" i="10"/>
  <c r="V30" i="10"/>
  <c r="U33" i="10"/>
  <c r="X35" i="10"/>
  <c r="V36" i="10"/>
  <c r="V39" i="10"/>
  <c r="V43" i="10"/>
  <c r="U44" i="10"/>
  <c r="U47" i="10"/>
  <c r="U51" i="10"/>
  <c r="X65" i="10"/>
  <c r="V66" i="10"/>
  <c r="V71" i="10"/>
  <c r="W77" i="10"/>
  <c r="V87" i="10"/>
  <c r="W95" i="10"/>
  <c r="X103" i="10"/>
  <c r="V106" i="10"/>
  <c r="X112" i="10"/>
  <c r="W112" i="10"/>
  <c r="V9" i="10"/>
  <c r="V25" i="10"/>
  <c r="V33" i="10"/>
  <c r="W36" i="10"/>
  <c r="V47" i="10"/>
  <c r="V51" i="10"/>
  <c r="W66" i="10"/>
  <c r="W71" i="10"/>
  <c r="X95" i="10"/>
  <c r="X104" i="10"/>
  <c r="W104" i="10"/>
  <c r="W106" i="10"/>
  <c r="X122" i="10"/>
  <c r="W122" i="10"/>
  <c r="V4" i="10"/>
  <c r="W9" i="10"/>
  <c r="V12" i="10"/>
  <c r="W17" i="10"/>
  <c r="V20" i="10"/>
  <c r="W25" i="10"/>
  <c r="V28" i="10"/>
  <c r="W33" i="10"/>
  <c r="W44" i="10"/>
  <c r="W47" i="10"/>
  <c r="X51" i="10"/>
  <c r="V55" i="10"/>
  <c r="V59" i="10"/>
  <c r="U60" i="10"/>
  <c r="U68" i="10"/>
  <c r="U74" i="10"/>
  <c r="X87" i="10"/>
  <c r="X96" i="10"/>
  <c r="W96" i="10"/>
  <c r="W98" i="10"/>
  <c r="U109" i="10"/>
  <c r="W119" i="10"/>
  <c r="W40" i="10"/>
  <c r="V41" i="10"/>
  <c r="V48" i="10"/>
  <c r="U56" i="10"/>
  <c r="X59" i="10"/>
  <c r="X72" i="10"/>
  <c r="W72" i="10"/>
  <c r="X73" i="10"/>
  <c r="X79" i="10"/>
  <c r="V80" i="10"/>
  <c r="X88" i="10"/>
  <c r="W88" i="10"/>
  <c r="U101" i="10"/>
  <c r="V109" i="10"/>
  <c r="X120" i="10"/>
  <c r="W120" i="10"/>
  <c r="U120" i="10"/>
  <c r="V84" i="10"/>
  <c r="V92" i="10"/>
  <c r="V100" i="10"/>
  <c r="V108" i="10"/>
  <c r="V116" i="10"/>
  <c r="V124" i="10"/>
  <c r="U127" i="10"/>
  <c r="W129" i="10"/>
  <c r="V127" i="10"/>
  <c r="U130" i="10"/>
  <c r="W127" i="10"/>
  <c r="V130" i="10"/>
  <c r="V117" i="10"/>
  <c r="V125" i="10"/>
  <c r="U128" i="10"/>
  <c r="W130" i="10"/>
  <c r="V128" i="10"/>
  <c r="U131" i="10"/>
  <c r="V67" i="10"/>
  <c r="V75" i="10"/>
  <c r="V83" i="10"/>
  <c r="V91" i="10"/>
  <c r="V99" i="10"/>
  <c r="V107" i="10"/>
  <c r="V115" i="10"/>
  <c r="V123" i="10"/>
  <c r="W128" i="10"/>
  <c r="V131" i="10"/>
  <c r="U81" i="10"/>
  <c r="U89" i="10"/>
  <c r="U97" i="10"/>
  <c r="U105" i="10"/>
  <c r="U113" i="10"/>
  <c r="W115" i="10"/>
  <c r="U121" i="10"/>
  <c r="W123" i="10"/>
  <c r="U129" i="10"/>
  <c r="W131" i="10"/>
  <c r="B2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CN111" i="8"/>
  <c r="CO111" i="8"/>
  <c r="CP111" i="8"/>
  <c r="CQ111" i="8"/>
  <c r="CR111" i="8"/>
  <c r="CS111" i="8"/>
  <c r="CT111" i="8"/>
  <c r="CU111" i="8"/>
  <c r="CV111" i="8"/>
  <c r="CW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CN112" i="8"/>
  <c r="CO112" i="8"/>
  <c r="CP112" i="8"/>
  <c r="CQ112" i="8"/>
  <c r="CR112" i="8"/>
  <c r="CS112" i="8"/>
  <c r="CT112" i="8"/>
  <c r="CU112" i="8"/>
  <c r="CV112" i="8"/>
  <c r="CW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O113" i="8"/>
  <c r="CP113" i="8"/>
  <c r="CQ113" i="8"/>
  <c r="CR113" i="8"/>
  <c r="CS113" i="8"/>
  <c r="CT113" i="8"/>
  <c r="CU113" i="8"/>
  <c r="CV113" i="8"/>
  <c r="CW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CN114" i="8"/>
  <c r="CO114" i="8"/>
  <c r="CP114" i="8"/>
  <c r="CQ114" i="8"/>
  <c r="CR114" i="8"/>
  <c r="CS114" i="8"/>
  <c r="CT114" i="8"/>
  <c r="CU114" i="8"/>
  <c r="CV114" i="8"/>
  <c r="CW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CN115" i="8"/>
  <c r="CO115" i="8"/>
  <c r="CP115" i="8"/>
  <c r="CQ115" i="8"/>
  <c r="CR115" i="8"/>
  <c r="CS115" i="8"/>
  <c r="CT115" i="8"/>
  <c r="CU115" i="8"/>
  <c r="CV115" i="8"/>
  <c r="CW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CN116" i="8"/>
  <c r="CO116" i="8"/>
  <c r="CP116" i="8"/>
  <c r="CQ116" i="8"/>
  <c r="CR116" i="8"/>
  <c r="CS116" i="8"/>
  <c r="CT116" i="8"/>
  <c r="CU116" i="8"/>
  <c r="CV116" i="8"/>
  <c r="CW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CN117" i="8"/>
  <c r="CO117" i="8"/>
  <c r="CP117" i="8"/>
  <c r="CQ117" i="8"/>
  <c r="CR117" i="8"/>
  <c r="CS117" i="8"/>
  <c r="CT117" i="8"/>
  <c r="CU117" i="8"/>
  <c r="CV117" i="8"/>
  <c r="CW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CN118" i="8"/>
  <c r="CO118" i="8"/>
  <c r="CP118" i="8"/>
  <c r="CQ118" i="8"/>
  <c r="CR118" i="8"/>
  <c r="CS118" i="8"/>
  <c r="CT118" i="8"/>
  <c r="CU118" i="8"/>
  <c r="CV118" i="8"/>
  <c r="CW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CN119" i="8"/>
  <c r="CO119" i="8"/>
  <c r="CP119" i="8"/>
  <c r="CQ119" i="8"/>
  <c r="CR119" i="8"/>
  <c r="CS119" i="8"/>
  <c r="CT119" i="8"/>
  <c r="CU119" i="8"/>
  <c r="CV119" i="8"/>
  <c r="CW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CN120" i="8"/>
  <c r="CO120" i="8"/>
  <c r="CP120" i="8"/>
  <c r="CQ120" i="8"/>
  <c r="CR120" i="8"/>
  <c r="CS120" i="8"/>
  <c r="CT120" i="8"/>
  <c r="CU120" i="8"/>
  <c r="CV120" i="8"/>
  <c r="CW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CN121" i="8"/>
  <c r="CO121" i="8"/>
  <c r="CP121" i="8"/>
  <c r="CQ121" i="8"/>
  <c r="CR121" i="8"/>
  <c r="CS121" i="8"/>
  <c r="CT121" i="8"/>
  <c r="CU121" i="8"/>
  <c r="CV121" i="8"/>
  <c r="CW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CN122" i="8"/>
  <c r="CO122" i="8"/>
  <c r="CP122" i="8"/>
  <c r="CQ122" i="8"/>
  <c r="CR122" i="8"/>
  <c r="CS122" i="8"/>
  <c r="CT122" i="8"/>
  <c r="CU122" i="8"/>
  <c r="CV122" i="8"/>
  <c r="CW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CN123" i="8"/>
  <c r="CO123" i="8"/>
  <c r="CP123" i="8"/>
  <c r="CQ123" i="8"/>
  <c r="CR123" i="8"/>
  <c r="CS123" i="8"/>
  <c r="CT123" i="8"/>
  <c r="CU123" i="8"/>
  <c r="CV123" i="8"/>
  <c r="CW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CN124" i="8"/>
  <c r="CO124" i="8"/>
  <c r="CP124" i="8"/>
  <c r="CQ124" i="8"/>
  <c r="CR124" i="8"/>
  <c r="CS124" i="8"/>
  <c r="CT124" i="8"/>
  <c r="CU124" i="8"/>
  <c r="CV124" i="8"/>
  <c r="CW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CN125" i="8"/>
  <c r="CO125" i="8"/>
  <c r="CP125" i="8"/>
  <c r="CQ125" i="8"/>
  <c r="CR125" i="8"/>
  <c r="CS125" i="8"/>
  <c r="CT125" i="8"/>
  <c r="CU125" i="8"/>
  <c r="CV125" i="8"/>
  <c r="CW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CN126" i="8"/>
  <c r="CO126" i="8"/>
  <c r="CP126" i="8"/>
  <c r="CQ126" i="8"/>
  <c r="CR126" i="8"/>
  <c r="CS126" i="8"/>
  <c r="CT126" i="8"/>
  <c r="CU126" i="8"/>
  <c r="CV126" i="8"/>
  <c r="CW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CN127" i="8"/>
  <c r="CO127" i="8"/>
  <c r="CP127" i="8"/>
  <c r="CQ127" i="8"/>
  <c r="CR127" i="8"/>
  <c r="CS127" i="8"/>
  <c r="CT127" i="8"/>
  <c r="CU127" i="8"/>
  <c r="CV127" i="8"/>
  <c r="CW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CN128" i="8"/>
  <c r="CO128" i="8"/>
  <c r="CP128" i="8"/>
  <c r="CQ128" i="8"/>
  <c r="CR128" i="8"/>
  <c r="CS128" i="8"/>
  <c r="CT128" i="8"/>
  <c r="CU128" i="8"/>
  <c r="CV128" i="8"/>
  <c r="CW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CN129" i="8"/>
  <c r="CO129" i="8"/>
  <c r="CP129" i="8"/>
  <c r="CQ129" i="8"/>
  <c r="CR129" i="8"/>
  <c r="CS129" i="8"/>
  <c r="CT129" i="8"/>
  <c r="CU129" i="8"/>
  <c r="CV129" i="8"/>
  <c r="CW129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4" i="7"/>
  <c r="Z4" i="7" s="1"/>
  <c r="B5" i="2"/>
  <c r="B6" i="2"/>
  <c r="B7" i="2"/>
  <c r="B8" i="2"/>
  <c r="B9" i="2"/>
  <c r="B10" i="2"/>
  <c r="B4" i="2"/>
  <c r="C3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B73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B9" i="5"/>
  <c r="A9" i="5"/>
  <c r="A8" i="5"/>
  <c r="A7" i="5"/>
  <c r="A6" i="5"/>
  <c r="A5" i="5"/>
  <c r="A4" i="5"/>
  <c r="B3" i="5"/>
  <c r="A3" i="5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B3" i="4"/>
  <c r="C3" i="4"/>
  <c r="A3" i="4"/>
  <c r="W6" i="1"/>
  <c r="C6" i="4" s="1"/>
  <c r="V7" i="1"/>
  <c r="V25" i="1"/>
  <c r="X25" i="1"/>
  <c r="V30" i="1"/>
  <c r="W54" i="1"/>
  <c r="C54" i="4" s="1"/>
  <c r="W81" i="1"/>
  <c r="C81" i="4" s="1"/>
  <c r="V86" i="1"/>
  <c r="X105" i="1"/>
  <c r="W110" i="1"/>
  <c r="C110" i="4" s="1"/>
  <c r="X110" i="1"/>
  <c r="U14" i="1"/>
  <c r="C14" i="5" s="1"/>
  <c r="U25" i="1"/>
  <c r="C25" i="5" s="1"/>
  <c r="U62" i="1"/>
  <c r="C62" i="5" s="1"/>
  <c r="U102" i="1"/>
  <c r="C102" i="5" s="1"/>
  <c r="U103" i="1"/>
  <c r="C103" i="5" s="1"/>
  <c r="B5" i="1"/>
  <c r="V5" i="1" s="1"/>
  <c r="B6" i="1"/>
  <c r="B6" i="5" s="1"/>
  <c r="B7" i="1"/>
  <c r="B8" i="1"/>
  <c r="V8" i="1" s="1"/>
  <c r="B9" i="1"/>
  <c r="B9" i="4" s="1"/>
  <c r="B10" i="1"/>
  <c r="U10" i="1" s="1"/>
  <c r="C10" i="5" s="1"/>
  <c r="B11" i="1"/>
  <c r="B11" i="4" s="1"/>
  <c r="B12" i="1"/>
  <c r="X12" i="1" s="1"/>
  <c r="B13" i="1"/>
  <c r="X13" i="1" s="1"/>
  <c r="B14" i="1"/>
  <c r="X14" i="1" s="1"/>
  <c r="B15" i="1"/>
  <c r="V15" i="1" s="1"/>
  <c r="B16" i="1"/>
  <c r="V16" i="1" s="1"/>
  <c r="B17" i="1"/>
  <c r="B17" i="4" s="1"/>
  <c r="B18" i="1"/>
  <c r="B19" i="1"/>
  <c r="B19" i="4" s="1"/>
  <c r="B20" i="1"/>
  <c r="B21" i="1"/>
  <c r="X21" i="1" s="1"/>
  <c r="B22" i="1"/>
  <c r="W22" i="1" s="1"/>
  <c r="C22" i="4" s="1"/>
  <c r="B23" i="1"/>
  <c r="U23" i="1" s="1"/>
  <c r="C23" i="5" s="1"/>
  <c r="B24" i="1"/>
  <c r="V24" i="1" s="1"/>
  <c r="B25" i="1"/>
  <c r="B25" i="4" s="1"/>
  <c r="B26" i="1"/>
  <c r="B26" i="4" s="1"/>
  <c r="B27" i="1"/>
  <c r="B27" i="4" s="1"/>
  <c r="B28" i="1"/>
  <c r="B29" i="1"/>
  <c r="X29" i="1" s="1"/>
  <c r="B30" i="1"/>
  <c r="X30" i="1" s="1"/>
  <c r="B31" i="1"/>
  <c r="U31" i="1" s="1"/>
  <c r="C31" i="5" s="1"/>
  <c r="B32" i="1"/>
  <c r="V32" i="1" s="1"/>
  <c r="B33" i="1"/>
  <c r="B33" i="4" s="1"/>
  <c r="B34" i="1"/>
  <c r="B35" i="1"/>
  <c r="V35" i="1" s="1"/>
  <c r="B36" i="1"/>
  <c r="B37" i="1"/>
  <c r="B37" i="5" s="1"/>
  <c r="B38" i="1"/>
  <c r="V38" i="1" s="1"/>
  <c r="B39" i="1"/>
  <c r="V39" i="1" s="1"/>
  <c r="B40" i="1"/>
  <c r="V40" i="1" s="1"/>
  <c r="B41" i="1"/>
  <c r="B41" i="4" s="1"/>
  <c r="B42" i="1"/>
  <c r="U42" i="1" s="1"/>
  <c r="C42" i="5" s="1"/>
  <c r="B43" i="1"/>
  <c r="B44" i="1"/>
  <c r="B45" i="1"/>
  <c r="B46" i="1"/>
  <c r="B46" i="5" s="1"/>
  <c r="B47" i="1"/>
  <c r="U47" i="1" s="1"/>
  <c r="C47" i="5" s="1"/>
  <c r="B48" i="1"/>
  <c r="V48" i="1" s="1"/>
  <c r="B49" i="1"/>
  <c r="B49" i="4" s="1"/>
  <c r="B50" i="1"/>
  <c r="U50" i="1" s="1"/>
  <c r="C50" i="5" s="1"/>
  <c r="B51" i="1"/>
  <c r="X51" i="1" s="1"/>
  <c r="B52" i="1"/>
  <c r="B53" i="1"/>
  <c r="B53" i="4" s="1"/>
  <c r="B54" i="1"/>
  <c r="B54" i="5" s="1"/>
  <c r="B55" i="1"/>
  <c r="V55" i="1" s="1"/>
  <c r="B56" i="1"/>
  <c r="V56" i="1" s="1"/>
  <c r="B57" i="1"/>
  <c r="B57" i="4" s="1"/>
  <c r="B58" i="1"/>
  <c r="B58" i="4" s="1"/>
  <c r="B59" i="1"/>
  <c r="X59" i="1" s="1"/>
  <c r="B60" i="1"/>
  <c r="V60" i="1" s="1"/>
  <c r="B61" i="1"/>
  <c r="B61" i="4" s="1"/>
  <c r="B62" i="1"/>
  <c r="B62" i="5" s="1"/>
  <c r="B63" i="1"/>
  <c r="U63" i="1" s="1"/>
  <c r="C63" i="5" s="1"/>
  <c r="B64" i="1"/>
  <c r="V64" i="1" s="1"/>
  <c r="B65" i="1"/>
  <c r="B65" i="4" s="1"/>
  <c r="B66" i="1"/>
  <c r="U66" i="1" s="1"/>
  <c r="C66" i="5" s="1"/>
  <c r="B67" i="1"/>
  <c r="B68" i="1"/>
  <c r="W68" i="1" s="1"/>
  <c r="C68" i="4" s="1"/>
  <c r="B69" i="1"/>
  <c r="B69" i="5" s="1"/>
  <c r="B70" i="1"/>
  <c r="B70" i="5" s="1"/>
  <c r="B71" i="1"/>
  <c r="V71" i="1" s="1"/>
  <c r="B72" i="1"/>
  <c r="V72" i="1" s="1"/>
  <c r="B73" i="1"/>
  <c r="B73" i="4" s="1"/>
  <c r="B74" i="1"/>
  <c r="U74" i="1" s="1"/>
  <c r="C74" i="5" s="1"/>
  <c r="B75" i="1"/>
  <c r="B76" i="1"/>
  <c r="B77" i="1"/>
  <c r="X77" i="1" s="1"/>
  <c r="B78" i="1"/>
  <c r="B78" i="5" s="1"/>
  <c r="B79" i="1"/>
  <c r="V79" i="1" s="1"/>
  <c r="B80" i="1"/>
  <c r="V80" i="1" s="1"/>
  <c r="B81" i="1"/>
  <c r="B81" i="4" s="1"/>
  <c r="B82" i="1"/>
  <c r="B82" i="4" s="1"/>
  <c r="B83" i="1"/>
  <c r="B84" i="1"/>
  <c r="B85" i="1"/>
  <c r="X85" i="1" s="1"/>
  <c r="B86" i="1"/>
  <c r="B86" i="5" s="1"/>
  <c r="B87" i="1"/>
  <c r="V87" i="1" s="1"/>
  <c r="B88" i="1"/>
  <c r="V88" i="1" s="1"/>
  <c r="B89" i="1"/>
  <c r="B89" i="4" s="1"/>
  <c r="B90" i="1"/>
  <c r="B90" i="4" s="1"/>
  <c r="B91" i="1"/>
  <c r="B92" i="1"/>
  <c r="B93" i="1"/>
  <c r="X93" i="1" s="1"/>
  <c r="B94" i="1"/>
  <c r="B94" i="5" s="1"/>
  <c r="B95" i="1"/>
  <c r="U95" i="1" s="1"/>
  <c r="C95" i="5" s="1"/>
  <c r="B96" i="1"/>
  <c r="V96" i="1" s="1"/>
  <c r="B97" i="1"/>
  <c r="B97" i="4" s="1"/>
  <c r="B98" i="1"/>
  <c r="B99" i="1"/>
  <c r="V99" i="1" s="1"/>
  <c r="B100" i="1"/>
  <c r="B101" i="1"/>
  <c r="B101" i="5" s="1"/>
  <c r="B102" i="1"/>
  <c r="B102" i="5" s="1"/>
  <c r="B103" i="1"/>
  <c r="V103" i="1" s="1"/>
  <c r="B104" i="1"/>
  <c r="V104" i="1" s="1"/>
  <c r="B105" i="1"/>
  <c r="B105" i="4" s="1"/>
  <c r="B106" i="1"/>
  <c r="U106" i="1" s="1"/>
  <c r="C106" i="5" s="1"/>
  <c r="B107" i="1"/>
  <c r="B107" i="4" s="1"/>
  <c r="B108" i="1"/>
  <c r="B109" i="1"/>
  <c r="B110" i="1"/>
  <c r="B110" i="5" s="1"/>
  <c r="B111" i="1"/>
  <c r="V111" i="1" s="1"/>
  <c r="B112" i="1"/>
  <c r="V112" i="1" s="1"/>
  <c r="B113" i="1"/>
  <c r="B113" i="4" s="1"/>
  <c r="B114" i="1"/>
  <c r="U114" i="1" s="1"/>
  <c r="C114" i="5" s="1"/>
  <c r="B115" i="1"/>
  <c r="X115" i="1" s="1"/>
  <c r="B116" i="1"/>
  <c r="B117" i="1"/>
  <c r="B117" i="4" s="1"/>
  <c r="B118" i="1"/>
  <c r="B118" i="5" s="1"/>
  <c r="B119" i="1"/>
  <c r="V119" i="1" s="1"/>
  <c r="B120" i="1"/>
  <c r="V120" i="1" s="1"/>
  <c r="B121" i="1"/>
  <c r="B121" i="4" s="1"/>
  <c r="B122" i="1"/>
  <c r="B122" i="4" s="1"/>
  <c r="B123" i="1"/>
  <c r="X123" i="1" s="1"/>
  <c r="B124" i="1"/>
  <c r="B125" i="1"/>
  <c r="B125" i="4" s="1"/>
  <c r="B126" i="1"/>
  <c r="B126" i="5" s="1"/>
  <c r="B127" i="1"/>
  <c r="U127" i="1" s="1"/>
  <c r="C127" i="5" s="1"/>
  <c r="B128" i="1"/>
  <c r="V128" i="1" s="1"/>
  <c r="B129" i="1"/>
  <c r="B129" i="4" s="1"/>
  <c r="B130" i="1"/>
  <c r="U130" i="1" s="1"/>
  <c r="C130" i="5" s="1"/>
  <c r="B131" i="1"/>
  <c r="B4" i="1"/>
  <c r="V4" i="1" s="1"/>
  <c r="AB15" i="16" l="1"/>
  <c r="O11" i="16"/>
  <c r="AA10" i="16"/>
  <c r="AE18" i="16"/>
  <c r="Z30" i="16"/>
  <c r="AB6" i="19"/>
  <c r="Z8" i="19"/>
  <c r="Z9" i="19" s="1"/>
  <c r="V130" i="19"/>
  <c r="V128" i="19"/>
  <c r="V126" i="19"/>
  <c r="V124" i="19"/>
  <c r="V122" i="19"/>
  <c r="V120" i="19"/>
  <c r="V118" i="19"/>
  <c r="V116" i="19"/>
  <c r="V114" i="19"/>
  <c r="V112" i="19"/>
  <c r="V110" i="19"/>
  <c r="V108" i="19"/>
  <c r="V106" i="19"/>
  <c r="V104" i="19"/>
  <c r="V102" i="19"/>
  <c r="V100" i="19"/>
  <c r="V98" i="19"/>
  <c r="V96" i="19"/>
  <c r="V94" i="19"/>
  <c r="V92" i="19"/>
  <c r="V90" i="19"/>
  <c r="V88" i="19"/>
  <c r="V86" i="19"/>
  <c r="V84" i="19"/>
  <c r="V82" i="19"/>
  <c r="V80" i="19"/>
  <c r="V78" i="19"/>
  <c r="V76" i="19"/>
  <c r="V74" i="19"/>
  <c r="V72" i="19"/>
  <c r="V70" i="19"/>
  <c r="V68" i="19"/>
  <c r="V66" i="19"/>
  <c r="V64" i="19"/>
  <c r="V62" i="19"/>
  <c r="V60" i="19"/>
  <c r="V58" i="19"/>
  <c r="V56" i="19"/>
  <c r="V54" i="19"/>
  <c r="V52" i="19"/>
  <c r="V50" i="19"/>
  <c r="V48" i="19"/>
  <c r="V46" i="19"/>
  <c r="V44" i="19"/>
  <c r="V42" i="19"/>
  <c r="V40" i="19"/>
  <c r="V38" i="19"/>
  <c r="V36" i="19"/>
  <c r="V34" i="19"/>
  <c r="V32" i="19"/>
  <c r="V30" i="19"/>
  <c r="V28" i="19"/>
  <c r="V26" i="19"/>
  <c r="V24" i="19"/>
  <c r="V22" i="19"/>
  <c r="V20" i="19"/>
  <c r="V18" i="19"/>
  <c r="V16" i="19"/>
  <c r="V14" i="19"/>
  <c r="V12" i="19"/>
  <c r="V10" i="19"/>
  <c r="V8" i="19"/>
  <c r="V6" i="19"/>
  <c r="V131" i="19"/>
  <c r="V129" i="19"/>
  <c r="V125" i="19"/>
  <c r="V119" i="19"/>
  <c r="V117" i="19"/>
  <c r="V115" i="19"/>
  <c r="V113" i="19"/>
  <c r="V111" i="19"/>
  <c r="V109" i="19"/>
  <c r="V107" i="19"/>
  <c r="V105" i="19"/>
  <c r="V103" i="19"/>
  <c r="V101" i="19"/>
  <c r="V99" i="19"/>
  <c r="V97" i="19"/>
  <c r="V95" i="19"/>
  <c r="V93" i="19"/>
  <c r="V91" i="19"/>
  <c r="V89" i="19"/>
  <c r="V87" i="19"/>
  <c r="V85" i="19"/>
  <c r="V83" i="19"/>
  <c r="V81" i="19"/>
  <c r="V79" i="19"/>
  <c r="V77" i="19"/>
  <c r="V75" i="19"/>
  <c r="V73" i="19"/>
  <c r="V71" i="19"/>
  <c r="V69" i="19"/>
  <c r="V67" i="19"/>
  <c r="V65" i="19"/>
  <c r="V63" i="19"/>
  <c r="V61" i="19"/>
  <c r="V59" i="19"/>
  <c r="V57" i="19"/>
  <c r="V55" i="19"/>
  <c r="V53" i="19"/>
  <c r="V51" i="19"/>
  <c r="V49" i="19"/>
  <c r="V47" i="19"/>
  <c r="V45" i="19"/>
  <c r="V43" i="19"/>
  <c r="V41" i="19"/>
  <c r="V39" i="19"/>
  <c r="V37" i="19"/>
  <c r="V35" i="19"/>
  <c r="V33" i="19"/>
  <c r="V31" i="19"/>
  <c r="V29" i="19"/>
  <c r="V27" i="19"/>
  <c r="V25" i="19"/>
  <c r="V23" i="19"/>
  <c r="V21" i="19"/>
  <c r="V19" i="19"/>
  <c r="V17" i="19"/>
  <c r="V15" i="19"/>
  <c r="V13" i="19"/>
  <c r="V11" i="19"/>
  <c r="V9" i="19"/>
  <c r="V7" i="19"/>
  <c r="V5" i="19"/>
  <c r="V127" i="19"/>
  <c r="V123" i="19"/>
  <c r="V121" i="19"/>
  <c r="V4" i="19"/>
  <c r="W4" i="19" s="1"/>
  <c r="E12" i="15"/>
  <c r="C14" i="15"/>
  <c r="B13" i="15"/>
  <c r="E13" i="15" s="1"/>
  <c r="J59" i="12"/>
  <c r="J59" i="11"/>
  <c r="P77" i="12"/>
  <c r="P77" i="11"/>
  <c r="J56" i="12"/>
  <c r="J56" i="11"/>
  <c r="J7" i="4"/>
  <c r="J7" i="5"/>
  <c r="J11" i="4"/>
  <c r="J11" i="5"/>
  <c r="P17" i="4"/>
  <c r="P17" i="5"/>
  <c r="P39" i="4"/>
  <c r="P39" i="5"/>
  <c r="J112" i="4"/>
  <c r="J112" i="5"/>
  <c r="J127" i="4"/>
  <c r="J127" i="5"/>
  <c r="P18" i="4"/>
  <c r="P18" i="5"/>
  <c r="P36" i="5"/>
  <c r="P36" i="4"/>
  <c r="P129" i="4"/>
  <c r="P129" i="5"/>
  <c r="J33" i="4"/>
  <c r="J33" i="5"/>
  <c r="J104" i="4"/>
  <c r="J104" i="5"/>
  <c r="J66" i="4"/>
  <c r="J66" i="5"/>
  <c r="J120" i="4"/>
  <c r="J120" i="5"/>
  <c r="P59" i="4"/>
  <c r="P59" i="5"/>
  <c r="J29" i="4"/>
  <c r="J29" i="5"/>
  <c r="J27" i="4"/>
  <c r="J27" i="5"/>
  <c r="J14" i="4"/>
  <c r="J14" i="5"/>
  <c r="P55" i="4"/>
  <c r="P55" i="5"/>
  <c r="J54" i="4"/>
  <c r="J54" i="5"/>
  <c r="P63" i="4"/>
  <c r="P63" i="5"/>
  <c r="J80" i="4"/>
  <c r="J80" i="5"/>
  <c r="D102" i="11"/>
  <c r="P76" i="11"/>
  <c r="P59" i="11"/>
  <c r="P7" i="11"/>
  <c r="J111" i="11"/>
  <c r="P35" i="11"/>
  <c r="D4" i="11"/>
  <c r="D126" i="12"/>
  <c r="J70" i="12"/>
  <c r="J45" i="12"/>
  <c r="D41" i="12"/>
  <c r="P75" i="12"/>
  <c r="P87" i="12"/>
  <c r="D33" i="12"/>
  <c r="P9" i="12"/>
  <c r="P45" i="12"/>
  <c r="P45" i="11"/>
  <c r="P47" i="12"/>
  <c r="P47" i="11"/>
  <c r="J55" i="11"/>
  <c r="J55" i="12"/>
  <c r="J80" i="12"/>
  <c r="J80" i="11"/>
  <c r="J18" i="11"/>
  <c r="J18" i="12"/>
  <c r="P23" i="11"/>
  <c r="P23" i="12"/>
  <c r="J8" i="12"/>
  <c r="J8" i="11"/>
  <c r="P29" i="12"/>
  <c r="P29" i="11"/>
  <c r="P79" i="12"/>
  <c r="P79" i="11"/>
  <c r="D109" i="12"/>
  <c r="D109" i="11"/>
  <c r="J107" i="12"/>
  <c r="J107" i="11"/>
  <c r="J9" i="5"/>
  <c r="J9" i="4"/>
  <c r="P51" i="4"/>
  <c r="P51" i="5"/>
  <c r="P98" i="4"/>
  <c r="P98" i="5"/>
  <c r="J97" i="4"/>
  <c r="J97" i="5"/>
  <c r="P83" i="4"/>
  <c r="P83" i="5"/>
  <c r="P9" i="4"/>
  <c r="P9" i="5"/>
  <c r="P91" i="5"/>
  <c r="P91" i="4"/>
  <c r="P125" i="4"/>
  <c r="P125" i="5"/>
  <c r="P120" i="5"/>
  <c r="P120" i="4"/>
  <c r="J17" i="5"/>
  <c r="J17" i="4"/>
  <c r="J61" i="4"/>
  <c r="J61" i="5"/>
  <c r="P86" i="4"/>
  <c r="P86" i="5"/>
  <c r="P50" i="4"/>
  <c r="P50" i="5"/>
  <c r="J70" i="4"/>
  <c r="J70" i="5"/>
  <c r="J96" i="4"/>
  <c r="J96" i="5"/>
  <c r="J119" i="4"/>
  <c r="J119" i="5"/>
  <c r="J58" i="4"/>
  <c r="J58" i="5"/>
  <c r="J67" i="5"/>
  <c r="J67" i="4"/>
  <c r="J13" i="5"/>
  <c r="J13" i="4"/>
  <c r="P23" i="4"/>
  <c r="P23" i="5"/>
  <c r="P56" i="4"/>
  <c r="P56" i="5"/>
  <c r="P67" i="4"/>
  <c r="P67" i="5"/>
  <c r="J93" i="4"/>
  <c r="J93" i="5"/>
  <c r="P79" i="4"/>
  <c r="P79" i="5"/>
  <c r="J131" i="4"/>
  <c r="J131" i="5"/>
  <c r="P85" i="4"/>
  <c r="P85" i="5"/>
  <c r="J10" i="11"/>
  <c r="P89" i="11"/>
  <c r="J26" i="11"/>
  <c r="D49" i="11"/>
  <c r="J72" i="12"/>
  <c r="D105" i="12"/>
  <c r="P57" i="12"/>
  <c r="D25" i="12"/>
  <c r="J6" i="12"/>
  <c r="P11" i="12"/>
  <c r="D15" i="12"/>
  <c r="D64" i="11"/>
  <c r="P41" i="12"/>
  <c r="P41" i="11"/>
  <c r="P82" i="12"/>
  <c r="P82" i="11"/>
  <c r="J115" i="12"/>
  <c r="J115" i="11"/>
  <c r="P51" i="12"/>
  <c r="P51" i="11"/>
  <c r="P55" i="12"/>
  <c r="P55" i="11"/>
  <c r="D85" i="12"/>
  <c r="D85" i="11"/>
  <c r="J12" i="12"/>
  <c r="J12" i="11"/>
  <c r="P42" i="12"/>
  <c r="P42" i="11"/>
  <c r="J103" i="12"/>
  <c r="J103" i="11"/>
  <c r="J81" i="12"/>
  <c r="J81" i="11"/>
  <c r="D95" i="12"/>
  <c r="D95" i="11"/>
  <c r="P91" i="12"/>
  <c r="P91" i="11"/>
  <c r="J85" i="12"/>
  <c r="J85" i="11"/>
  <c r="J53" i="4"/>
  <c r="J53" i="5"/>
  <c r="P60" i="4"/>
  <c r="P60" i="5"/>
  <c r="J64" i="4"/>
  <c r="J64" i="5"/>
  <c r="P69" i="4"/>
  <c r="P69" i="5"/>
  <c r="P100" i="5"/>
  <c r="P100" i="4"/>
  <c r="P99" i="4"/>
  <c r="P99" i="5"/>
  <c r="J31" i="4"/>
  <c r="J31" i="5"/>
  <c r="J46" i="4"/>
  <c r="J46" i="5"/>
  <c r="J103" i="4"/>
  <c r="J103" i="5"/>
  <c r="P113" i="4"/>
  <c r="P113" i="5"/>
  <c r="P81" i="4"/>
  <c r="P81" i="5"/>
  <c r="P117" i="4"/>
  <c r="P117" i="5"/>
  <c r="P42" i="4"/>
  <c r="P42" i="5"/>
  <c r="P58" i="4"/>
  <c r="P58" i="5"/>
  <c r="J82" i="4"/>
  <c r="J82" i="5"/>
  <c r="J38" i="4"/>
  <c r="J38" i="5"/>
  <c r="P16" i="4"/>
  <c r="P16" i="5"/>
  <c r="J128" i="4"/>
  <c r="J128" i="5"/>
  <c r="D104" i="11"/>
  <c r="D74" i="11"/>
  <c r="J89" i="11"/>
  <c r="J58" i="11"/>
  <c r="D37" i="11"/>
  <c r="P44" i="11"/>
  <c r="P108" i="12"/>
  <c r="P101" i="12"/>
  <c r="P101" i="11"/>
  <c r="P109" i="11"/>
  <c r="P109" i="12"/>
  <c r="P128" i="12"/>
  <c r="P128" i="11"/>
  <c r="J63" i="12"/>
  <c r="J63" i="11"/>
  <c r="D79" i="12"/>
  <c r="D79" i="11"/>
  <c r="J50" i="11"/>
  <c r="J50" i="12"/>
  <c r="D19" i="12"/>
  <c r="D19" i="11"/>
  <c r="J24" i="12"/>
  <c r="J24" i="11"/>
  <c r="D55" i="11"/>
  <c r="D55" i="12"/>
  <c r="D47" i="12"/>
  <c r="D47" i="11"/>
  <c r="P112" i="12"/>
  <c r="P112" i="11"/>
  <c r="J91" i="12"/>
  <c r="J91" i="11"/>
  <c r="J39" i="12"/>
  <c r="J39" i="11"/>
  <c r="T6" i="7"/>
  <c r="J6" i="4"/>
  <c r="J6" i="5"/>
  <c r="P13" i="4"/>
  <c r="P13" i="5"/>
  <c r="P35" i="4"/>
  <c r="P35" i="5"/>
  <c r="P71" i="5"/>
  <c r="P71" i="4"/>
  <c r="J114" i="4"/>
  <c r="J114" i="5"/>
  <c r="P114" i="4"/>
  <c r="P114" i="5"/>
  <c r="J10" i="4"/>
  <c r="J10" i="5"/>
  <c r="J98" i="4"/>
  <c r="J98" i="5"/>
  <c r="P4" i="5"/>
  <c r="P4" i="4"/>
  <c r="J86" i="4"/>
  <c r="J86" i="5"/>
  <c r="J18" i="4"/>
  <c r="J18" i="5"/>
  <c r="P95" i="4"/>
  <c r="P95" i="5"/>
  <c r="J99" i="4"/>
  <c r="J99" i="5"/>
  <c r="J94" i="4"/>
  <c r="J94" i="5"/>
  <c r="P124" i="4"/>
  <c r="P124" i="5"/>
  <c r="J39" i="4"/>
  <c r="J39" i="5"/>
  <c r="J44" i="4"/>
  <c r="J44" i="5"/>
  <c r="P87" i="4"/>
  <c r="P87" i="5"/>
  <c r="J4" i="4"/>
  <c r="J4" i="5"/>
  <c r="J74" i="4"/>
  <c r="J74" i="5"/>
  <c r="P88" i="4"/>
  <c r="P88" i="5"/>
  <c r="J23" i="4"/>
  <c r="J23" i="5"/>
  <c r="P19" i="12"/>
  <c r="P19" i="11"/>
  <c r="D125" i="12"/>
  <c r="D125" i="11"/>
  <c r="P21" i="11"/>
  <c r="P21" i="12"/>
  <c r="D77" i="12"/>
  <c r="D77" i="11"/>
  <c r="P71" i="12"/>
  <c r="P71" i="11"/>
  <c r="P20" i="12"/>
  <c r="P20" i="11"/>
  <c r="P48" i="12"/>
  <c r="P48" i="11"/>
  <c r="J105" i="12"/>
  <c r="J105" i="11"/>
  <c r="D101" i="12"/>
  <c r="D101" i="11"/>
  <c r="J62" i="12"/>
  <c r="J62" i="11"/>
  <c r="J41" i="11"/>
  <c r="J41" i="12"/>
  <c r="P39" i="12"/>
  <c r="P39" i="11"/>
  <c r="P37" i="4"/>
  <c r="P37" i="5"/>
  <c r="J73" i="5"/>
  <c r="J73" i="4"/>
  <c r="P43" i="4"/>
  <c r="P43" i="5"/>
  <c r="P92" i="4"/>
  <c r="P92" i="5"/>
  <c r="J57" i="5"/>
  <c r="J57" i="4"/>
  <c r="P32" i="5"/>
  <c r="P32" i="4"/>
  <c r="J124" i="4"/>
  <c r="J124" i="5"/>
  <c r="P115" i="4"/>
  <c r="P115" i="5"/>
  <c r="P22" i="4"/>
  <c r="P22" i="5"/>
  <c r="P28" i="4"/>
  <c r="P28" i="5"/>
  <c r="P103" i="5"/>
  <c r="P103" i="4"/>
  <c r="J71" i="4"/>
  <c r="J71" i="5"/>
  <c r="J102" i="4"/>
  <c r="J102" i="5"/>
  <c r="P119" i="4"/>
  <c r="P119" i="5"/>
  <c r="J123" i="4"/>
  <c r="J123" i="5"/>
  <c r="P52" i="5"/>
  <c r="P52" i="4"/>
  <c r="J78" i="4"/>
  <c r="J78" i="5"/>
  <c r="P10" i="11"/>
  <c r="P5" i="11"/>
  <c r="P5" i="12"/>
  <c r="J21" i="12"/>
  <c r="J21" i="11"/>
  <c r="J57" i="12"/>
  <c r="J57" i="11"/>
  <c r="D69" i="12"/>
  <c r="D69" i="11"/>
  <c r="D71" i="12"/>
  <c r="D71" i="11"/>
  <c r="P107" i="12"/>
  <c r="P107" i="11"/>
  <c r="J71" i="12"/>
  <c r="J71" i="11"/>
  <c r="J110" i="12"/>
  <c r="J110" i="11"/>
  <c r="P66" i="12"/>
  <c r="P66" i="11"/>
  <c r="J131" i="12"/>
  <c r="J131" i="11"/>
  <c r="P11" i="4"/>
  <c r="P11" i="5"/>
  <c r="J123" i="12"/>
  <c r="J123" i="11"/>
  <c r="P25" i="4"/>
  <c r="P25" i="5"/>
  <c r="P116" i="5"/>
  <c r="P116" i="4"/>
  <c r="P111" i="4"/>
  <c r="P111" i="5"/>
  <c r="J21" i="5"/>
  <c r="J21" i="4"/>
  <c r="J30" i="4"/>
  <c r="J30" i="5"/>
  <c r="J36" i="4"/>
  <c r="J36" i="5"/>
  <c r="J63" i="5"/>
  <c r="J63" i="4"/>
  <c r="P12" i="4"/>
  <c r="P12" i="5"/>
  <c r="J42" i="4"/>
  <c r="J42" i="5"/>
  <c r="J15" i="4"/>
  <c r="J15" i="5"/>
  <c r="P27" i="4"/>
  <c r="P27" i="5"/>
  <c r="P89" i="4"/>
  <c r="P89" i="5"/>
  <c r="J106" i="4"/>
  <c r="J106" i="5"/>
  <c r="J121" i="4"/>
  <c r="J121" i="5"/>
  <c r="P126" i="4"/>
  <c r="P126" i="5"/>
  <c r="P107" i="4"/>
  <c r="P107" i="5"/>
  <c r="J100" i="4"/>
  <c r="J100" i="5"/>
  <c r="J128" i="11"/>
  <c r="J66" i="11"/>
  <c r="J129" i="11"/>
  <c r="D5" i="11"/>
  <c r="D98" i="11"/>
  <c r="D31" i="11"/>
  <c r="D99" i="12"/>
  <c r="D124" i="12"/>
  <c r="P43" i="12"/>
  <c r="D17" i="12"/>
  <c r="D106" i="12"/>
  <c r="P26" i="12"/>
  <c r="P26" i="11"/>
  <c r="J88" i="12"/>
  <c r="J88" i="11"/>
  <c r="P115" i="12"/>
  <c r="P115" i="11"/>
  <c r="P74" i="12"/>
  <c r="P74" i="11"/>
  <c r="P99" i="12"/>
  <c r="P99" i="11"/>
  <c r="J47" i="11"/>
  <c r="J47" i="12"/>
  <c r="P67" i="12"/>
  <c r="P67" i="11"/>
  <c r="P21" i="4"/>
  <c r="P21" i="5"/>
  <c r="P49" i="4"/>
  <c r="P49" i="5"/>
  <c r="P82" i="4"/>
  <c r="P82" i="5"/>
  <c r="J91" i="4"/>
  <c r="J91" i="5"/>
  <c r="P121" i="4"/>
  <c r="P121" i="5"/>
  <c r="J101" i="4"/>
  <c r="J101" i="5"/>
  <c r="J65" i="4"/>
  <c r="J65" i="5"/>
  <c r="J92" i="4"/>
  <c r="J92" i="5"/>
  <c r="P7" i="4"/>
  <c r="P7" i="5"/>
  <c r="J68" i="4"/>
  <c r="J68" i="5"/>
  <c r="J95" i="4"/>
  <c r="J95" i="5"/>
  <c r="P24" i="4"/>
  <c r="P24" i="5"/>
  <c r="J22" i="4"/>
  <c r="J22" i="5"/>
  <c r="P46" i="4"/>
  <c r="P46" i="5"/>
  <c r="J50" i="4"/>
  <c r="J50" i="5"/>
  <c r="J90" i="4"/>
  <c r="J90" i="5"/>
  <c r="P20" i="4"/>
  <c r="P20" i="5"/>
  <c r="J19" i="4"/>
  <c r="J19" i="5"/>
  <c r="P29" i="4"/>
  <c r="P29" i="5"/>
  <c r="P31" i="4"/>
  <c r="P31" i="5"/>
  <c r="J49" i="5"/>
  <c r="J49" i="4"/>
  <c r="J62" i="4"/>
  <c r="J62" i="5"/>
  <c r="J108" i="4"/>
  <c r="J108" i="5"/>
  <c r="P128" i="5"/>
  <c r="P128" i="4"/>
  <c r="P26" i="4"/>
  <c r="P26" i="5"/>
  <c r="P47" i="4"/>
  <c r="P47" i="5"/>
  <c r="J114" i="11"/>
  <c r="D89" i="11"/>
  <c r="D73" i="11"/>
  <c r="P13" i="11"/>
  <c r="D27" i="11"/>
  <c r="J42" i="12"/>
  <c r="J118" i="12"/>
  <c r="D63" i="11"/>
  <c r="D63" i="12"/>
  <c r="P63" i="12"/>
  <c r="P63" i="11"/>
  <c r="D21" i="12"/>
  <c r="D21" i="11"/>
  <c r="J53" i="11"/>
  <c r="J53" i="12"/>
  <c r="D117" i="12"/>
  <c r="D117" i="11"/>
  <c r="P15" i="4"/>
  <c r="P15" i="5"/>
  <c r="P104" i="4"/>
  <c r="P104" i="5"/>
  <c r="J110" i="4"/>
  <c r="J110" i="5"/>
  <c r="P110" i="4"/>
  <c r="P110" i="5"/>
  <c r="P8" i="4"/>
  <c r="P8" i="5"/>
  <c r="J89" i="4"/>
  <c r="J89" i="5"/>
  <c r="J34" i="4"/>
  <c r="J34" i="5"/>
  <c r="P53" i="4"/>
  <c r="P53" i="5"/>
  <c r="P54" i="4"/>
  <c r="P54" i="5"/>
  <c r="J26" i="4"/>
  <c r="J26" i="5"/>
  <c r="P57" i="4"/>
  <c r="P57" i="5"/>
  <c r="P75" i="4"/>
  <c r="P75" i="5"/>
  <c r="P84" i="4"/>
  <c r="P84" i="5"/>
  <c r="J107" i="4"/>
  <c r="J107" i="5"/>
  <c r="T5" i="7"/>
  <c r="J5" i="5"/>
  <c r="J5" i="4"/>
  <c r="P19" i="4"/>
  <c r="P19" i="5"/>
  <c r="J35" i="4"/>
  <c r="J35" i="5"/>
  <c r="J51" i="4"/>
  <c r="J51" i="5"/>
  <c r="J60" i="4"/>
  <c r="J60" i="5"/>
  <c r="P78" i="4"/>
  <c r="P78" i="5"/>
  <c r="P96" i="4"/>
  <c r="P96" i="5"/>
  <c r="J130" i="4"/>
  <c r="J130" i="5"/>
  <c r="B96" i="4"/>
  <c r="V6" i="1"/>
  <c r="B48" i="5"/>
  <c r="X24" i="1"/>
  <c r="U38" i="1"/>
  <c r="C38" i="5" s="1"/>
  <c r="V102" i="1"/>
  <c r="V22" i="1"/>
  <c r="B12" i="5"/>
  <c r="U79" i="1"/>
  <c r="C79" i="5" s="1"/>
  <c r="X118" i="1"/>
  <c r="V94" i="1"/>
  <c r="W38" i="1"/>
  <c r="C38" i="4" s="1"/>
  <c r="B70" i="4"/>
  <c r="U104" i="1"/>
  <c r="C104" i="5" s="1"/>
  <c r="U70" i="1"/>
  <c r="C70" i="5" s="1"/>
  <c r="U22" i="1"/>
  <c r="C22" i="5" s="1"/>
  <c r="W89" i="1"/>
  <c r="C89" i="4" s="1"/>
  <c r="X62" i="1"/>
  <c r="W30" i="1"/>
  <c r="C30" i="4" s="1"/>
  <c r="V12" i="1"/>
  <c r="B120" i="4"/>
  <c r="U64" i="1"/>
  <c r="C64" i="5" s="1"/>
  <c r="W128" i="1"/>
  <c r="C128" i="4" s="1"/>
  <c r="W102" i="1"/>
  <c r="C102" i="4" s="1"/>
  <c r="X126" i="1"/>
  <c r="B80" i="5"/>
  <c r="X128" i="1"/>
  <c r="B16" i="5"/>
  <c r="U55" i="1"/>
  <c r="C55" i="5" s="1"/>
  <c r="X80" i="1"/>
  <c r="U80" i="1"/>
  <c r="C80" i="5" s="1"/>
  <c r="V46" i="1"/>
  <c r="W64" i="1"/>
  <c r="C64" i="4" s="1"/>
  <c r="V47" i="1"/>
  <c r="U94" i="1"/>
  <c r="C94" i="5" s="1"/>
  <c r="X46" i="1"/>
  <c r="B110" i="4"/>
  <c r="B88" i="4"/>
  <c r="U88" i="1"/>
  <c r="C88" i="5" s="1"/>
  <c r="U54" i="1"/>
  <c r="C54" i="5" s="1"/>
  <c r="V127" i="1"/>
  <c r="W80" i="1"/>
  <c r="C80" i="4" s="1"/>
  <c r="W46" i="1"/>
  <c r="C46" i="4" s="1"/>
  <c r="X16" i="1"/>
  <c r="U118" i="1"/>
  <c r="C118" i="5" s="1"/>
  <c r="U78" i="1"/>
  <c r="C78" i="5" s="1"/>
  <c r="U24" i="1"/>
  <c r="C24" i="5" s="1"/>
  <c r="W115" i="1"/>
  <c r="C115" i="4" s="1"/>
  <c r="X89" i="1"/>
  <c r="V63" i="1"/>
  <c r="X33" i="1"/>
  <c r="W12" i="1"/>
  <c r="C12" i="4" s="1"/>
  <c r="B46" i="4"/>
  <c r="B89" i="5"/>
  <c r="B96" i="5"/>
  <c r="U26" i="1"/>
  <c r="C26" i="5" s="1"/>
  <c r="X37" i="1"/>
  <c r="B21" i="5"/>
  <c r="B41" i="5"/>
  <c r="B114" i="4"/>
  <c r="B93" i="4"/>
  <c r="U129" i="1"/>
  <c r="C129" i="5" s="1"/>
  <c r="W33" i="1"/>
  <c r="C33" i="4" s="1"/>
  <c r="V89" i="1"/>
  <c r="B117" i="5"/>
  <c r="U128" i="1"/>
  <c r="C128" i="5" s="1"/>
  <c r="U41" i="1"/>
  <c r="C41" i="5" s="1"/>
  <c r="B57" i="5"/>
  <c r="B112" i="5"/>
  <c r="H42" i="5"/>
  <c r="B53" i="5"/>
  <c r="X101" i="1"/>
  <c r="X5" i="1"/>
  <c r="X97" i="1"/>
  <c r="X88" i="1"/>
  <c r="V73" i="1"/>
  <c r="W56" i="1"/>
  <c r="C56" i="4" s="1"/>
  <c r="V9" i="1"/>
  <c r="B64" i="5"/>
  <c r="U90" i="1"/>
  <c r="C90" i="5" s="1"/>
  <c r="U40" i="1"/>
  <c r="C40" i="5" s="1"/>
  <c r="U16" i="1"/>
  <c r="C16" i="5" s="1"/>
  <c r="W120" i="1"/>
  <c r="C120" i="4" s="1"/>
  <c r="W97" i="1"/>
  <c r="C97" i="4" s="1"/>
  <c r="X72" i="1"/>
  <c r="X41" i="1"/>
  <c r="W17" i="1"/>
  <c r="C17" i="4" s="1"/>
  <c r="X8" i="1"/>
  <c r="B85" i="4"/>
  <c r="B5" i="5"/>
  <c r="B85" i="5"/>
  <c r="B105" i="5"/>
  <c r="U119" i="1"/>
  <c r="C119" i="5" s="1"/>
  <c r="U89" i="1"/>
  <c r="C89" i="5" s="1"/>
  <c r="U65" i="1"/>
  <c r="C65" i="5" s="1"/>
  <c r="U39" i="1"/>
  <c r="C39" i="5" s="1"/>
  <c r="U15" i="1"/>
  <c r="C15" i="5" s="1"/>
  <c r="V110" i="1"/>
  <c r="W94" i="1"/>
  <c r="C94" i="4" s="1"/>
  <c r="W72" i="1"/>
  <c r="C72" i="4" s="1"/>
  <c r="X54" i="1"/>
  <c r="X38" i="1"/>
  <c r="V17" i="1"/>
  <c r="W8" i="1"/>
  <c r="C8" i="4" s="1"/>
  <c r="B78" i="4"/>
  <c r="B64" i="4"/>
  <c r="B25" i="5"/>
  <c r="B32" i="5"/>
  <c r="U105" i="1"/>
  <c r="C105" i="5" s="1"/>
  <c r="U86" i="1"/>
  <c r="C86" i="5" s="1"/>
  <c r="U30" i="1"/>
  <c r="C30" i="5" s="1"/>
  <c r="U6" i="1"/>
  <c r="C6" i="5" s="1"/>
  <c r="W118" i="1"/>
  <c r="C118" i="4" s="1"/>
  <c r="X102" i="1"/>
  <c r="V81" i="1"/>
  <c r="X64" i="1"/>
  <c r="W51" i="1"/>
  <c r="C51" i="4" s="1"/>
  <c r="W25" i="1"/>
  <c r="C25" i="4" s="1"/>
  <c r="W16" i="1"/>
  <c r="C16" i="4" s="1"/>
  <c r="X6" i="1"/>
  <c r="B128" i="4"/>
  <c r="B102" i="4"/>
  <c r="B56" i="4"/>
  <c r="B50" i="4"/>
  <c r="B5" i="4"/>
  <c r="B121" i="5"/>
  <c r="B128" i="5"/>
  <c r="X116" i="1"/>
  <c r="B116" i="4"/>
  <c r="U116" i="1"/>
  <c r="C116" i="5" s="1"/>
  <c r="W116" i="1"/>
  <c r="C116" i="4" s="1"/>
  <c r="B116" i="5"/>
  <c r="V116" i="1"/>
  <c r="X76" i="1"/>
  <c r="B76" i="4"/>
  <c r="U76" i="1"/>
  <c r="C76" i="5" s="1"/>
  <c r="B76" i="5"/>
  <c r="V76" i="1"/>
  <c r="X36" i="1"/>
  <c r="B36" i="4"/>
  <c r="U36" i="1"/>
  <c r="C36" i="5" s="1"/>
  <c r="V36" i="1"/>
  <c r="W36" i="1"/>
  <c r="C36" i="4" s="1"/>
  <c r="B36" i="5"/>
  <c r="B115" i="5"/>
  <c r="U115" i="1"/>
  <c r="C115" i="5" s="1"/>
  <c r="B115" i="4"/>
  <c r="V115" i="1"/>
  <c r="B75" i="5"/>
  <c r="U75" i="1"/>
  <c r="C75" i="5" s="1"/>
  <c r="X75" i="1"/>
  <c r="V75" i="1"/>
  <c r="W75" i="1"/>
  <c r="C75" i="4" s="1"/>
  <c r="B27" i="5"/>
  <c r="U27" i="1"/>
  <c r="C27" i="5" s="1"/>
  <c r="W27" i="1"/>
  <c r="C27" i="4" s="1"/>
  <c r="X27" i="1"/>
  <c r="V27" i="1"/>
  <c r="V107" i="1"/>
  <c r="B75" i="4"/>
  <c r="B43" i="5"/>
  <c r="U43" i="1"/>
  <c r="C43" i="5" s="1"/>
  <c r="X43" i="1"/>
  <c r="H20" i="4"/>
  <c r="G6" i="4"/>
  <c r="G22" i="4"/>
  <c r="G46" i="4"/>
  <c r="G54" i="4"/>
  <c r="G94" i="4"/>
  <c r="G102" i="4"/>
  <c r="G110" i="4"/>
  <c r="G118" i="5"/>
  <c r="H6" i="5"/>
  <c r="H22" i="5"/>
  <c r="H30" i="4"/>
  <c r="H38" i="5"/>
  <c r="H46" i="4"/>
  <c r="H54" i="5"/>
  <c r="H62" i="5"/>
  <c r="H70" i="5"/>
  <c r="H78" i="5"/>
  <c r="H94" i="5"/>
  <c r="H102" i="5"/>
  <c r="H110" i="4"/>
  <c r="H118" i="5"/>
  <c r="H122" i="4"/>
  <c r="G12" i="4"/>
  <c r="H64" i="4"/>
  <c r="H128" i="5"/>
  <c r="G16" i="4"/>
  <c r="G52" i="4"/>
  <c r="H114" i="5"/>
  <c r="H10" i="5"/>
  <c r="H24" i="5"/>
  <c r="G64" i="4"/>
  <c r="H74" i="5"/>
  <c r="H88" i="4"/>
  <c r="G114" i="5"/>
  <c r="G128" i="5"/>
  <c r="G104" i="5"/>
  <c r="G8" i="4"/>
  <c r="G122" i="4"/>
  <c r="X108" i="1"/>
  <c r="B108" i="4"/>
  <c r="U108" i="1"/>
  <c r="C108" i="5" s="1"/>
  <c r="V108" i="1"/>
  <c r="B108" i="5"/>
  <c r="W108" i="1"/>
  <c r="C108" i="4" s="1"/>
  <c r="X84" i="1"/>
  <c r="B84" i="4"/>
  <c r="U84" i="1"/>
  <c r="C84" i="5" s="1"/>
  <c r="W84" i="1"/>
  <c r="C84" i="4" s="1"/>
  <c r="B84" i="5"/>
  <c r="V84" i="1"/>
  <c r="X52" i="1"/>
  <c r="B52" i="4"/>
  <c r="U52" i="1"/>
  <c r="C52" i="5" s="1"/>
  <c r="W52" i="1"/>
  <c r="C52" i="4" s="1"/>
  <c r="V52" i="1"/>
  <c r="B52" i="5"/>
  <c r="X20" i="1"/>
  <c r="B20" i="4"/>
  <c r="U20" i="1"/>
  <c r="C20" i="5" s="1"/>
  <c r="V20" i="1"/>
  <c r="B20" i="5"/>
  <c r="W20" i="1"/>
  <c r="C20" i="4" s="1"/>
  <c r="B123" i="5"/>
  <c r="U123" i="1"/>
  <c r="C123" i="5" s="1"/>
  <c r="B123" i="4"/>
  <c r="V123" i="1"/>
  <c r="W123" i="1"/>
  <c r="C123" i="4" s="1"/>
  <c r="B91" i="5"/>
  <c r="U91" i="1"/>
  <c r="C91" i="5" s="1"/>
  <c r="W91" i="1"/>
  <c r="C91" i="4" s="1"/>
  <c r="X91" i="1"/>
  <c r="B91" i="4"/>
  <c r="V91" i="1"/>
  <c r="B59" i="5"/>
  <c r="U59" i="1"/>
  <c r="C59" i="5" s="1"/>
  <c r="B59" i="4"/>
  <c r="V59" i="1"/>
  <c r="W59" i="1"/>
  <c r="C59" i="4" s="1"/>
  <c r="B19" i="5"/>
  <c r="U19" i="1"/>
  <c r="C19" i="5" s="1"/>
  <c r="V19" i="1"/>
  <c r="W19" i="1"/>
  <c r="C19" i="4" s="1"/>
  <c r="X19" i="1"/>
  <c r="H80" i="4"/>
  <c r="G68" i="4"/>
  <c r="H66" i="5"/>
  <c r="W4" i="1"/>
  <c r="C4" i="4" s="1"/>
  <c r="V68" i="1"/>
  <c r="B43" i="4"/>
  <c r="X124" i="1"/>
  <c r="B124" i="4"/>
  <c r="U124" i="1"/>
  <c r="C124" i="5" s="1"/>
  <c r="B124" i="5"/>
  <c r="W124" i="1"/>
  <c r="C124" i="4" s="1"/>
  <c r="X92" i="1"/>
  <c r="B92" i="4"/>
  <c r="U92" i="1"/>
  <c r="C92" i="5" s="1"/>
  <c r="G92" i="5" s="1"/>
  <c r="B92" i="5"/>
  <c r="V92" i="1"/>
  <c r="W92" i="1"/>
  <c r="C92" i="4" s="1"/>
  <c r="X60" i="1"/>
  <c r="B60" i="4"/>
  <c r="U60" i="1"/>
  <c r="C60" i="5" s="1"/>
  <c r="B60" i="5"/>
  <c r="W60" i="1"/>
  <c r="C60" i="4" s="1"/>
  <c r="X28" i="1"/>
  <c r="B28" i="4"/>
  <c r="U28" i="1"/>
  <c r="C28" i="5" s="1"/>
  <c r="H28" i="5" s="1"/>
  <c r="B28" i="5"/>
  <c r="V28" i="1"/>
  <c r="W28" i="1"/>
  <c r="C28" i="4" s="1"/>
  <c r="G82" i="4"/>
  <c r="B107" i="5"/>
  <c r="U107" i="1"/>
  <c r="C107" i="5" s="1"/>
  <c r="X107" i="1"/>
  <c r="B83" i="5"/>
  <c r="U83" i="1"/>
  <c r="C83" i="5" s="1"/>
  <c r="B83" i="4"/>
  <c r="V83" i="1"/>
  <c r="W83" i="1"/>
  <c r="C83" i="4" s="1"/>
  <c r="X83" i="1"/>
  <c r="B51" i="5"/>
  <c r="U51" i="1"/>
  <c r="C51" i="5" s="1"/>
  <c r="B51" i="4"/>
  <c r="V51" i="1"/>
  <c r="B11" i="5"/>
  <c r="U11" i="1"/>
  <c r="C11" i="5" s="1"/>
  <c r="V11" i="1"/>
  <c r="W11" i="1"/>
  <c r="C11" i="4" s="1"/>
  <c r="X11" i="1"/>
  <c r="H106" i="5"/>
  <c r="W43" i="1"/>
  <c r="C43" i="4" s="1"/>
  <c r="X4" i="1"/>
  <c r="B4" i="4"/>
  <c r="U4" i="1"/>
  <c r="C4" i="5" s="1"/>
  <c r="B4" i="5"/>
  <c r="X100" i="1"/>
  <c r="B100" i="4"/>
  <c r="U100" i="1"/>
  <c r="C100" i="5" s="1"/>
  <c r="H100" i="5" s="1"/>
  <c r="V100" i="1"/>
  <c r="W100" i="1"/>
  <c r="C100" i="4" s="1"/>
  <c r="B100" i="5"/>
  <c r="X68" i="1"/>
  <c r="B68" i="4"/>
  <c r="U68" i="1"/>
  <c r="C68" i="5" s="1"/>
  <c r="B68" i="5"/>
  <c r="X44" i="1"/>
  <c r="B44" i="4"/>
  <c r="U44" i="1"/>
  <c r="C44" i="5" s="1"/>
  <c r="V44" i="1"/>
  <c r="B44" i="5"/>
  <c r="W44" i="1"/>
  <c r="C44" i="4" s="1"/>
  <c r="B131" i="5"/>
  <c r="U131" i="1"/>
  <c r="C131" i="5" s="1"/>
  <c r="B131" i="4"/>
  <c r="W131" i="1"/>
  <c r="C131" i="4" s="1"/>
  <c r="V131" i="1"/>
  <c r="X131" i="1"/>
  <c r="B99" i="5"/>
  <c r="U99" i="1"/>
  <c r="C99" i="5" s="1"/>
  <c r="X99" i="1"/>
  <c r="B99" i="4"/>
  <c r="W99" i="1"/>
  <c r="C99" i="4" s="1"/>
  <c r="B67" i="5"/>
  <c r="U67" i="1"/>
  <c r="C67" i="5" s="1"/>
  <c r="X67" i="1"/>
  <c r="W67" i="1"/>
  <c r="C67" i="4" s="1"/>
  <c r="V67" i="1"/>
  <c r="B67" i="4"/>
  <c r="B35" i="5"/>
  <c r="U35" i="1"/>
  <c r="C35" i="5" s="1"/>
  <c r="X35" i="1"/>
  <c r="W35" i="1"/>
  <c r="C35" i="4" s="1"/>
  <c r="V124" i="1"/>
  <c r="G106" i="5"/>
  <c r="W107" i="1"/>
  <c r="C107" i="4" s="1"/>
  <c r="W76" i="1"/>
  <c r="C76" i="4" s="1"/>
  <c r="V43" i="1"/>
  <c r="B35" i="4"/>
  <c r="V98" i="1"/>
  <c r="W98" i="1"/>
  <c r="C98" i="4" s="1"/>
  <c r="B98" i="5"/>
  <c r="X98" i="1"/>
  <c r="V66" i="1"/>
  <c r="W66" i="1"/>
  <c r="C66" i="4" s="1"/>
  <c r="B66" i="5"/>
  <c r="X66" i="1"/>
  <c r="V34" i="1"/>
  <c r="W34" i="1"/>
  <c r="C34" i="4" s="1"/>
  <c r="G34" i="4" s="1"/>
  <c r="B34" i="5"/>
  <c r="X34" i="1"/>
  <c r="U49" i="1"/>
  <c r="C49" i="5" s="1"/>
  <c r="W41" i="1"/>
  <c r="C41" i="4" s="1"/>
  <c r="B34" i="4"/>
  <c r="V125" i="1"/>
  <c r="W125" i="1"/>
  <c r="C125" i="4" s="1"/>
  <c r="U125" i="1"/>
  <c r="C125" i="5" s="1"/>
  <c r="V117" i="1"/>
  <c r="W117" i="1"/>
  <c r="C117" i="4" s="1"/>
  <c r="U117" i="1"/>
  <c r="C117" i="5" s="1"/>
  <c r="V109" i="1"/>
  <c r="W109" i="1"/>
  <c r="C109" i="4" s="1"/>
  <c r="U109" i="1"/>
  <c r="C109" i="5" s="1"/>
  <c r="V101" i="1"/>
  <c r="W101" i="1"/>
  <c r="C101" i="4" s="1"/>
  <c r="U101" i="1"/>
  <c r="C101" i="5" s="1"/>
  <c r="V93" i="1"/>
  <c r="W93" i="1"/>
  <c r="C93" i="4" s="1"/>
  <c r="U93" i="1"/>
  <c r="C93" i="5" s="1"/>
  <c r="V85" i="1"/>
  <c r="W85" i="1"/>
  <c r="C85" i="4" s="1"/>
  <c r="U85" i="1"/>
  <c r="C85" i="5" s="1"/>
  <c r="V77" i="1"/>
  <c r="W77" i="1"/>
  <c r="C77" i="4" s="1"/>
  <c r="U77" i="1"/>
  <c r="C77" i="5" s="1"/>
  <c r="V69" i="1"/>
  <c r="W69" i="1"/>
  <c r="C69" i="4" s="1"/>
  <c r="U69" i="1"/>
  <c r="C69" i="5" s="1"/>
  <c r="V61" i="1"/>
  <c r="W61" i="1"/>
  <c r="C61" i="4" s="1"/>
  <c r="U61" i="1"/>
  <c r="C61" i="5" s="1"/>
  <c r="V53" i="1"/>
  <c r="W53" i="1"/>
  <c r="C53" i="4" s="1"/>
  <c r="U53" i="1"/>
  <c r="C53" i="5" s="1"/>
  <c r="V45" i="1"/>
  <c r="W45" i="1"/>
  <c r="C45" i="4" s="1"/>
  <c r="U45" i="1"/>
  <c r="C45" i="5" s="1"/>
  <c r="V37" i="1"/>
  <c r="W37" i="1"/>
  <c r="C37" i="4" s="1"/>
  <c r="U37" i="1"/>
  <c r="C37" i="5" s="1"/>
  <c r="V29" i="1"/>
  <c r="W29" i="1"/>
  <c r="C29" i="4" s="1"/>
  <c r="U29" i="1"/>
  <c r="C29" i="5" s="1"/>
  <c r="V21" i="1"/>
  <c r="W21" i="1"/>
  <c r="C21" i="4" s="1"/>
  <c r="U21" i="1"/>
  <c r="C21" i="5" s="1"/>
  <c r="V13" i="1"/>
  <c r="W13" i="1"/>
  <c r="C13" i="4" s="1"/>
  <c r="U13" i="1"/>
  <c r="C13" i="5" s="1"/>
  <c r="U120" i="1"/>
  <c r="C120" i="5" s="1"/>
  <c r="U81" i="1"/>
  <c r="C81" i="5" s="1"/>
  <c r="U56" i="1"/>
  <c r="C56" i="5" s="1"/>
  <c r="U17" i="1"/>
  <c r="C17" i="5" s="1"/>
  <c r="V129" i="1"/>
  <c r="X120" i="1"/>
  <c r="W112" i="1"/>
  <c r="C112" i="4" s="1"/>
  <c r="X94" i="1"/>
  <c r="W86" i="1"/>
  <c r="C86" i="4" s="1"/>
  <c r="X81" i="1"/>
  <c r="V78" i="1"/>
  <c r="W73" i="1"/>
  <c r="C73" i="4" s="1"/>
  <c r="X69" i="1"/>
  <c r="V65" i="1"/>
  <c r="X56" i="1"/>
  <c r="W48" i="1"/>
  <c r="C48" i="4" s="1"/>
  <c r="X17" i="1"/>
  <c r="V14" i="1"/>
  <c r="W9" i="1"/>
  <c r="C9" i="4" s="1"/>
  <c r="B118" i="4"/>
  <c r="B104" i="4"/>
  <c r="B86" i="4"/>
  <c r="B72" i="4"/>
  <c r="B54" i="4"/>
  <c r="B40" i="4"/>
  <c r="B32" i="4"/>
  <c r="B24" i="4"/>
  <c r="B16" i="4"/>
  <c r="B8" i="4"/>
  <c r="B8" i="5"/>
  <c r="B13" i="5"/>
  <c r="B24" i="5"/>
  <c r="B29" i="5"/>
  <c r="B40" i="5"/>
  <c r="B45" i="5"/>
  <c r="B56" i="5"/>
  <c r="B61" i="5"/>
  <c r="B72" i="5"/>
  <c r="B77" i="5"/>
  <c r="B88" i="5"/>
  <c r="B93" i="5"/>
  <c r="B104" i="5"/>
  <c r="B109" i="5"/>
  <c r="B120" i="5"/>
  <c r="B125" i="5"/>
  <c r="V130" i="1"/>
  <c r="W130" i="1"/>
  <c r="C130" i="4" s="1"/>
  <c r="B130" i="5"/>
  <c r="X130" i="1"/>
  <c r="V122" i="1"/>
  <c r="W122" i="1"/>
  <c r="C122" i="4" s="1"/>
  <c r="B122" i="5"/>
  <c r="X122" i="1"/>
  <c r="V90" i="1"/>
  <c r="W90" i="1"/>
  <c r="C90" i="4" s="1"/>
  <c r="B90" i="5"/>
  <c r="X90" i="1"/>
  <c r="V58" i="1"/>
  <c r="W58" i="1"/>
  <c r="C58" i="4" s="1"/>
  <c r="B58" i="5"/>
  <c r="X58" i="1"/>
  <c r="V10" i="1"/>
  <c r="W10" i="1"/>
  <c r="C10" i="4" s="1"/>
  <c r="B10" i="5"/>
  <c r="X10" i="1"/>
  <c r="W105" i="1"/>
  <c r="C105" i="4" s="1"/>
  <c r="U126" i="1"/>
  <c r="C126" i="5" s="1"/>
  <c r="U112" i="1"/>
  <c r="C112" i="5" s="1"/>
  <c r="U98" i="1"/>
  <c r="C98" i="5" s="1"/>
  <c r="U87" i="1"/>
  <c r="C87" i="5" s="1"/>
  <c r="U73" i="1"/>
  <c r="C73" i="5" s="1"/>
  <c r="U48" i="1"/>
  <c r="C48" i="5" s="1"/>
  <c r="G48" i="5" s="1"/>
  <c r="U34" i="1"/>
  <c r="C34" i="5" s="1"/>
  <c r="G34" i="5" s="1"/>
  <c r="U9" i="1"/>
  <c r="C9" i="5" s="1"/>
  <c r="W126" i="1"/>
  <c r="C126" i="4" s="1"/>
  <c r="X121" i="1"/>
  <c r="V118" i="1"/>
  <c r="W113" i="1"/>
  <c r="C113" i="4" s="1"/>
  <c r="X109" i="1"/>
  <c r="V105" i="1"/>
  <c r="X96" i="1"/>
  <c r="W88" i="1"/>
  <c r="C88" i="4" s="1"/>
  <c r="X70" i="1"/>
  <c r="W62" i="1"/>
  <c r="C62" i="4" s="1"/>
  <c r="X57" i="1"/>
  <c r="V54" i="1"/>
  <c r="W49" i="1"/>
  <c r="C49" i="4" s="1"/>
  <c r="X45" i="1"/>
  <c r="V41" i="1"/>
  <c r="X32" i="1"/>
  <c r="W24" i="1"/>
  <c r="C24" i="4" s="1"/>
  <c r="B109" i="4"/>
  <c r="B77" i="4"/>
  <c r="B45" i="4"/>
  <c r="V106" i="1"/>
  <c r="W106" i="1"/>
  <c r="C106" i="4" s="1"/>
  <c r="B106" i="5"/>
  <c r="X106" i="1"/>
  <c r="V74" i="1"/>
  <c r="W74" i="1"/>
  <c r="C74" i="4" s="1"/>
  <c r="B74" i="5"/>
  <c r="X74" i="1"/>
  <c r="V42" i="1"/>
  <c r="W42" i="1"/>
  <c r="C42" i="4" s="1"/>
  <c r="G42" i="4" s="1"/>
  <c r="B42" i="5"/>
  <c r="X42" i="1"/>
  <c r="V18" i="1"/>
  <c r="W18" i="1"/>
  <c r="C18" i="4" s="1"/>
  <c r="H18" i="4" s="1"/>
  <c r="B18" i="5"/>
  <c r="X18" i="1"/>
  <c r="U113" i="1"/>
  <c r="C113" i="5" s="1"/>
  <c r="V97" i="1"/>
  <c r="X49" i="1"/>
  <c r="V33" i="1"/>
  <c r="B74" i="4"/>
  <c r="B42" i="4"/>
  <c r="B18" i="4"/>
  <c r="B10" i="4"/>
  <c r="B127" i="5"/>
  <c r="W127" i="1"/>
  <c r="C127" i="4" s="1"/>
  <c r="X127" i="1"/>
  <c r="B127" i="4"/>
  <c r="B111" i="5"/>
  <c r="W111" i="1"/>
  <c r="C111" i="4" s="1"/>
  <c r="X111" i="1"/>
  <c r="B111" i="4"/>
  <c r="B95" i="5"/>
  <c r="W95" i="1"/>
  <c r="C95" i="4" s="1"/>
  <c r="X95" i="1"/>
  <c r="B95" i="4"/>
  <c r="B71" i="5"/>
  <c r="W71" i="1"/>
  <c r="C71" i="4" s="1"/>
  <c r="X71" i="1"/>
  <c r="B71" i="4"/>
  <c r="B55" i="5"/>
  <c r="W55" i="1"/>
  <c r="C55" i="4" s="1"/>
  <c r="X55" i="1"/>
  <c r="B55" i="4"/>
  <c r="B39" i="5"/>
  <c r="W39" i="1"/>
  <c r="C39" i="4" s="1"/>
  <c r="X39" i="1"/>
  <c r="B39" i="4"/>
  <c r="B23" i="5"/>
  <c r="W23" i="1"/>
  <c r="C23" i="4" s="1"/>
  <c r="X23" i="1"/>
  <c r="B23" i="4"/>
  <c r="B7" i="5"/>
  <c r="W7" i="1"/>
  <c r="C7" i="4" s="1"/>
  <c r="X7" i="1"/>
  <c r="B7" i="4"/>
  <c r="U122" i="1"/>
  <c r="C122" i="5" s="1"/>
  <c r="U111" i="1"/>
  <c r="C111" i="5" s="1"/>
  <c r="U97" i="1"/>
  <c r="C97" i="5" s="1"/>
  <c r="U72" i="1"/>
  <c r="C72" i="5" s="1"/>
  <c r="U58" i="1"/>
  <c r="C58" i="5" s="1"/>
  <c r="U33" i="1"/>
  <c r="C33" i="5" s="1"/>
  <c r="U8" i="1"/>
  <c r="C8" i="5" s="1"/>
  <c r="X129" i="1"/>
  <c r="V126" i="1"/>
  <c r="W121" i="1"/>
  <c r="C121" i="4" s="1"/>
  <c r="X117" i="1"/>
  <c r="V113" i="1"/>
  <c r="X104" i="1"/>
  <c r="W96" i="1"/>
  <c r="C96" i="4" s="1"/>
  <c r="X78" i="1"/>
  <c r="W70" i="1"/>
  <c r="C70" i="4" s="1"/>
  <c r="X65" i="1"/>
  <c r="V62" i="1"/>
  <c r="W57" i="1"/>
  <c r="C57" i="4" s="1"/>
  <c r="X53" i="1"/>
  <c r="V49" i="1"/>
  <c r="X40" i="1"/>
  <c r="W32" i="1"/>
  <c r="C32" i="4" s="1"/>
  <c r="V23" i="1"/>
  <c r="B130" i="4"/>
  <c r="B126" i="4"/>
  <c r="B112" i="4"/>
  <c r="B98" i="4"/>
  <c r="B94" i="4"/>
  <c r="B80" i="4"/>
  <c r="B66" i="4"/>
  <c r="B62" i="4"/>
  <c r="B48" i="4"/>
  <c r="B37" i="4"/>
  <c r="B29" i="4"/>
  <c r="B21" i="4"/>
  <c r="B13" i="4"/>
  <c r="B17" i="5"/>
  <c r="B33" i="5"/>
  <c r="B49" i="5"/>
  <c r="B65" i="5"/>
  <c r="B81" i="5"/>
  <c r="B97" i="5"/>
  <c r="B113" i="5"/>
  <c r="B129" i="5"/>
  <c r="V114" i="1"/>
  <c r="W114" i="1"/>
  <c r="C114" i="4" s="1"/>
  <c r="B114" i="5"/>
  <c r="X114" i="1"/>
  <c r="V82" i="1"/>
  <c r="W82" i="1"/>
  <c r="C82" i="4" s="1"/>
  <c r="B82" i="5"/>
  <c r="X82" i="1"/>
  <c r="V50" i="1"/>
  <c r="W50" i="1"/>
  <c r="C50" i="4" s="1"/>
  <c r="G50" i="4" s="1"/>
  <c r="B50" i="5"/>
  <c r="X50" i="1"/>
  <c r="V26" i="1"/>
  <c r="W26" i="1"/>
  <c r="C26" i="4" s="1"/>
  <c r="B26" i="5"/>
  <c r="X26" i="1"/>
  <c r="X113" i="1"/>
  <c r="B106" i="4"/>
  <c r="B119" i="5"/>
  <c r="W119" i="1"/>
  <c r="C119" i="4" s="1"/>
  <c r="X119" i="1"/>
  <c r="B119" i="4"/>
  <c r="B103" i="5"/>
  <c r="W103" i="1"/>
  <c r="C103" i="4" s="1"/>
  <c r="X103" i="1"/>
  <c r="B103" i="4"/>
  <c r="B87" i="5"/>
  <c r="W87" i="1"/>
  <c r="C87" i="4" s="1"/>
  <c r="X87" i="1"/>
  <c r="B87" i="4"/>
  <c r="B79" i="5"/>
  <c r="W79" i="1"/>
  <c r="C79" i="4" s="1"/>
  <c r="X79" i="1"/>
  <c r="B79" i="4"/>
  <c r="B63" i="5"/>
  <c r="W63" i="1"/>
  <c r="C63" i="4" s="1"/>
  <c r="X63" i="1"/>
  <c r="B63" i="4"/>
  <c r="B47" i="5"/>
  <c r="W47" i="1"/>
  <c r="C47" i="4" s="1"/>
  <c r="X47" i="1"/>
  <c r="B47" i="4"/>
  <c r="B31" i="5"/>
  <c r="W31" i="1"/>
  <c r="C31" i="4" s="1"/>
  <c r="X31" i="1"/>
  <c r="B31" i="4"/>
  <c r="B15" i="5"/>
  <c r="W15" i="1"/>
  <c r="C15" i="4" s="1"/>
  <c r="X15" i="1"/>
  <c r="B15" i="4"/>
  <c r="B38" i="5"/>
  <c r="B38" i="4"/>
  <c r="B30" i="5"/>
  <c r="B30" i="4"/>
  <c r="B22" i="5"/>
  <c r="B22" i="4"/>
  <c r="B14" i="5"/>
  <c r="B14" i="4"/>
  <c r="U121" i="1"/>
  <c r="C121" i="5" s="1"/>
  <c r="U110" i="1"/>
  <c r="C110" i="5" s="1"/>
  <c r="U96" i="1"/>
  <c r="C96" i="5" s="1"/>
  <c r="U82" i="1"/>
  <c r="C82" i="5" s="1"/>
  <c r="U71" i="1"/>
  <c r="C71" i="5" s="1"/>
  <c r="F71" i="5" s="1"/>
  <c r="U57" i="1"/>
  <c r="C57" i="5" s="1"/>
  <c r="U46" i="1"/>
  <c r="C46" i="5" s="1"/>
  <c r="H46" i="5" s="1"/>
  <c r="U32" i="1"/>
  <c r="C32" i="5" s="1"/>
  <c r="G32" i="5" s="1"/>
  <c r="U18" i="1"/>
  <c r="C18" i="5" s="1"/>
  <c r="U7" i="1"/>
  <c r="C7" i="5" s="1"/>
  <c r="W129" i="1"/>
  <c r="C129" i="4" s="1"/>
  <c r="X125" i="1"/>
  <c r="V121" i="1"/>
  <c r="X112" i="1"/>
  <c r="W104" i="1"/>
  <c r="C104" i="4" s="1"/>
  <c r="G104" i="4" s="1"/>
  <c r="V95" i="1"/>
  <c r="X86" i="1"/>
  <c r="W78" i="1"/>
  <c r="C78" i="4" s="1"/>
  <c r="X73" i="1"/>
  <c r="V70" i="1"/>
  <c r="W65" i="1"/>
  <c r="C65" i="4" s="1"/>
  <c r="X61" i="1"/>
  <c r="V57" i="1"/>
  <c r="X48" i="1"/>
  <c r="W40" i="1"/>
  <c r="C40" i="4" s="1"/>
  <c r="V31" i="1"/>
  <c r="X22" i="1"/>
  <c r="W14" i="1"/>
  <c r="C14" i="4" s="1"/>
  <c r="X9" i="1"/>
  <c r="B101" i="4"/>
  <c r="B69" i="4"/>
  <c r="B6" i="4"/>
  <c r="U5" i="1"/>
  <c r="C5" i="5" s="1"/>
  <c r="W5" i="1"/>
  <c r="C5" i="4" s="1"/>
  <c r="U12" i="1"/>
  <c r="C12" i="5" s="1"/>
  <c r="G12" i="5" s="1"/>
  <c r="B12" i="4"/>
  <c r="Z5" i="7"/>
  <c r="V38" i="7"/>
  <c r="V35" i="7"/>
  <c r="V32" i="7"/>
  <c r="V124" i="7"/>
  <c r="V112" i="7"/>
  <c r="V100" i="7"/>
  <c r="V88" i="7"/>
  <c r="V76" i="7"/>
  <c r="V64" i="7"/>
  <c r="V52" i="7"/>
  <c r="V40" i="7"/>
  <c r="V28" i="7"/>
  <c r="V16" i="7"/>
  <c r="V10" i="7"/>
  <c r="V7" i="7"/>
  <c r="V27" i="7"/>
  <c r="V15" i="7"/>
  <c r="V131" i="7"/>
  <c r="V128" i="7"/>
  <c r="V125" i="7"/>
  <c r="V122" i="7"/>
  <c r="V119" i="7"/>
  <c r="V116" i="7"/>
  <c r="V113" i="7"/>
  <c r="V110" i="7"/>
  <c r="V107" i="7"/>
  <c r="V104" i="7"/>
  <c r="V101" i="7"/>
  <c r="V98" i="7"/>
  <c r="V95" i="7"/>
  <c r="V92" i="7"/>
  <c r="V89" i="7"/>
  <c r="V86" i="7"/>
  <c r="V83" i="7"/>
  <c r="V80" i="7"/>
  <c r="V77" i="7"/>
  <c r="V74" i="7"/>
  <c r="V71" i="7"/>
  <c r="V68" i="7"/>
  <c r="V65" i="7"/>
  <c r="V62" i="7"/>
  <c r="V59" i="7"/>
  <c r="V56" i="7"/>
  <c r="V53" i="7"/>
  <c r="V50" i="7"/>
  <c r="V47" i="7"/>
  <c r="V44" i="7"/>
  <c r="V41" i="7"/>
  <c r="V29" i="7"/>
  <c r="V26" i="7"/>
  <c r="V23" i="7"/>
  <c r="V20" i="7"/>
  <c r="V17" i="7"/>
  <c r="V14" i="7"/>
  <c r="V11" i="7"/>
  <c r="V130" i="7"/>
  <c r="V127" i="7"/>
  <c r="V121" i="7"/>
  <c r="V118" i="7"/>
  <c r="V115" i="7"/>
  <c r="V109" i="7"/>
  <c r="V106" i="7"/>
  <c r="V103" i="7"/>
  <c r="V97" i="7"/>
  <c r="V94" i="7"/>
  <c r="V91" i="7"/>
  <c r="V85" i="7"/>
  <c r="V82" i="7"/>
  <c r="V79" i="7"/>
  <c r="V73" i="7"/>
  <c r="V70" i="7"/>
  <c r="V67" i="7"/>
  <c r="V61" i="7"/>
  <c r="V58" i="7"/>
  <c r="V55" i="7"/>
  <c r="V49" i="7"/>
  <c r="V46" i="7"/>
  <c r="V43" i="7"/>
  <c r="V37" i="7"/>
  <c r="V34" i="7"/>
  <c r="V31" i="7"/>
  <c r="V25" i="7"/>
  <c r="V22" i="7"/>
  <c r="V19" i="7"/>
  <c r="V13" i="7"/>
  <c r="V39" i="7"/>
  <c r="V129" i="7"/>
  <c r="V126" i="7"/>
  <c r="V123" i="7"/>
  <c r="V120" i="7"/>
  <c r="V117" i="7"/>
  <c r="V114" i="7"/>
  <c r="V111" i="7"/>
  <c r="V108" i="7"/>
  <c r="V105" i="7"/>
  <c r="V102" i="7"/>
  <c r="V99" i="7"/>
  <c r="V96" i="7"/>
  <c r="V93" i="7"/>
  <c r="V90" i="7"/>
  <c r="V87" i="7"/>
  <c r="V84" i="7"/>
  <c r="V81" i="7"/>
  <c r="V78" i="7"/>
  <c r="V75" i="7"/>
  <c r="V72" i="7"/>
  <c r="V69" i="7"/>
  <c r="V66" i="7"/>
  <c r="V63" i="7"/>
  <c r="V60" i="7"/>
  <c r="V57" i="7"/>
  <c r="V54" i="7"/>
  <c r="V51" i="7"/>
  <c r="V48" i="7"/>
  <c r="V45" i="7"/>
  <c r="V42" i="7"/>
  <c r="V36" i="7"/>
  <c r="V33" i="7"/>
  <c r="V30" i="7"/>
  <c r="V24" i="7"/>
  <c r="V21" i="7"/>
  <c r="V18" i="7"/>
  <c r="V12" i="7"/>
  <c r="V9" i="7"/>
  <c r="V6" i="7"/>
  <c r="V5" i="7"/>
  <c r="V8" i="7"/>
  <c r="V4" i="7"/>
  <c r="W4" i="7" s="1"/>
  <c r="F129" i="4"/>
  <c r="F127" i="4"/>
  <c r="F125" i="4"/>
  <c r="F123" i="4"/>
  <c r="F119" i="4"/>
  <c r="F115" i="4"/>
  <c r="F111" i="4"/>
  <c r="F109" i="4"/>
  <c r="F107" i="4"/>
  <c r="F105" i="4"/>
  <c r="F97" i="4"/>
  <c r="F95" i="4"/>
  <c r="F91" i="4"/>
  <c r="F89" i="4"/>
  <c r="F87" i="4"/>
  <c r="F85" i="4"/>
  <c r="F81" i="4"/>
  <c r="F77" i="4"/>
  <c r="F75" i="4"/>
  <c r="F73" i="4"/>
  <c r="F67" i="4"/>
  <c r="F63" i="4"/>
  <c r="F61" i="4"/>
  <c r="F59" i="4"/>
  <c r="F55" i="4"/>
  <c r="F51" i="4"/>
  <c r="F45" i="4"/>
  <c r="F43" i="4"/>
  <c r="F41" i="4"/>
  <c r="F33" i="4"/>
  <c r="F31" i="4"/>
  <c r="F27" i="4"/>
  <c r="F23" i="4"/>
  <c r="F21" i="4"/>
  <c r="F17" i="4"/>
  <c r="F13" i="4"/>
  <c r="F11" i="4"/>
  <c r="F9" i="4"/>
  <c r="E129" i="4"/>
  <c r="E127" i="4"/>
  <c r="E125" i="4"/>
  <c r="E123" i="4"/>
  <c r="E119" i="4"/>
  <c r="E115" i="4"/>
  <c r="E111" i="4"/>
  <c r="E109" i="4"/>
  <c r="E107" i="4"/>
  <c r="E105" i="4"/>
  <c r="E97" i="4"/>
  <c r="E95" i="4"/>
  <c r="E91" i="4"/>
  <c r="E89" i="4"/>
  <c r="E87" i="4"/>
  <c r="E85" i="4"/>
  <c r="E81" i="4"/>
  <c r="E79" i="5"/>
  <c r="E77" i="4"/>
  <c r="E75" i="4"/>
  <c r="E73" i="4"/>
  <c r="E67" i="4"/>
  <c r="E63" i="4"/>
  <c r="E61" i="4"/>
  <c r="E59" i="4"/>
  <c r="E55" i="4"/>
  <c r="E51" i="4"/>
  <c r="E45" i="4"/>
  <c r="E43" i="4"/>
  <c r="E41" i="4"/>
  <c r="E33" i="4"/>
  <c r="E31" i="4"/>
  <c r="E27" i="4"/>
  <c r="E25" i="4"/>
  <c r="E23" i="4"/>
  <c r="E21" i="4"/>
  <c r="E17" i="4"/>
  <c r="E13" i="4"/>
  <c r="E11" i="4"/>
  <c r="E9" i="4"/>
  <c r="D129" i="4"/>
  <c r="D127" i="4"/>
  <c r="D125" i="4"/>
  <c r="D123" i="4"/>
  <c r="D121" i="5"/>
  <c r="D119" i="4"/>
  <c r="D115" i="5"/>
  <c r="D111" i="4"/>
  <c r="D109" i="5"/>
  <c r="D107" i="4"/>
  <c r="D105" i="4"/>
  <c r="D103" i="5"/>
  <c r="D97" i="4"/>
  <c r="D95" i="4"/>
  <c r="D91" i="5"/>
  <c r="D89" i="4"/>
  <c r="D87" i="4"/>
  <c r="D81" i="4"/>
  <c r="D77" i="4"/>
  <c r="D75" i="4"/>
  <c r="D69" i="4"/>
  <c r="D67" i="4"/>
  <c r="D63" i="4"/>
  <c r="D55" i="5"/>
  <c r="D51" i="4"/>
  <c r="D47" i="5"/>
  <c r="D43" i="5"/>
  <c r="D41" i="4"/>
  <c r="D33" i="4"/>
  <c r="D31" i="4"/>
  <c r="D27" i="4"/>
  <c r="D25" i="4"/>
  <c r="D23" i="4"/>
  <c r="D21" i="4"/>
  <c r="D17" i="4"/>
  <c r="D15" i="4"/>
  <c r="D13" i="5"/>
  <c r="D11" i="5"/>
  <c r="D7" i="5"/>
  <c r="I130" i="5"/>
  <c r="I128" i="5"/>
  <c r="I126" i="5"/>
  <c r="I124" i="4"/>
  <c r="I122" i="4"/>
  <c r="I118" i="5"/>
  <c r="I116" i="4"/>
  <c r="I114" i="5"/>
  <c r="I112" i="4"/>
  <c r="I110" i="5"/>
  <c r="I108" i="5"/>
  <c r="I106" i="5"/>
  <c r="I104" i="5"/>
  <c r="I102" i="5"/>
  <c r="I98" i="5"/>
  <c r="I94" i="5"/>
  <c r="I92" i="5"/>
  <c r="I90" i="5"/>
  <c r="I88" i="4"/>
  <c r="I86" i="5"/>
  <c r="I84" i="5"/>
  <c r="I82" i="5"/>
  <c r="I80" i="5"/>
  <c r="I78" i="4"/>
  <c r="I76" i="4"/>
  <c r="I74" i="5"/>
  <c r="I70" i="5"/>
  <c r="I68" i="5"/>
  <c r="I66" i="4"/>
  <c r="I64" i="4"/>
  <c r="I62" i="4"/>
  <c r="I60" i="5"/>
  <c r="I58" i="4"/>
  <c r="I56" i="5"/>
  <c r="I52" i="4"/>
  <c r="I50" i="5"/>
  <c r="I48" i="5"/>
  <c r="I46" i="4"/>
  <c r="I44" i="4"/>
  <c r="I42" i="4"/>
  <c r="I38" i="5"/>
  <c r="I30" i="4"/>
  <c r="I28" i="4"/>
  <c r="I26" i="4"/>
  <c r="I22" i="4"/>
  <c r="I16" i="4"/>
  <c r="I14" i="4"/>
  <c r="I12" i="4"/>
  <c r="I10" i="4"/>
  <c r="I8" i="5"/>
  <c r="F130" i="5"/>
  <c r="F128" i="5"/>
  <c r="F126" i="5"/>
  <c r="F124" i="4"/>
  <c r="F122" i="4"/>
  <c r="F118" i="4"/>
  <c r="F116" i="4"/>
  <c r="F114" i="5"/>
  <c r="F112" i="4"/>
  <c r="F110" i="4"/>
  <c r="F108" i="4"/>
  <c r="F106" i="5"/>
  <c r="F102" i="5"/>
  <c r="F98" i="5"/>
  <c r="F96" i="5"/>
  <c r="F94" i="5"/>
  <c r="F92" i="5"/>
  <c r="F90" i="4"/>
  <c r="F88" i="4"/>
  <c r="F86" i="5"/>
  <c r="F84" i="5"/>
  <c r="F82" i="5"/>
  <c r="F80" i="5"/>
  <c r="F78" i="5"/>
  <c r="F76" i="4"/>
  <c r="F70" i="5"/>
  <c r="F68" i="5"/>
  <c r="F66" i="5"/>
  <c r="F64" i="4"/>
  <c r="F62" i="5"/>
  <c r="F60" i="5"/>
  <c r="F56" i="5"/>
  <c r="F54" i="4"/>
  <c r="F52" i="4"/>
  <c r="F50" i="5"/>
  <c r="F48" i="5"/>
  <c r="F46" i="4"/>
  <c r="F44" i="4"/>
  <c r="F42" i="5"/>
  <c r="F40" i="5"/>
  <c r="F38" i="5"/>
  <c r="F34" i="4"/>
  <c r="F30" i="4"/>
  <c r="F28" i="4"/>
  <c r="F24" i="5"/>
  <c r="F22" i="5"/>
  <c r="F20" i="4"/>
  <c r="F16" i="4"/>
  <c r="F14" i="4"/>
  <c r="F12" i="5"/>
  <c r="F10" i="5"/>
  <c r="F8" i="5"/>
  <c r="F6" i="4"/>
  <c r="E130" i="5"/>
  <c r="E128" i="5"/>
  <c r="E126" i="5"/>
  <c r="E124" i="4"/>
  <c r="E122" i="5"/>
  <c r="E120" i="4"/>
  <c r="E118" i="5"/>
  <c r="E116" i="5"/>
  <c r="E114" i="5"/>
  <c r="E112" i="4"/>
  <c r="E110" i="5"/>
  <c r="E108" i="4"/>
  <c r="E106" i="5"/>
  <c r="E104" i="5"/>
  <c r="E102" i="5"/>
  <c r="E96" i="5"/>
  <c r="E94" i="4"/>
  <c r="E92" i="5"/>
  <c r="E88" i="4"/>
  <c r="E82" i="4"/>
  <c r="E80" i="4"/>
  <c r="E78" i="4"/>
  <c r="E76" i="4"/>
  <c r="E72" i="4"/>
  <c r="E68" i="5"/>
  <c r="E66" i="4"/>
  <c r="E64" i="4"/>
  <c r="E62" i="4"/>
  <c r="E60" i="4"/>
  <c r="E58" i="4"/>
  <c r="E56" i="4"/>
  <c r="E54" i="5"/>
  <c r="E52" i="4"/>
  <c r="E50" i="4"/>
  <c r="E48" i="5"/>
  <c r="E44" i="4"/>
  <c r="E42" i="5"/>
  <c r="E40" i="5"/>
  <c r="E34" i="5"/>
  <c r="E32" i="4"/>
  <c r="E30" i="4"/>
  <c r="E28" i="4"/>
  <c r="E26" i="4"/>
  <c r="E24" i="4"/>
  <c r="E20" i="4"/>
  <c r="E18" i="5"/>
  <c r="E16" i="4"/>
  <c r="E14" i="5"/>
  <c r="E12" i="5"/>
  <c r="E10" i="4"/>
  <c r="E8" i="4"/>
  <c r="E6" i="5"/>
  <c r="I4" i="5"/>
  <c r="D130" i="5"/>
  <c r="D128" i="4"/>
  <c r="D126" i="4"/>
  <c r="D124" i="4"/>
  <c r="D122" i="4"/>
  <c r="D120" i="4"/>
  <c r="D118" i="4"/>
  <c r="D116" i="4"/>
  <c r="D112" i="4"/>
  <c r="D110" i="4"/>
  <c r="D108" i="4"/>
  <c r="D106" i="4"/>
  <c r="D102" i="4"/>
  <c r="D98" i="5"/>
  <c r="D96" i="4"/>
  <c r="D94" i="4"/>
  <c r="D92" i="4"/>
  <c r="D90" i="4"/>
  <c r="D88" i="4"/>
  <c r="D86" i="4"/>
  <c r="D82" i="4"/>
  <c r="D80" i="4"/>
  <c r="D78" i="4"/>
  <c r="D76" i="4"/>
  <c r="D72" i="4"/>
  <c r="D70" i="5"/>
  <c r="D68" i="4"/>
  <c r="D66" i="5"/>
  <c r="D64" i="4"/>
  <c r="D62" i="5"/>
  <c r="D60" i="4"/>
  <c r="D56" i="4"/>
  <c r="D54" i="4"/>
  <c r="D52" i="4"/>
  <c r="D46" i="4"/>
  <c r="D44" i="4"/>
  <c r="D42" i="5"/>
  <c r="D38" i="5"/>
  <c r="D32" i="4"/>
  <c r="D28" i="4"/>
  <c r="D26" i="5"/>
  <c r="D24" i="4"/>
  <c r="D22" i="5"/>
  <c r="D20" i="4"/>
  <c r="D16" i="4"/>
  <c r="D14" i="4"/>
  <c r="D12" i="4"/>
  <c r="D10" i="5"/>
  <c r="D8" i="4"/>
  <c r="D6" i="4"/>
  <c r="I129" i="4"/>
  <c r="I127" i="5"/>
  <c r="I125" i="4"/>
  <c r="I123" i="4"/>
  <c r="I121" i="5"/>
  <c r="I119" i="4"/>
  <c r="I115" i="5"/>
  <c r="I111" i="4"/>
  <c r="I109" i="5"/>
  <c r="I107" i="4"/>
  <c r="I105" i="4"/>
  <c r="I103" i="5"/>
  <c r="I101" i="5"/>
  <c r="I97" i="4"/>
  <c r="I95" i="4"/>
  <c r="I93" i="4"/>
  <c r="I91" i="4"/>
  <c r="I89" i="4"/>
  <c r="I87" i="4"/>
  <c r="I85" i="4"/>
  <c r="I81" i="4"/>
  <c r="I73" i="4"/>
  <c r="I69" i="5"/>
  <c r="I65" i="5"/>
  <c r="I63" i="5"/>
  <c r="I61" i="5"/>
  <c r="I59" i="5"/>
  <c r="I55" i="5"/>
  <c r="I51" i="4"/>
  <c r="I49" i="4"/>
  <c r="I45" i="4"/>
  <c r="I43" i="4"/>
  <c r="I41" i="4"/>
  <c r="I33" i="4"/>
  <c r="I29" i="4"/>
  <c r="I27" i="4"/>
  <c r="I25" i="5"/>
  <c r="I23" i="5"/>
  <c r="I17" i="5"/>
  <c r="I15" i="5"/>
  <c r="I13" i="5"/>
  <c r="I11" i="5"/>
  <c r="I9" i="4"/>
  <c r="I7" i="5"/>
  <c r="H129" i="4"/>
  <c r="H127" i="5"/>
  <c r="H125" i="4"/>
  <c r="H123" i="4"/>
  <c r="H121" i="5"/>
  <c r="H119" i="4"/>
  <c r="H117" i="5"/>
  <c r="H115" i="5"/>
  <c r="H113" i="5"/>
  <c r="H111" i="4"/>
  <c r="H109" i="5"/>
  <c r="H107" i="4"/>
  <c r="H103" i="5"/>
  <c r="H95" i="4"/>
  <c r="H93" i="4"/>
  <c r="H91" i="5"/>
  <c r="H89" i="4"/>
  <c r="H87" i="4"/>
  <c r="H81" i="4"/>
  <c r="H79" i="5"/>
  <c r="H77" i="4"/>
  <c r="H75" i="4"/>
  <c r="H73" i="4"/>
  <c r="H71" i="5"/>
  <c r="H69" i="4"/>
  <c r="H67" i="4"/>
  <c r="H61" i="5"/>
  <c r="H59" i="4"/>
  <c r="H55" i="5"/>
  <c r="H51" i="4"/>
  <c r="H45" i="4"/>
  <c r="H43" i="5"/>
  <c r="H41" i="5"/>
  <c r="H37" i="4"/>
  <c r="H33" i="4"/>
  <c r="H31" i="5"/>
  <c r="H29" i="4"/>
  <c r="H27" i="4"/>
  <c r="H25" i="5"/>
  <c r="H23" i="4"/>
  <c r="H21" i="4"/>
  <c r="H19" i="5"/>
  <c r="H17" i="4"/>
  <c r="H15" i="5"/>
  <c r="H13" i="5"/>
  <c r="H9" i="5"/>
  <c r="H7" i="5"/>
  <c r="G129" i="4"/>
  <c r="G127" i="4"/>
  <c r="G125" i="4"/>
  <c r="G123" i="4"/>
  <c r="G121" i="4"/>
  <c r="G119" i="4"/>
  <c r="G115" i="4"/>
  <c r="G111" i="4"/>
  <c r="G109" i="4"/>
  <c r="G107" i="4"/>
  <c r="G105" i="4"/>
  <c r="G103" i="4"/>
  <c r="G97" i="4"/>
  <c r="G95" i="4"/>
  <c r="G93" i="4"/>
  <c r="G91" i="4"/>
  <c r="G89" i="4"/>
  <c r="G87" i="4"/>
  <c r="G85" i="4"/>
  <c r="G81" i="4"/>
  <c r="G79" i="5"/>
  <c r="G77" i="4"/>
  <c r="G75" i="4"/>
  <c r="G73" i="4"/>
  <c r="G71" i="4"/>
  <c r="G69" i="4"/>
  <c r="G67" i="4"/>
  <c r="G63" i="4"/>
  <c r="G61" i="4"/>
  <c r="G59" i="4"/>
  <c r="G55" i="4"/>
  <c r="G53" i="5"/>
  <c r="G51" i="4"/>
  <c r="G45" i="4"/>
  <c r="G43" i="4"/>
  <c r="G41" i="4"/>
  <c r="G39" i="4"/>
  <c r="G33" i="4"/>
  <c r="G31" i="4"/>
  <c r="G29" i="4"/>
  <c r="G27" i="4"/>
  <c r="G25" i="4"/>
  <c r="G23" i="4"/>
  <c r="G21" i="4"/>
  <c r="G17" i="4"/>
  <c r="G13" i="4"/>
  <c r="G11" i="4"/>
  <c r="G9" i="4"/>
  <c r="G7" i="4"/>
  <c r="H124" i="5"/>
  <c r="H112" i="5"/>
  <c r="H88" i="5"/>
  <c r="H76" i="5"/>
  <c r="H64" i="5"/>
  <c r="H52" i="5"/>
  <c r="H16" i="5"/>
  <c r="G68" i="5"/>
  <c r="F8" i="4"/>
  <c r="H17" i="5"/>
  <c r="G96" i="5"/>
  <c r="I99" i="5"/>
  <c r="I51" i="5"/>
  <c r="I19" i="4"/>
  <c r="I7" i="4"/>
  <c r="E86" i="5"/>
  <c r="H126" i="5"/>
  <c r="H42" i="4"/>
  <c r="H65" i="5"/>
  <c r="E56" i="5"/>
  <c r="I55" i="4"/>
  <c r="D6" i="5"/>
  <c r="F30" i="5"/>
  <c r="H66" i="4"/>
  <c r="G62" i="5"/>
  <c r="H35" i="4"/>
  <c r="I54" i="4"/>
  <c r="I54" i="5"/>
  <c r="I20" i="4"/>
  <c r="I20" i="5"/>
  <c r="H8" i="4"/>
  <c r="G82" i="5"/>
  <c r="G80" i="4"/>
  <c r="G80" i="5"/>
  <c r="G78" i="4"/>
  <c r="G78" i="5"/>
  <c r="G72" i="4"/>
  <c r="G72" i="5"/>
  <c r="G70" i="4"/>
  <c r="G70" i="5"/>
  <c r="G66" i="4"/>
  <c r="G66" i="5"/>
  <c r="G50" i="5"/>
  <c r="G48" i="4"/>
  <c r="G38" i="5"/>
  <c r="G38" i="4"/>
  <c r="G36" i="5"/>
  <c r="G36" i="4"/>
  <c r="G30" i="5"/>
  <c r="G30" i="4"/>
  <c r="G26" i="5"/>
  <c r="G26" i="4"/>
  <c r="G24" i="5"/>
  <c r="G24" i="4"/>
  <c r="G20" i="5"/>
  <c r="G20" i="4"/>
  <c r="H62" i="4"/>
  <c r="H38" i="4"/>
  <c r="G56" i="5"/>
  <c r="G86" i="5"/>
  <c r="G90" i="5"/>
  <c r="F104" i="5"/>
  <c r="H122" i="5"/>
  <c r="H110" i="5"/>
  <c r="I6" i="4"/>
  <c r="I6" i="5"/>
  <c r="I65" i="4"/>
  <c r="H48" i="4"/>
  <c r="F38" i="4"/>
  <c r="G8" i="5"/>
  <c r="H20" i="5"/>
  <c r="H30" i="5"/>
  <c r="D50" i="5"/>
  <c r="D54" i="5"/>
  <c r="H86" i="5"/>
  <c r="H90" i="5"/>
  <c r="H104" i="5"/>
  <c r="H24" i="4"/>
  <c r="E84" i="5"/>
  <c r="E84" i="4"/>
  <c r="E50" i="5"/>
  <c r="E38" i="4"/>
  <c r="E38" i="5"/>
  <c r="E36" i="4"/>
  <c r="E36" i="5"/>
  <c r="E24" i="5"/>
  <c r="E22" i="4"/>
  <c r="E22" i="5"/>
  <c r="E18" i="4"/>
  <c r="D115" i="4"/>
  <c r="I68" i="4"/>
  <c r="H58" i="4"/>
  <c r="H34" i="4"/>
  <c r="G14" i="5"/>
  <c r="H26" i="5"/>
  <c r="F54" i="5"/>
  <c r="H80" i="5"/>
  <c r="E94" i="5"/>
  <c r="I116" i="5"/>
  <c r="I120" i="4"/>
  <c r="I118" i="4"/>
  <c r="I102" i="4"/>
  <c r="I98" i="4"/>
  <c r="I94" i="4"/>
  <c r="H74" i="4"/>
  <c r="H68" i="4"/>
  <c r="H44" i="4"/>
  <c r="F6" i="5"/>
  <c r="H14" i="5"/>
  <c r="D18" i="5"/>
  <c r="D37" i="5"/>
  <c r="G44" i="5"/>
  <c r="H50" i="5"/>
  <c r="G54" i="5"/>
  <c r="G60" i="5"/>
  <c r="D69" i="5"/>
  <c r="G94" i="5"/>
  <c r="I71" i="5"/>
  <c r="H12" i="4"/>
  <c r="H128" i="4"/>
  <c r="H120" i="4"/>
  <c r="H118" i="4"/>
  <c r="H116" i="4"/>
  <c r="H114" i="4"/>
  <c r="H108" i="4"/>
  <c r="H102" i="4"/>
  <c r="H98" i="4"/>
  <c r="H96" i="4"/>
  <c r="H94" i="4"/>
  <c r="H92" i="4"/>
  <c r="F68" i="4"/>
  <c r="H61" i="4"/>
  <c r="H54" i="4"/>
  <c r="G6" i="5"/>
  <c r="G18" i="5"/>
  <c r="H60" i="5"/>
  <c r="G84" i="5"/>
  <c r="G102" i="5"/>
  <c r="G116" i="5"/>
  <c r="I34" i="5"/>
  <c r="G128" i="4"/>
  <c r="G126" i="4"/>
  <c r="G120" i="4"/>
  <c r="G118" i="4"/>
  <c r="G114" i="4"/>
  <c r="G108" i="4"/>
  <c r="G92" i="4"/>
  <c r="H22" i="4"/>
  <c r="H10" i="4"/>
  <c r="H6" i="4"/>
  <c r="I18" i="5"/>
  <c r="H67" i="5"/>
  <c r="H84" i="5"/>
  <c r="I22" i="5"/>
  <c r="H78" i="4"/>
  <c r="H36" i="5"/>
  <c r="F102" i="4"/>
  <c r="I70" i="4"/>
  <c r="F18" i="4"/>
  <c r="G42" i="5"/>
  <c r="G58" i="5"/>
  <c r="E118" i="4"/>
  <c r="H85" i="4"/>
  <c r="H82" i="4"/>
  <c r="H70" i="4"/>
  <c r="G10" i="5"/>
  <c r="E82" i="5"/>
  <c r="I66" i="5"/>
  <c r="I24" i="4"/>
  <c r="I24" i="5"/>
  <c r="H72" i="4"/>
  <c r="F82" i="4"/>
  <c r="G74" i="5"/>
  <c r="I72" i="4"/>
  <c r="D85" i="5"/>
  <c r="D85" i="4"/>
  <c r="D55" i="4"/>
  <c r="D45" i="5"/>
  <c r="D45" i="4"/>
  <c r="D35" i="4"/>
  <c r="D70" i="4"/>
  <c r="H56" i="4"/>
  <c r="D19" i="5"/>
  <c r="G22" i="5"/>
  <c r="G46" i="5"/>
  <c r="D65" i="5"/>
  <c r="H4" i="5"/>
  <c r="H130" i="5"/>
  <c r="H69" i="5"/>
  <c r="H45" i="5"/>
  <c r="H33" i="5"/>
  <c r="H40" i="5"/>
  <c r="I81" i="5"/>
  <c r="H83" i="5"/>
  <c r="H99" i="5"/>
  <c r="G40" i="5"/>
  <c r="D29" i="5"/>
  <c r="I33" i="5"/>
  <c r="F52" i="5"/>
  <c r="D81" i="5"/>
  <c r="D83" i="5"/>
  <c r="D101" i="5"/>
  <c r="D113" i="5"/>
  <c r="D117" i="5"/>
  <c r="D129" i="5"/>
  <c r="D33" i="5"/>
  <c r="G52" i="5"/>
  <c r="H39" i="5"/>
  <c r="D39" i="5"/>
  <c r="G16" i="5"/>
  <c r="G64" i="5"/>
  <c r="I53" i="5"/>
  <c r="E88" i="5"/>
  <c r="F100" i="5"/>
  <c r="G110" i="5"/>
  <c r="G122" i="5"/>
  <c r="G130" i="5"/>
  <c r="G28" i="5"/>
  <c r="G76" i="5"/>
  <c r="G88" i="5"/>
  <c r="G100" i="5"/>
  <c r="G112" i="5"/>
  <c r="G124" i="5"/>
  <c r="E4" i="5"/>
  <c r="G4" i="5"/>
  <c r="E5" i="5"/>
  <c r="E37" i="5"/>
  <c r="E53" i="5"/>
  <c r="E61" i="5"/>
  <c r="E65" i="5"/>
  <c r="E73" i="5"/>
  <c r="E81" i="5"/>
  <c r="E85" i="5"/>
  <c r="E101" i="5"/>
  <c r="E109" i="5"/>
  <c r="E113" i="5"/>
  <c r="E129" i="5"/>
  <c r="F5" i="5"/>
  <c r="F17" i="5"/>
  <c r="F21" i="5"/>
  <c r="F45" i="5"/>
  <c r="F49" i="5"/>
  <c r="F53" i="5"/>
  <c r="F57" i="5"/>
  <c r="F65" i="5"/>
  <c r="F69" i="5"/>
  <c r="F81" i="5"/>
  <c r="F93" i="5"/>
  <c r="F101" i="5"/>
  <c r="F113" i="5"/>
  <c r="F117" i="5"/>
  <c r="F125" i="5"/>
  <c r="F129" i="5"/>
  <c r="D4" i="5"/>
  <c r="G5" i="5"/>
  <c r="D20" i="5"/>
  <c r="G21" i="5"/>
  <c r="G33" i="5"/>
  <c r="D68" i="5"/>
  <c r="G69" i="5"/>
  <c r="D96" i="5"/>
  <c r="D100" i="5"/>
  <c r="G101" i="5"/>
  <c r="D116" i="5"/>
  <c r="G117" i="5"/>
  <c r="G129" i="5"/>
  <c r="D131" i="5"/>
  <c r="E7" i="5"/>
  <c r="E31" i="5"/>
  <c r="E51" i="5"/>
  <c r="E55" i="5"/>
  <c r="E99" i="5"/>
  <c r="E103" i="5"/>
  <c r="E127" i="5"/>
  <c r="F19" i="5"/>
  <c r="F23" i="5"/>
  <c r="F47" i="5"/>
  <c r="F67" i="5"/>
  <c r="F83" i="5"/>
  <c r="F99" i="5"/>
  <c r="F115" i="5"/>
  <c r="F119" i="5"/>
  <c r="G19" i="5"/>
  <c r="G67" i="5"/>
  <c r="D94" i="5"/>
  <c r="D102" i="5"/>
  <c r="D114" i="5"/>
  <c r="G115" i="5"/>
  <c r="D126" i="5"/>
  <c r="G131" i="5"/>
  <c r="H131" i="5"/>
  <c r="AB8" i="19" l="1"/>
  <c r="Z31" i="16"/>
  <c r="AE19" i="16"/>
  <c r="O12" i="16"/>
  <c r="AA11" i="16"/>
  <c r="AB16" i="16"/>
  <c r="Z10" i="19"/>
  <c r="AB9" i="19"/>
  <c r="W5" i="19"/>
  <c r="C15" i="15"/>
  <c r="B14" i="15"/>
  <c r="E14" i="15" s="1"/>
  <c r="T7" i="7"/>
  <c r="T4" i="7"/>
  <c r="D49" i="4"/>
  <c r="H87" i="5"/>
  <c r="H8" i="5"/>
  <c r="H12" i="5"/>
  <c r="F124" i="5"/>
  <c r="D15" i="5"/>
  <c r="I114" i="4"/>
  <c r="D29" i="4"/>
  <c r="D93" i="4"/>
  <c r="E29" i="4"/>
  <c r="E93" i="4"/>
  <c r="F29" i="4"/>
  <c r="F93" i="4"/>
  <c r="D35" i="5"/>
  <c r="H96" i="5"/>
  <c r="G98" i="5"/>
  <c r="H126" i="4"/>
  <c r="G126" i="5"/>
  <c r="G62" i="4"/>
  <c r="H68" i="5"/>
  <c r="D42" i="4"/>
  <c r="F95" i="5"/>
  <c r="F97" i="5"/>
  <c r="E105" i="5"/>
  <c r="D111" i="5"/>
  <c r="F106" i="4"/>
  <c r="D63" i="5"/>
  <c r="I130" i="4"/>
  <c r="E34" i="4"/>
  <c r="D66" i="4"/>
  <c r="I91" i="5"/>
  <c r="G95" i="5"/>
  <c r="F33" i="5"/>
  <c r="E33" i="5"/>
  <c r="I41" i="5"/>
  <c r="D105" i="5"/>
  <c r="H81" i="5"/>
  <c r="H9" i="4"/>
  <c r="F128" i="4"/>
  <c r="D17" i="5"/>
  <c r="I5" i="5"/>
  <c r="E70" i="4"/>
  <c r="E86" i="4"/>
  <c r="E69" i="4"/>
  <c r="F69" i="4"/>
  <c r="I97" i="5"/>
  <c r="D122" i="5"/>
  <c r="I121" i="4"/>
  <c r="E17" i="5"/>
  <c r="F122" i="5"/>
  <c r="H129" i="5"/>
  <c r="E130" i="4"/>
  <c r="F120" i="5"/>
  <c r="I120" i="5"/>
  <c r="I103" i="4"/>
  <c r="I37" i="5"/>
  <c r="G5" i="4"/>
  <c r="D118" i="5"/>
  <c r="E111" i="5"/>
  <c r="E97" i="5"/>
  <c r="D71" i="5"/>
  <c r="H65" i="4"/>
  <c r="I18" i="4"/>
  <c r="D65" i="4"/>
  <c r="E65" i="4"/>
  <c r="F65" i="4"/>
  <c r="D21" i="5"/>
  <c r="H16" i="4"/>
  <c r="D107" i="5"/>
  <c r="F91" i="5"/>
  <c r="G43" i="5"/>
  <c r="I127" i="4"/>
  <c r="E96" i="4"/>
  <c r="F80" i="4"/>
  <c r="G65" i="4"/>
  <c r="D18" i="4"/>
  <c r="G27" i="5"/>
  <c r="G97" i="5"/>
  <c r="D44" i="5"/>
  <c r="E29" i="5"/>
  <c r="D93" i="5"/>
  <c r="I129" i="5"/>
  <c r="D11" i="4"/>
  <c r="E110" i="4"/>
  <c r="F86" i="4"/>
  <c r="E12" i="4"/>
  <c r="E66" i="5"/>
  <c r="F62" i="4"/>
  <c r="F66" i="4"/>
  <c r="I15" i="4"/>
  <c r="G19" i="4"/>
  <c r="G83" i="4"/>
  <c r="H83" i="4"/>
  <c r="I83" i="4"/>
  <c r="D36" i="4"/>
  <c r="F36" i="4"/>
  <c r="I36" i="4"/>
  <c r="D83" i="4"/>
  <c r="E83" i="4"/>
  <c r="F83" i="4"/>
  <c r="G56" i="4"/>
  <c r="G18" i="4"/>
  <c r="I5" i="4"/>
  <c r="D5" i="4"/>
  <c r="E5" i="4"/>
  <c r="F5" i="4"/>
  <c r="G28" i="4"/>
  <c r="H111" i="5"/>
  <c r="G29" i="5"/>
  <c r="H106" i="4"/>
  <c r="H36" i="4"/>
  <c r="I43" i="5"/>
  <c r="D60" i="5"/>
  <c r="I29" i="5"/>
  <c r="H13" i="4"/>
  <c r="E62" i="5"/>
  <c r="H5" i="4"/>
  <c r="G125" i="5"/>
  <c r="G93" i="5"/>
  <c r="E112" i="5"/>
  <c r="E16" i="5"/>
  <c r="H107" i="5"/>
  <c r="I61" i="4"/>
  <c r="E14" i="4"/>
  <c r="F31" i="5"/>
  <c r="E75" i="5"/>
  <c r="D120" i="5"/>
  <c r="D72" i="5"/>
  <c r="D24" i="5"/>
  <c r="F110" i="5"/>
  <c r="F64" i="5"/>
  <c r="D75" i="5"/>
  <c r="H21" i="5"/>
  <c r="D43" i="4"/>
  <c r="D22" i="4"/>
  <c r="E70" i="5"/>
  <c r="F126" i="4"/>
  <c r="I46" i="5"/>
  <c r="F56" i="4"/>
  <c r="G57" i="4"/>
  <c r="H57" i="5"/>
  <c r="I57" i="4"/>
  <c r="D58" i="5"/>
  <c r="D74" i="4"/>
  <c r="E74" i="4"/>
  <c r="F58" i="5"/>
  <c r="D57" i="4"/>
  <c r="D73" i="5"/>
  <c r="E57" i="4"/>
  <c r="E121" i="4"/>
  <c r="F25" i="4"/>
  <c r="F57" i="4"/>
  <c r="F121" i="4"/>
  <c r="D49" i="5"/>
  <c r="H32" i="4"/>
  <c r="G74" i="4"/>
  <c r="H86" i="4"/>
  <c r="G86" i="4"/>
  <c r="H92" i="5"/>
  <c r="H28" i="4"/>
  <c r="G60" i="4"/>
  <c r="H14" i="4"/>
  <c r="G14" i="4"/>
  <c r="F89" i="5"/>
  <c r="D57" i="5"/>
  <c r="E26" i="5"/>
  <c r="I122" i="5"/>
  <c r="D59" i="4"/>
  <c r="D59" i="5"/>
  <c r="G91" i="5"/>
  <c r="G121" i="5"/>
  <c r="F121" i="5"/>
  <c r="D61" i="4"/>
  <c r="D61" i="5"/>
  <c r="F77" i="5"/>
  <c r="E89" i="5"/>
  <c r="F10" i="4"/>
  <c r="G15" i="4"/>
  <c r="H15" i="4"/>
  <c r="I31" i="5"/>
  <c r="I31" i="4"/>
  <c r="E48" i="4"/>
  <c r="G71" i="5"/>
  <c r="E91" i="5"/>
  <c r="G45" i="5"/>
  <c r="F25" i="5"/>
  <c r="E77" i="5"/>
  <c r="I9" i="5"/>
  <c r="E28" i="5"/>
  <c r="E64" i="5"/>
  <c r="I125" i="5"/>
  <c r="I10" i="5"/>
  <c r="I109" i="4"/>
  <c r="I78" i="5"/>
  <c r="I44" i="5"/>
  <c r="I92" i="4"/>
  <c r="D109" i="4"/>
  <c r="E78" i="5"/>
  <c r="F14" i="5"/>
  <c r="D74" i="5"/>
  <c r="H32" i="5"/>
  <c r="D9" i="4"/>
  <c r="D9" i="5"/>
  <c r="E106" i="4"/>
  <c r="F74" i="5"/>
  <c r="F74" i="4"/>
  <c r="F58" i="4"/>
  <c r="I75" i="4"/>
  <c r="I75" i="5"/>
  <c r="E123" i="5"/>
  <c r="G25" i="5"/>
  <c r="H27" i="5"/>
  <c r="H59" i="5"/>
  <c r="E60" i="5"/>
  <c r="I77" i="4"/>
  <c r="I77" i="5"/>
  <c r="D46" i="5"/>
  <c r="E43" i="5"/>
  <c r="D27" i="5"/>
  <c r="I32" i="5"/>
  <c r="I48" i="4"/>
  <c r="I96" i="5"/>
  <c r="I96" i="4"/>
  <c r="D47" i="4"/>
  <c r="D79" i="4"/>
  <c r="E15" i="4"/>
  <c r="E47" i="4"/>
  <c r="E79" i="4"/>
  <c r="F15" i="4"/>
  <c r="F47" i="4"/>
  <c r="F79" i="4"/>
  <c r="H105" i="4"/>
  <c r="H105" i="5"/>
  <c r="F26" i="4"/>
  <c r="F26" i="5"/>
  <c r="H41" i="4"/>
  <c r="G57" i="5"/>
  <c r="E10" i="5"/>
  <c r="E46" i="4"/>
  <c r="E46" i="5"/>
  <c r="D90" i="5"/>
  <c r="D92" i="5"/>
  <c r="F41" i="5"/>
  <c r="D89" i="5"/>
  <c r="D13" i="4"/>
  <c r="I42" i="5"/>
  <c r="D25" i="5"/>
  <c r="G47" i="4"/>
  <c r="H47" i="4"/>
  <c r="I79" i="4"/>
  <c r="F32" i="5"/>
  <c r="F32" i="4"/>
  <c r="G107" i="5"/>
  <c r="G77" i="5"/>
  <c r="G49" i="5"/>
  <c r="F73" i="5"/>
  <c r="E125" i="5"/>
  <c r="E49" i="5"/>
  <c r="E9" i="5"/>
  <c r="I57" i="5"/>
  <c r="D87" i="5"/>
  <c r="H89" i="5"/>
  <c r="H93" i="5"/>
  <c r="D26" i="4"/>
  <c r="E122" i="4"/>
  <c r="D31" i="5"/>
  <c r="I74" i="4"/>
  <c r="F78" i="4"/>
  <c r="I79" i="5"/>
  <c r="E90" i="5"/>
  <c r="E90" i="4"/>
  <c r="F9" i="5"/>
  <c r="E25" i="5"/>
  <c r="I105" i="5"/>
  <c r="I73" i="5"/>
  <c r="I26" i="5"/>
  <c r="E42" i="4"/>
  <c r="H11" i="4"/>
  <c r="H11" i="5"/>
  <c r="E57" i="5"/>
  <c r="D10" i="4"/>
  <c r="E58" i="5"/>
  <c r="E108" i="5"/>
  <c r="I27" i="5"/>
  <c r="D30" i="4"/>
  <c r="D30" i="5"/>
  <c r="F46" i="5"/>
  <c r="G11" i="5"/>
  <c r="E13" i="5"/>
  <c r="F76" i="5"/>
  <c r="D41" i="5"/>
  <c r="G79" i="4"/>
  <c r="H63" i="4"/>
  <c r="H63" i="5"/>
  <c r="I47" i="4"/>
  <c r="D48" i="4"/>
  <c r="G103" i="5"/>
  <c r="D78" i="5"/>
  <c r="F43" i="5"/>
  <c r="E27" i="5"/>
  <c r="G73" i="5"/>
  <c r="D48" i="5"/>
  <c r="F105" i="5"/>
  <c r="F29" i="5"/>
  <c r="E121" i="5"/>
  <c r="E41" i="5"/>
  <c r="F28" i="5"/>
  <c r="F16" i="5"/>
  <c r="D73" i="4"/>
  <c r="G106" i="4"/>
  <c r="I12" i="5"/>
  <c r="I90" i="4"/>
  <c r="I126" i="4"/>
  <c r="I30" i="5"/>
  <c r="D127" i="5"/>
  <c r="I13" i="4"/>
  <c r="I123" i="5"/>
  <c r="F90" i="5"/>
  <c r="G98" i="4"/>
  <c r="F98" i="4"/>
  <c r="H39" i="4"/>
  <c r="H71" i="4"/>
  <c r="I39" i="4"/>
  <c r="I71" i="4"/>
  <c r="D40" i="4"/>
  <c r="D104" i="4"/>
  <c r="E40" i="4"/>
  <c r="F72" i="5"/>
  <c r="F104" i="4"/>
  <c r="I40" i="4"/>
  <c r="I72" i="5"/>
  <c r="D39" i="4"/>
  <c r="D71" i="4"/>
  <c r="E7" i="4"/>
  <c r="E39" i="4"/>
  <c r="E71" i="4"/>
  <c r="E103" i="4"/>
  <c r="F7" i="4"/>
  <c r="F39" i="4"/>
  <c r="F71" i="4"/>
  <c r="F103" i="4"/>
  <c r="H120" i="5"/>
  <c r="G116" i="4"/>
  <c r="G44" i="4"/>
  <c r="G88" i="4"/>
  <c r="H104" i="4"/>
  <c r="G40" i="4"/>
  <c r="H100" i="4"/>
  <c r="G76" i="4"/>
  <c r="G100" i="4"/>
  <c r="H90" i="4"/>
  <c r="H18" i="5"/>
  <c r="H40" i="4"/>
  <c r="H84" i="4"/>
  <c r="H130" i="4"/>
  <c r="G108" i="5"/>
  <c r="H48" i="5"/>
  <c r="G112" i="4"/>
  <c r="H76" i="4"/>
  <c r="G4" i="4"/>
  <c r="H34" i="5"/>
  <c r="H4" i="4"/>
  <c r="G96" i="4"/>
  <c r="G49" i="4"/>
  <c r="G113" i="4"/>
  <c r="H49" i="4"/>
  <c r="H97" i="5"/>
  <c r="H113" i="4"/>
  <c r="I49" i="5"/>
  <c r="I113" i="4"/>
  <c r="D34" i="5"/>
  <c r="D50" i="4"/>
  <c r="D98" i="4"/>
  <c r="D114" i="4"/>
  <c r="D130" i="4"/>
  <c r="E98" i="4"/>
  <c r="E114" i="4"/>
  <c r="F18" i="5"/>
  <c r="F34" i="5"/>
  <c r="F50" i="4"/>
  <c r="F130" i="4"/>
  <c r="I34" i="4"/>
  <c r="I50" i="4"/>
  <c r="D97" i="5"/>
  <c r="D113" i="4"/>
  <c r="E49" i="4"/>
  <c r="E113" i="4"/>
  <c r="F49" i="4"/>
  <c r="F113" i="4"/>
  <c r="G120" i="5"/>
  <c r="G32" i="4"/>
  <c r="H82" i="5"/>
  <c r="H26" i="4"/>
  <c r="G124" i="4"/>
  <c r="G90" i="4"/>
  <c r="G84" i="4"/>
  <c r="H124" i="4"/>
  <c r="H60" i="4"/>
  <c r="G35" i="4"/>
  <c r="G99" i="4"/>
  <c r="G131" i="4"/>
  <c r="H35" i="5"/>
  <c r="H99" i="4"/>
  <c r="H131" i="4"/>
  <c r="I19" i="5"/>
  <c r="I35" i="4"/>
  <c r="I67" i="5"/>
  <c r="I99" i="4"/>
  <c r="I131" i="4"/>
  <c r="D84" i="4"/>
  <c r="D100" i="4"/>
  <c r="E100" i="4"/>
  <c r="E4" i="4"/>
  <c r="F100" i="4"/>
  <c r="F4" i="4"/>
  <c r="I100" i="4"/>
  <c r="D4" i="4"/>
  <c r="D19" i="4"/>
  <c r="D99" i="4"/>
  <c r="D131" i="4"/>
  <c r="E19" i="4"/>
  <c r="E35" i="4"/>
  <c r="E99" i="4"/>
  <c r="E131" i="4"/>
  <c r="F19" i="4"/>
  <c r="F35" i="4"/>
  <c r="F99" i="4"/>
  <c r="F131" i="4"/>
  <c r="H112" i="4"/>
  <c r="G10" i="4"/>
  <c r="H72" i="5"/>
  <c r="H116" i="5"/>
  <c r="H52" i="4"/>
  <c r="H103" i="4"/>
  <c r="G37" i="4"/>
  <c r="G53" i="4"/>
  <c r="G101" i="4"/>
  <c r="G117" i="4"/>
  <c r="H37" i="5"/>
  <c r="H53" i="4"/>
  <c r="H85" i="5"/>
  <c r="H101" i="4"/>
  <c r="H117" i="4"/>
  <c r="I21" i="5"/>
  <c r="I37" i="4"/>
  <c r="I53" i="4"/>
  <c r="I85" i="5"/>
  <c r="I101" i="4"/>
  <c r="I117" i="4"/>
  <c r="D37" i="4"/>
  <c r="D53" i="4"/>
  <c r="D101" i="4"/>
  <c r="D117" i="4"/>
  <c r="E37" i="4"/>
  <c r="E53" i="4"/>
  <c r="E101" i="4"/>
  <c r="E117" i="4"/>
  <c r="F37" i="4"/>
  <c r="F53" i="4"/>
  <c r="F101" i="4"/>
  <c r="F117" i="4"/>
  <c r="H56" i="5"/>
  <c r="G58" i="4"/>
  <c r="H98" i="5"/>
  <c r="G130" i="4"/>
  <c r="H50" i="4"/>
  <c r="H58" i="5"/>
  <c r="H108" i="5"/>
  <c r="H44" i="5"/>
  <c r="Z6" i="7"/>
  <c r="W5" i="7"/>
  <c r="D106" i="5"/>
  <c r="G23" i="5"/>
  <c r="F35" i="5"/>
  <c r="E107" i="5"/>
  <c r="D128" i="5"/>
  <c r="D32" i="5"/>
  <c r="D51" i="5"/>
  <c r="H51" i="5"/>
  <c r="E52" i="5"/>
  <c r="I115" i="4"/>
  <c r="I58" i="5"/>
  <c r="F114" i="4"/>
  <c r="D58" i="4"/>
  <c r="I128" i="4"/>
  <c r="D23" i="5"/>
  <c r="D121" i="4"/>
  <c r="I63" i="4"/>
  <c r="F42" i="4"/>
  <c r="E39" i="5"/>
  <c r="D124" i="5"/>
  <c r="D28" i="5"/>
  <c r="F60" i="4"/>
  <c r="E116" i="4"/>
  <c r="I107" i="5"/>
  <c r="I32" i="4"/>
  <c r="F20" i="5"/>
  <c r="G7" i="5"/>
  <c r="E124" i="5"/>
  <c r="H95" i="5"/>
  <c r="E68" i="4"/>
  <c r="I84" i="4"/>
  <c r="F40" i="4"/>
  <c r="I131" i="5"/>
  <c r="F131" i="5"/>
  <c r="I52" i="5"/>
  <c r="H19" i="4"/>
  <c r="G123" i="5"/>
  <c r="G55" i="5"/>
  <c r="F127" i="5"/>
  <c r="F11" i="5"/>
  <c r="E83" i="5"/>
  <c r="G81" i="5"/>
  <c r="D52" i="5"/>
  <c r="I100" i="5"/>
  <c r="D95" i="5"/>
  <c r="I89" i="5"/>
  <c r="H25" i="4"/>
  <c r="H43" i="4"/>
  <c r="I104" i="4"/>
  <c r="E72" i="5"/>
  <c r="E44" i="5"/>
  <c r="I8" i="4"/>
  <c r="F84" i="4"/>
  <c r="H91" i="4"/>
  <c r="G75" i="5"/>
  <c r="I83" i="5"/>
  <c r="I59" i="4"/>
  <c r="G127" i="5"/>
  <c r="E35" i="5"/>
  <c r="I11" i="4"/>
  <c r="I124" i="5"/>
  <c r="I67" i="4"/>
  <c r="F116" i="5"/>
  <c r="F123" i="5"/>
  <c r="F112" i="5"/>
  <c r="I76" i="5"/>
  <c r="E98" i="5"/>
  <c r="I4" i="4"/>
  <c r="I106" i="4"/>
  <c r="I56" i="4"/>
  <c r="I60" i="4"/>
  <c r="F36" i="5"/>
  <c r="H97" i="4"/>
  <c r="H49" i="5"/>
  <c r="G59" i="5"/>
  <c r="E87" i="5"/>
  <c r="D99" i="5"/>
  <c r="I39" i="5"/>
  <c r="G51" i="5"/>
  <c r="F7" i="5"/>
  <c r="E19" i="5"/>
  <c r="D80" i="5"/>
  <c r="I82" i="4"/>
  <c r="G119" i="5"/>
  <c r="G47" i="5"/>
  <c r="F59" i="5"/>
  <c r="E131" i="5"/>
  <c r="E15" i="5"/>
  <c r="D108" i="5"/>
  <c r="D12" i="5"/>
  <c r="F4" i="5"/>
  <c r="H125" i="5"/>
  <c r="I36" i="5"/>
  <c r="I108" i="4"/>
  <c r="I80" i="4"/>
  <c r="E20" i="5"/>
  <c r="E74" i="5"/>
  <c r="H109" i="4"/>
  <c r="I17" i="4"/>
  <c r="H115" i="4"/>
  <c r="F79" i="5"/>
  <c r="F75" i="5"/>
  <c r="D84" i="5"/>
  <c r="F55" i="5"/>
  <c r="E67" i="5"/>
  <c r="E11" i="5"/>
  <c r="G105" i="5"/>
  <c r="D76" i="5"/>
  <c r="G9" i="5"/>
  <c r="E100" i="5"/>
  <c r="I28" i="5"/>
  <c r="D123" i="5"/>
  <c r="H123" i="5"/>
  <c r="F92" i="4"/>
  <c r="H47" i="5"/>
  <c r="D91" i="4"/>
  <c r="H23" i="5"/>
  <c r="F12" i="4"/>
  <c r="H121" i="4"/>
  <c r="I87" i="5"/>
  <c r="G99" i="5"/>
  <c r="G83" i="5"/>
  <c r="G35" i="5"/>
  <c r="F107" i="5"/>
  <c r="F51" i="5"/>
  <c r="E63" i="5"/>
  <c r="D104" i="5"/>
  <c r="D8" i="5"/>
  <c r="F88" i="5"/>
  <c r="D119" i="5"/>
  <c r="H119" i="5"/>
  <c r="D67" i="5"/>
  <c r="D34" i="4"/>
  <c r="F44" i="5"/>
  <c r="F108" i="5"/>
  <c r="F27" i="5"/>
  <c r="D56" i="5"/>
  <c r="D82" i="5"/>
  <c r="G31" i="5"/>
  <c r="F103" i="5"/>
  <c r="E115" i="5"/>
  <c r="E59" i="5"/>
  <c r="D36" i="5"/>
  <c r="E76" i="5"/>
  <c r="I113" i="5"/>
  <c r="H75" i="5"/>
  <c r="E92" i="4"/>
  <c r="H73" i="5"/>
  <c r="E120" i="5"/>
  <c r="I35" i="5"/>
  <c r="I111" i="5"/>
  <c r="D53" i="5"/>
  <c r="D79" i="5"/>
  <c r="E102" i="4"/>
  <c r="E30" i="5"/>
  <c r="H127" i="4"/>
  <c r="E21" i="5"/>
  <c r="G63" i="5"/>
  <c r="I16" i="5"/>
  <c r="E104" i="4"/>
  <c r="I86" i="4"/>
  <c r="F39" i="5"/>
  <c r="E23" i="5"/>
  <c r="D125" i="5"/>
  <c r="I93" i="5"/>
  <c r="H5" i="5"/>
  <c r="I14" i="5"/>
  <c r="I119" i="5"/>
  <c r="E54" i="4"/>
  <c r="I23" i="4"/>
  <c r="I69" i="4"/>
  <c r="F37" i="5"/>
  <c r="I95" i="5"/>
  <c r="F87" i="5"/>
  <c r="E71" i="5"/>
  <c r="G111" i="5"/>
  <c r="G87" i="5"/>
  <c r="D5" i="5"/>
  <c r="I45" i="5"/>
  <c r="H29" i="5"/>
  <c r="F94" i="4"/>
  <c r="I38" i="4"/>
  <c r="F85" i="5"/>
  <c r="F70" i="4"/>
  <c r="E119" i="5"/>
  <c r="D110" i="5"/>
  <c r="D86" i="5"/>
  <c r="G113" i="5"/>
  <c r="G89" i="5"/>
  <c r="G65" i="5"/>
  <c r="G41" i="5"/>
  <c r="G17" i="5"/>
  <c r="F96" i="4"/>
  <c r="H7" i="4"/>
  <c r="D103" i="4"/>
  <c r="E80" i="5"/>
  <c r="H31" i="4"/>
  <c r="I25" i="4"/>
  <c r="G15" i="5"/>
  <c r="D88" i="5"/>
  <c r="D64" i="5"/>
  <c r="D40" i="5"/>
  <c r="F109" i="5"/>
  <c r="F61" i="5"/>
  <c r="F13" i="5"/>
  <c r="E93" i="5"/>
  <c r="E45" i="5"/>
  <c r="H53" i="5"/>
  <c r="D38" i="4"/>
  <c r="D112" i="5"/>
  <c r="D16" i="5"/>
  <c r="G39" i="5"/>
  <c r="G109" i="5"/>
  <c r="G85" i="5"/>
  <c r="G61" i="5"/>
  <c r="G37" i="5"/>
  <c r="G13" i="5"/>
  <c r="I112" i="5"/>
  <c r="D77" i="5"/>
  <c r="I117" i="5"/>
  <c r="H77" i="5"/>
  <c r="H79" i="4"/>
  <c r="I62" i="5"/>
  <c r="E8" i="5"/>
  <c r="E69" i="5"/>
  <c r="D7" i="4"/>
  <c r="E126" i="4"/>
  <c r="F22" i="4"/>
  <c r="F48" i="4"/>
  <c r="H55" i="4"/>
  <c r="F118" i="5"/>
  <c r="F72" i="4"/>
  <c r="F63" i="5"/>
  <c r="E95" i="5"/>
  <c r="I88" i="5"/>
  <c r="H101" i="5"/>
  <c r="E128" i="4"/>
  <c r="I47" i="5"/>
  <c r="E6" i="4"/>
  <c r="I21" i="4"/>
  <c r="F24" i="4"/>
  <c r="D14" i="5"/>
  <c r="E117" i="5"/>
  <c r="I40" i="5"/>
  <c r="F111" i="5"/>
  <c r="F15" i="5"/>
  <c r="E47" i="5"/>
  <c r="I64" i="5"/>
  <c r="E32" i="5"/>
  <c r="H57" i="4"/>
  <c r="F120" i="4"/>
  <c r="I110" i="4"/>
  <c r="D62" i="4"/>
  <c r="AB17" i="16" l="1"/>
  <c r="O13" i="16"/>
  <c r="AA12" i="16"/>
  <c r="AE20" i="16"/>
  <c r="Z32" i="16"/>
  <c r="AA5" i="19"/>
  <c r="W6" i="19"/>
  <c r="AB10" i="19"/>
  <c r="Z11" i="19"/>
  <c r="B15" i="15"/>
  <c r="E15" i="15" s="1"/>
  <c r="T8" i="7"/>
  <c r="C16" i="15"/>
  <c r="AB4" i="7"/>
  <c r="AB5" i="7"/>
  <c r="Z7" i="7"/>
  <c r="AB6" i="7"/>
  <c r="W6" i="7"/>
  <c r="AA4" i="7"/>
  <c r="Z33" i="16" l="1"/>
  <c r="AE21" i="16"/>
  <c r="O14" i="16"/>
  <c r="AA13" i="16"/>
  <c r="AB18" i="16"/>
  <c r="Z12" i="19"/>
  <c r="AB11" i="19"/>
  <c r="W7" i="19"/>
  <c r="AA6" i="19"/>
  <c r="B16" i="15"/>
  <c r="E16" i="15" s="1"/>
  <c r="T9" i="7"/>
  <c r="C17" i="15"/>
  <c r="Z8" i="7"/>
  <c r="AB7" i="7"/>
  <c r="W7" i="7"/>
  <c r="AA5" i="7"/>
  <c r="AB19" i="16" l="1"/>
  <c r="O15" i="16"/>
  <c r="AA14" i="16"/>
  <c r="AE22" i="16"/>
  <c r="Z34" i="16"/>
  <c r="W8" i="19"/>
  <c r="AA7" i="19"/>
  <c r="Z13" i="19"/>
  <c r="AB12" i="19"/>
  <c r="B17" i="15"/>
  <c r="E17" i="15" s="1"/>
  <c r="T10" i="7"/>
  <c r="C18" i="15"/>
  <c r="Z9" i="7"/>
  <c r="AB8" i="7"/>
  <c r="W8" i="7"/>
  <c r="AA6" i="7"/>
  <c r="Z35" i="16" l="1"/>
  <c r="AE23" i="16"/>
  <c r="AA15" i="16"/>
  <c r="AB20" i="16"/>
  <c r="Z14" i="19"/>
  <c r="AB13" i="19"/>
  <c r="W9" i="19"/>
  <c r="AA8" i="19"/>
  <c r="C19" i="15"/>
  <c r="B18" i="15"/>
  <c r="E18" i="15" s="1"/>
  <c r="T11" i="7"/>
  <c r="Z10" i="7"/>
  <c r="AB9" i="7"/>
  <c r="W9" i="7"/>
  <c r="AA7" i="7"/>
  <c r="AB21" i="16" l="1"/>
  <c r="AA16" i="16"/>
  <c r="AE24" i="16"/>
  <c r="Z36" i="16"/>
  <c r="AA9" i="19"/>
  <c r="W10" i="19"/>
  <c r="Z15" i="19"/>
  <c r="AB14" i="19"/>
  <c r="B19" i="15"/>
  <c r="E19" i="15" s="1"/>
  <c r="T12" i="7"/>
  <c r="C20" i="15"/>
  <c r="Z11" i="7"/>
  <c r="AB10" i="7"/>
  <c r="W10" i="7"/>
  <c r="AA8" i="7"/>
  <c r="AE25" i="16" l="1"/>
  <c r="Z37" i="16"/>
  <c r="AA17" i="16"/>
  <c r="AB22" i="16"/>
  <c r="AB15" i="19"/>
  <c r="Z16" i="19"/>
  <c r="W11" i="19"/>
  <c r="AA10" i="19"/>
  <c r="C21" i="15"/>
  <c r="B20" i="15"/>
  <c r="E20" i="15" s="1"/>
  <c r="T13" i="7"/>
  <c r="Z12" i="7"/>
  <c r="AB11" i="7"/>
  <c r="W11" i="7"/>
  <c r="AA9" i="7"/>
  <c r="AB23" i="16" l="1"/>
  <c r="AA18" i="16"/>
  <c r="Z38" i="16"/>
  <c r="AE26" i="16"/>
  <c r="W12" i="19"/>
  <c r="AA11" i="19"/>
  <c r="Z17" i="19"/>
  <c r="AB16" i="19"/>
  <c r="B21" i="15"/>
  <c r="E21" i="15" s="1"/>
  <c r="T14" i="7"/>
  <c r="C22" i="15"/>
  <c r="Z13" i="7"/>
  <c r="AB12" i="7"/>
  <c r="W12" i="7"/>
  <c r="AA10" i="7"/>
  <c r="Z39" i="16" l="1"/>
  <c r="AE27" i="16"/>
  <c r="AA19" i="16"/>
  <c r="AB24" i="16"/>
  <c r="AB17" i="19"/>
  <c r="Z18" i="19"/>
  <c r="W13" i="19"/>
  <c r="AA12" i="19"/>
  <c r="C23" i="15"/>
  <c r="B22" i="15"/>
  <c r="E22" i="15" s="1"/>
  <c r="T15" i="7"/>
  <c r="Z14" i="7"/>
  <c r="AB13" i="7"/>
  <c r="W13" i="7"/>
  <c r="AA11" i="7"/>
  <c r="AB25" i="16" l="1"/>
  <c r="AA20" i="16"/>
  <c r="AE28" i="16"/>
  <c r="Z40" i="16"/>
  <c r="AA13" i="19"/>
  <c r="W14" i="19"/>
  <c r="Z19" i="19"/>
  <c r="AB18" i="19"/>
  <c r="C24" i="15"/>
  <c r="T16" i="7"/>
  <c r="B23" i="15"/>
  <c r="E23" i="15" s="1"/>
  <c r="Z15" i="7"/>
  <c r="AB14" i="7"/>
  <c r="W14" i="7"/>
  <c r="AA12" i="7"/>
  <c r="AA21" i="16" l="1"/>
  <c r="Z41" i="16"/>
  <c r="AE29" i="16"/>
  <c r="AB26" i="16"/>
  <c r="Z20" i="19"/>
  <c r="AB19" i="19"/>
  <c r="W15" i="19"/>
  <c r="AA14" i="19"/>
  <c r="B24" i="15"/>
  <c r="E24" i="15" s="1"/>
  <c r="T17" i="7"/>
  <c r="C25" i="15"/>
  <c r="Z16" i="7"/>
  <c r="AB15" i="7"/>
  <c r="W15" i="7"/>
  <c r="AA13" i="7"/>
  <c r="AB27" i="16" l="1"/>
  <c r="AE30" i="16"/>
  <c r="Z42" i="16"/>
  <c r="AA22" i="16"/>
  <c r="Z21" i="19"/>
  <c r="AB20" i="19"/>
  <c r="W16" i="19"/>
  <c r="AA15" i="19"/>
  <c r="B25" i="15"/>
  <c r="E25" i="15" s="1"/>
  <c r="C26" i="15"/>
  <c r="T18" i="7"/>
  <c r="Z17" i="7"/>
  <c r="AB16" i="7"/>
  <c r="W16" i="7"/>
  <c r="AA14" i="7"/>
  <c r="AA23" i="16" l="1"/>
  <c r="Z43" i="16"/>
  <c r="AE31" i="16"/>
  <c r="AB28" i="16"/>
  <c r="W17" i="19"/>
  <c r="AA16" i="19"/>
  <c r="AB21" i="19"/>
  <c r="Z22" i="19"/>
  <c r="B26" i="15"/>
  <c r="E26" i="15" s="1"/>
  <c r="T19" i="7"/>
  <c r="C27" i="15"/>
  <c r="Z18" i="7"/>
  <c r="AB17" i="7"/>
  <c r="W17" i="7"/>
  <c r="AA15" i="7"/>
  <c r="AB29" i="16" l="1"/>
  <c r="AE32" i="16"/>
  <c r="Z44" i="16"/>
  <c r="AA24" i="16"/>
  <c r="Z23" i="19"/>
  <c r="AB22" i="19"/>
  <c r="AA17" i="19"/>
  <c r="W18" i="19"/>
  <c r="B27" i="15"/>
  <c r="E27" i="15" s="1"/>
  <c r="T20" i="7"/>
  <c r="C28" i="15"/>
  <c r="Z19" i="7"/>
  <c r="AB18" i="7"/>
  <c r="W18" i="7"/>
  <c r="AA16" i="7"/>
  <c r="AA25" i="16" l="1"/>
  <c r="Z45" i="16"/>
  <c r="AE33" i="16"/>
  <c r="AB30" i="16"/>
  <c r="W19" i="19"/>
  <c r="AA18" i="19"/>
  <c r="AB23" i="19"/>
  <c r="Z24" i="19"/>
  <c r="C29" i="15"/>
  <c r="B28" i="15"/>
  <c r="E28" i="15" s="1"/>
  <c r="T21" i="7"/>
  <c r="Z20" i="7"/>
  <c r="AB19" i="7"/>
  <c r="W19" i="7"/>
  <c r="AA17" i="7"/>
  <c r="AB31" i="16" l="1"/>
  <c r="AE34" i="16"/>
  <c r="Z46" i="16"/>
  <c r="AA26" i="16"/>
  <c r="Z25" i="19"/>
  <c r="AB24" i="19"/>
  <c r="W20" i="19"/>
  <c r="AA19" i="19"/>
  <c r="T22" i="7"/>
  <c r="B29" i="15"/>
  <c r="E29" i="15" s="1"/>
  <c r="C30" i="15"/>
  <c r="Z21" i="7"/>
  <c r="AB20" i="7"/>
  <c r="W20" i="7"/>
  <c r="AA18" i="7"/>
  <c r="AA27" i="16" l="1"/>
  <c r="Z47" i="16"/>
  <c r="AE35" i="16"/>
  <c r="AB32" i="16"/>
  <c r="W21" i="19"/>
  <c r="AA20" i="19"/>
  <c r="Z26" i="19"/>
  <c r="AB25" i="19"/>
  <c r="B30" i="15"/>
  <c r="E30" i="15" s="1"/>
  <c r="T23" i="7"/>
  <c r="C31" i="15"/>
  <c r="Z22" i="7"/>
  <c r="AB21" i="7"/>
  <c r="W21" i="7"/>
  <c r="AA19" i="7"/>
  <c r="AB33" i="16" l="1"/>
  <c r="AE36" i="16"/>
  <c r="Z48" i="16"/>
  <c r="AA28" i="16"/>
  <c r="Z27" i="19"/>
  <c r="AB26" i="19"/>
  <c r="AA21" i="19"/>
  <c r="W22" i="19"/>
  <c r="C32" i="15"/>
  <c r="B31" i="15"/>
  <c r="E31" i="15" s="1"/>
  <c r="T24" i="7"/>
  <c r="Z23" i="7"/>
  <c r="AB22" i="7"/>
  <c r="W22" i="7"/>
  <c r="AA20" i="7"/>
  <c r="AA29" i="16" l="1"/>
  <c r="Z49" i="16"/>
  <c r="AE37" i="16"/>
  <c r="AB34" i="16"/>
  <c r="W23" i="19"/>
  <c r="AA22" i="19"/>
  <c r="Z28" i="19"/>
  <c r="AB27" i="19"/>
  <c r="C33" i="15"/>
  <c r="B32" i="15"/>
  <c r="E32" i="15" s="1"/>
  <c r="T25" i="7"/>
  <c r="Z24" i="7"/>
  <c r="AB23" i="7"/>
  <c r="W23" i="7"/>
  <c r="AA21" i="7"/>
  <c r="AB35" i="16" l="1"/>
  <c r="AE38" i="16"/>
  <c r="Z50" i="16"/>
  <c r="AA30" i="16"/>
  <c r="Z29" i="19"/>
  <c r="AB28" i="19"/>
  <c r="AA23" i="19"/>
  <c r="W24" i="19"/>
  <c r="B33" i="15"/>
  <c r="E33" i="15" s="1"/>
  <c r="T26" i="7"/>
  <c r="C34" i="15"/>
  <c r="Z25" i="7"/>
  <c r="AB24" i="7"/>
  <c r="W24" i="7"/>
  <c r="AA22" i="7"/>
  <c r="AA31" i="16" l="1"/>
  <c r="Z51" i="16"/>
  <c r="AE39" i="16"/>
  <c r="AB36" i="16"/>
  <c r="W25" i="19"/>
  <c r="AA24" i="19"/>
  <c r="Z30" i="19"/>
  <c r="AB29" i="19"/>
  <c r="C35" i="15"/>
  <c r="T27" i="7"/>
  <c r="B34" i="15"/>
  <c r="E34" i="15" s="1"/>
  <c r="Z26" i="7"/>
  <c r="AB25" i="7"/>
  <c r="W25" i="7"/>
  <c r="AA23" i="7"/>
  <c r="AB37" i="16" l="1"/>
  <c r="AE40" i="16"/>
  <c r="Z52" i="16"/>
  <c r="AA32" i="16"/>
  <c r="Z31" i="19"/>
  <c r="AB30" i="19"/>
  <c r="W26" i="19"/>
  <c r="AA25" i="19"/>
  <c r="C36" i="15"/>
  <c r="T28" i="7"/>
  <c r="B35" i="15"/>
  <c r="E35" i="15" s="1"/>
  <c r="Z27" i="7"/>
  <c r="AB26" i="7"/>
  <c r="W26" i="7"/>
  <c r="AA24" i="7"/>
  <c r="AA33" i="16" l="1"/>
  <c r="Z53" i="16"/>
  <c r="AE41" i="16"/>
  <c r="AB38" i="16"/>
  <c r="W27" i="19"/>
  <c r="AA26" i="19"/>
  <c r="AB31" i="19"/>
  <c r="Z32" i="19"/>
  <c r="B36" i="15"/>
  <c r="E36" i="15" s="1"/>
  <c r="T29" i="7"/>
  <c r="C37" i="15"/>
  <c r="Z28" i="7"/>
  <c r="AB27" i="7"/>
  <c r="W27" i="7"/>
  <c r="AA25" i="7"/>
  <c r="AB39" i="16" l="1"/>
  <c r="AE42" i="16"/>
  <c r="Z54" i="16"/>
  <c r="AA34" i="16"/>
  <c r="Z33" i="19"/>
  <c r="AB32" i="19"/>
  <c r="AA27" i="19"/>
  <c r="W28" i="19"/>
  <c r="B37" i="15"/>
  <c r="E37" i="15" s="1"/>
  <c r="C38" i="15"/>
  <c r="T30" i="7"/>
  <c r="Z29" i="7"/>
  <c r="AB28" i="7"/>
  <c r="W28" i="7"/>
  <c r="AA26" i="7"/>
  <c r="AA35" i="16" l="1"/>
  <c r="Z55" i="16"/>
  <c r="AE43" i="16"/>
  <c r="AB40" i="16"/>
  <c r="W29" i="19"/>
  <c r="AA28" i="19"/>
  <c r="Z34" i="19"/>
  <c r="AB33" i="19"/>
  <c r="C39" i="15"/>
  <c r="B38" i="15"/>
  <c r="E38" i="15" s="1"/>
  <c r="T31" i="7"/>
  <c r="Z30" i="7"/>
  <c r="AB29" i="7"/>
  <c r="W29" i="7"/>
  <c r="AA27" i="7"/>
  <c r="AB41" i="16" l="1"/>
  <c r="AE44" i="16"/>
  <c r="Z56" i="16"/>
  <c r="AA36" i="16"/>
  <c r="AB34" i="19"/>
  <c r="Z35" i="19"/>
  <c r="W30" i="19"/>
  <c r="AA29" i="19"/>
  <c r="C40" i="15"/>
  <c r="B39" i="15"/>
  <c r="E39" i="15" s="1"/>
  <c r="T32" i="7"/>
  <c r="Z31" i="7"/>
  <c r="AB30" i="7"/>
  <c r="W30" i="7"/>
  <c r="AA28" i="7"/>
  <c r="Z57" i="16" l="1"/>
  <c r="AA37" i="16"/>
  <c r="AE45" i="16"/>
  <c r="AB42" i="16"/>
  <c r="W31" i="19"/>
  <c r="AA30" i="19"/>
  <c r="Z36" i="19"/>
  <c r="AB35" i="19"/>
  <c r="C41" i="15"/>
  <c r="B40" i="15"/>
  <c r="E40" i="15" s="1"/>
  <c r="T33" i="7"/>
  <c r="Z32" i="7"/>
  <c r="AB31" i="7"/>
  <c r="W31" i="7"/>
  <c r="AA29" i="7"/>
  <c r="AB43" i="16" l="1"/>
  <c r="AE46" i="16"/>
  <c r="AA38" i="16"/>
  <c r="Z58" i="16"/>
  <c r="Z37" i="19"/>
  <c r="AB36" i="19"/>
  <c r="W32" i="19"/>
  <c r="AA31" i="19"/>
  <c r="C42" i="15"/>
  <c r="B41" i="15"/>
  <c r="E41" i="15" s="1"/>
  <c r="T34" i="7"/>
  <c r="Z33" i="7"/>
  <c r="AB32" i="7"/>
  <c r="W32" i="7"/>
  <c r="AA30" i="7"/>
  <c r="Z59" i="16" l="1"/>
  <c r="AA39" i="16"/>
  <c r="AE47" i="16"/>
  <c r="AB44" i="16"/>
  <c r="W33" i="19"/>
  <c r="AA32" i="19"/>
  <c r="Z38" i="19"/>
  <c r="AB37" i="19"/>
  <c r="C43" i="15"/>
  <c r="B42" i="15"/>
  <c r="E42" i="15" s="1"/>
  <c r="T35" i="7"/>
  <c r="Z34" i="7"/>
  <c r="AB33" i="7"/>
  <c r="W33" i="7"/>
  <c r="AA31" i="7"/>
  <c r="AB45" i="16" l="1"/>
  <c r="AE48" i="16"/>
  <c r="AA40" i="16"/>
  <c r="Z60" i="16"/>
  <c r="AB38" i="19"/>
  <c r="Z39" i="19"/>
  <c r="W34" i="19"/>
  <c r="AA33" i="19"/>
  <c r="B43" i="15"/>
  <c r="E43" i="15" s="1"/>
  <c r="C44" i="15"/>
  <c r="T36" i="7"/>
  <c r="Z35" i="7"/>
  <c r="AB34" i="7"/>
  <c r="W34" i="7"/>
  <c r="AA32" i="7"/>
  <c r="AA41" i="16" l="1"/>
  <c r="Z61" i="16"/>
  <c r="AE49" i="16"/>
  <c r="AB46" i="16"/>
  <c r="W35" i="19"/>
  <c r="AA34" i="19"/>
  <c r="AB39" i="19"/>
  <c r="Z40" i="19"/>
  <c r="C45" i="15"/>
  <c r="B44" i="15"/>
  <c r="E44" i="15" s="1"/>
  <c r="T37" i="7"/>
  <c r="Z36" i="7"/>
  <c r="AB35" i="7"/>
  <c r="W35" i="7"/>
  <c r="AA33" i="7"/>
  <c r="Z62" i="16" l="1"/>
  <c r="AB47" i="16"/>
  <c r="AE50" i="16"/>
  <c r="AA42" i="16"/>
  <c r="Z41" i="19"/>
  <c r="AB40" i="19"/>
  <c r="AA35" i="19"/>
  <c r="W36" i="19"/>
  <c r="C46" i="15"/>
  <c r="B45" i="15"/>
  <c r="E45" i="15" s="1"/>
  <c r="T38" i="7"/>
  <c r="Z37" i="7"/>
  <c r="AB36" i="7"/>
  <c r="W36" i="7"/>
  <c r="AA34" i="7"/>
  <c r="AA43" i="16" l="1"/>
  <c r="AE51" i="16"/>
  <c r="AB48" i="16"/>
  <c r="Z63" i="16"/>
  <c r="W37" i="19"/>
  <c r="AA36" i="19"/>
  <c r="Z42" i="19"/>
  <c r="AB41" i="19"/>
  <c r="T39" i="7"/>
  <c r="C47" i="15"/>
  <c r="B46" i="15"/>
  <c r="E46" i="15" s="1"/>
  <c r="Z38" i="7"/>
  <c r="AB37" i="7"/>
  <c r="W37" i="7"/>
  <c r="AA35" i="7"/>
  <c r="Z64" i="16" l="1"/>
  <c r="AB49" i="16"/>
  <c r="AE52" i="16"/>
  <c r="AA44" i="16"/>
  <c r="AB42" i="19"/>
  <c r="Z43" i="19"/>
  <c r="W38" i="19"/>
  <c r="AA37" i="19"/>
  <c r="B47" i="15"/>
  <c r="E47" i="15" s="1"/>
  <c r="T40" i="7"/>
  <c r="C48" i="15"/>
  <c r="Z39" i="7"/>
  <c r="AB38" i="7"/>
  <c r="W38" i="7"/>
  <c r="AA36" i="7"/>
  <c r="AA45" i="16" l="1"/>
  <c r="AE53" i="16"/>
  <c r="AB50" i="16"/>
  <c r="Z65" i="16"/>
  <c r="W39" i="19"/>
  <c r="AA38" i="19"/>
  <c r="Z44" i="19"/>
  <c r="AB43" i="19"/>
  <c r="C49" i="15"/>
  <c r="B48" i="15"/>
  <c r="E48" i="15" s="1"/>
  <c r="T41" i="7"/>
  <c r="Z40" i="7"/>
  <c r="AB39" i="7"/>
  <c r="W39" i="7"/>
  <c r="AA37" i="7"/>
  <c r="Z66" i="16" l="1"/>
  <c r="AB51" i="16"/>
  <c r="AE54" i="16"/>
  <c r="AA46" i="16"/>
  <c r="Z45" i="19"/>
  <c r="AB44" i="19"/>
  <c r="W40" i="19"/>
  <c r="AA39" i="19"/>
  <c r="C50" i="15"/>
  <c r="B49" i="15"/>
  <c r="E49" i="15" s="1"/>
  <c r="T42" i="7"/>
  <c r="Z41" i="7"/>
  <c r="AB40" i="7"/>
  <c r="W40" i="7"/>
  <c r="AA38" i="7"/>
  <c r="AA47" i="16" l="1"/>
  <c r="AE55" i="16"/>
  <c r="AB52" i="16"/>
  <c r="Z67" i="16"/>
  <c r="W41" i="19"/>
  <c r="AA40" i="19"/>
  <c r="Z46" i="19"/>
  <c r="AB45" i="19"/>
  <c r="C51" i="15"/>
  <c r="B50" i="15"/>
  <c r="E50" i="15" s="1"/>
  <c r="T43" i="7"/>
  <c r="Z42" i="7"/>
  <c r="AB41" i="7"/>
  <c r="W41" i="7"/>
  <c r="AA39" i="7"/>
  <c r="Z68" i="16" l="1"/>
  <c r="AB53" i="16"/>
  <c r="AE56" i="16"/>
  <c r="AA48" i="16"/>
  <c r="Z47" i="19"/>
  <c r="AB46" i="19"/>
  <c r="W42" i="19"/>
  <c r="AA41" i="19"/>
  <c r="B51" i="15"/>
  <c r="E51" i="15" s="1"/>
  <c r="T44" i="7"/>
  <c r="C52" i="15"/>
  <c r="Z43" i="7"/>
  <c r="AB42" i="7"/>
  <c r="W42" i="7"/>
  <c r="AA40" i="7"/>
  <c r="AA49" i="16" l="1"/>
  <c r="AE57" i="16"/>
  <c r="AB54" i="16"/>
  <c r="Z69" i="16"/>
  <c r="W43" i="19"/>
  <c r="AA42" i="19"/>
  <c r="AB47" i="19"/>
  <c r="Z48" i="19"/>
  <c r="C53" i="15"/>
  <c r="B52" i="15"/>
  <c r="E52" i="15" s="1"/>
  <c r="T45" i="7"/>
  <c r="Z44" i="7"/>
  <c r="AB43" i="7"/>
  <c r="W43" i="7"/>
  <c r="AA41" i="7"/>
  <c r="Z70" i="16" l="1"/>
  <c r="AB55" i="16"/>
  <c r="AE58" i="16"/>
  <c r="AA50" i="16"/>
  <c r="Z49" i="19"/>
  <c r="AB48" i="19"/>
  <c r="W44" i="19"/>
  <c r="AA43" i="19"/>
  <c r="B53" i="15"/>
  <c r="E53" i="15" s="1"/>
  <c r="T46" i="7"/>
  <c r="C54" i="15"/>
  <c r="Z45" i="7"/>
  <c r="AB44" i="7"/>
  <c r="W44" i="7"/>
  <c r="AA42" i="7"/>
  <c r="AA51" i="16" l="1"/>
  <c r="AE59" i="16"/>
  <c r="AB56" i="16"/>
  <c r="Z71" i="16"/>
  <c r="W45" i="19"/>
  <c r="AA44" i="19"/>
  <c r="Z50" i="19"/>
  <c r="AB49" i="19"/>
  <c r="C55" i="15"/>
  <c r="B54" i="15"/>
  <c r="E54" i="15" s="1"/>
  <c r="T47" i="7"/>
  <c r="Z46" i="7"/>
  <c r="AB45" i="7"/>
  <c r="W45" i="7"/>
  <c r="AA43" i="7"/>
  <c r="Z72" i="16" l="1"/>
  <c r="AB57" i="16"/>
  <c r="AE60" i="16"/>
  <c r="AA52" i="16"/>
  <c r="Z51" i="19"/>
  <c r="AB50" i="19"/>
  <c r="W46" i="19"/>
  <c r="AA45" i="19"/>
  <c r="B55" i="15"/>
  <c r="E55" i="15" s="1"/>
  <c r="T48" i="7"/>
  <c r="C56" i="15"/>
  <c r="Z47" i="7"/>
  <c r="AB46" i="7"/>
  <c r="W46" i="7"/>
  <c r="AA44" i="7"/>
  <c r="AA53" i="16" l="1"/>
  <c r="AE61" i="16"/>
  <c r="AB58" i="16"/>
  <c r="Z73" i="16"/>
  <c r="W47" i="19"/>
  <c r="AA46" i="19"/>
  <c r="Z52" i="19"/>
  <c r="AB51" i="19"/>
  <c r="B56" i="15"/>
  <c r="E56" i="15" s="1"/>
  <c r="T49" i="7"/>
  <c r="C57" i="15"/>
  <c r="Z48" i="7"/>
  <c r="AB47" i="7"/>
  <c r="W47" i="7"/>
  <c r="AA45" i="7"/>
  <c r="Z74" i="16" l="1"/>
  <c r="AB59" i="16"/>
  <c r="AE62" i="16"/>
  <c r="AA54" i="16"/>
  <c r="Z53" i="19"/>
  <c r="AB52" i="19"/>
  <c r="W48" i="19"/>
  <c r="AA47" i="19"/>
  <c r="C58" i="15"/>
  <c r="B57" i="15"/>
  <c r="E57" i="15" s="1"/>
  <c r="T50" i="7"/>
  <c r="Z49" i="7"/>
  <c r="AB48" i="7"/>
  <c r="W48" i="7"/>
  <c r="AA46" i="7"/>
  <c r="AA55" i="16" l="1"/>
  <c r="AE63" i="16"/>
  <c r="AB60" i="16"/>
  <c r="Z75" i="16"/>
  <c r="W49" i="19"/>
  <c r="AA48" i="19"/>
  <c r="Z54" i="19"/>
  <c r="AB53" i="19"/>
  <c r="B58" i="15"/>
  <c r="E58" i="15" s="1"/>
  <c r="T51" i="7"/>
  <c r="C59" i="15"/>
  <c r="Z50" i="7"/>
  <c r="AB49" i="7"/>
  <c r="W49" i="7"/>
  <c r="AA47" i="7"/>
  <c r="Z76" i="16" l="1"/>
  <c r="AB61" i="16"/>
  <c r="AE64" i="16"/>
  <c r="AA56" i="16"/>
  <c r="Z55" i="19"/>
  <c r="AB54" i="19"/>
  <c r="W50" i="19"/>
  <c r="AA49" i="19"/>
  <c r="B59" i="15"/>
  <c r="E59" i="15" s="1"/>
  <c r="T52" i="7"/>
  <c r="C60" i="15"/>
  <c r="Z51" i="7"/>
  <c r="AB50" i="7"/>
  <c r="W50" i="7"/>
  <c r="AA48" i="7"/>
  <c r="AE65" i="16" l="1"/>
  <c r="AA57" i="16"/>
  <c r="AB62" i="16"/>
  <c r="Z77" i="16"/>
  <c r="AA50" i="19"/>
  <c r="W51" i="19"/>
  <c r="AB55" i="19"/>
  <c r="Z56" i="19"/>
  <c r="B60" i="15"/>
  <c r="E60" i="15" s="1"/>
  <c r="T53" i="7"/>
  <c r="C61" i="15"/>
  <c r="Z52" i="7"/>
  <c r="AB51" i="7"/>
  <c r="W51" i="7"/>
  <c r="AA49" i="7"/>
  <c r="Z78" i="16" l="1"/>
  <c r="AB63" i="16"/>
  <c r="AA58" i="16"/>
  <c r="AE66" i="16"/>
  <c r="Z57" i="19"/>
  <c r="AB56" i="19"/>
  <c r="W52" i="19"/>
  <c r="AA51" i="19"/>
  <c r="C62" i="15"/>
  <c r="B61" i="15"/>
  <c r="E61" i="15" s="1"/>
  <c r="T54" i="7"/>
  <c r="Z53" i="7"/>
  <c r="AB52" i="7"/>
  <c r="W52" i="7"/>
  <c r="AA50" i="7"/>
  <c r="Z79" i="16" l="1"/>
  <c r="AE67" i="16"/>
  <c r="AA59" i="16"/>
  <c r="AB64" i="16"/>
  <c r="W53" i="19"/>
  <c r="AA52" i="19"/>
  <c r="Z58" i="19"/>
  <c r="AB57" i="19"/>
  <c r="C63" i="15"/>
  <c r="T55" i="7"/>
  <c r="B62" i="15"/>
  <c r="E62" i="15" s="1"/>
  <c r="Z54" i="7"/>
  <c r="AB53" i="7"/>
  <c r="W53" i="7"/>
  <c r="AA51" i="7"/>
  <c r="AB65" i="16" l="1"/>
  <c r="AA60" i="16"/>
  <c r="AE68" i="16"/>
  <c r="Z80" i="16"/>
  <c r="Z59" i="19"/>
  <c r="AB58" i="19"/>
  <c r="W54" i="19"/>
  <c r="AA53" i="19"/>
  <c r="B63" i="15"/>
  <c r="E63" i="15" s="1"/>
  <c r="C64" i="15"/>
  <c r="T56" i="7"/>
  <c r="Z55" i="7"/>
  <c r="AB54" i="7"/>
  <c r="W54" i="7"/>
  <c r="AA52" i="7"/>
  <c r="Z81" i="16" l="1"/>
  <c r="AA61" i="16"/>
  <c r="AE69" i="16"/>
  <c r="AB66" i="16"/>
  <c r="W55" i="19"/>
  <c r="AA54" i="19"/>
  <c r="AB59" i="19"/>
  <c r="Z60" i="19"/>
  <c r="B64" i="15"/>
  <c r="E64" i="15" s="1"/>
  <c r="T57" i="7"/>
  <c r="C65" i="15"/>
  <c r="Z56" i="7"/>
  <c r="AB55" i="7"/>
  <c r="W55" i="7"/>
  <c r="AA53" i="7"/>
  <c r="AB67" i="16" l="1"/>
  <c r="AE70" i="16"/>
  <c r="AA62" i="16"/>
  <c r="Z82" i="16"/>
  <c r="Z61" i="19"/>
  <c r="AB60" i="19"/>
  <c r="W56" i="19"/>
  <c r="AA55" i="19"/>
  <c r="C66" i="15"/>
  <c r="B65" i="15"/>
  <c r="E65" i="15" s="1"/>
  <c r="T58" i="7"/>
  <c r="Z57" i="7"/>
  <c r="AB56" i="7"/>
  <c r="W56" i="7"/>
  <c r="AA54" i="7"/>
  <c r="Z83" i="16" l="1"/>
  <c r="AA63" i="16"/>
  <c r="AE71" i="16"/>
  <c r="AB68" i="16"/>
  <c r="W57" i="19"/>
  <c r="AA56" i="19"/>
  <c r="Z62" i="19"/>
  <c r="AB61" i="19"/>
  <c r="B66" i="15"/>
  <c r="E66" i="15" s="1"/>
  <c r="C67" i="15"/>
  <c r="T59" i="7"/>
  <c r="Z58" i="7"/>
  <c r="AB57" i="7"/>
  <c r="W57" i="7"/>
  <c r="AA55" i="7"/>
  <c r="AB69" i="16" l="1"/>
  <c r="AE72" i="16"/>
  <c r="AA64" i="16"/>
  <c r="Z84" i="16"/>
  <c r="Z63" i="19"/>
  <c r="AB62" i="19"/>
  <c r="W58" i="19"/>
  <c r="AA57" i="19"/>
  <c r="C68" i="15"/>
  <c r="T60" i="7"/>
  <c r="B67" i="15"/>
  <c r="E67" i="15" s="1"/>
  <c r="Z59" i="7"/>
  <c r="AB58" i="7"/>
  <c r="W58" i="7"/>
  <c r="AA56" i="7"/>
  <c r="Z85" i="16" l="1"/>
  <c r="AA65" i="16"/>
  <c r="AE73" i="16"/>
  <c r="AB70" i="16"/>
  <c r="AA58" i="19"/>
  <c r="W59" i="19"/>
  <c r="AB63" i="19"/>
  <c r="Z64" i="19"/>
  <c r="B68" i="15"/>
  <c r="E68" i="15" s="1"/>
  <c r="T61" i="7"/>
  <c r="C69" i="15"/>
  <c r="Z60" i="7"/>
  <c r="AB59" i="7"/>
  <c r="W59" i="7"/>
  <c r="AA57" i="7"/>
  <c r="AB71" i="16" l="1"/>
  <c r="AE74" i="16"/>
  <c r="AA66" i="16"/>
  <c r="Z86" i="16"/>
  <c r="Z65" i="19"/>
  <c r="AB64" i="19"/>
  <c r="W60" i="19"/>
  <c r="AA59" i="19"/>
  <c r="C70" i="15"/>
  <c r="T62" i="7"/>
  <c r="B69" i="15"/>
  <c r="E69" i="15" s="1"/>
  <c r="Z61" i="7"/>
  <c r="AB60" i="7"/>
  <c r="W60" i="7"/>
  <c r="AA58" i="7"/>
  <c r="Z87" i="16" l="1"/>
  <c r="AA67" i="16"/>
  <c r="AE75" i="16"/>
  <c r="AB72" i="16"/>
  <c r="W61" i="19"/>
  <c r="AA60" i="19"/>
  <c r="Z66" i="19"/>
  <c r="AB65" i="19"/>
  <c r="C71" i="15"/>
  <c r="B70" i="15"/>
  <c r="E70" i="15" s="1"/>
  <c r="T63" i="7"/>
  <c r="Z62" i="7"/>
  <c r="AB61" i="7"/>
  <c r="W61" i="7"/>
  <c r="AA59" i="7"/>
  <c r="AE76" i="16" l="1"/>
  <c r="AB73" i="16"/>
  <c r="AA68" i="16"/>
  <c r="Z88" i="16"/>
  <c r="Z67" i="19"/>
  <c r="AB66" i="19"/>
  <c r="W62" i="19"/>
  <c r="AA61" i="19"/>
  <c r="C72" i="15"/>
  <c r="B71" i="15"/>
  <c r="E71" i="15" s="1"/>
  <c r="T64" i="7"/>
  <c r="Z63" i="7"/>
  <c r="AB62" i="7"/>
  <c r="W62" i="7"/>
  <c r="AA60" i="7"/>
  <c r="Z89" i="16" l="1"/>
  <c r="AA69" i="16"/>
  <c r="AB74" i="16"/>
  <c r="AE77" i="16"/>
  <c r="AA62" i="19"/>
  <c r="W63" i="19"/>
  <c r="AB67" i="19"/>
  <c r="Z68" i="19"/>
  <c r="B72" i="15"/>
  <c r="E72" i="15" s="1"/>
  <c r="T65" i="7"/>
  <c r="C73" i="15"/>
  <c r="Z64" i="7"/>
  <c r="AB63" i="7"/>
  <c r="W63" i="7"/>
  <c r="AA61" i="7"/>
  <c r="AE78" i="16" l="1"/>
  <c r="AB75" i="16"/>
  <c r="AA70" i="16"/>
  <c r="Z90" i="16"/>
  <c r="Z69" i="19"/>
  <c r="AB68" i="19"/>
  <c r="W64" i="19"/>
  <c r="AA63" i="19"/>
  <c r="C74" i="15"/>
  <c r="B73" i="15"/>
  <c r="E73" i="15" s="1"/>
  <c r="T66" i="7"/>
  <c r="Z65" i="7"/>
  <c r="AB64" i="7"/>
  <c r="W64" i="7"/>
  <c r="AA62" i="7"/>
  <c r="Z91" i="16" l="1"/>
  <c r="AA71" i="16"/>
  <c r="AB76" i="16"/>
  <c r="AE79" i="16"/>
  <c r="W65" i="19"/>
  <c r="AA64" i="19"/>
  <c r="Z70" i="19"/>
  <c r="AB69" i="19"/>
  <c r="C75" i="15"/>
  <c r="T67" i="7"/>
  <c r="B74" i="15"/>
  <c r="E74" i="15" s="1"/>
  <c r="Z66" i="7"/>
  <c r="AB65" i="7"/>
  <c r="W65" i="7"/>
  <c r="AA63" i="7"/>
  <c r="AB77" i="16" l="1"/>
  <c r="AE80" i="16"/>
  <c r="AA72" i="16"/>
  <c r="Z92" i="16"/>
  <c r="Z71" i="19"/>
  <c r="AB70" i="19"/>
  <c r="W66" i="19"/>
  <c r="AA65" i="19"/>
  <c r="B75" i="15"/>
  <c r="E75" i="15" s="1"/>
  <c r="T68" i="7"/>
  <c r="C76" i="15"/>
  <c r="Z67" i="7"/>
  <c r="AB66" i="7"/>
  <c r="W66" i="7"/>
  <c r="AA64" i="7"/>
  <c r="AA73" i="16" l="1"/>
  <c r="Z93" i="16"/>
  <c r="AE81" i="16"/>
  <c r="AB78" i="16"/>
  <c r="AA66" i="19"/>
  <c r="W67" i="19"/>
  <c r="Z72" i="19"/>
  <c r="AB71" i="19"/>
  <c r="C77" i="15"/>
  <c r="B76" i="15"/>
  <c r="E76" i="15" s="1"/>
  <c r="T69" i="7"/>
  <c r="Z68" i="7"/>
  <c r="AB67" i="7"/>
  <c r="W67" i="7"/>
  <c r="AA65" i="7"/>
  <c r="Z94" i="16" l="1"/>
  <c r="AB79" i="16"/>
  <c r="AE82" i="16"/>
  <c r="AA74" i="16"/>
  <c r="W68" i="19"/>
  <c r="AA67" i="19"/>
  <c r="Z73" i="19"/>
  <c r="AB72" i="19"/>
  <c r="B77" i="15"/>
  <c r="E77" i="15" s="1"/>
  <c r="C78" i="15"/>
  <c r="T70" i="7"/>
  <c r="Z69" i="7"/>
  <c r="AB68" i="7"/>
  <c r="W68" i="7"/>
  <c r="AA66" i="7"/>
  <c r="AA75" i="16" l="1"/>
  <c r="AE83" i="16"/>
  <c r="AB80" i="16"/>
  <c r="Z95" i="16"/>
  <c r="Z74" i="19"/>
  <c r="AB73" i="19"/>
  <c r="W69" i="19"/>
  <c r="AA68" i="19"/>
  <c r="B78" i="15"/>
  <c r="E78" i="15" s="1"/>
  <c r="T71" i="7"/>
  <c r="C79" i="15"/>
  <c r="Z70" i="7"/>
  <c r="AB69" i="7"/>
  <c r="W69" i="7"/>
  <c r="AA67" i="7"/>
  <c r="Z96" i="16" l="1"/>
  <c r="AB81" i="16"/>
  <c r="AE84" i="16"/>
  <c r="AA76" i="16"/>
  <c r="W70" i="19"/>
  <c r="AA69" i="19"/>
  <c r="Z75" i="19"/>
  <c r="AB74" i="19"/>
  <c r="C80" i="15"/>
  <c r="T72" i="7"/>
  <c r="B79" i="15"/>
  <c r="E79" i="15" s="1"/>
  <c r="Z71" i="7"/>
  <c r="AB70" i="7"/>
  <c r="W70" i="7"/>
  <c r="AA68" i="7"/>
  <c r="AA77" i="16" l="1"/>
  <c r="AE85" i="16"/>
  <c r="AB82" i="16"/>
  <c r="Z97" i="16"/>
  <c r="Z76" i="19"/>
  <c r="AB75" i="19"/>
  <c r="W71" i="19"/>
  <c r="AA70" i="19"/>
  <c r="C81" i="15"/>
  <c r="B80" i="15"/>
  <c r="E80" i="15" s="1"/>
  <c r="T73" i="7"/>
  <c r="Z72" i="7"/>
  <c r="AB71" i="7"/>
  <c r="W71" i="7"/>
  <c r="AA69" i="7"/>
  <c r="Z98" i="16" l="1"/>
  <c r="AB83" i="16"/>
  <c r="AE86" i="16"/>
  <c r="AA78" i="16"/>
  <c r="W72" i="19"/>
  <c r="AA71" i="19"/>
  <c r="Z77" i="19"/>
  <c r="AB76" i="19"/>
  <c r="B81" i="15"/>
  <c r="E81" i="15" s="1"/>
  <c r="C82" i="15"/>
  <c r="T74" i="7"/>
  <c r="Z73" i="7"/>
  <c r="AB72" i="7"/>
  <c r="W72" i="7"/>
  <c r="AA70" i="7"/>
  <c r="AA79" i="16" l="1"/>
  <c r="AE87" i="16"/>
  <c r="AB84" i="16"/>
  <c r="Z99" i="16"/>
  <c r="Z78" i="19"/>
  <c r="AB77" i="19"/>
  <c r="W73" i="19"/>
  <c r="AA72" i="19"/>
  <c r="C83" i="15"/>
  <c r="T75" i="7"/>
  <c r="B82" i="15"/>
  <c r="E82" i="15" s="1"/>
  <c r="Z74" i="7"/>
  <c r="AB73" i="7"/>
  <c r="W73" i="7"/>
  <c r="AA71" i="7"/>
  <c r="Z100" i="16" l="1"/>
  <c r="AB85" i="16"/>
  <c r="AE88" i="16"/>
  <c r="AA80" i="16"/>
  <c r="W74" i="19"/>
  <c r="AA73" i="19"/>
  <c r="Z79" i="19"/>
  <c r="AB78" i="19"/>
  <c r="B83" i="15"/>
  <c r="E83" i="15" s="1"/>
  <c r="C84" i="15"/>
  <c r="T76" i="7"/>
  <c r="Z75" i="7"/>
  <c r="AB74" i="7"/>
  <c r="W74" i="7"/>
  <c r="AA72" i="7"/>
  <c r="AA81" i="16" l="1"/>
  <c r="AE89" i="16"/>
  <c r="AB86" i="16"/>
  <c r="Z101" i="16"/>
  <c r="Z80" i="19"/>
  <c r="AB79" i="19"/>
  <c r="AA74" i="19"/>
  <c r="W75" i="19"/>
  <c r="B84" i="15"/>
  <c r="E84" i="15" s="1"/>
  <c r="T77" i="7"/>
  <c r="C85" i="15"/>
  <c r="Z76" i="7"/>
  <c r="AB75" i="7"/>
  <c r="W75" i="7"/>
  <c r="AA73" i="7"/>
  <c r="AE90" i="16" l="1"/>
  <c r="Z102" i="16"/>
  <c r="AB87" i="16"/>
  <c r="AA82" i="16"/>
  <c r="W76" i="19"/>
  <c r="AA75" i="19"/>
  <c r="Z81" i="19"/>
  <c r="AB80" i="19"/>
  <c r="C86" i="15"/>
  <c r="B85" i="15"/>
  <c r="E85" i="15" s="1"/>
  <c r="T78" i="7"/>
  <c r="Z77" i="7"/>
  <c r="AB76" i="7"/>
  <c r="W76" i="7"/>
  <c r="AA74" i="7"/>
  <c r="AA83" i="16" l="1"/>
  <c r="AB88" i="16"/>
  <c r="Z103" i="16"/>
  <c r="AE91" i="16"/>
  <c r="Z82" i="19"/>
  <c r="AB81" i="19"/>
  <c r="W77" i="19"/>
  <c r="AA76" i="19"/>
  <c r="C87" i="15"/>
  <c r="T79" i="7"/>
  <c r="B86" i="15"/>
  <c r="E86" i="15" s="1"/>
  <c r="Z78" i="7"/>
  <c r="AB77" i="7"/>
  <c r="W77" i="7"/>
  <c r="AA75" i="7"/>
  <c r="Z104" i="16" l="1"/>
  <c r="AE92" i="16"/>
  <c r="AB89" i="16"/>
  <c r="AA84" i="16"/>
  <c r="W78" i="19"/>
  <c r="AA77" i="19"/>
  <c r="Z83" i="19"/>
  <c r="AB82" i="19"/>
  <c r="C88" i="15"/>
  <c r="B87" i="15"/>
  <c r="E87" i="15" s="1"/>
  <c r="T80" i="7"/>
  <c r="Z79" i="7"/>
  <c r="AB78" i="7"/>
  <c r="W78" i="7"/>
  <c r="AA76" i="7"/>
  <c r="AA85" i="16" l="1"/>
  <c r="AB90" i="16"/>
  <c r="AE93" i="16"/>
  <c r="Z105" i="16"/>
  <c r="AB83" i="19"/>
  <c r="Z84" i="19"/>
  <c r="AA78" i="19"/>
  <c r="W79" i="19"/>
  <c r="B88" i="15"/>
  <c r="E88" i="15" s="1"/>
  <c r="T81" i="7"/>
  <c r="C89" i="15"/>
  <c r="Z80" i="7"/>
  <c r="AB79" i="7"/>
  <c r="W79" i="7"/>
  <c r="AA77" i="7"/>
  <c r="Z106" i="16" l="1"/>
  <c r="AE94" i="16"/>
  <c r="AB91" i="16"/>
  <c r="AA86" i="16"/>
  <c r="W80" i="19"/>
  <c r="AA79" i="19"/>
  <c r="Z85" i="19"/>
  <c r="AB84" i="19"/>
  <c r="B89" i="15"/>
  <c r="E89" i="15" s="1"/>
  <c r="T82" i="7"/>
  <c r="C90" i="15"/>
  <c r="Z81" i="7"/>
  <c r="AB80" i="7"/>
  <c r="W80" i="7"/>
  <c r="AA78" i="7"/>
  <c r="AB92" i="16" l="1"/>
  <c r="AA87" i="16"/>
  <c r="AE95" i="16"/>
  <c r="Z107" i="16"/>
  <c r="Z86" i="19"/>
  <c r="AB85" i="19"/>
  <c r="W81" i="19"/>
  <c r="AA80" i="19"/>
  <c r="C91" i="15"/>
  <c r="T83" i="7"/>
  <c r="B90" i="15"/>
  <c r="E90" i="15" s="1"/>
  <c r="Z82" i="7"/>
  <c r="AB81" i="7"/>
  <c r="W81" i="7"/>
  <c r="AA79" i="7"/>
  <c r="AE96" i="16" l="1"/>
  <c r="AA88" i="16"/>
  <c r="Z108" i="16"/>
  <c r="AB93" i="16"/>
  <c r="W82" i="19"/>
  <c r="AA81" i="19"/>
  <c r="Z87" i="19"/>
  <c r="AB86" i="19"/>
  <c r="T84" i="7"/>
  <c r="B91" i="15"/>
  <c r="E91" i="15" s="1"/>
  <c r="C92" i="15"/>
  <c r="Z83" i="7"/>
  <c r="AB82" i="7"/>
  <c r="W82" i="7"/>
  <c r="AA80" i="7"/>
  <c r="AB94" i="16" l="1"/>
  <c r="Z109" i="16"/>
  <c r="AA89" i="16"/>
  <c r="AE97" i="16"/>
  <c r="Z88" i="19"/>
  <c r="AB87" i="19"/>
  <c r="AA82" i="19"/>
  <c r="W83" i="19"/>
  <c r="T85" i="7"/>
  <c r="B92" i="15"/>
  <c r="E92" i="15" s="1"/>
  <c r="C93" i="15"/>
  <c r="Z84" i="7"/>
  <c r="AB83" i="7"/>
  <c r="W83" i="7"/>
  <c r="AA81" i="7"/>
  <c r="AA90" i="16" l="1"/>
  <c r="AE98" i="16"/>
  <c r="Z110" i="16"/>
  <c r="AB95" i="16"/>
  <c r="W84" i="19"/>
  <c r="AA83" i="19"/>
  <c r="Z89" i="19"/>
  <c r="AB88" i="19"/>
  <c r="T86" i="7"/>
  <c r="C94" i="15"/>
  <c r="B93" i="15"/>
  <c r="E93" i="15" s="1"/>
  <c r="Z85" i="7"/>
  <c r="AB84" i="7"/>
  <c r="W84" i="7"/>
  <c r="AA82" i="7"/>
  <c r="AB96" i="16" l="1"/>
  <c r="Z111" i="16"/>
  <c r="AE99" i="16"/>
  <c r="AA91" i="16"/>
  <c r="Z90" i="19"/>
  <c r="AB89" i="19"/>
  <c r="W85" i="19"/>
  <c r="AA84" i="19"/>
  <c r="C95" i="15"/>
  <c r="B94" i="15"/>
  <c r="E94" i="15" s="1"/>
  <c r="T87" i="7"/>
  <c r="Z86" i="7"/>
  <c r="AB85" i="7"/>
  <c r="W85" i="7"/>
  <c r="AA83" i="7"/>
  <c r="AA92" i="16" l="1"/>
  <c r="AE100" i="16"/>
  <c r="Z112" i="16"/>
  <c r="AB97" i="16"/>
  <c r="W86" i="19"/>
  <c r="AA85" i="19"/>
  <c r="Z91" i="19"/>
  <c r="AB90" i="19"/>
  <c r="C96" i="15"/>
  <c r="B95" i="15"/>
  <c r="E95" i="15" s="1"/>
  <c r="T88" i="7"/>
  <c r="Z87" i="7"/>
  <c r="AB86" i="7"/>
  <c r="W86" i="7"/>
  <c r="AA84" i="7"/>
  <c r="AB98" i="16" l="1"/>
  <c r="Z113" i="16"/>
  <c r="AE101" i="16"/>
  <c r="AA93" i="16"/>
  <c r="Z92" i="19"/>
  <c r="AB91" i="19"/>
  <c r="W87" i="19"/>
  <c r="AA86" i="19"/>
  <c r="B96" i="15"/>
  <c r="E96" i="15" s="1"/>
  <c r="T89" i="7"/>
  <c r="C97" i="15"/>
  <c r="Z88" i="7"/>
  <c r="AB87" i="7"/>
  <c r="W87" i="7"/>
  <c r="AA85" i="7"/>
  <c r="AA94" i="16" l="1"/>
  <c r="AE102" i="16"/>
  <c r="Z114" i="16"/>
  <c r="AB99" i="16"/>
  <c r="W88" i="19"/>
  <c r="AA87" i="19"/>
  <c r="Z93" i="19"/>
  <c r="AB92" i="19"/>
  <c r="B97" i="15"/>
  <c r="E97" i="15" s="1"/>
  <c r="T90" i="7"/>
  <c r="C98" i="15"/>
  <c r="Z89" i="7"/>
  <c r="AB88" i="7"/>
  <c r="W88" i="7"/>
  <c r="AA86" i="7"/>
  <c r="AB100" i="16" l="1"/>
  <c r="Z115" i="16"/>
  <c r="AE103" i="16"/>
  <c r="AA95" i="16"/>
  <c r="Z94" i="19"/>
  <c r="AB93" i="19"/>
  <c r="W89" i="19"/>
  <c r="AA88" i="19"/>
  <c r="B98" i="15"/>
  <c r="E98" i="15" s="1"/>
  <c r="C99" i="15"/>
  <c r="T91" i="7"/>
  <c r="Z90" i="7"/>
  <c r="AB89" i="7"/>
  <c r="W89" i="7"/>
  <c r="AA87" i="7"/>
  <c r="Z116" i="16" l="1"/>
  <c r="AB101" i="16"/>
  <c r="AA96" i="16"/>
  <c r="AE104" i="16"/>
  <c r="W90" i="19"/>
  <c r="AA89" i="19"/>
  <c r="Z95" i="19"/>
  <c r="AB94" i="19"/>
  <c r="T92" i="7"/>
  <c r="B99" i="15"/>
  <c r="E99" i="15" s="1"/>
  <c r="C100" i="15"/>
  <c r="Z91" i="7"/>
  <c r="AB90" i="7"/>
  <c r="W90" i="7"/>
  <c r="AA88" i="7"/>
  <c r="AE105" i="16" l="1"/>
  <c r="AA97" i="16"/>
  <c r="AB102" i="16"/>
  <c r="Z117" i="16"/>
  <c r="Z96" i="19"/>
  <c r="AB95" i="19"/>
  <c r="AA90" i="19"/>
  <c r="W91" i="19"/>
  <c r="C101" i="15"/>
  <c r="T93" i="7"/>
  <c r="B100" i="15"/>
  <c r="E100" i="15" s="1"/>
  <c r="Z92" i="7"/>
  <c r="AB91" i="7"/>
  <c r="W91" i="7"/>
  <c r="AA89" i="7"/>
  <c r="Z118" i="16" l="1"/>
  <c r="AB103" i="16"/>
  <c r="AA98" i="16"/>
  <c r="AE106" i="16"/>
  <c r="W92" i="19"/>
  <c r="AA91" i="19"/>
  <c r="Z97" i="19"/>
  <c r="AB96" i="19"/>
  <c r="B101" i="15"/>
  <c r="E101" i="15" s="1"/>
  <c r="T94" i="7"/>
  <c r="C102" i="15"/>
  <c r="Z93" i="7"/>
  <c r="AB92" i="7"/>
  <c r="W92" i="7"/>
  <c r="AA90" i="7"/>
  <c r="AE107" i="16" l="1"/>
  <c r="AA99" i="16"/>
  <c r="AB104" i="16"/>
  <c r="Z119" i="16"/>
  <c r="Z98" i="19"/>
  <c r="AB97" i="19"/>
  <c r="W93" i="19"/>
  <c r="AA92" i="19"/>
  <c r="C103" i="15"/>
  <c r="B102" i="15"/>
  <c r="E102" i="15" s="1"/>
  <c r="T95" i="7"/>
  <c r="Z94" i="7"/>
  <c r="AB93" i="7"/>
  <c r="W93" i="7"/>
  <c r="AA91" i="7"/>
  <c r="Z120" i="16" l="1"/>
  <c r="AB105" i="16"/>
  <c r="AA100" i="16"/>
  <c r="AE108" i="16"/>
  <c r="W94" i="19"/>
  <c r="AA93" i="19"/>
  <c r="Z99" i="19"/>
  <c r="AB98" i="19"/>
  <c r="C104" i="15"/>
  <c r="T96" i="7"/>
  <c r="B103" i="15"/>
  <c r="E103" i="15" s="1"/>
  <c r="Z95" i="7"/>
  <c r="AB94" i="7"/>
  <c r="W94" i="7"/>
  <c r="AA92" i="7"/>
  <c r="AE109" i="16" l="1"/>
  <c r="AA101" i="16"/>
  <c r="AB106" i="16"/>
  <c r="Z121" i="16"/>
  <c r="Z100" i="19"/>
  <c r="AB99" i="19"/>
  <c r="AA94" i="19"/>
  <c r="W95" i="19"/>
  <c r="T97" i="7"/>
  <c r="B104" i="15"/>
  <c r="E104" i="15" s="1"/>
  <c r="C105" i="15"/>
  <c r="Z96" i="7"/>
  <c r="AB95" i="7"/>
  <c r="W95" i="7"/>
  <c r="AA93" i="7"/>
  <c r="Z122" i="16" l="1"/>
  <c r="AB107" i="16"/>
  <c r="AA102" i="16"/>
  <c r="AE110" i="16"/>
  <c r="W96" i="19"/>
  <c r="AA95" i="19"/>
  <c r="Z101" i="19"/>
  <c r="AB100" i="19"/>
  <c r="C106" i="15"/>
  <c r="B105" i="15"/>
  <c r="E105" i="15" s="1"/>
  <c r="T98" i="7"/>
  <c r="Z97" i="7"/>
  <c r="AB96" i="7"/>
  <c r="W96" i="7"/>
  <c r="AA94" i="7"/>
  <c r="AE111" i="16" l="1"/>
  <c r="AA103" i="16"/>
  <c r="AB108" i="16"/>
  <c r="Z123" i="16"/>
  <c r="Z102" i="19"/>
  <c r="AB101" i="19"/>
  <c r="W97" i="19"/>
  <c r="AA96" i="19"/>
  <c r="B106" i="15"/>
  <c r="E106" i="15" s="1"/>
  <c r="T99" i="7"/>
  <c r="C107" i="15"/>
  <c r="Z98" i="7"/>
  <c r="AB97" i="7"/>
  <c r="W97" i="7"/>
  <c r="AA95" i="7"/>
  <c r="AB109" i="16" l="1"/>
  <c r="AA104" i="16"/>
  <c r="Z124" i="16"/>
  <c r="AE112" i="16"/>
  <c r="W98" i="19"/>
  <c r="AA97" i="19"/>
  <c r="Z103" i="19"/>
  <c r="AB102" i="19"/>
  <c r="T100" i="7"/>
  <c r="C108" i="15"/>
  <c r="B107" i="15"/>
  <c r="E107" i="15" s="1"/>
  <c r="Z99" i="7"/>
  <c r="AB98" i="7"/>
  <c r="W98" i="7"/>
  <c r="AA96" i="7"/>
  <c r="AE113" i="16" l="1"/>
  <c r="Z125" i="16"/>
  <c r="AA105" i="16"/>
  <c r="AB110" i="16"/>
  <c r="AB103" i="19"/>
  <c r="Z104" i="19"/>
  <c r="AA98" i="19"/>
  <c r="W99" i="19"/>
  <c r="T101" i="7"/>
  <c r="B108" i="15"/>
  <c r="E108" i="15" s="1"/>
  <c r="C109" i="15"/>
  <c r="Z100" i="7"/>
  <c r="AB99" i="7"/>
  <c r="W99" i="7"/>
  <c r="AA97" i="7"/>
  <c r="AB111" i="16" l="1"/>
  <c r="AA106" i="16"/>
  <c r="Z126" i="16"/>
  <c r="AE114" i="16"/>
  <c r="W100" i="19"/>
  <c r="AA99" i="19"/>
  <c r="Z105" i="19"/>
  <c r="AB104" i="19"/>
  <c r="B109" i="15"/>
  <c r="E109" i="15" s="1"/>
  <c r="T102" i="7"/>
  <c r="C110" i="15"/>
  <c r="Z101" i="7"/>
  <c r="AB100" i="7"/>
  <c r="W100" i="7"/>
  <c r="AA98" i="7"/>
  <c r="AE115" i="16" l="1"/>
  <c r="Z127" i="16"/>
  <c r="AA107" i="16"/>
  <c r="AB112" i="16"/>
  <c r="Z106" i="19"/>
  <c r="AB105" i="19"/>
  <c r="W101" i="19"/>
  <c r="AA100" i="19"/>
  <c r="B110" i="15"/>
  <c r="E110" i="15" s="1"/>
  <c r="C111" i="15"/>
  <c r="T103" i="7"/>
  <c r="Z102" i="7"/>
  <c r="AB101" i="7"/>
  <c r="W101" i="7"/>
  <c r="AA99" i="7"/>
  <c r="AB113" i="16" l="1"/>
  <c r="AA108" i="16"/>
  <c r="Z128" i="16"/>
  <c r="AE116" i="16"/>
  <c r="Z107" i="19"/>
  <c r="AB106" i="19"/>
  <c r="W102" i="19"/>
  <c r="AA101" i="19"/>
  <c r="B111" i="15"/>
  <c r="E111" i="15" s="1"/>
  <c r="T104" i="7"/>
  <c r="C112" i="15"/>
  <c r="Z103" i="7"/>
  <c r="AB102" i="7"/>
  <c r="W102" i="7"/>
  <c r="AA100" i="7"/>
  <c r="AE117" i="16" l="1"/>
  <c r="AA109" i="16"/>
  <c r="Z129" i="16"/>
  <c r="AB114" i="16"/>
  <c r="W103" i="19"/>
  <c r="AA102" i="19"/>
  <c r="AB107" i="19"/>
  <c r="Z108" i="19"/>
  <c r="B112" i="15"/>
  <c r="E112" i="15" s="1"/>
  <c r="T105" i="7"/>
  <c r="C113" i="15"/>
  <c r="Z104" i="7"/>
  <c r="AB103" i="7"/>
  <c r="W103" i="7"/>
  <c r="AA101" i="7"/>
  <c r="AB115" i="16" l="1"/>
  <c r="Z130" i="16"/>
  <c r="AA110" i="16"/>
  <c r="AE118" i="16"/>
  <c r="Z109" i="19"/>
  <c r="AB108" i="19"/>
  <c r="W104" i="19"/>
  <c r="AA103" i="19"/>
  <c r="B113" i="15"/>
  <c r="E113" i="15" s="1"/>
  <c r="T106" i="7"/>
  <c r="C114" i="15"/>
  <c r="Z105" i="7"/>
  <c r="AB104" i="7"/>
  <c r="W104" i="7"/>
  <c r="AA102" i="7"/>
  <c r="AE119" i="16" l="1"/>
  <c r="AA111" i="16"/>
  <c r="Z132" i="16"/>
  <c r="Z134" i="16" s="1"/>
  <c r="Z131" i="16"/>
  <c r="AB116" i="16"/>
  <c r="Z110" i="19"/>
  <c r="AB109" i="19"/>
  <c r="W105" i="19"/>
  <c r="AA104" i="19"/>
  <c r="B114" i="15"/>
  <c r="E114" i="15" s="1"/>
  <c r="T107" i="7"/>
  <c r="C115" i="15"/>
  <c r="Z106" i="7"/>
  <c r="AB105" i="7"/>
  <c r="W105" i="7"/>
  <c r="AA103" i="7"/>
  <c r="AB117" i="16" l="1"/>
  <c r="AA112" i="16"/>
  <c r="AE120" i="16"/>
  <c r="W106" i="19"/>
  <c r="AA105" i="19"/>
  <c r="Z111" i="19"/>
  <c r="AB110" i="19"/>
  <c r="C116" i="15"/>
  <c r="B115" i="15"/>
  <c r="E115" i="15" s="1"/>
  <c r="T108" i="7"/>
  <c r="Z107" i="7"/>
  <c r="AB106" i="7"/>
  <c r="W106" i="7"/>
  <c r="AA104" i="7"/>
  <c r="AE121" i="16" l="1"/>
  <c r="AA113" i="16"/>
  <c r="AB118" i="16"/>
  <c r="Z112" i="19"/>
  <c r="AB111" i="19"/>
  <c r="AA106" i="19"/>
  <c r="W107" i="19"/>
  <c r="T109" i="7"/>
  <c r="C117" i="15"/>
  <c r="B116" i="15"/>
  <c r="E116" i="15" s="1"/>
  <c r="Z108" i="7"/>
  <c r="AB107" i="7"/>
  <c r="W107" i="7"/>
  <c r="AA105" i="7"/>
  <c r="AB119" i="16" l="1"/>
  <c r="AA114" i="16"/>
  <c r="AE122" i="16"/>
  <c r="W108" i="19"/>
  <c r="AA107" i="19"/>
  <c r="Z113" i="19"/>
  <c r="AB112" i="19"/>
  <c r="C118" i="15"/>
  <c r="B117" i="15"/>
  <c r="E117" i="15" s="1"/>
  <c r="T110" i="7"/>
  <c r="Z109" i="7"/>
  <c r="AB108" i="7"/>
  <c r="W108" i="7"/>
  <c r="AA106" i="7"/>
  <c r="AE123" i="16" l="1"/>
  <c r="AA115" i="16"/>
  <c r="AB120" i="16"/>
  <c r="Z114" i="19"/>
  <c r="AB113" i="19"/>
  <c r="W109" i="19"/>
  <c r="AA108" i="19"/>
  <c r="C119" i="15"/>
  <c r="T111" i="7"/>
  <c r="B118" i="15"/>
  <c r="E118" i="15" s="1"/>
  <c r="Z110" i="7"/>
  <c r="AB109" i="7"/>
  <c r="W109" i="7"/>
  <c r="AA107" i="7"/>
  <c r="AB121" i="16" l="1"/>
  <c r="AA116" i="16"/>
  <c r="AE124" i="16"/>
  <c r="W110" i="19"/>
  <c r="AA109" i="19"/>
  <c r="AB114" i="19"/>
  <c r="Z115" i="19"/>
  <c r="C120" i="15"/>
  <c r="B119" i="15"/>
  <c r="E119" i="15" s="1"/>
  <c r="T112" i="7"/>
  <c r="Z111" i="7"/>
  <c r="AB110" i="7"/>
  <c r="W110" i="7"/>
  <c r="AA108" i="7"/>
  <c r="AE125" i="16" l="1"/>
  <c r="AA117" i="16"/>
  <c r="AB122" i="16"/>
  <c r="Z116" i="19"/>
  <c r="AB115" i="19"/>
  <c r="AA110" i="19"/>
  <c r="W111" i="19"/>
  <c r="T113" i="7"/>
  <c r="C121" i="15"/>
  <c r="B120" i="15"/>
  <c r="E120" i="15" s="1"/>
  <c r="Z112" i="7"/>
  <c r="AB111" i="7"/>
  <c r="W111" i="7"/>
  <c r="AA109" i="7"/>
  <c r="AB123" i="16" l="1"/>
  <c r="AA118" i="16"/>
  <c r="AE126" i="16"/>
  <c r="W112" i="19"/>
  <c r="AA111" i="19"/>
  <c r="Z117" i="19"/>
  <c r="AB116" i="19"/>
  <c r="B121" i="15"/>
  <c r="E121" i="15" s="1"/>
  <c r="T114" i="7"/>
  <c r="C122" i="15"/>
  <c r="Z113" i="7"/>
  <c r="AB112" i="7"/>
  <c r="W112" i="7"/>
  <c r="AA110" i="7"/>
  <c r="AE127" i="16" l="1"/>
  <c r="AA119" i="16"/>
  <c r="AB124" i="16"/>
  <c r="Z118" i="19"/>
  <c r="AB117" i="19"/>
  <c r="W113" i="19"/>
  <c r="AA112" i="19"/>
  <c r="T115" i="7"/>
  <c r="C123" i="15"/>
  <c r="B122" i="15"/>
  <c r="E122" i="15" s="1"/>
  <c r="Z114" i="7"/>
  <c r="AB113" i="7"/>
  <c r="W113" i="7"/>
  <c r="AA111" i="7"/>
  <c r="AB125" i="16" l="1"/>
  <c r="AA120" i="16"/>
  <c r="AE128" i="16"/>
  <c r="W114" i="19"/>
  <c r="AA113" i="19"/>
  <c r="Z119" i="19"/>
  <c r="AB118" i="19"/>
  <c r="C124" i="15"/>
  <c r="B123" i="15"/>
  <c r="E123" i="15" s="1"/>
  <c r="T116" i="7"/>
  <c r="Z115" i="7"/>
  <c r="AB114" i="7"/>
  <c r="W114" i="7"/>
  <c r="AA112" i="7"/>
  <c r="AE129" i="16" l="1"/>
  <c r="AA121" i="16"/>
  <c r="AB126" i="16"/>
  <c r="AB119" i="19"/>
  <c r="Z120" i="19"/>
  <c r="W115" i="19"/>
  <c r="AA114" i="19"/>
  <c r="B124" i="15"/>
  <c r="E124" i="15" s="1"/>
  <c r="C125" i="15"/>
  <c r="T117" i="7"/>
  <c r="Z116" i="7"/>
  <c r="AB115" i="7"/>
  <c r="W115" i="7"/>
  <c r="AA113" i="7"/>
  <c r="AB127" i="16" l="1"/>
  <c r="AA122" i="16"/>
  <c r="AE130" i="16"/>
  <c r="W116" i="19"/>
  <c r="AA115" i="19"/>
  <c r="Z121" i="19"/>
  <c r="AB120" i="19"/>
  <c r="C126" i="15"/>
  <c r="B125" i="15"/>
  <c r="E125" i="15" s="1"/>
  <c r="T118" i="7"/>
  <c r="Z117" i="7"/>
  <c r="AB116" i="7"/>
  <c r="W116" i="7"/>
  <c r="AA114" i="7"/>
  <c r="AE132" i="16" l="1"/>
  <c r="AE134" i="16" s="1"/>
  <c r="AE131" i="16"/>
  <c r="AA123" i="16"/>
  <c r="AB128" i="16"/>
  <c r="Z122" i="19"/>
  <c r="AB121" i="19"/>
  <c r="W117" i="19"/>
  <c r="AA116" i="19"/>
  <c r="C127" i="15"/>
  <c r="B126" i="15"/>
  <c r="E126" i="15" s="1"/>
  <c r="T119" i="7"/>
  <c r="Z118" i="7"/>
  <c r="AB117" i="7"/>
  <c r="W117" i="7"/>
  <c r="AA115" i="7"/>
  <c r="AA124" i="16" l="1"/>
  <c r="AB129" i="16"/>
  <c r="W118" i="19"/>
  <c r="AA117" i="19"/>
  <c r="AB122" i="19"/>
  <c r="Z123" i="19"/>
  <c r="C128" i="15"/>
  <c r="B127" i="15"/>
  <c r="E127" i="15" s="1"/>
  <c r="T120" i="7"/>
  <c r="Z119" i="7"/>
  <c r="AB118" i="7"/>
  <c r="W118" i="7"/>
  <c r="AA116" i="7"/>
  <c r="AB130" i="16" l="1"/>
  <c r="AA125" i="16"/>
  <c r="AB123" i="19"/>
  <c r="Z124" i="19"/>
  <c r="W119" i="19"/>
  <c r="AA118" i="19"/>
  <c r="C129" i="15"/>
  <c r="B128" i="15"/>
  <c r="E128" i="15" s="1"/>
  <c r="T121" i="7"/>
  <c r="Z120" i="7"/>
  <c r="AB119" i="7"/>
  <c r="W119" i="7"/>
  <c r="AA117" i="7"/>
  <c r="AA126" i="16" l="1"/>
  <c r="AB132" i="16"/>
  <c r="AB134" i="16" s="1"/>
  <c r="AB131" i="16"/>
  <c r="W120" i="19"/>
  <c r="AA119" i="19"/>
  <c r="Z125" i="19"/>
  <c r="AB124" i="19"/>
  <c r="B129" i="15"/>
  <c r="E129" i="15" s="1"/>
  <c r="T122" i="7"/>
  <c r="C130" i="15"/>
  <c r="Z121" i="7"/>
  <c r="AB120" i="7"/>
  <c r="W120" i="7"/>
  <c r="AA118" i="7"/>
  <c r="AA127" i="16" l="1"/>
  <c r="Z126" i="19"/>
  <c r="AB125" i="19"/>
  <c r="W121" i="19"/>
  <c r="AA120" i="19"/>
  <c r="B130" i="15"/>
  <c r="E130" i="15" s="1"/>
  <c r="T123" i="7"/>
  <c r="C131" i="15"/>
  <c r="Z122" i="7"/>
  <c r="AB121" i="7"/>
  <c r="W121" i="7"/>
  <c r="AA119" i="7"/>
  <c r="AA128" i="16" l="1"/>
  <c r="W122" i="19"/>
  <c r="AA121" i="19"/>
  <c r="AB126" i="19"/>
  <c r="Z127" i="19"/>
  <c r="C132" i="15"/>
  <c r="B131" i="15"/>
  <c r="E131" i="15" s="1"/>
  <c r="T124" i="7"/>
  <c r="Z123" i="7"/>
  <c r="AB122" i="7"/>
  <c r="W122" i="7"/>
  <c r="AA120" i="7"/>
  <c r="AA129" i="16" l="1"/>
  <c r="Z128" i="19"/>
  <c r="AB127" i="19"/>
  <c r="W123" i="19"/>
  <c r="AA122" i="19"/>
  <c r="C133" i="15"/>
  <c r="B132" i="15"/>
  <c r="E132" i="15" s="1"/>
  <c r="T125" i="7"/>
  <c r="Z124" i="7"/>
  <c r="AB123" i="7"/>
  <c r="W123" i="7"/>
  <c r="AA121" i="7"/>
  <c r="AA130" i="16" l="1"/>
  <c r="W124" i="19"/>
  <c r="AA123" i="19"/>
  <c r="Z129" i="19"/>
  <c r="AB128" i="19"/>
  <c r="C134" i="15"/>
  <c r="B133" i="15"/>
  <c r="E133" i="15" s="1"/>
  <c r="T126" i="7"/>
  <c r="Z125" i="7"/>
  <c r="AB124" i="7"/>
  <c r="W124" i="7"/>
  <c r="AA122" i="7"/>
  <c r="AA132" i="16" l="1"/>
  <c r="AA134" i="16" s="1"/>
  <c r="AA131" i="16"/>
  <c r="Z130" i="19"/>
  <c r="AB129" i="19"/>
  <c r="W125" i="19"/>
  <c r="AA124" i="19"/>
  <c r="T127" i="7"/>
  <c r="C135" i="15"/>
  <c r="B134" i="15"/>
  <c r="E134" i="15" s="1"/>
  <c r="Z126" i="7"/>
  <c r="AB125" i="7"/>
  <c r="W125" i="7"/>
  <c r="AA123" i="7"/>
  <c r="W126" i="19" l="1"/>
  <c r="AA125" i="19"/>
  <c r="Z131" i="19"/>
  <c r="AB131" i="19" s="1"/>
  <c r="AB130" i="19"/>
  <c r="C136" i="15"/>
  <c r="B135" i="15"/>
  <c r="E135" i="15" s="1"/>
  <c r="T128" i="7"/>
  <c r="Z127" i="7"/>
  <c r="AB126" i="7"/>
  <c r="W126" i="7"/>
  <c r="AA124" i="7"/>
  <c r="D6" i="15" l="1"/>
  <c r="W127" i="19"/>
  <c r="AA126" i="19"/>
  <c r="C137" i="15"/>
  <c r="T129" i="7"/>
  <c r="B136" i="15"/>
  <c r="E136" i="15" s="1"/>
  <c r="Z128" i="7"/>
  <c r="AB127" i="7"/>
  <c r="W127" i="7"/>
  <c r="AA125" i="7"/>
  <c r="W128" i="19" l="1"/>
  <c r="AA127" i="19"/>
  <c r="C138" i="15"/>
  <c r="B137" i="15"/>
  <c r="E137" i="15" s="1"/>
  <c r="T130" i="7"/>
  <c r="Z129" i="7"/>
  <c r="AB128" i="7"/>
  <c r="W128" i="7"/>
  <c r="AA126" i="7"/>
  <c r="W129" i="19" l="1"/>
  <c r="AA128" i="19"/>
  <c r="T131" i="7"/>
  <c r="B138" i="15"/>
  <c r="E138" i="15" s="1"/>
  <c r="Z130" i="7"/>
  <c r="AB129" i="7"/>
  <c r="W129" i="7"/>
  <c r="AA127" i="7"/>
  <c r="B1" i="15" l="1"/>
  <c r="B3" i="15" s="1"/>
  <c r="B8" i="15"/>
  <c r="W130" i="19"/>
  <c r="AA129" i="19"/>
  <c r="Z131" i="7"/>
  <c r="AB131" i="7" s="1"/>
  <c r="AB130" i="7"/>
  <c r="W130" i="7"/>
  <c r="AA128" i="7"/>
  <c r="D8" i="15" l="1"/>
  <c r="W131" i="19"/>
  <c r="AA130" i="19"/>
  <c r="D1" i="15"/>
  <c r="D3" i="15" s="1"/>
  <c r="W131" i="7"/>
  <c r="AA129" i="7"/>
  <c r="AA131" i="19" l="1"/>
  <c r="F6" i="15" s="1"/>
  <c r="AA131" i="7"/>
  <c r="AA130" i="7"/>
  <c r="F8" i="15" l="1"/>
  <c r="F1" i="15"/>
  <c r="F3" i="15" s="1"/>
  <c r="L6" i="20"/>
  <c r="S6" i="20" s="1"/>
  <c r="AF6" i="20" s="1"/>
  <c r="AL6" i="20" s="1"/>
  <c r="H6" i="20"/>
  <c r="O6" i="20" s="1"/>
  <c r="AB6" i="20" s="1"/>
  <c r="AH6" i="20" s="1"/>
  <c r="M6" i="20"/>
  <c r="T6" i="20" s="1"/>
  <c r="AG6" i="20" s="1"/>
  <c r="AM6" i="20" s="1"/>
  <c r="K6" i="20"/>
  <c r="R6" i="20" s="1"/>
  <c r="AE6" i="20" s="1"/>
  <c r="AK6" i="20" s="1"/>
  <c r="J6" i="20"/>
  <c r="Q6" i="20" s="1"/>
  <c r="AD6" i="20" s="1"/>
  <c r="AJ6" i="20" s="1"/>
  <c r="I6" i="20"/>
  <c r="P6" i="20" s="1"/>
  <c r="AC6" i="20" s="1"/>
  <c r="AI6" i="20" s="1"/>
  <c r="K7" i="20" l="1"/>
  <c r="R7" i="20" s="1"/>
  <c r="AE7" i="20" s="1"/>
  <c r="AK7" i="20" s="1"/>
  <c r="M7" i="20"/>
  <c r="T7" i="20" s="1"/>
  <c r="AG7" i="20" s="1"/>
  <c r="AM7" i="20" s="1"/>
  <c r="I7" i="20"/>
  <c r="P7" i="20" s="1"/>
  <c r="AC7" i="20" s="1"/>
  <c r="AI7" i="20" s="1"/>
  <c r="J7" i="20"/>
  <c r="Q7" i="20" s="1"/>
  <c r="AD7" i="20" s="1"/>
  <c r="AJ7" i="20" s="1"/>
  <c r="L7" i="20"/>
  <c r="S7" i="20" s="1"/>
  <c r="AF7" i="20" s="1"/>
  <c r="AL7" i="20" s="1"/>
  <c r="H7" i="20"/>
  <c r="O7" i="20" s="1"/>
  <c r="AB7" i="20" s="1"/>
  <c r="AH7" i="20" s="1"/>
  <c r="J8" i="20" l="1"/>
  <c r="Q8" i="20" s="1"/>
  <c r="AD8" i="20" s="1"/>
  <c r="AJ8" i="20" s="1"/>
  <c r="I8" i="20"/>
  <c r="P8" i="20" s="1"/>
  <c r="AC8" i="20" s="1"/>
  <c r="AI8" i="20" s="1"/>
  <c r="H8" i="20"/>
  <c r="O8" i="20" s="1"/>
  <c r="AB8" i="20" s="1"/>
  <c r="AH8" i="20" s="1"/>
  <c r="M8" i="20"/>
  <c r="T8" i="20" s="1"/>
  <c r="AG8" i="20" s="1"/>
  <c r="AM8" i="20" s="1"/>
  <c r="L8" i="20"/>
  <c r="S8" i="20" s="1"/>
  <c r="AF8" i="20" s="1"/>
  <c r="AL8" i="20" s="1"/>
  <c r="K8" i="20"/>
  <c r="R8" i="20" s="1"/>
  <c r="AE8" i="20" s="1"/>
  <c r="AK8" i="20" s="1"/>
  <c r="I9" i="20" l="1"/>
  <c r="P9" i="20" s="1"/>
  <c r="AC9" i="20" s="1"/>
  <c r="AI9" i="20" s="1"/>
  <c r="H9" i="20"/>
  <c r="O9" i="20" s="1"/>
  <c r="AB9" i="20" s="1"/>
  <c r="AH9" i="20" s="1"/>
  <c r="M9" i="20"/>
  <c r="T9" i="20" s="1"/>
  <c r="AG9" i="20" s="1"/>
  <c r="AM9" i="20" s="1"/>
  <c r="K9" i="20"/>
  <c r="R9" i="20" s="1"/>
  <c r="AE9" i="20" s="1"/>
  <c r="AK9" i="20" s="1"/>
  <c r="L9" i="20"/>
  <c r="S9" i="20" s="1"/>
  <c r="AF9" i="20" s="1"/>
  <c r="AL9" i="20" s="1"/>
  <c r="J9" i="20"/>
  <c r="Q9" i="20" s="1"/>
  <c r="AD9" i="20" s="1"/>
  <c r="AJ9" i="20" s="1"/>
  <c r="K10" i="20" l="1"/>
  <c r="R10" i="20" s="1"/>
  <c r="AE10" i="20" s="1"/>
  <c r="AK10" i="20" s="1"/>
  <c r="M10" i="20"/>
  <c r="T10" i="20" s="1"/>
  <c r="AG10" i="20" s="1"/>
  <c r="AM10" i="20" s="1"/>
  <c r="J10" i="20"/>
  <c r="Q10" i="20" s="1"/>
  <c r="AD10" i="20" s="1"/>
  <c r="AJ10" i="20" s="1"/>
  <c r="H10" i="20"/>
  <c r="O10" i="20" s="1"/>
  <c r="AB10" i="20" s="1"/>
  <c r="AH10" i="20" s="1"/>
  <c r="L10" i="20"/>
  <c r="S10" i="20" s="1"/>
  <c r="AF10" i="20" s="1"/>
  <c r="AL10" i="20" s="1"/>
  <c r="I10" i="20"/>
  <c r="P10" i="20" s="1"/>
  <c r="AC10" i="20" s="1"/>
  <c r="AI10" i="20" s="1"/>
  <c r="H11" i="20" l="1"/>
  <c r="O11" i="20" s="1"/>
  <c r="AB11" i="20" s="1"/>
  <c r="AH11" i="20" s="1"/>
  <c r="J11" i="20"/>
  <c r="Q11" i="20" s="1"/>
  <c r="AD11" i="20" s="1"/>
  <c r="AJ11" i="20" s="1"/>
  <c r="I11" i="20"/>
  <c r="P11" i="20" s="1"/>
  <c r="AC11" i="20" s="1"/>
  <c r="AI11" i="20" s="1"/>
  <c r="M11" i="20"/>
  <c r="T11" i="20" s="1"/>
  <c r="AG11" i="20" s="1"/>
  <c r="AM11" i="20" s="1"/>
  <c r="L11" i="20"/>
  <c r="S11" i="20" s="1"/>
  <c r="AF11" i="20" s="1"/>
  <c r="AL11" i="20" s="1"/>
  <c r="K11" i="20"/>
  <c r="R11" i="20" s="1"/>
  <c r="AE11" i="20" s="1"/>
  <c r="AK11" i="20" s="1"/>
  <c r="M12" i="20" l="1"/>
  <c r="T12" i="20" s="1"/>
  <c r="AG12" i="20" s="1"/>
  <c r="AM12" i="20" s="1"/>
  <c r="I12" i="20"/>
  <c r="P12" i="20" s="1"/>
  <c r="AC12" i="20" s="1"/>
  <c r="AI12" i="20" s="1"/>
  <c r="K12" i="20"/>
  <c r="R12" i="20" s="1"/>
  <c r="AE12" i="20" s="1"/>
  <c r="AK12" i="20" s="1"/>
  <c r="J12" i="20"/>
  <c r="Q12" i="20" s="1"/>
  <c r="AD12" i="20" s="1"/>
  <c r="AJ12" i="20" s="1"/>
  <c r="L12" i="20"/>
  <c r="S12" i="20" s="1"/>
  <c r="AF12" i="20" s="1"/>
  <c r="AL12" i="20" s="1"/>
  <c r="H12" i="20"/>
  <c r="O12" i="20" s="1"/>
  <c r="AB12" i="20" s="1"/>
  <c r="AH12" i="20" s="1"/>
  <c r="J13" i="20" l="1"/>
  <c r="Q13" i="20" s="1"/>
  <c r="AD13" i="20" s="1"/>
  <c r="AJ13" i="20" s="1"/>
  <c r="K13" i="20"/>
  <c r="R13" i="20" s="1"/>
  <c r="AE13" i="20" s="1"/>
  <c r="AK13" i="20" s="1"/>
  <c r="H13" i="20"/>
  <c r="O13" i="20" s="1"/>
  <c r="AB13" i="20" s="1"/>
  <c r="AH13" i="20" s="1"/>
  <c r="I13" i="20"/>
  <c r="P13" i="20" s="1"/>
  <c r="AC13" i="20" s="1"/>
  <c r="AI13" i="20" s="1"/>
  <c r="L13" i="20"/>
  <c r="S13" i="20" s="1"/>
  <c r="AF13" i="20" s="1"/>
  <c r="AL13" i="20" s="1"/>
  <c r="M13" i="20"/>
  <c r="T13" i="20" s="1"/>
  <c r="AG13" i="20" s="1"/>
  <c r="AM13" i="20" s="1"/>
  <c r="I14" i="20" l="1"/>
  <c r="P14" i="20" s="1"/>
  <c r="AC14" i="20" s="1"/>
  <c r="AI14" i="20" s="1"/>
  <c r="H14" i="20"/>
  <c r="O14" i="20" s="1"/>
  <c r="AB14" i="20" s="1"/>
  <c r="AH14" i="20" s="1"/>
  <c r="M14" i="20"/>
  <c r="T14" i="20" s="1"/>
  <c r="AG14" i="20" s="1"/>
  <c r="AM14" i="20" s="1"/>
  <c r="K14" i="20"/>
  <c r="R14" i="20" s="1"/>
  <c r="AE14" i="20" s="1"/>
  <c r="AK14" i="20" s="1"/>
  <c r="L14" i="20"/>
  <c r="S14" i="20" s="1"/>
  <c r="AF14" i="20" s="1"/>
  <c r="AL14" i="20" s="1"/>
  <c r="J14" i="20"/>
  <c r="Q14" i="20" s="1"/>
  <c r="AD14" i="20" s="1"/>
  <c r="AJ14" i="20" s="1"/>
  <c r="K15" i="20" l="1"/>
  <c r="R15" i="20" s="1"/>
  <c r="AE15" i="20" s="1"/>
  <c r="AK15" i="20" s="1"/>
  <c r="M15" i="20"/>
  <c r="T15" i="20" s="1"/>
  <c r="AG15" i="20" s="1"/>
  <c r="AM15" i="20" s="1"/>
  <c r="J15" i="20"/>
  <c r="Q15" i="20" s="1"/>
  <c r="AD15" i="20" s="1"/>
  <c r="AJ15" i="20" s="1"/>
  <c r="H15" i="20"/>
  <c r="O15" i="20" s="1"/>
  <c r="AB15" i="20" s="1"/>
  <c r="AH15" i="20" s="1"/>
  <c r="L15" i="20"/>
  <c r="S15" i="20" s="1"/>
  <c r="AF15" i="20" s="1"/>
  <c r="AL15" i="20" s="1"/>
  <c r="I15" i="20"/>
  <c r="P15" i="20" s="1"/>
  <c r="AC15" i="20" s="1"/>
  <c r="AI15" i="20" s="1"/>
  <c r="H16" i="20" l="1"/>
  <c r="O16" i="20" s="1"/>
  <c r="AB16" i="20" s="1"/>
  <c r="AH16" i="20" s="1"/>
  <c r="J16" i="20"/>
  <c r="Q16" i="20" s="1"/>
  <c r="AD16" i="20" s="1"/>
  <c r="AJ16" i="20" s="1"/>
  <c r="I16" i="20"/>
  <c r="P16" i="20" s="1"/>
  <c r="AC16" i="20" s="1"/>
  <c r="AI16" i="20" s="1"/>
  <c r="M16" i="20"/>
  <c r="T16" i="20" s="1"/>
  <c r="AG16" i="20" s="1"/>
  <c r="AM16" i="20" s="1"/>
  <c r="L16" i="20"/>
  <c r="S16" i="20" s="1"/>
  <c r="AF16" i="20" s="1"/>
  <c r="AL16" i="20" s="1"/>
  <c r="K16" i="20"/>
  <c r="R16" i="20" s="1"/>
  <c r="AE16" i="20" s="1"/>
  <c r="AK16" i="20" s="1"/>
  <c r="I17" i="20" l="1"/>
  <c r="P17" i="20" s="1"/>
  <c r="AC17" i="20" s="1"/>
  <c r="AI17" i="20" s="1"/>
  <c r="M17" i="20"/>
  <c r="T17" i="20" s="1"/>
  <c r="AG17" i="20" s="1"/>
  <c r="AM17" i="20" s="1"/>
  <c r="K17" i="20"/>
  <c r="R17" i="20" s="1"/>
  <c r="AE17" i="20" s="1"/>
  <c r="AK17" i="20" s="1"/>
  <c r="J17" i="20"/>
  <c r="Q17" i="20" s="1"/>
  <c r="AD17" i="20" s="1"/>
  <c r="AJ17" i="20" s="1"/>
  <c r="L17" i="20"/>
  <c r="S17" i="20" s="1"/>
  <c r="AF17" i="20" s="1"/>
  <c r="AL17" i="20" s="1"/>
  <c r="H17" i="20"/>
  <c r="O17" i="20" s="1"/>
  <c r="AB17" i="20" s="1"/>
  <c r="AH17" i="20" s="1"/>
  <c r="K18" i="20" l="1"/>
  <c r="R18" i="20" s="1"/>
  <c r="AE18" i="20" s="1"/>
  <c r="AK18" i="20" s="1"/>
  <c r="J18" i="20"/>
  <c r="Q18" i="20" s="1"/>
  <c r="AD18" i="20" s="1"/>
  <c r="AJ18" i="20" s="1"/>
  <c r="H18" i="20"/>
  <c r="O18" i="20" s="1"/>
  <c r="AB18" i="20" s="1"/>
  <c r="AH18" i="20" s="1"/>
  <c r="M18" i="20"/>
  <c r="T18" i="20" s="1"/>
  <c r="AG18" i="20" s="1"/>
  <c r="AM18" i="20" s="1"/>
  <c r="L18" i="20"/>
  <c r="S18" i="20" s="1"/>
  <c r="AF18" i="20" s="1"/>
  <c r="AL18" i="20" s="1"/>
  <c r="I18" i="20"/>
  <c r="P18" i="20" s="1"/>
  <c r="AC18" i="20" s="1"/>
  <c r="AI18" i="20" s="1"/>
  <c r="M19" i="20" l="1"/>
  <c r="T19" i="20" s="1"/>
  <c r="AG19" i="20" s="1"/>
  <c r="AM19" i="20" s="1"/>
  <c r="H19" i="20"/>
  <c r="O19" i="20" s="1"/>
  <c r="AB19" i="20" s="1"/>
  <c r="AH19" i="20" s="1"/>
  <c r="I19" i="20"/>
  <c r="P19" i="20" s="1"/>
  <c r="AC19" i="20" s="1"/>
  <c r="AI19" i="20" s="1"/>
  <c r="J19" i="20"/>
  <c r="Q19" i="20" s="1"/>
  <c r="AD19" i="20" s="1"/>
  <c r="AJ19" i="20" s="1"/>
  <c r="L19" i="20"/>
  <c r="S19" i="20" s="1"/>
  <c r="AF19" i="20" s="1"/>
  <c r="AL19" i="20" s="1"/>
  <c r="K19" i="20"/>
  <c r="R19" i="20" s="1"/>
  <c r="AE19" i="20" s="1"/>
  <c r="AK19" i="20" s="1"/>
  <c r="J20" i="20" l="1"/>
  <c r="Q20" i="20" s="1"/>
  <c r="AD20" i="20" s="1"/>
  <c r="AJ20" i="20" s="1"/>
  <c r="I20" i="20"/>
  <c r="P20" i="20" s="1"/>
  <c r="AC20" i="20" s="1"/>
  <c r="AI20" i="20" s="1"/>
  <c r="K20" i="20"/>
  <c r="R20" i="20" s="1"/>
  <c r="AE20" i="20" s="1"/>
  <c r="AK20" i="20" s="1"/>
  <c r="H20" i="20"/>
  <c r="O20" i="20" s="1"/>
  <c r="AB20" i="20" s="1"/>
  <c r="AH20" i="20" s="1"/>
  <c r="L20" i="20"/>
  <c r="S20" i="20" s="1"/>
  <c r="AF20" i="20" s="1"/>
  <c r="AL20" i="20" s="1"/>
  <c r="M20" i="20"/>
  <c r="T20" i="20" s="1"/>
  <c r="AG20" i="20" s="1"/>
  <c r="AM20" i="20" s="1"/>
  <c r="H21" i="20" l="1"/>
  <c r="O21" i="20" s="1"/>
  <c r="AB21" i="20" s="1"/>
  <c r="AH21" i="20" s="1"/>
  <c r="K21" i="20"/>
  <c r="R21" i="20" s="1"/>
  <c r="AE21" i="20" s="1"/>
  <c r="AK21" i="20" s="1"/>
  <c r="M21" i="20"/>
  <c r="T21" i="20" s="1"/>
  <c r="AG21" i="20" s="1"/>
  <c r="AM21" i="20" s="1"/>
  <c r="I21" i="20"/>
  <c r="P21" i="20" s="1"/>
  <c r="AC21" i="20" s="1"/>
  <c r="AI21" i="20" s="1"/>
  <c r="L21" i="20"/>
  <c r="S21" i="20" s="1"/>
  <c r="AF21" i="20" s="1"/>
  <c r="AL21" i="20" s="1"/>
  <c r="J21" i="20"/>
  <c r="Q21" i="20" s="1"/>
  <c r="AD21" i="20" s="1"/>
  <c r="AJ21" i="20" s="1"/>
  <c r="K22" i="20" l="1"/>
  <c r="R22" i="20" s="1"/>
  <c r="AE22" i="20" s="1"/>
  <c r="AK22" i="20" s="1"/>
  <c r="I22" i="20"/>
  <c r="P22" i="20" s="1"/>
  <c r="AC22" i="20" s="1"/>
  <c r="AI22" i="20" s="1"/>
  <c r="M22" i="20"/>
  <c r="T22" i="20" s="1"/>
  <c r="AG22" i="20" s="1"/>
  <c r="AM22" i="20" s="1"/>
  <c r="J22" i="20"/>
  <c r="Q22" i="20" s="1"/>
  <c r="AD22" i="20" s="1"/>
  <c r="AJ22" i="20" s="1"/>
  <c r="L22" i="20"/>
  <c r="S22" i="20" s="1"/>
  <c r="AF22" i="20" s="1"/>
  <c r="AL22" i="20" s="1"/>
  <c r="H22" i="20"/>
  <c r="O22" i="20" s="1"/>
  <c r="AB22" i="20" s="1"/>
  <c r="AH22" i="20" s="1"/>
  <c r="J23" i="20" l="1"/>
  <c r="Q23" i="20" s="1"/>
  <c r="AD23" i="20" s="1"/>
  <c r="AJ23" i="20" s="1"/>
  <c r="M23" i="20"/>
  <c r="T23" i="20" s="1"/>
  <c r="AG23" i="20" s="1"/>
  <c r="AM23" i="20" s="1"/>
  <c r="H23" i="20"/>
  <c r="O23" i="20" s="1"/>
  <c r="AB23" i="20" s="1"/>
  <c r="AH23" i="20" s="1"/>
  <c r="I23" i="20"/>
  <c r="P23" i="20" s="1"/>
  <c r="AC23" i="20" s="1"/>
  <c r="AI23" i="20" s="1"/>
  <c r="L23" i="20"/>
  <c r="S23" i="20" s="1"/>
  <c r="AF23" i="20" s="1"/>
  <c r="AL23" i="20" s="1"/>
  <c r="K23" i="20"/>
  <c r="R23" i="20" s="1"/>
  <c r="AE23" i="20" s="1"/>
  <c r="AK23" i="20" s="1"/>
  <c r="H24" i="20" l="1"/>
  <c r="O24" i="20" s="1"/>
  <c r="AB24" i="20" s="1"/>
  <c r="AH24" i="20" s="1"/>
  <c r="I24" i="20"/>
  <c r="P24" i="20" s="1"/>
  <c r="AC24" i="20" s="1"/>
  <c r="AI24" i="20" s="1"/>
  <c r="K24" i="20"/>
  <c r="R24" i="20" s="1"/>
  <c r="AE24" i="20" s="1"/>
  <c r="AK24" i="20" s="1"/>
  <c r="M24" i="20"/>
  <c r="T24" i="20" s="1"/>
  <c r="AG24" i="20" s="1"/>
  <c r="AM24" i="20" s="1"/>
  <c r="L24" i="20"/>
  <c r="S24" i="20" s="1"/>
  <c r="AF24" i="20" s="1"/>
  <c r="AL24" i="20" s="1"/>
  <c r="J24" i="20"/>
  <c r="Q24" i="20" s="1"/>
  <c r="AD24" i="20" s="1"/>
  <c r="AJ24" i="20" s="1"/>
  <c r="J25" i="20" l="1"/>
  <c r="Q25" i="20" s="1"/>
  <c r="AD25" i="20" s="1"/>
  <c r="AJ25" i="20" s="1"/>
  <c r="M25" i="20"/>
  <c r="T25" i="20" s="1"/>
  <c r="AG25" i="20" s="1"/>
  <c r="AM25" i="20" s="1"/>
  <c r="K25" i="20"/>
  <c r="R25" i="20" s="1"/>
  <c r="AE25" i="20" s="1"/>
  <c r="AK25" i="20" s="1"/>
  <c r="I25" i="20"/>
  <c r="P25" i="20" s="1"/>
  <c r="AC25" i="20" s="1"/>
  <c r="AI25" i="20" s="1"/>
  <c r="L25" i="20"/>
  <c r="S25" i="20" s="1"/>
  <c r="AF25" i="20" s="1"/>
  <c r="AL25" i="20" s="1"/>
  <c r="H25" i="20"/>
  <c r="O25" i="20" s="1"/>
  <c r="AB25" i="20" s="1"/>
  <c r="AH25" i="20" s="1"/>
  <c r="I26" i="20" l="1"/>
  <c r="P26" i="20" s="1"/>
  <c r="AC26" i="20" s="1"/>
  <c r="AI26" i="20" s="1"/>
  <c r="K26" i="20"/>
  <c r="R26" i="20" s="1"/>
  <c r="AE26" i="20" s="1"/>
  <c r="AK26" i="20" s="1"/>
  <c r="H26" i="20"/>
  <c r="O26" i="20" s="1"/>
  <c r="AB26" i="20" s="1"/>
  <c r="AH26" i="20" s="1"/>
  <c r="M26" i="20"/>
  <c r="T26" i="20" s="1"/>
  <c r="AG26" i="20" s="1"/>
  <c r="AM26" i="20" s="1"/>
  <c r="L26" i="20"/>
  <c r="S26" i="20" s="1"/>
  <c r="AF26" i="20" s="1"/>
  <c r="AL26" i="20" s="1"/>
  <c r="J26" i="20"/>
  <c r="Q26" i="20" s="1"/>
  <c r="AD26" i="20" s="1"/>
  <c r="AJ26" i="20" s="1"/>
  <c r="M27" i="20" l="1"/>
  <c r="T27" i="20" s="1"/>
  <c r="AG27" i="20" s="1"/>
  <c r="AM27" i="20" s="1"/>
  <c r="H27" i="20"/>
  <c r="O27" i="20" s="1"/>
  <c r="AB27" i="20" s="1"/>
  <c r="AH27" i="20" s="1"/>
  <c r="J27" i="20"/>
  <c r="Q27" i="20" s="1"/>
  <c r="AD27" i="20" s="1"/>
  <c r="AJ27" i="20" s="1"/>
  <c r="K27" i="20"/>
  <c r="R27" i="20" s="1"/>
  <c r="AE27" i="20" s="1"/>
  <c r="AK27" i="20" s="1"/>
  <c r="L27" i="20"/>
  <c r="S27" i="20" s="1"/>
  <c r="AF27" i="20" s="1"/>
  <c r="AL27" i="20" s="1"/>
  <c r="I27" i="20"/>
  <c r="P27" i="20" s="1"/>
  <c r="AC27" i="20" s="1"/>
  <c r="AI27" i="20" s="1"/>
  <c r="K28" i="20" l="1"/>
  <c r="R28" i="20" s="1"/>
  <c r="AE28" i="20" s="1"/>
  <c r="AK28" i="20" s="1"/>
  <c r="J28" i="20"/>
  <c r="Q28" i="20" s="1"/>
  <c r="AD28" i="20" s="1"/>
  <c r="AJ28" i="20" s="1"/>
  <c r="I28" i="20"/>
  <c r="P28" i="20" s="1"/>
  <c r="AC28" i="20" s="1"/>
  <c r="AI28" i="20" s="1"/>
  <c r="H28" i="20"/>
  <c r="O28" i="20" s="1"/>
  <c r="AB28" i="20" s="1"/>
  <c r="AH28" i="20" s="1"/>
  <c r="L28" i="20"/>
  <c r="S28" i="20" s="1"/>
  <c r="AF28" i="20" s="1"/>
  <c r="AL28" i="20" s="1"/>
  <c r="M28" i="20"/>
  <c r="T28" i="20" s="1"/>
  <c r="AG28" i="20" s="1"/>
  <c r="AM28" i="20" s="1"/>
  <c r="H29" i="20" l="1"/>
  <c r="O29" i="20" s="1"/>
  <c r="AB29" i="20" s="1"/>
  <c r="AH29" i="20" s="1"/>
  <c r="I29" i="20"/>
  <c r="P29" i="20" s="1"/>
  <c r="AC29" i="20" s="1"/>
  <c r="AI29" i="20" s="1"/>
  <c r="M29" i="20"/>
  <c r="T29" i="20" s="1"/>
  <c r="AG29" i="20" s="1"/>
  <c r="AM29" i="20" s="1"/>
  <c r="J29" i="20"/>
  <c r="Q29" i="20" s="1"/>
  <c r="AD29" i="20" s="1"/>
  <c r="AJ29" i="20" s="1"/>
  <c r="L29" i="20"/>
  <c r="S29" i="20" s="1"/>
  <c r="AF29" i="20" s="1"/>
  <c r="AL29" i="20" s="1"/>
  <c r="K29" i="20"/>
  <c r="R29" i="20" s="1"/>
  <c r="AE29" i="20" s="1"/>
  <c r="AK29" i="20" s="1"/>
  <c r="M30" i="20" l="1"/>
  <c r="T30" i="20" s="1"/>
  <c r="AG30" i="20" s="1"/>
  <c r="AM30" i="20" s="1"/>
  <c r="J30" i="20"/>
  <c r="Q30" i="20" s="1"/>
  <c r="AD30" i="20" s="1"/>
  <c r="AJ30" i="20" s="1"/>
  <c r="K30" i="20"/>
  <c r="R30" i="20" s="1"/>
  <c r="AE30" i="20" s="1"/>
  <c r="AK30" i="20" s="1"/>
  <c r="I30" i="20"/>
  <c r="P30" i="20" s="1"/>
  <c r="AC30" i="20" s="1"/>
  <c r="AI30" i="20" s="1"/>
  <c r="L30" i="20"/>
  <c r="S30" i="20" s="1"/>
  <c r="AF30" i="20" s="1"/>
  <c r="AL30" i="20" s="1"/>
  <c r="H30" i="20"/>
  <c r="O30" i="20" s="1"/>
  <c r="AB30" i="20" s="1"/>
  <c r="AH30" i="20" s="1"/>
  <c r="I31" i="20" l="1"/>
  <c r="P31" i="20" s="1"/>
  <c r="AC31" i="20" s="1"/>
  <c r="AI31" i="20" s="1"/>
  <c r="J31" i="20"/>
  <c r="Q31" i="20" s="1"/>
  <c r="AD31" i="20" s="1"/>
  <c r="AJ31" i="20" s="1"/>
  <c r="K31" i="20"/>
  <c r="R31" i="20" s="1"/>
  <c r="AE31" i="20" s="1"/>
  <c r="AK31" i="20" s="1"/>
  <c r="H31" i="20"/>
  <c r="O31" i="20" s="1"/>
  <c r="AB31" i="20" s="1"/>
  <c r="AH31" i="20" s="1"/>
  <c r="L31" i="20"/>
  <c r="S31" i="20" s="1"/>
  <c r="AF31" i="20" s="1"/>
  <c r="AL31" i="20" s="1"/>
  <c r="M31" i="20"/>
  <c r="T31" i="20" s="1"/>
  <c r="AG31" i="20" s="1"/>
  <c r="AM31" i="20" s="1"/>
  <c r="H32" i="20" l="1"/>
  <c r="O32" i="20" s="1"/>
  <c r="AB32" i="20" s="1"/>
  <c r="AH32" i="20" s="1"/>
  <c r="J32" i="20"/>
  <c r="Q32" i="20" s="1"/>
  <c r="AD32" i="20" s="1"/>
  <c r="AJ32" i="20" s="1"/>
  <c r="M32" i="20"/>
  <c r="T32" i="20" s="1"/>
  <c r="AG32" i="20" s="1"/>
  <c r="AM32" i="20" s="1"/>
  <c r="K32" i="20"/>
  <c r="R32" i="20" s="1"/>
  <c r="AE32" i="20" s="1"/>
  <c r="AK32" i="20" s="1"/>
  <c r="L32" i="20"/>
  <c r="S32" i="20" s="1"/>
  <c r="AF32" i="20" s="1"/>
  <c r="AL32" i="20" s="1"/>
  <c r="I32" i="20"/>
  <c r="P32" i="20" s="1"/>
  <c r="AC32" i="20" s="1"/>
  <c r="AI32" i="20" s="1"/>
  <c r="K33" i="20" l="1"/>
  <c r="R33" i="20" s="1"/>
  <c r="AE33" i="20" s="1"/>
  <c r="AK33" i="20" s="1"/>
  <c r="J33" i="20"/>
  <c r="Q33" i="20" s="1"/>
  <c r="AD33" i="20" s="1"/>
  <c r="AJ33" i="20" s="1"/>
  <c r="M33" i="20"/>
  <c r="T33" i="20" s="1"/>
  <c r="AG33" i="20" s="1"/>
  <c r="AM33" i="20" s="1"/>
  <c r="I33" i="20"/>
  <c r="P33" i="20" s="1"/>
  <c r="AC33" i="20" s="1"/>
  <c r="AI33" i="20" s="1"/>
  <c r="L33" i="20"/>
  <c r="S33" i="20" s="1"/>
  <c r="AF33" i="20" s="1"/>
  <c r="AL33" i="20" s="1"/>
  <c r="H33" i="20"/>
  <c r="O33" i="20" s="1"/>
  <c r="AB33" i="20" s="1"/>
  <c r="AH33" i="20" s="1"/>
  <c r="M34" i="20" l="1"/>
  <c r="T34" i="20" s="1"/>
  <c r="AG34" i="20" s="1"/>
  <c r="AM34" i="20" s="1"/>
  <c r="I34" i="20"/>
  <c r="P34" i="20" s="1"/>
  <c r="AC34" i="20" s="1"/>
  <c r="AI34" i="20" s="1"/>
  <c r="J34" i="20"/>
  <c r="Q34" i="20" s="1"/>
  <c r="AD34" i="20" s="1"/>
  <c r="AJ34" i="20" s="1"/>
  <c r="H34" i="20"/>
  <c r="O34" i="20" s="1"/>
  <c r="AB34" i="20" s="1"/>
  <c r="AH34" i="20" s="1"/>
  <c r="L34" i="20"/>
  <c r="S34" i="20" s="1"/>
  <c r="AF34" i="20" s="1"/>
  <c r="AL34" i="20" s="1"/>
  <c r="K34" i="20"/>
  <c r="R34" i="20" s="1"/>
  <c r="AE34" i="20" s="1"/>
  <c r="AK34" i="20" s="1"/>
  <c r="H35" i="20" l="1"/>
  <c r="O35" i="20" s="1"/>
  <c r="AB35" i="20" s="1"/>
  <c r="AH35" i="20" s="1"/>
  <c r="J35" i="20"/>
  <c r="Q35" i="20" s="1"/>
  <c r="AD35" i="20" s="1"/>
  <c r="AJ35" i="20" s="1"/>
  <c r="K35" i="20"/>
  <c r="R35" i="20" s="1"/>
  <c r="AE35" i="20" s="1"/>
  <c r="AK35" i="20" s="1"/>
  <c r="I35" i="20"/>
  <c r="P35" i="20" s="1"/>
  <c r="AC35" i="20" s="1"/>
  <c r="AI35" i="20" s="1"/>
  <c r="L35" i="20"/>
  <c r="S35" i="20" s="1"/>
  <c r="AF35" i="20" s="1"/>
  <c r="AL35" i="20" s="1"/>
  <c r="M35" i="20"/>
  <c r="T35" i="20" s="1"/>
  <c r="AG35" i="20" s="1"/>
  <c r="AM35" i="20" s="1"/>
  <c r="I36" i="20" l="1"/>
  <c r="P36" i="20" s="1"/>
  <c r="AC36" i="20" s="1"/>
  <c r="AI36" i="20" s="1"/>
  <c r="K36" i="20"/>
  <c r="R36" i="20" s="1"/>
  <c r="AE36" i="20" s="1"/>
  <c r="AK36" i="20" s="1"/>
  <c r="J36" i="20"/>
  <c r="Q36" i="20" s="1"/>
  <c r="AD36" i="20" s="1"/>
  <c r="AJ36" i="20" s="1"/>
  <c r="M36" i="20"/>
  <c r="T36" i="20" s="1"/>
  <c r="AG36" i="20" s="1"/>
  <c r="AM36" i="20" s="1"/>
  <c r="L36" i="20"/>
  <c r="S36" i="20" s="1"/>
  <c r="AF36" i="20" s="1"/>
  <c r="AL36" i="20" s="1"/>
  <c r="H36" i="20"/>
  <c r="O36" i="20" s="1"/>
  <c r="AB36" i="20" s="1"/>
  <c r="AH36" i="20" s="1"/>
  <c r="J37" i="20" l="1"/>
  <c r="Q37" i="20" s="1"/>
  <c r="AD37" i="20" s="1"/>
  <c r="AJ37" i="20" s="1"/>
  <c r="M37" i="20"/>
  <c r="T37" i="20" s="1"/>
  <c r="AG37" i="20" s="1"/>
  <c r="AM37" i="20" s="1"/>
  <c r="K37" i="20"/>
  <c r="R37" i="20" s="1"/>
  <c r="AE37" i="20" s="1"/>
  <c r="AK37" i="20" s="1"/>
  <c r="H37" i="20"/>
  <c r="O37" i="20" s="1"/>
  <c r="AB37" i="20" s="1"/>
  <c r="AH37" i="20" s="1"/>
  <c r="L37" i="20"/>
  <c r="S37" i="20" s="1"/>
  <c r="AF37" i="20" s="1"/>
  <c r="AL37" i="20" s="1"/>
  <c r="I37" i="20"/>
  <c r="P37" i="20" s="1"/>
  <c r="AC37" i="20" s="1"/>
  <c r="AI37" i="20" s="1"/>
  <c r="I38" i="20" l="1"/>
  <c r="P38" i="20" s="1"/>
  <c r="AC38" i="20" s="1"/>
  <c r="AI38" i="20" s="1"/>
  <c r="H38" i="20"/>
  <c r="O38" i="20" s="1"/>
  <c r="AB38" i="20" s="1"/>
  <c r="AH38" i="20" s="1"/>
  <c r="M38" i="20"/>
  <c r="T38" i="20" s="1"/>
  <c r="AG38" i="20" s="1"/>
  <c r="AM38" i="20" s="1"/>
  <c r="K38" i="20"/>
  <c r="R38" i="20" s="1"/>
  <c r="AE38" i="20" s="1"/>
  <c r="AK38" i="20" s="1"/>
  <c r="L38" i="20"/>
  <c r="S38" i="20" s="1"/>
  <c r="AF38" i="20" s="1"/>
  <c r="AL38" i="20" s="1"/>
  <c r="J38" i="20"/>
  <c r="Q38" i="20" s="1"/>
  <c r="AD38" i="20" s="1"/>
  <c r="AJ38" i="20" s="1"/>
  <c r="M39" i="20" l="1"/>
  <c r="T39" i="20" s="1"/>
  <c r="AG39" i="20" s="1"/>
  <c r="AM39" i="20" s="1"/>
  <c r="K39" i="20"/>
  <c r="R39" i="20" s="1"/>
  <c r="AE39" i="20" s="1"/>
  <c r="AK39" i="20" s="1"/>
  <c r="J39" i="20"/>
  <c r="Q39" i="20" s="1"/>
  <c r="AD39" i="20" s="1"/>
  <c r="AJ39" i="20" s="1"/>
  <c r="H39" i="20"/>
  <c r="O39" i="20" s="1"/>
  <c r="AB39" i="20" s="1"/>
  <c r="AH39" i="20" s="1"/>
  <c r="L39" i="20"/>
  <c r="S39" i="20" s="1"/>
  <c r="AF39" i="20" s="1"/>
  <c r="AL39" i="20" s="1"/>
  <c r="I39" i="20"/>
  <c r="P39" i="20" s="1"/>
  <c r="AC39" i="20" s="1"/>
  <c r="AI39" i="20" s="1"/>
  <c r="H40" i="20" l="1"/>
  <c r="O40" i="20" s="1"/>
  <c r="AB40" i="20" s="1"/>
  <c r="AH40" i="20" s="1"/>
  <c r="J40" i="20"/>
  <c r="Q40" i="20" s="1"/>
  <c r="AD40" i="20" s="1"/>
  <c r="AJ40" i="20" s="1"/>
  <c r="I40" i="20"/>
  <c r="P40" i="20" s="1"/>
  <c r="AC40" i="20" s="1"/>
  <c r="AI40" i="20" s="1"/>
  <c r="K40" i="20"/>
  <c r="R40" i="20" s="1"/>
  <c r="AE40" i="20" s="1"/>
  <c r="AK40" i="20" s="1"/>
  <c r="L40" i="20"/>
  <c r="S40" i="20" s="1"/>
  <c r="AF40" i="20" s="1"/>
  <c r="AL40" i="20" s="1"/>
  <c r="M40" i="20"/>
  <c r="T40" i="20" s="1"/>
  <c r="AG40" i="20" s="1"/>
  <c r="AM40" i="20" s="1"/>
  <c r="K41" i="20" l="1"/>
  <c r="R41" i="20" s="1"/>
  <c r="AE41" i="20" s="1"/>
  <c r="AK41" i="20" s="1"/>
  <c r="I41" i="20"/>
  <c r="P41" i="20" s="1"/>
  <c r="AC41" i="20" s="1"/>
  <c r="AI41" i="20" s="1"/>
  <c r="M41" i="20"/>
  <c r="T41" i="20" s="1"/>
  <c r="AG41" i="20" s="1"/>
  <c r="AM41" i="20" s="1"/>
  <c r="J41" i="20"/>
  <c r="Q41" i="20" s="1"/>
  <c r="AD41" i="20" s="1"/>
  <c r="AJ41" i="20" s="1"/>
  <c r="L41" i="20"/>
  <c r="S41" i="20" s="1"/>
  <c r="AF41" i="20" s="1"/>
  <c r="AL41" i="20" s="1"/>
  <c r="H41" i="20"/>
  <c r="O41" i="20" s="1"/>
  <c r="AB41" i="20" s="1"/>
  <c r="AH41" i="20" s="1"/>
  <c r="J42" i="20" l="1"/>
  <c r="Q42" i="20" s="1"/>
  <c r="AD42" i="20" s="1"/>
  <c r="AJ42" i="20" s="1"/>
  <c r="M42" i="20"/>
  <c r="T42" i="20" s="1"/>
  <c r="AG42" i="20" s="1"/>
  <c r="AM42" i="20" s="1"/>
  <c r="H42" i="20"/>
  <c r="O42" i="20" s="1"/>
  <c r="AB42" i="20" s="1"/>
  <c r="AH42" i="20" s="1"/>
  <c r="I42" i="20"/>
  <c r="P42" i="20" s="1"/>
  <c r="AC42" i="20" s="1"/>
  <c r="AI42" i="20" s="1"/>
  <c r="L42" i="20"/>
  <c r="S42" i="20" s="1"/>
  <c r="AF42" i="20" s="1"/>
  <c r="AL42" i="20" s="1"/>
  <c r="K42" i="20"/>
  <c r="R42" i="20" s="1"/>
  <c r="AE42" i="20" s="1"/>
  <c r="AK42" i="20" s="1"/>
  <c r="I43" i="20" l="1"/>
  <c r="P43" i="20" s="1"/>
  <c r="AC43" i="20" s="1"/>
  <c r="AI43" i="20" s="1"/>
  <c r="H43" i="20"/>
  <c r="O43" i="20" s="1"/>
  <c r="AB43" i="20" s="1"/>
  <c r="AH43" i="20" s="1"/>
  <c r="K43" i="20"/>
  <c r="R43" i="20" s="1"/>
  <c r="AE43" i="20" s="1"/>
  <c r="AK43" i="20" s="1"/>
  <c r="M43" i="20"/>
  <c r="T43" i="20" s="1"/>
  <c r="AG43" i="20" s="1"/>
  <c r="AM43" i="20" s="1"/>
  <c r="L43" i="20"/>
  <c r="S43" i="20" s="1"/>
  <c r="AF43" i="20" s="1"/>
  <c r="AL43" i="20" s="1"/>
  <c r="J43" i="20"/>
  <c r="Q43" i="20" s="1"/>
  <c r="AD43" i="20" s="1"/>
  <c r="AJ43" i="20" s="1"/>
  <c r="K44" i="20" l="1"/>
  <c r="R44" i="20" s="1"/>
  <c r="AE44" i="20" s="1"/>
  <c r="AK44" i="20" s="1"/>
  <c r="H44" i="20"/>
  <c r="O44" i="20" s="1"/>
  <c r="AB44" i="20" s="1"/>
  <c r="AH44" i="20" s="1"/>
  <c r="M44" i="20"/>
  <c r="T44" i="20" s="1"/>
  <c r="AG44" i="20" s="1"/>
  <c r="AM44" i="20" s="1"/>
  <c r="J44" i="20"/>
  <c r="Q44" i="20" s="1"/>
  <c r="AD44" i="20" s="1"/>
  <c r="AJ44" i="20" s="1"/>
  <c r="L44" i="20"/>
  <c r="S44" i="20" s="1"/>
  <c r="AF44" i="20" s="1"/>
  <c r="AL44" i="20" s="1"/>
  <c r="I44" i="20"/>
  <c r="P44" i="20" s="1"/>
  <c r="AC44" i="20" s="1"/>
  <c r="AI44" i="20" s="1"/>
  <c r="J45" i="20" l="1"/>
  <c r="Q45" i="20" s="1"/>
  <c r="AD45" i="20" s="1"/>
  <c r="AJ45" i="20" s="1"/>
  <c r="M45" i="20"/>
  <c r="T45" i="20" s="1"/>
  <c r="AG45" i="20" s="1"/>
  <c r="AM45" i="20" s="1"/>
  <c r="H45" i="20"/>
  <c r="O45" i="20" s="1"/>
  <c r="AB45" i="20" s="1"/>
  <c r="AH45" i="20" s="1"/>
  <c r="I45" i="20"/>
  <c r="P45" i="20" s="1"/>
  <c r="AC45" i="20" s="1"/>
  <c r="AI45" i="20" s="1"/>
  <c r="L45" i="20"/>
  <c r="S45" i="20" s="1"/>
  <c r="AF45" i="20" s="1"/>
  <c r="AL45" i="20" s="1"/>
  <c r="K45" i="20"/>
  <c r="R45" i="20" s="1"/>
  <c r="AE45" i="20" s="1"/>
  <c r="AK45" i="20" s="1"/>
  <c r="I46" i="20" l="1"/>
  <c r="P46" i="20" s="1"/>
  <c r="AC46" i="20" s="1"/>
  <c r="AI46" i="20" s="1"/>
  <c r="H46" i="20"/>
  <c r="O46" i="20" s="1"/>
  <c r="AB46" i="20" s="1"/>
  <c r="AH46" i="20" s="1"/>
  <c r="K46" i="20"/>
  <c r="R46" i="20" s="1"/>
  <c r="AE46" i="20" s="1"/>
  <c r="AK46" i="20" s="1"/>
  <c r="M46" i="20"/>
  <c r="T46" i="20" s="1"/>
  <c r="AG46" i="20" s="1"/>
  <c r="AM46" i="20" s="1"/>
  <c r="L46" i="20"/>
  <c r="S46" i="20" s="1"/>
  <c r="AF46" i="20" s="1"/>
  <c r="AL46" i="20" s="1"/>
  <c r="J46" i="20"/>
  <c r="Q46" i="20" s="1"/>
  <c r="AD46" i="20" s="1"/>
  <c r="AJ46" i="20" s="1"/>
  <c r="M47" i="20" l="1"/>
  <c r="T47" i="20" s="1"/>
  <c r="AG47" i="20" s="1"/>
  <c r="AM47" i="20" s="1"/>
  <c r="K47" i="20"/>
  <c r="R47" i="20" s="1"/>
  <c r="AE47" i="20" s="1"/>
  <c r="AK47" i="20" s="1"/>
  <c r="H47" i="20"/>
  <c r="O47" i="20" s="1"/>
  <c r="AB47" i="20" s="1"/>
  <c r="AH47" i="20" s="1"/>
  <c r="J47" i="20"/>
  <c r="Q47" i="20" s="1"/>
  <c r="AD47" i="20" s="1"/>
  <c r="AJ47" i="20" s="1"/>
  <c r="L47" i="20"/>
  <c r="S47" i="20" s="1"/>
  <c r="AF47" i="20" s="1"/>
  <c r="AL47" i="20" s="1"/>
  <c r="I47" i="20"/>
  <c r="P47" i="20" s="1"/>
  <c r="AC47" i="20" s="1"/>
  <c r="AI47" i="20" s="1"/>
  <c r="J48" i="20" l="1"/>
  <c r="Q48" i="20" s="1"/>
  <c r="AD48" i="20" s="1"/>
  <c r="AJ48" i="20" s="1"/>
  <c r="H48" i="20"/>
  <c r="O48" i="20" s="1"/>
  <c r="AB48" i="20" s="1"/>
  <c r="AH48" i="20" s="1"/>
  <c r="K48" i="20"/>
  <c r="R48" i="20" s="1"/>
  <c r="AE48" i="20" s="1"/>
  <c r="AK48" i="20" s="1"/>
  <c r="I48" i="20"/>
  <c r="P48" i="20" s="1"/>
  <c r="AC48" i="20" s="1"/>
  <c r="AI48" i="20" s="1"/>
  <c r="L48" i="20"/>
  <c r="S48" i="20" s="1"/>
  <c r="AF48" i="20" s="1"/>
  <c r="AL48" i="20" s="1"/>
  <c r="M48" i="20"/>
  <c r="T48" i="20" s="1"/>
  <c r="AG48" i="20" s="1"/>
  <c r="AM48" i="20" s="1"/>
  <c r="H49" i="20" l="1"/>
  <c r="O49" i="20" s="1"/>
  <c r="AB49" i="20" s="1"/>
  <c r="AH49" i="20" s="1"/>
  <c r="I49" i="20"/>
  <c r="P49" i="20" s="1"/>
  <c r="AC49" i="20" s="1"/>
  <c r="AI49" i="20" s="1"/>
  <c r="K49" i="20"/>
  <c r="R49" i="20" s="1"/>
  <c r="AE49" i="20" s="1"/>
  <c r="AK49" i="20" s="1"/>
  <c r="M49" i="20"/>
  <c r="T49" i="20" s="1"/>
  <c r="AG49" i="20" s="1"/>
  <c r="AM49" i="20" s="1"/>
  <c r="L49" i="20"/>
  <c r="S49" i="20" s="1"/>
  <c r="AF49" i="20" s="1"/>
  <c r="AL49" i="20" s="1"/>
  <c r="J49" i="20"/>
  <c r="Q49" i="20" s="1"/>
  <c r="AD49" i="20" s="1"/>
  <c r="AJ49" i="20" s="1"/>
  <c r="M50" i="20" l="1"/>
  <c r="T50" i="20" s="1"/>
  <c r="AG50" i="20" s="1"/>
  <c r="AM50" i="20" s="1"/>
  <c r="I50" i="20"/>
  <c r="P50" i="20" s="1"/>
  <c r="AC50" i="20" s="1"/>
  <c r="AI50" i="20" s="1"/>
  <c r="J50" i="20"/>
  <c r="Q50" i="20" s="1"/>
  <c r="AD50" i="20" s="1"/>
  <c r="AJ50" i="20" s="1"/>
  <c r="K50" i="20"/>
  <c r="R50" i="20" s="1"/>
  <c r="AE50" i="20" s="1"/>
  <c r="AK50" i="20" s="1"/>
  <c r="L50" i="20"/>
  <c r="S50" i="20" s="1"/>
  <c r="AF50" i="20" s="1"/>
  <c r="AL50" i="20" s="1"/>
  <c r="H50" i="20"/>
  <c r="O50" i="20" s="1"/>
  <c r="AB50" i="20" s="1"/>
  <c r="AH50" i="20" s="1"/>
  <c r="K51" i="20" l="1"/>
  <c r="R51" i="20" s="1"/>
  <c r="AE51" i="20" s="1"/>
  <c r="AK51" i="20" s="1"/>
  <c r="J51" i="20"/>
  <c r="Q51" i="20" s="1"/>
  <c r="AD51" i="20" s="1"/>
  <c r="AJ51" i="20" s="1"/>
  <c r="I51" i="20"/>
  <c r="P51" i="20" s="1"/>
  <c r="AC51" i="20" s="1"/>
  <c r="AI51" i="20" s="1"/>
  <c r="H51" i="20"/>
  <c r="O51" i="20" s="1"/>
  <c r="AB51" i="20" s="1"/>
  <c r="AH51" i="20" s="1"/>
  <c r="L51" i="20"/>
  <c r="S51" i="20" s="1"/>
  <c r="AF51" i="20" s="1"/>
  <c r="AL51" i="20" s="1"/>
  <c r="M51" i="20"/>
  <c r="T51" i="20" s="1"/>
  <c r="AG51" i="20" s="1"/>
  <c r="AM51" i="20" s="1"/>
  <c r="H52" i="20" l="1"/>
  <c r="O52" i="20" s="1"/>
  <c r="AB52" i="20" s="1"/>
  <c r="AH52" i="20" s="1"/>
  <c r="M52" i="20"/>
  <c r="T52" i="20" s="1"/>
  <c r="AG52" i="20" s="1"/>
  <c r="AM52" i="20" s="1"/>
  <c r="J52" i="20"/>
  <c r="Q52" i="20" s="1"/>
  <c r="AD52" i="20" s="1"/>
  <c r="AJ52" i="20" s="1"/>
  <c r="I52" i="20"/>
  <c r="P52" i="20" s="1"/>
  <c r="AC52" i="20" s="1"/>
  <c r="AI52" i="20" s="1"/>
  <c r="L52" i="20"/>
  <c r="S52" i="20" s="1"/>
  <c r="AF52" i="20" s="1"/>
  <c r="AL52" i="20" s="1"/>
  <c r="K52" i="20"/>
  <c r="R52" i="20" s="1"/>
  <c r="AE52" i="20" s="1"/>
  <c r="AK52" i="20" s="1"/>
  <c r="I53" i="20" l="1"/>
  <c r="P53" i="20" s="1"/>
  <c r="AC53" i="20" s="1"/>
  <c r="AI53" i="20" s="1"/>
  <c r="J53" i="20"/>
  <c r="Q53" i="20" s="1"/>
  <c r="AD53" i="20" s="1"/>
  <c r="AJ53" i="20" s="1"/>
  <c r="K53" i="20"/>
  <c r="R53" i="20" s="1"/>
  <c r="AE53" i="20" s="1"/>
  <c r="AK53" i="20" s="1"/>
  <c r="M53" i="20"/>
  <c r="T53" i="20" s="1"/>
  <c r="AG53" i="20" s="1"/>
  <c r="AM53" i="20" s="1"/>
  <c r="L53" i="20"/>
  <c r="S53" i="20" s="1"/>
  <c r="AF53" i="20" s="1"/>
  <c r="AL53" i="20" s="1"/>
  <c r="H53" i="20"/>
  <c r="O53" i="20" s="1"/>
  <c r="AB53" i="20" s="1"/>
  <c r="AH53" i="20" s="1"/>
  <c r="M54" i="20" l="1"/>
  <c r="T54" i="20" s="1"/>
  <c r="AG54" i="20" s="1"/>
  <c r="AM54" i="20" s="1"/>
  <c r="K54" i="20"/>
  <c r="R54" i="20" s="1"/>
  <c r="AE54" i="20" s="1"/>
  <c r="AK54" i="20" s="1"/>
  <c r="H54" i="20"/>
  <c r="O54" i="20" s="1"/>
  <c r="AB54" i="20" s="1"/>
  <c r="AH54" i="20" s="1"/>
  <c r="J54" i="20"/>
  <c r="Q54" i="20" s="1"/>
  <c r="AD54" i="20" s="1"/>
  <c r="AJ54" i="20" s="1"/>
  <c r="L54" i="20"/>
  <c r="S54" i="20" s="1"/>
  <c r="AF54" i="20" s="1"/>
  <c r="AL54" i="20" s="1"/>
  <c r="I54" i="20"/>
  <c r="P54" i="20" s="1"/>
  <c r="AC54" i="20" s="1"/>
  <c r="AI54" i="20" s="1"/>
  <c r="K55" i="20" l="1"/>
  <c r="R55" i="20" s="1"/>
  <c r="AE55" i="20" s="1"/>
  <c r="AK55" i="20" s="1"/>
  <c r="J55" i="20"/>
  <c r="Q55" i="20" s="1"/>
  <c r="AD55" i="20" s="1"/>
  <c r="AJ55" i="20" s="1"/>
  <c r="H55" i="20"/>
  <c r="O55" i="20" s="1"/>
  <c r="AB55" i="20" s="1"/>
  <c r="AH55" i="20" s="1"/>
  <c r="I55" i="20"/>
  <c r="P55" i="20" s="1"/>
  <c r="AC55" i="20" s="1"/>
  <c r="AI55" i="20" s="1"/>
  <c r="L55" i="20"/>
  <c r="S55" i="20" s="1"/>
  <c r="AF55" i="20" s="1"/>
  <c r="AL55" i="20" s="1"/>
  <c r="M55" i="20"/>
  <c r="T55" i="20" s="1"/>
  <c r="AG55" i="20" s="1"/>
  <c r="AM55" i="20" s="1"/>
  <c r="I56" i="20" l="1"/>
  <c r="P56" i="20" s="1"/>
  <c r="AC56" i="20" s="1"/>
  <c r="AI56" i="20" s="1"/>
  <c r="H56" i="20"/>
  <c r="O56" i="20" s="1"/>
  <c r="AB56" i="20" s="1"/>
  <c r="AH56" i="20" s="1"/>
  <c r="M56" i="20"/>
  <c r="T56" i="20" s="1"/>
  <c r="AG56" i="20" s="1"/>
  <c r="AM56" i="20" s="1"/>
  <c r="J56" i="20"/>
  <c r="Q56" i="20" s="1"/>
  <c r="AD56" i="20" s="1"/>
  <c r="AJ56" i="20" s="1"/>
  <c r="L56" i="20"/>
  <c r="S56" i="20" s="1"/>
  <c r="AF56" i="20" s="1"/>
  <c r="AL56" i="20" s="1"/>
  <c r="K56" i="20"/>
  <c r="R56" i="20" s="1"/>
  <c r="AE56" i="20" s="1"/>
  <c r="AK56" i="20" s="1"/>
  <c r="J57" i="20" l="1"/>
  <c r="Q57" i="20" s="1"/>
  <c r="AD57" i="20" s="1"/>
  <c r="AJ57" i="20" s="1"/>
  <c r="M57" i="20"/>
  <c r="T57" i="20" s="1"/>
  <c r="AG57" i="20" s="1"/>
  <c r="AM57" i="20" s="1"/>
  <c r="K57" i="20"/>
  <c r="R57" i="20" s="1"/>
  <c r="AE57" i="20" s="1"/>
  <c r="AK57" i="20" s="1"/>
  <c r="H57" i="20"/>
  <c r="O57" i="20" s="1"/>
  <c r="AB57" i="20" s="1"/>
  <c r="AH57" i="20" s="1"/>
  <c r="L57" i="20"/>
  <c r="S57" i="20" s="1"/>
  <c r="AF57" i="20" s="1"/>
  <c r="AL57" i="20" s="1"/>
  <c r="I57" i="20"/>
  <c r="P57" i="20" s="1"/>
  <c r="AC57" i="20" s="1"/>
  <c r="AI57" i="20" s="1"/>
  <c r="M58" i="20" l="1"/>
  <c r="T58" i="20" s="1"/>
  <c r="AG58" i="20" s="1"/>
  <c r="AM58" i="20" s="1"/>
  <c r="H58" i="20"/>
  <c r="O58" i="20" s="1"/>
  <c r="AB58" i="20" s="1"/>
  <c r="AH58" i="20" s="1"/>
  <c r="K58" i="20"/>
  <c r="R58" i="20" s="1"/>
  <c r="AE58" i="20" s="1"/>
  <c r="AK58" i="20" s="1"/>
  <c r="I58" i="20"/>
  <c r="P58" i="20" s="1"/>
  <c r="AC58" i="20" s="1"/>
  <c r="AI58" i="20" s="1"/>
  <c r="L58" i="20"/>
  <c r="S58" i="20" s="1"/>
  <c r="AF58" i="20" s="1"/>
  <c r="AL58" i="20" s="1"/>
  <c r="J58" i="20"/>
  <c r="Q58" i="20" s="1"/>
  <c r="AD58" i="20" s="1"/>
  <c r="AJ58" i="20" s="1"/>
  <c r="I59" i="20" l="1"/>
  <c r="P59" i="20" s="1"/>
  <c r="AC59" i="20" s="1"/>
  <c r="AI59" i="20" s="1"/>
  <c r="K59" i="20"/>
  <c r="R59" i="20" s="1"/>
  <c r="AE59" i="20" s="1"/>
  <c r="AK59" i="20" s="1"/>
  <c r="J59" i="20"/>
  <c r="Q59" i="20" s="1"/>
  <c r="AD59" i="20" s="1"/>
  <c r="AJ59" i="20" s="1"/>
  <c r="H59" i="20"/>
  <c r="O59" i="20" s="1"/>
  <c r="AB59" i="20" s="1"/>
  <c r="AH59" i="20" s="1"/>
  <c r="L59" i="20"/>
  <c r="S59" i="20" s="1"/>
  <c r="AF59" i="20" s="1"/>
  <c r="AL59" i="20" s="1"/>
  <c r="M59" i="20"/>
  <c r="T59" i="20" s="1"/>
  <c r="AG59" i="20" s="1"/>
  <c r="AM59" i="20" s="1"/>
  <c r="H60" i="20" l="1"/>
  <c r="O60" i="20" s="1"/>
  <c r="AB60" i="20" s="1"/>
  <c r="AH60" i="20" s="1"/>
  <c r="J60" i="20"/>
  <c r="Q60" i="20" s="1"/>
  <c r="AD60" i="20" s="1"/>
  <c r="AJ60" i="20" s="1"/>
  <c r="M60" i="20"/>
  <c r="T60" i="20" s="1"/>
  <c r="AG60" i="20" s="1"/>
  <c r="AM60" i="20" s="1"/>
  <c r="K60" i="20"/>
  <c r="R60" i="20" s="1"/>
  <c r="AE60" i="20" s="1"/>
  <c r="AK60" i="20" s="1"/>
  <c r="L60" i="20"/>
  <c r="S60" i="20" s="1"/>
  <c r="AF60" i="20" s="1"/>
  <c r="AL60" i="20" s="1"/>
  <c r="I60" i="20"/>
  <c r="P60" i="20" s="1"/>
  <c r="AC60" i="20" s="1"/>
  <c r="AI60" i="20" s="1"/>
  <c r="I61" i="20" l="1"/>
  <c r="P61" i="20" s="1"/>
  <c r="AC61" i="20" s="1"/>
  <c r="AI61" i="20" s="1"/>
  <c r="K61" i="20"/>
  <c r="R61" i="20" s="1"/>
  <c r="AE61" i="20" s="1"/>
  <c r="AK61" i="20" s="1"/>
  <c r="J61" i="20"/>
  <c r="Q61" i="20" s="1"/>
  <c r="AD61" i="20" s="1"/>
  <c r="AJ61" i="20" s="1"/>
  <c r="M61" i="20"/>
  <c r="T61" i="20" s="1"/>
  <c r="AG61" i="20" s="1"/>
  <c r="AM61" i="20" s="1"/>
  <c r="L61" i="20"/>
  <c r="S61" i="20" s="1"/>
  <c r="AF61" i="20" s="1"/>
  <c r="AL61" i="20" s="1"/>
  <c r="H61" i="20"/>
  <c r="O61" i="20" s="1"/>
  <c r="AB61" i="20" s="1"/>
  <c r="AH61" i="20" s="1"/>
  <c r="M62" i="20" l="1"/>
  <c r="T62" i="20" s="1"/>
  <c r="AG62" i="20" s="1"/>
  <c r="AM62" i="20" s="1"/>
  <c r="J62" i="20"/>
  <c r="Q62" i="20" s="1"/>
  <c r="AD62" i="20" s="1"/>
  <c r="AJ62" i="20" s="1"/>
  <c r="H62" i="20"/>
  <c r="O62" i="20" s="1"/>
  <c r="AB62" i="20" s="1"/>
  <c r="AH62" i="20" s="1"/>
  <c r="K62" i="20"/>
  <c r="R62" i="20" s="1"/>
  <c r="AE62" i="20" s="1"/>
  <c r="AK62" i="20" s="1"/>
  <c r="L62" i="20"/>
  <c r="S62" i="20" s="1"/>
  <c r="AF62" i="20" s="1"/>
  <c r="AL62" i="20" s="1"/>
  <c r="I62" i="20"/>
  <c r="P62" i="20" s="1"/>
  <c r="AC62" i="20" s="1"/>
  <c r="AI62" i="20" s="1"/>
  <c r="K63" i="20" l="1"/>
  <c r="R63" i="20" s="1"/>
  <c r="AE63" i="20" s="1"/>
  <c r="AK63" i="20" s="1"/>
  <c r="H63" i="20"/>
  <c r="O63" i="20" s="1"/>
  <c r="AB63" i="20" s="1"/>
  <c r="AH63" i="20" s="1"/>
  <c r="I63" i="20"/>
  <c r="P63" i="20" s="1"/>
  <c r="AC63" i="20" s="1"/>
  <c r="AI63" i="20" s="1"/>
  <c r="J63" i="20"/>
  <c r="Q63" i="20" s="1"/>
  <c r="AD63" i="20" s="1"/>
  <c r="AJ63" i="20" s="1"/>
  <c r="L63" i="20"/>
  <c r="S63" i="20" s="1"/>
  <c r="AF63" i="20" s="1"/>
  <c r="AL63" i="20" s="1"/>
  <c r="M63" i="20"/>
  <c r="T63" i="20" s="1"/>
  <c r="AG63" i="20" s="1"/>
  <c r="AM63" i="20" s="1"/>
  <c r="J64" i="20" l="1"/>
  <c r="Q64" i="20" s="1"/>
  <c r="AD64" i="20" s="1"/>
  <c r="AJ64" i="20" s="1"/>
  <c r="I64" i="20"/>
  <c r="P64" i="20" s="1"/>
  <c r="AC64" i="20" s="1"/>
  <c r="AI64" i="20" s="1"/>
  <c r="M64" i="20"/>
  <c r="T64" i="20" s="1"/>
  <c r="AG64" i="20" s="1"/>
  <c r="AM64" i="20" s="1"/>
  <c r="H64" i="20"/>
  <c r="O64" i="20" s="1"/>
  <c r="AB64" i="20" s="1"/>
  <c r="AH64" i="20" s="1"/>
  <c r="L64" i="20"/>
  <c r="S64" i="20" s="1"/>
  <c r="AF64" i="20" s="1"/>
  <c r="AL64" i="20" s="1"/>
  <c r="K64" i="20"/>
  <c r="R64" i="20" s="1"/>
  <c r="AE64" i="20" s="1"/>
  <c r="AK64" i="20" s="1"/>
  <c r="H65" i="20" l="1"/>
  <c r="O65" i="20" s="1"/>
  <c r="AB65" i="20" s="1"/>
  <c r="AH65" i="20" s="1"/>
  <c r="M65" i="20"/>
  <c r="T65" i="20" s="1"/>
  <c r="AG65" i="20" s="1"/>
  <c r="AM65" i="20" s="1"/>
  <c r="K65" i="20"/>
  <c r="R65" i="20" s="1"/>
  <c r="AE65" i="20" s="1"/>
  <c r="AK65" i="20" s="1"/>
  <c r="I65" i="20"/>
  <c r="P65" i="20" s="1"/>
  <c r="AC65" i="20" s="1"/>
  <c r="AI65" i="20" s="1"/>
  <c r="L65" i="20"/>
  <c r="S65" i="20" s="1"/>
  <c r="AF65" i="20" s="1"/>
  <c r="AL65" i="20" s="1"/>
  <c r="J65" i="20"/>
  <c r="Q65" i="20" s="1"/>
  <c r="AD65" i="20" s="1"/>
  <c r="AJ65" i="20" s="1"/>
  <c r="I66" i="20" l="1"/>
  <c r="P66" i="20" s="1"/>
  <c r="AC66" i="20" s="1"/>
  <c r="AI66" i="20" s="1"/>
  <c r="M66" i="20"/>
  <c r="T66" i="20" s="1"/>
  <c r="AG66" i="20" s="1"/>
  <c r="AM66" i="20" s="1"/>
  <c r="K66" i="20"/>
  <c r="R66" i="20" s="1"/>
  <c r="AE66" i="20" s="1"/>
  <c r="AK66" i="20" s="1"/>
  <c r="J66" i="20"/>
  <c r="Q66" i="20" s="1"/>
  <c r="AD66" i="20" s="1"/>
  <c r="AJ66" i="20" s="1"/>
  <c r="L66" i="20"/>
  <c r="S66" i="20" s="1"/>
  <c r="AF66" i="20" s="1"/>
  <c r="AL66" i="20" s="1"/>
  <c r="H66" i="20"/>
  <c r="O66" i="20" s="1"/>
  <c r="AB66" i="20" s="1"/>
  <c r="AH66" i="20" s="1"/>
  <c r="H67" i="20" l="1"/>
  <c r="O67" i="20" s="1"/>
  <c r="AB67" i="20" s="1"/>
  <c r="AH67" i="20" s="1"/>
  <c r="J67" i="20"/>
  <c r="Q67" i="20" s="1"/>
  <c r="AD67" i="20" s="1"/>
  <c r="AJ67" i="20" s="1"/>
  <c r="M67" i="20"/>
  <c r="T67" i="20" s="1"/>
  <c r="AG67" i="20" s="1"/>
  <c r="AM67" i="20" s="1"/>
  <c r="K67" i="20"/>
  <c r="R67" i="20" s="1"/>
  <c r="AE67" i="20" s="1"/>
  <c r="AK67" i="20" s="1"/>
  <c r="L67" i="20"/>
  <c r="S67" i="20" s="1"/>
  <c r="AF67" i="20" s="1"/>
  <c r="AL67" i="20" s="1"/>
  <c r="I67" i="20"/>
  <c r="P67" i="20" s="1"/>
  <c r="AC67" i="20" s="1"/>
  <c r="AI67" i="20" s="1"/>
  <c r="K68" i="20" l="1"/>
  <c r="R68" i="20" s="1"/>
  <c r="AE68" i="20" s="1"/>
  <c r="AK68" i="20" s="1"/>
  <c r="M68" i="20"/>
  <c r="T68" i="20" s="1"/>
  <c r="AG68" i="20" s="1"/>
  <c r="AM68" i="20" s="1"/>
  <c r="I68" i="20"/>
  <c r="P68" i="20" s="1"/>
  <c r="AC68" i="20" s="1"/>
  <c r="AI68" i="20" s="1"/>
  <c r="J68" i="20"/>
  <c r="Q68" i="20" s="1"/>
  <c r="AD68" i="20" s="1"/>
  <c r="AJ68" i="20" s="1"/>
  <c r="L68" i="20"/>
  <c r="S68" i="20" s="1"/>
  <c r="AF68" i="20" s="1"/>
  <c r="AL68" i="20" s="1"/>
  <c r="H68" i="20"/>
  <c r="O68" i="20" s="1"/>
  <c r="AB68" i="20" s="1"/>
  <c r="AH68" i="20" s="1"/>
  <c r="M69" i="20" l="1"/>
  <c r="T69" i="20" s="1"/>
  <c r="AG69" i="20" s="1"/>
  <c r="AM69" i="20" s="1"/>
  <c r="J69" i="20"/>
  <c r="Q69" i="20" s="1"/>
  <c r="AD69" i="20" s="1"/>
  <c r="AJ69" i="20" s="1"/>
  <c r="I69" i="20"/>
  <c r="P69" i="20" s="1"/>
  <c r="AC69" i="20" s="1"/>
  <c r="AI69" i="20" s="1"/>
  <c r="H69" i="20"/>
  <c r="O69" i="20" s="1"/>
  <c r="AB69" i="20" s="1"/>
  <c r="AH69" i="20" s="1"/>
  <c r="L69" i="20"/>
  <c r="S69" i="20" s="1"/>
  <c r="AF69" i="20" s="1"/>
  <c r="AL69" i="20" s="1"/>
  <c r="K69" i="20"/>
  <c r="R69" i="20" s="1"/>
  <c r="AE69" i="20" s="1"/>
  <c r="AK69" i="20" s="1"/>
  <c r="H70" i="20" l="1"/>
  <c r="O70" i="20" s="1"/>
  <c r="AB70" i="20" s="1"/>
  <c r="AH70" i="20" s="1"/>
  <c r="I70" i="20"/>
  <c r="P70" i="20" s="1"/>
  <c r="AC70" i="20" s="1"/>
  <c r="AI70" i="20" s="1"/>
  <c r="K70" i="20"/>
  <c r="R70" i="20" s="1"/>
  <c r="AE70" i="20" s="1"/>
  <c r="AK70" i="20" s="1"/>
  <c r="J70" i="20"/>
  <c r="Q70" i="20" s="1"/>
  <c r="AD70" i="20" s="1"/>
  <c r="AJ70" i="20" s="1"/>
  <c r="L70" i="20"/>
  <c r="S70" i="20" s="1"/>
  <c r="AF70" i="20" s="1"/>
  <c r="AL70" i="20" s="1"/>
  <c r="M70" i="20"/>
  <c r="T70" i="20" s="1"/>
  <c r="AG70" i="20" s="1"/>
  <c r="AM70" i="20" s="1"/>
  <c r="K71" i="20" l="1"/>
  <c r="R71" i="20" s="1"/>
  <c r="AE71" i="20" s="1"/>
  <c r="AK71" i="20" s="1"/>
  <c r="M71" i="20"/>
  <c r="T71" i="20" s="1"/>
  <c r="AG71" i="20" s="1"/>
  <c r="AM71" i="20" s="1"/>
  <c r="I71" i="20"/>
  <c r="P71" i="20" s="1"/>
  <c r="AC71" i="20" s="1"/>
  <c r="AI71" i="20" s="1"/>
  <c r="J71" i="20"/>
  <c r="Q71" i="20" s="1"/>
  <c r="AD71" i="20" s="1"/>
  <c r="AJ71" i="20" s="1"/>
  <c r="L71" i="20"/>
  <c r="S71" i="20" s="1"/>
  <c r="AF71" i="20" s="1"/>
  <c r="AL71" i="20" s="1"/>
  <c r="H71" i="20"/>
  <c r="O71" i="20" s="1"/>
  <c r="AB71" i="20" s="1"/>
  <c r="AH71" i="20" s="1"/>
  <c r="I72" i="20" l="1"/>
  <c r="P72" i="20" s="1"/>
  <c r="AC72" i="20" s="1"/>
  <c r="AI72" i="20" s="1"/>
  <c r="J72" i="20"/>
  <c r="Q72" i="20" s="1"/>
  <c r="AD72" i="20" s="1"/>
  <c r="AJ72" i="20" s="1"/>
  <c r="H72" i="20"/>
  <c r="O72" i="20" s="1"/>
  <c r="AB72" i="20" s="1"/>
  <c r="AH72" i="20" s="1"/>
  <c r="M72" i="20"/>
  <c r="T72" i="20" s="1"/>
  <c r="AG72" i="20" s="1"/>
  <c r="AM72" i="20" s="1"/>
  <c r="L72" i="20"/>
  <c r="S72" i="20" s="1"/>
  <c r="AF72" i="20" s="1"/>
  <c r="AL72" i="20" s="1"/>
  <c r="K72" i="20"/>
  <c r="R72" i="20" s="1"/>
  <c r="AE72" i="20" s="1"/>
  <c r="AK72" i="20" s="1"/>
  <c r="J73" i="20" l="1"/>
  <c r="Q73" i="20" s="1"/>
  <c r="AD73" i="20" s="1"/>
  <c r="AJ73" i="20" s="1"/>
  <c r="M73" i="20"/>
  <c r="T73" i="20" s="1"/>
  <c r="AG73" i="20" s="1"/>
  <c r="AM73" i="20" s="1"/>
  <c r="H73" i="20"/>
  <c r="O73" i="20" s="1"/>
  <c r="AB73" i="20" s="1"/>
  <c r="AH73" i="20" s="1"/>
  <c r="K73" i="20"/>
  <c r="R73" i="20" s="1"/>
  <c r="AE73" i="20" s="1"/>
  <c r="AK73" i="20" s="1"/>
  <c r="L73" i="20"/>
  <c r="S73" i="20" s="1"/>
  <c r="AF73" i="20" s="1"/>
  <c r="AL73" i="20" s="1"/>
  <c r="I73" i="20"/>
  <c r="P73" i="20" s="1"/>
  <c r="AC73" i="20" s="1"/>
  <c r="AI73" i="20" s="1"/>
  <c r="K74" i="20" l="1"/>
  <c r="R74" i="20" s="1"/>
  <c r="AE74" i="20" s="1"/>
  <c r="AK74" i="20" s="1"/>
  <c r="H74" i="20"/>
  <c r="O74" i="20" s="1"/>
  <c r="AB74" i="20" s="1"/>
  <c r="AH74" i="20" s="1"/>
  <c r="I74" i="20"/>
  <c r="P74" i="20" s="1"/>
  <c r="AC74" i="20" s="1"/>
  <c r="AI74" i="20" s="1"/>
  <c r="M74" i="20"/>
  <c r="T74" i="20" s="1"/>
  <c r="AG74" i="20" s="1"/>
  <c r="AM74" i="20" s="1"/>
  <c r="L74" i="20"/>
  <c r="S74" i="20" s="1"/>
  <c r="AF74" i="20" s="1"/>
  <c r="AL74" i="20" s="1"/>
  <c r="J74" i="20"/>
  <c r="Q74" i="20" s="1"/>
  <c r="AD74" i="20" s="1"/>
  <c r="AJ74" i="20" s="1"/>
  <c r="M75" i="20" l="1"/>
  <c r="T75" i="20" s="1"/>
  <c r="AG75" i="20" s="1"/>
  <c r="AM75" i="20" s="1"/>
  <c r="I75" i="20"/>
  <c r="P75" i="20" s="1"/>
  <c r="AC75" i="20" s="1"/>
  <c r="AI75" i="20" s="1"/>
  <c r="J75" i="20"/>
  <c r="Q75" i="20" s="1"/>
  <c r="AD75" i="20" s="1"/>
  <c r="AJ75" i="20" s="1"/>
  <c r="H75" i="20"/>
  <c r="O75" i="20" s="1"/>
  <c r="AB75" i="20" s="1"/>
  <c r="AH75" i="20" s="1"/>
  <c r="L75" i="20"/>
  <c r="S75" i="20" s="1"/>
  <c r="AF75" i="20" s="1"/>
  <c r="AL75" i="20" s="1"/>
  <c r="K75" i="20"/>
  <c r="R75" i="20" s="1"/>
  <c r="AE75" i="20" s="1"/>
  <c r="AK75" i="20" s="1"/>
  <c r="H76" i="20" l="1"/>
  <c r="O76" i="20" s="1"/>
  <c r="AB76" i="20" s="1"/>
  <c r="AH76" i="20" s="1"/>
  <c r="J76" i="20"/>
  <c r="Q76" i="20" s="1"/>
  <c r="AD76" i="20" s="1"/>
  <c r="AJ76" i="20" s="1"/>
  <c r="K76" i="20"/>
  <c r="R76" i="20" s="1"/>
  <c r="I76" i="20"/>
  <c r="P76" i="20" s="1"/>
  <c r="AC76" i="20" s="1"/>
  <c r="AI76" i="20" s="1"/>
  <c r="L76" i="20"/>
  <c r="S76" i="20" s="1"/>
  <c r="AF76" i="20" s="1"/>
  <c r="AL76" i="20" s="1"/>
  <c r="M76" i="20"/>
  <c r="T76" i="20" s="1"/>
  <c r="T77" i="20" l="1"/>
  <c r="AG76" i="20"/>
  <c r="AM76" i="20" s="1"/>
  <c r="R77" i="20"/>
  <c r="AE76" i="20"/>
  <c r="AK76" i="20" s="1"/>
  <c r="I77" i="20"/>
  <c r="P77" i="20" s="1"/>
  <c r="AC77" i="20" s="1"/>
  <c r="AI77" i="20" s="1"/>
  <c r="J77" i="20"/>
  <c r="Q77" i="20" s="1"/>
  <c r="AD77" i="20" s="1"/>
  <c r="AJ77" i="20" s="1"/>
  <c r="K77" i="20"/>
  <c r="M77" i="20"/>
  <c r="L77" i="20"/>
  <c r="S77" i="20" s="1"/>
  <c r="H77" i="20"/>
  <c r="O77" i="20" s="1"/>
  <c r="AB77" i="20" s="1"/>
  <c r="AH77" i="20" s="1"/>
  <c r="R78" i="20" l="1"/>
  <c r="AE77" i="20"/>
  <c r="AK77" i="20" s="1"/>
  <c r="S78" i="20"/>
  <c r="AF77" i="20"/>
  <c r="AL77" i="20" s="1"/>
  <c r="T78" i="20"/>
  <c r="AG77" i="20"/>
  <c r="AM77" i="20" s="1"/>
  <c r="L78" i="20"/>
  <c r="M78" i="20"/>
  <c r="K78" i="20"/>
  <c r="H78" i="20"/>
  <c r="O78" i="20" s="1"/>
  <c r="J78" i="20"/>
  <c r="Q78" i="20" s="1"/>
  <c r="I78" i="20"/>
  <c r="P78" i="20" s="1"/>
  <c r="P79" i="20" l="1"/>
  <c r="AC78" i="20"/>
  <c r="AI78" i="20" s="1"/>
  <c r="S79" i="20"/>
  <c r="AF78" i="20"/>
  <c r="AL78" i="20" s="1"/>
  <c r="Q79" i="20"/>
  <c r="AD78" i="20"/>
  <c r="AJ78" i="20" s="1"/>
  <c r="O79" i="20"/>
  <c r="AB78" i="20"/>
  <c r="AH78" i="20" s="1"/>
  <c r="T79" i="20"/>
  <c r="AG78" i="20"/>
  <c r="AM78" i="20" s="1"/>
  <c r="R79" i="20"/>
  <c r="AE78" i="20"/>
  <c r="AK78" i="20" s="1"/>
  <c r="M79" i="20"/>
  <c r="I79" i="20"/>
  <c r="H79" i="20"/>
  <c r="K79" i="20"/>
  <c r="J79" i="20"/>
  <c r="L79" i="20"/>
  <c r="S80" i="20" l="1"/>
  <c r="AF79" i="20"/>
  <c r="AL79" i="20" s="1"/>
  <c r="O80" i="20"/>
  <c r="AB79" i="20"/>
  <c r="AH79" i="20" s="1"/>
  <c r="Q80" i="20"/>
  <c r="AD79" i="20"/>
  <c r="AJ79" i="20" s="1"/>
  <c r="R80" i="20"/>
  <c r="AE79" i="20"/>
  <c r="AK79" i="20" s="1"/>
  <c r="T80" i="20"/>
  <c r="AG79" i="20"/>
  <c r="AM79" i="20" s="1"/>
  <c r="P80" i="20"/>
  <c r="AC79" i="20"/>
  <c r="AI79" i="20" s="1"/>
  <c r="H80" i="20"/>
  <c r="L80" i="20"/>
  <c r="K80" i="20"/>
  <c r="I80" i="20"/>
  <c r="J80" i="20"/>
  <c r="M80" i="20"/>
  <c r="R81" i="20" l="1"/>
  <c r="AE80" i="20"/>
  <c r="AK80" i="20" s="1"/>
  <c r="Q81" i="20"/>
  <c r="AD80" i="20"/>
  <c r="AJ80" i="20" s="1"/>
  <c r="P81" i="20"/>
  <c r="AC80" i="20"/>
  <c r="AI80" i="20" s="1"/>
  <c r="O81" i="20"/>
  <c r="AB80" i="20"/>
  <c r="AH80" i="20" s="1"/>
  <c r="T81" i="20"/>
  <c r="AG80" i="20"/>
  <c r="AM80" i="20" s="1"/>
  <c r="S81" i="20"/>
  <c r="AF80" i="20"/>
  <c r="AL80" i="20" s="1"/>
  <c r="I81" i="20"/>
  <c r="K81" i="20"/>
  <c r="M81" i="20"/>
  <c r="L81" i="20"/>
  <c r="J81" i="20"/>
  <c r="H81" i="20"/>
  <c r="O82" i="20" l="1"/>
  <c r="AB81" i="20"/>
  <c r="AH81" i="20" s="1"/>
  <c r="P82" i="20"/>
  <c r="AC81" i="20"/>
  <c r="AI81" i="20" s="1"/>
  <c r="S82" i="20"/>
  <c r="AF81" i="20"/>
  <c r="AL81" i="20" s="1"/>
  <c r="Q82" i="20"/>
  <c r="AD81" i="20"/>
  <c r="AJ81" i="20" s="1"/>
  <c r="T82" i="20"/>
  <c r="AG81" i="20"/>
  <c r="AM81" i="20" s="1"/>
  <c r="R82" i="20"/>
  <c r="AE81" i="20"/>
  <c r="AK81" i="20" s="1"/>
  <c r="M82" i="20"/>
  <c r="L82" i="20"/>
  <c r="H82" i="20"/>
  <c r="K82" i="20"/>
  <c r="J82" i="20"/>
  <c r="I82" i="20"/>
  <c r="Q83" i="20" l="1"/>
  <c r="AD82" i="20"/>
  <c r="AJ82" i="20" s="1"/>
  <c r="S83" i="20"/>
  <c r="AF82" i="20"/>
  <c r="AL82" i="20" s="1"/>
  <c r="R83" i="20"/>
  <c r="AE82" i="20"/>
  <c r="AK82" i="20" s="1"/>
  <c r="P83" i="20"/>
  <c r="AC82" i="20"/>
  <c r="AI82" i="20" s="1"/>
  <c r="T83" i="20"/>
  <c r="AG82" i="20"/>
  <c r="AM82" i="20" s="1"/>
  <c r="O83" i="20"/>
  <c r="AB82" i="20"/>
  <c r="AH82" i="20" s="1"/>
  <c r="K83" i="20"/>
  <c r="H83" i="20"/>
  <c r="I83" i="20"/>
  <c r="L83" i="20"/>
  <c r="J83" i="20"/>
  <c r="M83" i="20"/>
  <c r="P84" i="20" l="1"/>
  <c r="AC83" i="20"/>
  <c r="AI83" i="20" s="1"/>
  <c r="R84" i="20"/>
  <c r="AE83" i="20"/>
  <c r="AK83" i="20" s="1"/>
  <c r="O84" i="20"/>
  <c r="AB83" i="20"/>
  <c r="AH83" i="20" s="1"/>
  <c r="S84" i="20"/>
  <c r="AF83" i="20"/>
  <c r="AL83" i="20" s="1"/>
  <c r="T84" i="20"/>
  <c r="AG83" i="20"/>
  <c r="AM83" i="20" s="1"/>
  <c r="Q84" i="20"/>
  <c r="AD83" i="20"/>
  <c r="AJ83" i="20" s="1"/>
  <c r="L84" i="20"/>
  <c r="I84" i="20"/>
  <c r="M84" i="20"/>
  <c r="H84" i="20"/>
  <c r="J84" i="20"/>
  <c r="K84" i="20"/>
  <c r="S85" i="20" l="1"/>
  <c r="AF84" i="20"/>
  <c r="AL84" i="20" s="1"/>
  <c r="O85" i="20"/>
  <c r="AB84" i="20"/>
  <c r="AH84" i="20" s="1"/>
  <c r="Q85" i="20"/>
  <c r="AD84" i="20"/>
  <c r="AJ84" i="20" s="1"/>
  <c r="R85" i="20"/>
  <c r="AE84" i="20"/>
  <c r="AK84" i="20" s="1"/>
  <c r="T85" i="20"/>
  <c r="AG84" i="20"/>
  <c r="AM84" i="20" s="1"/>
  <c r="P85" i="20"/>
  <c r="AC84" i="20"/>
  <c r="AI84" i="20" s="1"/>
  <c r="H85" i="20"/>
  <c r="M85" i="20"/>
  <c r="K85" i="20"/>
  <c r="I85" i="20"/>
  <c r="J85" i="20"/>
  <c r="L85" i="20"/>
  <c r="R86" i="20" l="1"/>
  <c r="AE85" i="20"/>
  <c r="AK85" i="20" s="1"/>
  <c r="Q86" i="20"/>
  <c r="AD85" i="20"/>
  <c r="AJ85" i="20" s="1"/>
  <c r="P86" i="20"/>
  <c r="AC85" i="20"/>
  <c r="AI85" i="20" s="1"/>
  <c r="O86" i="20"/>
  <c r="AB85" i="20"/>
  <c r="AH85" i="20" s="1"/>
  <c r="T86" i="20"/>
  <c r="AG85" i="20"/>
  <c r="AM85" i="20" s="1"/>
  <c r="S86" i="20"/>
  <c r="AF85" i="20"/>
  <c r="AL85" i="20" s="1"/>
  <c r="I86" i="20"/>
  <c r="K86" i="20"/>
  <c r="L86" i="20"/>
  <c r="M86" i="20"/>
  <c r="J86" i="20"/>
  <c r="H86" i="20"/>
  <c r="O87" i="20" l="1"/>
  <c r="AB86" i="20"/>
  <c r="AH86" i="20" s="1"/>
  <c r="P87" i="20"/>
  <c r="AC86" i="20"/>
  <c r="AI86" i="20" s="1"/>
  <c r="S87" i="20"/>
  <c r="AF86" i="20"/>
  <c r="AL86" i="20" s="1"/>
  <c r="Q87" i="20"/>
  <c r="AD86" i="20"/>
  <c r="AJ86" i="20" s="1"/>
  <c r="T87" i="20"/>
  <c r="AG86" i="20"/>
  <c r="AM86" i="20" s="1"/>
  <c r="R87" i="20"/>
  <c r="AE86" i="20"/>
  <c r="AK86" i="20" s="1"/>
  <c r="L87" i="20"/>
  <c r="K87" i="20"/>
  <c r="M87" i="20"/>
  <c r="H87" i="20"/>
  <c r="J87" i="20"/>
  <c r="I87" i="20"/>
  <c r="Q88" i="20" l="1"/>
  <c r="AD87" i="20"/>
  <c r="AJ87" i="20" s="1"/>
  <c r="S88" i="20"/>
  <c r="AF87" i="20"/>
  <c r="AL87" i="20" s="1"/>
  <c r="R88" i="20"/>
  <c r="AE87" i="20"/>
  <c r="AK87" i="20" s="1"/>
  <c r="P88" i="20"/>
  <c r="AC87" i="20"/>
  <c r="AI87" i="20" s="1"/>
  <c r="T88" i="20"/>
  <c r="AG87" i="20"/>
  <c r="AM87" i="20" s="1"/>
  <c r="O88" i="20"/>
  <c r="AB87" i="20"/>
  <c r="AH87" i="20" s="1"/>
  <c r="H88" i="20"/>
  <c r="M88" i="20"/>
  <c r="I88" i="20"/>
  <c r="K88" i="20"/>
  <c r="J88" i="20"/>
  <c r="L88" i="20"/>
  <c r="P89" i="20" l="1"/>
  <c r="AC88" i="20"/>
  <c r="AI88" i="20" s="1"/>
  <c r="R89" i="20"/>
  <c r="AE88" i="20"/>
  <c r="AK88" i="20" s="1"/>
  <c r="O89" i="20"/>
  <c r="AB88" i="20"/>
  <c r="AH88" i="20" s="1"/>
  <c r="S89" i="20"/>
  <c r="AF88" i="20"/>
  <c r="AL88" i="20" s="1"/>
  <c r="T89" i="20"/>
  <c r="AG88" i="20"/>
  <c r="AM88" i="20" s="1"/>
  <c r="Q89" i="20"/>
  <c r="AD88" i="20"/>
  <c r="AJ88" i="20" s="1"/>
  <c r="I89" i="20"/>
  <c r="K89" i="20"/>
  <c r="M89" i="20"/>
  <c r="L89" i="20"/>
  <c r="J89" i="20"/>
  <c r="H89" i="20"/>
  <c r="S90" i="20" l="1"/>
  <c r="AF89" i="20"/>
  <c r="AL89" i="20" s="1"/>
  <c r="O90" i="20"/>
  <c r="AB89" i="20"/>
  <c r="AH89" i="20" s="1"/>
  <c r="Q90" i="20"/>
  <c r="AD89" i="20"/>
  <c r="AJ89" i="20" s="1"/>
  <c r="R90" i="20"/>
  <c r="AE89" i="20"/>
  <c r="AK89" i="20" s="1"/>
  <c r="T90" i="20"/>
  <c r="AG89" i="20"/>
  <c r="AM89" i="20" s="1"/>
  <c r="P90" i="20"/>
  <c r="AC89" i="20"/>
  <c r="AI89" i="20" s="1"/>
  <c r="H90" i="20"/>
  <c r="K90" i="20"/>
  <c r="L90" i="20"/>
  <c r="M90" i="20"/>
  <c r="J90" i="20"/>
  <c r="I90" i="20"/>
  <c r="R91" i="20" l="1"/>
  <c r="AE90" i="20"/>
  <c r="AK90" i="20" s="1"/>
  <c r="Q91" i="20"/>
  <c r="AD90" i="20"/>
  <c r="AJ90" i="20" s="1"/>
  <c r="P91" i="20"/>
  <c r="AC90" i="20"/>
  <c r="AI90" i="20" s="1"/>
  <c r="O91" i="20"/>
  <c r="AB90" i="20"/>
  <c r="AH90" i="20" s="1"/>
  <c r="T91" i="20"/>
  <c r="AG90" i="20"/>
  <c r="AM90" i="20" s="1"/>
  <c r="S91" i="20"/>
  <c r="AF90" i="20"/>
  <c r="AL90" i="20" s="1"/>
  <c r="M91" i="20"/>
  <c r="L91" i="20"/>
  <c r="I91" i="20"/>
  <c r="K91" i="20"/>
  <c r="J91" i="20"/>
  <c r="H91" i="20"/>
  <c r="O92" i="20" l="1"/>
  <c r="AB91" i="20"/>
  <c r="AH91" i="20" s="1"/>
  <c r="P92" i="20"/>
  <c r="AC91" i="20"/>
  <c r="AI91" i="20" s="1"/>
  <c r="S92" i="20"/>
  <c r="AF91" i="20"/>
  <c r="AL91" i="20" s="1"/>
  <c r="Q92" i="20"/>
  <c r="AD91" i="20"/>
  <c r="AJ91" i="20" s="1"/>
  <c r="T92" i="20"/>
  <c r="AG91" i="20"/>
  <c r="AM91" i="20" s="1"/>
  <c r="R92" i="20"/>
  <c r="AE91" i="20"/>
  <c r="AK91" i="20" s="1"/>
  <c r="K92" i="20"/>
  <c r="L92" i="20"/>
  <c r="I92" i="20"/>
  <c r="H92" i="20"/>
  <c r="J92" i="20"/>
  <c r="M92" i="20"/>
  <c r="Q93" i="20" l="1"/>
  <c r="AD92" i="20"/>
  <c r="AJ92" i="20" s="1"/>
  <c r="S93" i="20"/>
  <c r="AF92" i="20"/>
  <c r="AL92" i="20" s="1"/>
  <c r="R93" i="20"/>
  <c r="AE92" i="20"/>
  <c r="AK92" i="20" s="1"/>
  <c r="P93" i="20"/>
  <c r="AC92" i="20"/>
  <c r="AI92" i="20" s="1"/>
  <c r="T93" i="20"/>
  <c r="AG92" i="20"/>
  <c r="AM92" i="20" s="1"/>
  <c r="O93" i="20"/>
  <c r="AB92" i="20"/>
  <c r="AH92" i="20" s="1"/>
  <c r="H93" i="20"/>
  <c r="I93" i="20"/>
  <c r="M93" i="20"/>
  <c r="L93" i="20"/>
  <c r="J93" i="20"/>
  <c r="K93" i="20"/>
  <c r="S94" i="20" l="1"/>
  <c r="AF93" i="20"/>
  <c r="AL93" i="20" s="1"/>
  <c r="R94" i="20"/>
  <c r="AE93" i="20"/>
  <c r="AK93" i="20" s="1"/>
  <c r="P94" i="20"/>
  <c r="AC93" i="20"/>
  <c r="AI93" i="20" s="1"/>
  <c r="O94" i="20"/>
  <c r="AB93" i="20"/>
  <c r="AH93" i="20" s="1"/>
  <c r="T94" i="20"/>
  <c r="AG93" i="20"/>
  <c r="AM93" i="20" s="1"/>
  <c r="Q94" i="20"/>
  <c r="AD93" i="20"/>
  <c r="AJ93" i="20" s="1"/>
  <c r="L94" i="20"/>
  <c r="M94" i="20"/>
  <c r="K94" i="20"/>
  <c r="I94" i="20"/>
  <c r="J94" i="20"/>
  <c r="H94" i="20"/>
  <c r="T95" i="20" l="1"/>
  <c r="AG94" i="20"/>
  <c r="AM94" i="20" s="1"/>
  <c r="P95" i="20"/>
  <c r="AC94" i="20"/>
  <c r="AI94" i="20" s="1"/>
  <c r="O95" i="20"/>
  <c r="AB94" i="20"/>
  <c r="AH94" i="20" s="1"/>
  <c r="Q95" i="20"/>
  <c r="AD94" i="20"/>
  <c r="AJ94" i="20" s="1"/>
  <c r="R95" i="20"/>
  <c r="AE94" i="20"/>
  <c r="AK94" i="20" s="1"/>
  <c r="S95" i="20"/>
  <c r="AF94" i="20"/>
  <c r="AL94" i="20" s="1"/>
  <c r="H95" i="20"/>
  <c r="I95" i="20"/>
  <c r="M95" i="20"/>
  <c r="K95" i="20"/>
  <c r="J95" i="20"/>
  <c r="L95" i="20"/>
  <c r="Q96" i="20" l="1"/>
  <c r="AD95" i="20"/>
  <c r="AJ95" i="20" s="1"/>
  <c r="P96" i="20"/>
  <c r="AC95" i="20"/>
  <c r="AI95" i="20" s="1"/>
  <c r="S96" i="20"/>
  <c r="AF95" i="20"/>
  <c r="AL95" i="20" s="1"/>
  <c r="O96" i="20"/>
  <c r="AB95" i="20"/>
  <c r="AH95" i="20" s="1"/>
  <c r="R96" i="20"/>
  <c r="AE95" i="20"/>
  <c r="AK95" i="20" s="1"/>
  <c r="T96" i="20"/>
  <c r="AG95" i="20"/>
  <c r="AM95" i="20" s="1"/>
  <c r="M96" i="20"/>
  <c r="I96" i="20"/>
  <c r="K96" i="20"/>
  <c r="L96" i="20"/>
  <c r="J96" i="20"/>
  <c r="H96" i="20"/>
  <c r="O97" i="20" l="1"/>
  <c r="AB96" i="20"/>
  <c r="AH96" i="20" s="1"/>
  <c r="S97" i="20"/>
  <c r="AF96" i="20"/>
  <c r="AL96" i="20" s="1"/>
  <c r="T97" i="20"/>
  <c r="AG96" i="20"/>
  <c r="AM96" i="20" s="1"/>
  <c r="P97" i="20"/>
  <c r="AC96" i="20"/>
  <c r="AI96" i="20" s="1"/>
  <c r="R97" i="20"/>
  <c r="AE96" i="20"/>
  <c r="AK96" i="20" s="1"/>
  <c r="Q97" i="20"/>
  <c r="AD96" i="20"/>
  <c r="AJ96" i="20" s="1"/>
  <c r="L97" i="20"/>
  <c r="K97" i="20"/>
  <c r="H97" i="20"/>
  <c r="I97" i="20"/>
  <c r="J97" i="20"/>
  <c r="M97" i="20"/>
  <c r="P98" i="20" l="1"/>
  <c r="AC97" i="20"/>
  <c r="AI97" i="20" s="1"/>
  <c r="T98" i="20"/>
  <c r="AG97" i="20"/>
  <c r="AM97" i="20" s="1"/>
  <c r="Q98" i="20"/>
  <c r="AD97" i="20"/>
  <c r="AJ97" i="20" s="1"/>
  <c r="S98" i="20"/>
  <c r="AF97" i="20"/>
  <c r="AL97" i="20" s="1"/>
  <c r="R98" i="20"/>
  <c r="AE97" i="20"/>
  <c r="AK97" i="20" s="1"/>
  <c r="O98" i="20"/>
  <c r="AB97" i="20"/>
  <c r="AH97" i="20" s="1"/>
  <c r="I98" i="20"/>
  <c r="H98" i="20"/>
  <c r="M98" i="20"/>
  <c r="K98" i="20"/>
  <c r="J98" i="20"/>
  <c r="L98" i="20"/>
  <c r="S99" i="20" l="1"/>
  <c r="AF98" i="20"/>
  <c r="AL98" i="20" s="1"/>
  <c r="Q99" i="20"/>
  <c r="AD98" i="20"/>
  <c r="AJ98" i="20" s="1"/>
  <c r="O99" i="20"/>
  <c r="AB98" i="20"/>
  <c r="AH98" i="20" s="1"/>
  <c r="T99" i="20"/>
  <c r="AG98" i="20"/>
  <c r="AM98" i="20" s="1"/>
  <c r="R99" i="20"/>
  <c r="AE98" i="20"/>
  <c r="AK98" i="20" s="1"/>
  <c r="P99" i="20"/>
  <c r="AC98" i="20"/>
  <c r="AI98" i="20" s="1"/>
  <c r="K99" i="20"/>
  <c r="M99" i="20"/>
  <c r="L99" i="20"/>
  <c r="H99" i="20"/>
  <c r="J99" i="20"/>
  <c r="I99" i="20"/>
  <c r="O100" i="20" l="1"/>
  <c r="AB99" i="20"/>
  <c r="AH99" i="20" s="1"/>
  <c r="P100" i="20"/>
  <c r="AC99" i="20"/>
  <c r="AI99" i="20" s="1"/>
  <c r="Q100" i="20"/>
  <c r="AD99" i="20"/>
  <c r="AJ99" i="20" s="1"/>
  <c r="T100" i="20"/>
  <c r="AG99" i="20"/>
  <c r="AM99" i="20" s="1"/>
  <c r="R100" i="20"/>
  <c r="AE99" i="20"/>
  <c r="AK99" i="20" s="1"/>
  <c r="S100" i="20"/>
  <c r="AF99" i="20"/>
  <c r="AL99" i="20" s="1"/>
  <c r="H100" i="20"/>
  <c r="L100" i="20"/>
  <c r="I100" i="20"/>
  <c r="M100" i="20"/>
  <c r="J100" i="20"/>
  <c r="K100" i="20"/>
  <c r="T101" i="20" l="1"/>
  <c r="AG100" i="20"/>
  <c r="AM100" i="20" s="1"/>
  <c r="Q101" i="20"/>
  <c r="AD100" i="20"/>
  <c r="AJ100" i="20" s="1"/>
  <c r="S101" i="20"/>
  <c r="AF100" i="20"/>
  <c r="AL100" i="20" s="1"/>
  <c r="P101" i="20"/>
  <c r="AC100" i="20"/>
  <c r="AI100" i="20" s="1"/>
  <c r="R101" i="20"/>
  <c r="AE100" i="20"/>
  <c r="AK100" i="20" s="1"/>
  <c r="O101" i="20"/>
  <c r="AB100" i="20"/>
  <c r="AH100" i="20" s="1"/>
  <c r="M101" i="20"/>
  <c r="I101" i="20"/>
  <c r="K101" i="20"/>
  <c r="L101" i="20"/>
  <c r="J101" i="20"/>
  <c r="H101" i="20"/>
  <c r="P102" i="20" l="1"/>
  <c r="AC101" i="20"/>
  <c r="AI101" i="20" s="1"/>
  <c r="S102" i="20"/>
  <c r="AF101" i="20"/>
  <c r="AL101" i="20" s="1"/>
  <c r="O102" i="20"/>
  <c r="AB101" i="20"/>
  <c r="AH101" i="20" s="1"/>
  <c r="Q102" i="20"/>
  <c r="AD101" i="20"/>
  <c r="AJ101" i="20" s="1"/>
  <c r="R102" i="20"/>
  <c r="AE101" i="20"/>
  <c r="AK101" i="20" s="1"/>
  <c r="T102" i="20"/>
  <c r="AG101" i="20"/>
  <c r="AM101" i="20" s="1"/>
  <c r="L102" i="20"/>
  <c r="K102" i="20"/>
  <c r="H102" i="20"/>
  <c r="I102" i="20"/>
  <c r="J102" i="20"/>
  <c r="M102" i="20"/>
  <c r="Q103" i="20" l="1"/>
  <c r="AD102" i="20"/>
  <c r="AJ102" i="20" s="1"/>
  <c r="O103" i="20"/>
  <c r="AB102" i="20"/>
  <c r="AH102" i="20" s="1"/>
  <c r="T103" i="20"/>
  <c r="AG102" i="20"/>
  <c r="AM102" i="20" s="1"/>
  <c r="S103" i="20"/>
  <c r="AF102" i="20"/>
  <c r="AL102" i="20" s="1"/>
  <c r="R103" i="20"/>
  <c r="AE102" i="20"/>
  <c r="AK102" i="20" s="1"/>
  <c r="P103" i="20"/>
  <c r="AC102" i="20"/>
  <c r="AI102" i="20" s="1"/>
  <c r="I103" i="20"/>
  <c r="K103" i="20"/>
  <c r="H103" i="20"/>
  <c r="M103" i="20"/>
  <c r="J103" i="20"/>
  <c r="L103" i="20"/>
  <c r="S104" i="20" l="1"/>
  <c r="AF103" i="20"/>
  <c r="AL103" i="20" s="1"/>
  <c r="T104" i="20"/>
  <c r="AG103" i="20"/>
  <c r="AM103" i="20" s="1"/>
  <c r="P104" i="20"/>
  <c r="AC103" i="20"/>
  <c r="AI103" i="20" s="1"/>
  <c r="O104" i="20"/>
  <c r="AB103" i="20"/>
  <c r="AH103" i="20" s="1"/>
  <c r="R104" i="20"/>
  <c r="AE103" i="20"/>
  <c r="AK103" i="20" s="1"/>
  <c r="Q104" i="20"/>
  <c r="AD103" i="20"/>
  <c r="AJ103" i="20" s="1"/>
  <c r="L104" i="20"/>
  <c r="M104" i="20"/>
  <c r="K104" i="20"/>
  <c r="H104" i="20"/>
  <c r="J104" i="20"/>
  <c r="I104" i="20"/>
  <c r="O105" i="20" l="1"/>
  <c r="AB104" i="20"/>
  <c r="AH104" i="20" s="1"/>
  <c r="P105" i="20"/>
  <c r="AC104" i="20"/>
  <c r="AI104" i="20" s="1"/>
  <c r="Q105" i="20"/>
  <c r="AD104" i="20"/>
  <c r="AJ104" i="20" s="1"/>
  <c r="T105" i="20"/>
  <c r="AG104" i="20"/>
  <c r="AM104" i="20" s="1"/>
  <c r="R105" i="20"/>
  <c r="AE104" i="20"/>
  <c r="AK104" i="20" s="1"/>
  <c r="S105" i="20"/>
  <c r="AF104" i="20"/>
  <c r="AL104" i="20" s="1"/>
  <c r="H105" i="20"/>
  <c r="K105" i="20"/>
  <c r="I105" i="20"/>
  <c r="M105" i="20"/>
  <c r="J105" i="20"/>
  <c r="L105" i="20"/>
  <c r="Q106" i="20" l="1"/>
  <c r="AD105" i="20"/>
  <c r="AJ105" i="20" s="1"/>
  <c r="T106" i="20"/>
  <c r="AG105" i="20"/>
  <c r="AM105" i="20" s="1"/>
  <c r="S106" i="20"/>
  <c r="AF105" i="20"/>
  <c r="AL105" i="20" s="1"/>
  <c r="P106" i="20"/>
  <c r="AC105" i="20"/>
  <c r="AI105" i="20" s="1"/>
  <c r="R106" i="20"/>
  <c r="AE105" i="20"/>
  <c r="AK105" i="20" s="1"/>
  <c r="O106" i="20"/>
  <c r="AB105" i="20"/>
  <c r="AH105" i="20" s="1"/>
  <c r="M106" i="20"/>
  <c r="I106" i="20"/>
  <c r="L106" i="20"/>
  <c r="K106" i="20"/>
  <c r="J106" i="20"/>
  <c r="H106" i="20"/>
  <c r="P107" i="20" l="1"/>
  <c r="AC106" i="20"/>
  <c r="AI106" i="20" s="1"/>
  <c r="S107" i="20"/>
  <c r="AF106" i="20"/>
  <c r="AL106" i="20" s="1"/>
  <c r="O107" i="20"/>
  <c r="AB106" i="20"/>
  <c r="AH106" i="20" s="1"/>
  <c r="T107" i="20"/>
  <c r="AG106" i="20"/>
  <c r="AM106" i="20" s="1"/>
  <c r="R107" i="20"/>
  <c r="AE106" i="20"/>
  <c r="AK106" i="20" s="1"/>
  <c r="Q107" i="20"/>
  <c r="AD106" i="20"/>
  <c r="AJ106" i="20" s="1"/>
  <c r="L107" i="20"/>
  <c r="H107" i="20"/>
  <c r="I107" i="20"/>
  <c r="K107" i="20"/>
  <c r="J107" i="20"/>
  <c r="M107" i="20"/>
  <c r="T108" i="20" l="1"/>
  <c r="AG107" i="20"/>
  <c r="AM107" i="20" s="1"/>
  <c r="O108" i="20"/>
  <c r="AB107" i="20"/>
  <c r="AH107" i="20" s="1"/>
  <c r="Q108" i="20"/>
  <c r="AD107" i="20"/>
  <c r="AJ107" i="20" s="1"/>
  <c r="S108" i="20"/>
  <c r="AF107" i="20"/>
  <c r="AL107" i="20" s="1"/>
  <c r="R108" i="20"/>
  <c r="AE107" i="20"/>
  <c r="AK107" i="20" s="1"/>
  <c r="P108" i="20"/>
  <c r="AC107" i="20"/>
  <c r="AI107" i="20" s="1"/>
  <c r="K108" i="20"/>
  <c r="I108" i="20"/>
  <c r="M108" i="20"/>
  <c r="H108" i="20"/>
  <c r="J108" i="20"/>
  <c r="L108" i="20"/>
  <c r="S109" i="20" l="1"/>
  <c r="AF108" i="20"/>
  <c r="AL108" i="20" s="1"/>
  <c r="Q109" i="20"/>
  <c r="AD108" i="20"/>
  <c r="AJ108" i="20" s="1"/>
  <c r="P109" i="20"/>
  <c r="AC108" i="20"/>
  <c r="AI108" i="20" s="1"/>
  <c r="O109" i="20"/>
  <c r="AB108" i="20"/>
  <c r="AH108" i="20" s="1"/>
  <c r="R109" i="20"/>
  <c r="AE108" i="20"/>
  <c r="AK108" i="20" s="1"/>
  <c r="T109" i="20"/>
  <c r="AG108" i="20"/>
  <c r="AM108" i="20" s="1"/>
  <c r="H109" i="20"/>
  <c r="M109" i="20"/>
  <c r="L109" i="20"/>
  <c r="I109" i="20"/>
  <c r="J109" i="20"/>
  <c r="K109" i="20"/>
  <c r="O110" i="20" l="1"/>
  <c r="AB109" i="20"/>
  <c r="AH109" i="20" s="1"/>
  <c r="P110" i="20"/>
  <c r="AC109" i="20"/>
  <c r="AI109" i="20" s="1"/>
  <c r="T110" i="20"/>
  <c r="AG109" i="20"/>
  <c r="AM109" i="20" s="1"/>
  <c r="Q110" i="20"/>
  <c r="AD109" i="20"/>
  <c r="AJ109" i="20" s="1"/>
  <c r="R110" i="20"/>
  <c r="AE109" i="20"/>
  <c r="AK109" i="20" s="1"/>
  <c r="S110" i="20"/>
  <c r="AF109" i="20"/>
  <c r="AL109" i="20" s="1"/>
  <c r="M110" i="20"/>
  <c r="I110" i="20"/>
  <c r="L110" i="20"/>
  <c r="K110" i="20"/>
  <c r="J110" i="20"/>
  <c r="H110" i="20"/>
  <c r="Q111" i="20" l="1"/>
  <c r="AD110" i="20"/>
  <c r="AJ110" i="20" s="1"/>
  <c r="P111" i="20"/>
  <c r="AC110" i="20"/>
  <c r="AI110" i="20" s="1"/>
  <c r="S111" i="20"/>
  <c r="AF110" i="20"/>
  <c r="AL110" i="20" s="1"/>
  <c r="T111" i="20"/>
  <c r="AG110" i="20"/>
  <c r="AM110" i="20" s="1"/>
  <c r="R111" i="20"/>
  <c r="AE110" i="20"/>
  <c r="AK110" i="20" s="1"/>
  <c r="O111" i="20"/>
  <c r="AB110" i="20"/>
  <c r="AH110" i="20" s="1"/>
  <c r="K111" i="20"/>
  <c r="L111" i="20"/>
  <c r="H111" i="20"/>
  <c r="I111" i="20"/>
  <c r="J111" i="20"/>
  <c r="M111" i="20"/>
  <c r="T112" i="20" l="1"/>
  <c r="AG111" i="20"/>
  <c r="AM111" i="20" s="1"/>
  <c r="S112" i="20"/>
  <c r="AF111" i="20"/>
  <c r="AL111" i="20" s="1"/>
  <c r="O112" i="20"/>
  <c r="AB111" i="20"/>
  <c r="AH111" i="20" s="1"/>
  <c r="P112" i="20"/>
  <c r="AC111" i="20"/>
  <c r="AI111" i="20" s="1"/>
  <c r="R112" i="20"/>
  <c r="AE111" i="20"/>
  <c r="AK111" i="20" s="1"/>
  <c r="Q112" i="20"/>
  <c r="AD111" i="20"/>
  <c r="AJ111" i="20" s="1"/>
  <c r="I112" i="20"/>
  <c r="H112" i="20"/>
  <c r="M112" i="20"/>
  <c r="L112" i="20"/>
  <c r="J112" i="20"/>
  <c r="K112" i="20"/>
  <c r="O113" i="20" l="1"/>
  <c r="AB112" i="20"/>
  <c r="AH112" i="20" s="1"/>
  <c r="Q113" i="20"/>
  <c r="AD112" i="20"/>
  <c r="AJ112" i="20" s="1"/>
  <c r="S113" i="20"/>
  <c r="AF112" i="20"/>
  <c r="AL112" i="20" s="1"/>
  <c r="P113" i="20"/>
  <c r="AC112" i="20"/>
  <c r="AI112" i="20" s="1"/>
  <c r="R113" i="20"/>
  <c r="AE112" i="20"/>
  <c r="AK112" i="20" s="1"/>
  <c r="T113" i="20"/>
  <c r="AG112" i="20"/>
  <c r="AM112" i="20" s="1"/>
  <c r="M113" i="20"/>
  <c r="L113" i="20"/>
  <c r="H113" i="20"/>
  <c r="K113" i="20"/>
  <c r="J113" i="20"/>
  <c r="I113" i="20"/>
  <c r="P114" i="20" l="1"/>
  <c r="AC113" i="20"/>
  <c r="AI113" i="20" s="1"/>
  <c r="S114" i="20"/>
  <c r="AF113" i="20"/>
  <c r="AL113" i="20" s="1"/>
  <c r="T114" i="20"/>
  <c r="AG113" i="20"/>
  <c r="AM113" i="20" s="1"/>
  <c r="Q114" i="20"/>
  <c r="AD113" i="20"/>
  <c r="AJ113" i="20" s="1"/>
  <c r="R114" i="20"/>
  <c r="AE113" i="20"/>
  <c r="AK113" i="20" s="1"/>
  <c r="O114" i="20"/>
  <c r="AB113" i="20"/>
  <c r="AH113" i="20" s="1"/>
  <c r="K114" i="20"/>
  <c r="H114" i="20"/>
  <c r="I114" i="20"/>
  <c r="L114" i="20"/>
  <c r="J114" i="20"/>
  <c r="M114" i="20"/>
  <c r="Q115" i="20" l="1"/>
  <c r="AD114" i="20"/>
  <c r="AJ114" i="20" s="1"/>
  <c r="T115" i="20"/>
  <c r="AG114" i="20"/>
  <c r="AM114" i="20" s="1"/>
  <c r="O115" i="20"/>
  <c r="AB114" i="20"/>
  <c r="AH114" i="20" s="1"/>
  <c r="S115" i="20"/>
  <c r="AF114" i="20"/>
  <c r="AL114" i="20" s="1"/>
  <c r="R115" i="20"/>
  <c r="AE114" i="20"/>
  <c r="AK114" i="20" s="1"/>
  <c r="P115" i="20"/>
  <c r="AC114" i="20"/>
  <c r="AI114" i="20" s="1"/>
  <c r="L115" i="20"/>
  <c r="I115" i="20"/>
  <c r="M115" i="20"/>
  <c r="H115" i="20"/>
  <c r="J115" i="20"/>
  <c r="K115" i="20"/>
  <c r="S116" i="20" l="1"/>
  <c r="AF115" i="20"/>
  <c r="AL115" i="20" s="1"/>
  <c r="O116" i="20"/>
  <c r="AB115" i="20"/>
  <c r="AH115" i="20" s="1"/>
  <c r="P116" i="20"/>
  <c r="AC115" i="20"/>
  <c r="AI115" i="20" s="1"/>
  <c r="T116" i="20"/>
  <c r="AG115" i="20"/>
  <c r="AM115" i="20" s="1"/>
  <c r="R116" i="20"/>
  <c r="AE115" i="20"/>
  <c r="AK115" i="20" s="1"/>
  <c r="Q116" i="20"/>
  <c r="AD115" i="20"/>
  <c r="AJ115" i="20" s="1"/>
  <c r="H116" i="20"/>
  <c r="M116" i="20"/>
  <c r="K116" i="20"/>
  <c r="I116" i="20"/>
  <c r="J116" i="20"/>
  <c r="L116" i="20"/>
  <c r="T117" i="20" l="1"/>
  <c r="AG116" i="20"/>
  <c r="AM116" i="20" s="1"/>
  <c r="P117" i="20"/>
  <c r="AC116" i="20"/>
  <c r="AI116" i="20" s="1"/>
  <c r="Q117" i="20"/>
  <c r="AD116" i="20"/>
  <c r="AJ116" i="20" s="1"/>
  <c r="O117" i="20"/>
  <c r="AB116" i="20"/>
  <c r="AH116" i="20" s="1"/>
  <c r="R117" i="20"/>
  <c r="AE116" i="20"/>
  <c r="AK116" i="20" s="1"/>
  <c r="S117" i="20"/>
  <c r="AF116" i="20"/>
  <c r="AL116" i="20" s="1"/>
  <c r="I117" i="20"/>
  <c r="K117" i="20"/>
  <c r="L117" i="20"/>
  <c r="M117" i="20"/>
  <c r="J117" i="20"/>
  <c r="H117" i="20"/>
  <c r="Q118" i="20" l="1"/>
  <c r="AD117" i="20"/>
  <c r="AJ117" i="20" s="1"/>
  <c r="O118" i="20"/>
  <c r="AB117" i="20"/>
  <c r="AH117" i="20" s="1"/>
  <c r="S118" i="20"/>
  <c r="AF117" i="20"/>
  <c r="AL117" i="20" s="1"/>
  <c r="P118" i="20"/>
  <c r="AC117" i="20"/>
  <c r="AI117" i="20" s="1"/>
  <c r="R118" i="20"/>
  <c r="AE117" i="20"/>
  <c r="AK117" i="20" s="1"/>
  <c r="T118" i="20"/>
  <c r="AG117" i="20"/>
  <c r="AM117" i="20" s="1"/>
  <c r="M118" i="20"/>
  <c r="K118" i="20"/>
  <c r="L118" i="20"/>
  <c r="H118" i="20"/>
  <c r="J118" i="20"/>
  <c r="I118" i="20"/>
  <c r="P119" i="20" l="1"/>
  <c r="AC118" i="20"/>
  <c r="AI118" i="20" s="1"/>
  <c r="S119" i="20"/>
  <c r="AF118" i="20"/>
  <c r="AL118" i="20" s="1"/>
  <c r="T119" i="20"/>
  <c r="AG118" i="20"/>
  <c r="AM118" i="20" s="1"/>
  <c r="O119" i="20"/>
  <c r="AB118" i="20"/>
  <c r="AH118" i="20" s="1"/>
  <c r="R119" i="20"/>
  <c r="AE118" i="20"/>
  <c r="AK118" i="20" s="1"/>
  <c r="Q119" i="20"/>
  <c r="AD118" i="20"/>
  <c r="AJ118" i="20" s="1"/>
  <c r="I119" i="20"/>
  <c r="K119" i="20"/>
  <c r="H119" i="20"/>
  <c r="L119" i="20"/>
  <c r="J119" i="20"/>
  <c r="M119" i="20"/>
  <c r="O120" i="20" l="1"/>
  <c r="AB119" i="20"/>
  <c r="AH119" i="20" s="1"/>
  <c r="T120" i="20"/>
  <c r="AG119" i="20"/>
  <c r="AM119" i="20" s="1"/>
  <c r="Q120" i="20"/>
  <c r="AD119" i="20"/>
  <c r="AJ119" i="20" s="1"/>
  <c r="S120" i="20"/>
  <c r="AF119" i="20"/>
  <c r="AL119" i="20" s="1"/>
  <c r="R120" i="20"/>
  <c r="AE119" i="20"/>
  <c r="AK119" i="20" s="1"/>
  <c r="P120" i="20"/>
  <c r="AC119" i="20"/>
  <c r="AI119" i="20" s="1"/>
  <c r="L120" i="20"/>
  <c r="M120" i="20"/>
  <c r="K120" i="20"/>
  <c r="H120" i="20"/>
  <c r="J120" i="20"/>
  <c r="I120" i="20"/>
  <c r="S121" i="20" l="1"/>
  <c r="AF120" i="20"/>
  <c r="AL120" i="20" s="1"/>
  <c r="Q121" i="20"/>
  <c r="AD120" i="20"/>
  <c r="AJ120" i="20" s="1"/>
  <c r="P121" i="20"/>
  <c r="AC120" i="20"/>
  <c r="AI120" i="20" s="1"/>
  <c r="T121" i="20"/>
  <c r="AG120" i="20"/>
  <c r="AM120" i="20" s="1"/>
  <c r="R121" i="20"/>
  <c r="AE120" i="20"/>
  <c r="AK120" i="20" s="1"/>
  <c r="O121" i="20"/>
  <c r="AB120" i="20"/>
  <c r="AH120" i="20" s="1"/>
  <c r="H121" i="20"/>
  <c r="K121" i="20"/>
  <c r="M121" i="20"/>
  <c r="I121" i="20"/>
  <c r="J121" i="20"/>
  <c r="L121" i="20"/>
  <c r="T122" i="20" l="1"/>
  <c r="AG121" i="20"/>
  <c r="AM121" i="20" s="1"/>
  <c r="P122" i="20"/>
  <c r="AC121" i="20"/>
  <c r="AI121" i="20" s="1"/>
  <c r="O122" i="20"/>
  <c r="AB121" i="20"/>
  <c r="AH121" i="20" s="1"/>
  <c r="Q122" i="20"/>
  <c r="AD121" i="20"/>
  <c r="AJ121" i="20" s="1"/>
  <c r="R122" i="20"/>
  <c r="AE121" i="20"/>
  <c r="AK121" i="20" s="1"/>
  <c r="S122" i="20"/>
  <c r="AF121" i="20"/>
  <c r="AL121" i="20" s="1"/>
  <c r="I122" i="20"/>
  <c r="M122" i="20"/>
  <c r="L122" i="20"/>
  <c r="K122" i="20"/>
  <c r="J122" i="20"/>
  <c r="H122" i="20"/>
  <c r="Q123" i="20" l="1"/>
  <c r="AD122" i="20"/>
  <c r="AJ122" i="20" s="1"/>
  <c r="O123" i="20"/>
  <c r="AB122" i="20"/>
  <c r="AH122" i="20" s="1"/>
  <c r="S123" i="20"/>
  <c r="AF122" i="20"/>
  <c r="AL122" i="20" s="1"/>
  <c r="P123" i="20"/>
  <c r="AC122" i="20"/>
  <c r="AI122" i="20" s="1"/>
  <c r="R123" i="20"/>
  <c r="AE122" i="20"/>
  <c r="AK122" i="20" s="1"/>
  <c r="T123" i="20"/>
  <c r="AG122" i="20"/>
  <c r="AM122" i="20" s="1"/>
  <c r="M123" i="20"/>
  <c r="K123" i="20"/>
  <c r="L123" i="20"/>
  <c r="H123" i="20"/>
  <c r="J123" i="20"/>
  <c r="I123" i="20"/>
  <c r="P124" i="20" l="1"/>
  <c r="AC123" i="20"/>
  <c r="AI123" i="20" s="1"/>
  <c r="S124" i="20"/>
  <c r="AF123" i="20"/>
  <c r="AL123" i="20" s="1"/>
  <c r="T124" i="20"/>
  <c r="AG123" i="20"/>
  <c r="AM123" i="20" s="1"/>
  <c r="O124" i="20"/>
  <c r="AB123" i="20"/>
  <c r="AH123" i="20" s="1"/>
  <c r="R124" i="20"/>
  <c r="AE123" i="20"/>
  <c r="AK123" i="20" s="1"/>
  <c r="Q124" i="20"/>
  <c r="AD123" i="20"/>
  <c r="AJ123" i="20" s="1"/>
  <c r="L124" i="20"/>
  <c r="H124" i="20"/>
  <c r="K124" i="20"/>
  <c r="I124" i="20"/>
  <c r="J124" i="20"/>
  <c r="M124" i="20"/>
  <c r="R125" i="20" l="1"/>
  <c r="AE124" i="20"/>
  <c r="AK124" i="20" s="1"/>
  <c r="T125" i="20"/>
  <c r="AG124" i="20"/>
  <c r="AM124" i="20" s="1"/>
  <c r="S125" i="20"/>
  <c r="AF124" i="20"/>
  <c r="AL124" i="20" s="1"/>
  <c r="P125" i="20"/>
  <c r="AC124" i="20"/>
  <c r="AI124" i="20" s="1"/>
  <c r="O125" i="20"/>
  <c r="AB124" i="20"/>
  <c r="AH124" i="20" s="1"/>
  <c r="Q125" i="20"/>
  <c r="AD124" i="20"/>
  <c r="AJ124" i="20" s="1"/>
  <c r="I125" i="20"/>
  <c r="K125" i="20"/>
  <c r="M125" i="20"/>
  <c r="H125" i="20"/>
  <c r="J125" i="20"/>
  <c r="L125" i="20"/>
  <c r="P126" i="20" l="1"/>
  <c r="AC125" i="20"/>
  <c r="AI125" i="20" s="1"/>
  <c r="S126" i="20"/>
  <c r="AF125" i="20"/>
  <c r="AL125" i="20" s="1"/>
  <c r="Q126" i="20"/>
  <c r="AD125" i="20"/>
  <c r="AJ125" i="20" s="1"/>
  <c r="T126" i="20"/>
  <c r="AG125" i="20"/>
  <c r="AM125" i="20" s="1"/>
  <c r="O126" i="20"/>
  <c r="AB125" i="20"/>
  <c r="AH125" i="20" s="1"/>
  <c r="R126" i="20"/>
  <c r="AE125" i="20"/>
  <c r="AK125" i="20" s="1"/>
  <c r="H126" i="20"/>
  <c r="L126" i="20"/>
  <c r="K126" i="20"/>
  <c r="M126" i="20"/>
  <c r="J126" i="20"/>
  <c r="I126" i="20"/>
  <c r="T127" i="20" l="1"/>
  <c r="AG126" i="20"/>
  <c r="AM126" i="20" s="1"/>
  <c r="Q127" i="20"/>
  <c r="AD126" i="20"/>
  <c r="AJ126" i="20" s="1"/>
  <c r="R127" i="20"/>
  <c r="AE126" i="20"/>
  <c r="AK126" i="20" s="1"/>
  <c r="S127" i="20"/>
  <c r="AF126" i="20"/>
  <c r="AL126" i="20" s="1"/>
  <c r="O127" i="20"/>
  <c r="AB126" i="20"/>
  <c r="AH126" i="20" s="1"/>
  <c r="P127" i="20"/>
  <c r="AC126" i="20"/>
  <c r="AI126" i="20" s="1"/>
  <c r="M127" i="20"/>
  <c r="K127" i="20"/>
  <c r="L127" i="20"/>
  <c r="I127" i="20"/>
  <c r="J127" i="20"/>
  <c r="H127" i="20"/>
  <c r="S128" i="20" l="1"/>
  <c r="AF127" i="20"/>
  <c r="AL127" i="20" s="1"/>
  <c r="R128" i="20"/>
  <c r="AE127" i="20"/>
  <c r="AK127" i="20" s="1"/>
  <c r="P128" i="20"/>
  <c r="AC127" i="20"/>
  <c r="AI127" i="20" s="1"/>
  <c r="Q128" i="20"/>
  <c r="AD127" i="20"/>
  <c r="AJ127" i="20" s="1"/>
  <c r="O128" i="20"/>
  <c r="AB127" i="20"/>
  <c r="AH127" i="20" s="1"/>
  <c r="T128" i="20"/>
  <c r="AG127" i="20"/>
  <c r="AM127" i="20" s="1"/>
  <c r="I128" i="20"/>
  <c r="L128" i="20"/>
  <c r="H128" i="20"/>
  <c r="K128" i="20"/>
  <c r="J128" i="20"/>
  <c r="M128" i="20"/>
  <c r="P129" i="20" l="1"/>
  <c r="AC128" i="20"/>
  <c r="AI128" i="20" s="1"/>
  <c r="Q129" i="20"/>
  <c r="AD128" i="20"/>
  <c r="AJ128" i="20" s="1"/>
  <c r="T129" i="20"/>
  <c r="AG128" i="20"/>
  <c r="AM128" i="20" s="1"/>
  <c r="R129" i="20"/>
  <c r="AE128" i="20"/>
  <c r="AK128" i="20" s="1"/>
  <c r="O129" i="20"/>
  <c r="AB128" i="20"/>
  <c r="AH128" i="20" s="1"/>
  <c r="S129" i="20"/>
  <c r="AF128" i="20"/>
  <c r="AL128" i="20" s="1"/>
  <c r="K129" i="20"/>
  <c r="H129" i="20"/>
  <c r="M129" i="20"/>
  <c r="L129" i="20"/>
  <c r="J129" i="20"/>
  <c r="I129" i="20"/>
  <c r="R130" i="20" l="1"/>
  <c r="AE129" i="20"/>
  <c r="AK129" i="20" s="1"/>
  <c r="T130" i="20"/>
  <c r="AG129" i="20"/>
  <c r="AM129" i="20" s="1"/>
  <c r="S130" i="20"/>
  <c r="AF129" i="20"/>
  <c r="AL129" i="20" s="1"/>
  <c r="Q130" i="20"/>
  <c r="AD129" i="20"/>
  <c r="AJ129" i="20" s="1"/>
  <c r="O130" i="20"/>
  <c r="AB129" i="20"/>
  <c r="AH129" i="20" s="1"/>
  <c r="P130" i="20"/>
  <c r="AC129" i="20"/>
  <c r="AI129" i="20" s="1"/>
  <c r="L130" i="20"/>
  <c r="M130" i="20"/>
  <c r="H130" i="20"/>
  <c r="I130" i="20"/>
  <c r="J130" i="20"/>
  <c r="K130" i="20"/>
  <c r="S131" i="20" l="1"/>
  <c r="AF130" i="20"/>
  <c r="AL130" i="20" s="1"/>
  <c r="P131" i="20"/>
  <c r="AC130" i="20"/>
  <c r="AI130" i="20" s="1"/>
  <c r="T131" i="20"/>
  <c r="AG130" i="20"/>
  <c r="AM130" i="20" s="1"/>
  <c r="Q131" i="20"/>
  <c r="AD130" i="20"/>
  <c r="AJ130" i="20" s="1"/>
  <c r="O131" i="20"/>
  <c r="AB130" i="20"/>
  <c r="AH130" i="20" s="1"/>
  <c r="R131" i="20"/>
  <c r="AE130" i="20"/>
  <c r="AK130" i="20" s="1"/>
  <c r="I131" i="20"/>
  <c r="H131" i="20"/>
  <c r="K131" i="20"/>
  <c r="M131" i="20"/>
  <c r="J131" i="20"/>
  <c r="L131" i="20"/>
  <c r="Q132" i="20" l="1"/>
  <c r="AD131" i="20"/>
  <c r="AJ131" i="20" s="1"/>
  <c r="T132" i="20"/>
  <c r="AG131" i="20"/>
  <c r="AM131" i="20" s="1"/>
  <c r="R132" i="20"/>
  <c r="AE131" i="20"/>
  <c r="AK131" i="20" s="1"/>
  <c r="P132" i="20"/>
  <c r="AC131" i="20"/>
  <c r="AI131" i="20" s="1"/>
  <c r="O132" i="20"/>
  <c r="AB131" i="20"/>
  <c r="AH131" i="20" s="1"/>
  <c r="S132" i="20"/>
  <c r="AF131" i="20"/>
  <c r="AL131" i="20" s="1"/>
  <c r="M132" i="20"/>
  <c r="K132" i="20"/>
  <c r="L132" i="20"/>
  <c r="H132" i="20"/>
  <c r="J132" i="20"/>
  <c r="I13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<sst xmlns="http://schemas.openxmlformats.org/spreadsheetml/2006/main" count="704" uniqueCount="99">
  <si>
    <t>Year</t>
  </si>
  <si>
    <t>Region 1</t>
  </si>
  <si>
    <t>Region 2</t>
  </si>
  <si>
    <t>Region 3</t>
  </si>
  <si>
    <t>Region 4</t>
  </si>
  <si>
    <t>Region 5</t>
  </si>
  <si>
    <t>Region 6</t>
  </si>
  <si>
    <t>Decade</t>
  </si>
  <si>
    <t>Coefficients</t>
  </si>
  <si>
    <t>Intercept</t>
  </si>
  <si>
    <t>Negative Binomial Frequency Model</t>
  </si>
  <si>
    <t>Low Emissions</t>
  </si>
  <si>
    <t>Medium Emissions</t>
  </si>
  <si>
    <t>High Emissions</t>
  </si>
  <si>
    <t>Very High Emissions</t>
  </si>
  <si>
    <t xml:space="preserve"> </t>
  </si>
  <si>
    <t>Atmospheric CO2 in Parts per Million</t>
  </si>
  <si>
    <t>SSP1‒
2.6</t>
  </si>
  <si>
    <t>SSP2‒
3.4</t>
  </si>
  <si>
    <t>SSP3‒
6.0</t>
  </si>
  <si>
    <t>SSP5‒ Baseline</t>
  </si>
  <si>
    <t>Negative Binomial Frequency Model Without Year</t>
  </si>
  <si>
    <t xml:space="preserve">Year </t>
  </si>
  <si>
    <t>Frequency</t>
  </si>
  <si>
    <t>Severity</t>
  </si>
  <si>
    <t>Total Expected Annual Cost IUD</t>
  </si>
  <si>
    <t>Shape</t>
  </si>
  <si>
    <t>Scale</t>
  </si>
  <si>
    <t>Discounting Factor</t>
  </si>
  <si>
    <t>Discounting Change - Normal Model</t>
  </si>
  <si>
    <t>Mean</t>
  </si>
  <si>
    <t>SD</t>
  </si>
  <si>
    <t>Interest Rate</t>
  </si>
  <si>
    <t>Discounting Rate - Weibull Model</t>
  </si>
  <si>
    <t>Weibull Interest rate</t>
  </si>
  <si>
    <t>Normal Interest Rate Change Projection</t>
  </si>
  <si>
    <t>Fixed Interest Rate</t>
  </si>
  <si>
    <t>Discounted Expected Loss</t>
  </si>
  <si>
    <t>Discounting Factor Weibull</t>
  </si>
  <si>
    <t>Discounted Expected Loss Weibull</t>
  </si>
  <si>
    <t>Negative Binomial</t>
  </si>
  <si>
    <t>Major</t>
  </si>
  <si>
    <t>Medium</t>
  </si>
  <si>
    <t>Minor</t>
  </si>
  <si>
    <t>size</t>
  </si>
  <si>
    <t>mu</t>
  </si>
  <si>
    <t>Expected Freq</t>
  </si>
  <si>
    <t>Total</t>
  </si>
  <si>
    <t>Count of Property Damage</t>
  </si>
  <si>
    <t>Column Labels</t>
  </si>
  <si>
    <t>Row Labels</t>
  </si>
  <si>
    <t>Grand Total</t>
  </si>
  <si>
    <t>meanlog</t>
  </si>
  <si>
    <t>sdlog</t>
  </si>
  <si>
    <t>Top 5% Simulation</t>
  </si>
  <si>
    <t>Simulation top 5%</t>
  </si>
  <si>
    <t>Weibull</t>
  </si>
  <si>
    <t>Expected Inflated Property Damage</t>
  </si>
  <si>
    <t>shape</t>
  </si>
  <si>
    <t>scale</t>
  </si>
  <si>
    <t>Log Normal</t>
  </si>
  <si>
    <t>40 years rolling average increase over 22 years after adjusting for inflation</t>
  </si>
  <si>
    <t>10% of GDP</t>
  </si>
  <si>
    <t>Difference</t>
  </si>
  <si>
    <t>Minor (Undiscounted)</t>
  </si>
  <si>
    <t>Medium (Undiscounted)</t>
  </si>
  <si>
    <t>Major (Undiscounted)</t>
  </si>
  <si>
    <t>Total (undiscounted)</t>
  </si>
  <si>
    <t xml:space="preserve">Property Damage Cost (undiscounted) </t>
  </si>
  <si>
    <t xml:space="preserve">Property Damage Cost (discounted weibull) </t>
  </si>
  <si>
    <t xml:space="preserve">Property Damage Cost (discounted normal) </t>
  </si>
  <si>
    <t>GLM year on year increase</t>
  </si>
  <si>
    <t>Population from Justin</t>
  </si>
  <si>
    <t>Total 95% Annual Cost IUD</t>
  </si>
  <si>
    <t>Discounted 95% Loss</t>
  </si>
  <si>
    <t>Discounted 95% Loss Weibull</t>
  </si>
  <si>
    <t>Levy to cover cost/person</t>
  </si>
  <si>
    <t>Should we assume growth stops?</t>
  </si>
  <si>
    <t>Levy to cover cost/household</t>
  </si>
  <si>
    <t>95% Cost</t>
  </si>
  <si>
    <t>Household</t>
  </si>
  <si>
    <t>Buyback</t>
  </si>
  <si>
    <t xml:space="preserve">Particpation </t>
  </si>
  <si>
    <t>Total Property Value</t>
  </si>
  <si>
    <t>% * average price * number of units * interest rate</t>
  </si>
  <si>
    <t>Cost of buying</t>
  </si>
  <si>
    <t>New cost 95%</t>
  </si>
  <si>
    <t>New cost + cost of buying</t>
  </si>
  <si>
    <t>With vs Without</t>
  </si>
  <si>
    <t>Very High</t>
  </si>
  <si>
    <t>Low</t>
  </si>
  <si>
    <t>High</t>
  </si>
  <si>
    <t>Total Expected Property Damage (undiscounted)</t>
  </si>
  <si>
    <t>Total 95% Property Damage (undiscounted)</t>
  </si>
  <si>
    <t>95% Total</t>
  </si>
  <si>
    <t>Low (95%)</t>
  </si>
  <si>
    <t>Medium (95%)</t>
  </si>
  <si>
    <t>High (95%)</t>
  </si>
  <si>
    <t>Very High (95%)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</si>
</sst>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;[Red]\-&quot;$&quot;#,##0.00"/>
    <numFmt numFmtId="165" formatCode="0.0000%"/>
    <numFmt numFmtId="166" formatCode="#,##0.00000"/>
    <numFmt numFmtId="167" formatCode="0.0%"/>
    <numFmt numFmtId="168" formatCode="0.0"/>
    <numFmt numFmtId="169" formatCode="_(* #,##0_);_(* \(#,##0\);_(* &quot;-&quot;??_);_(@_)"/>
    <numFmt numFmtId="170" formatCode="_(&quot;$&quot;* #,##0_);_(&quot;$&quot;* \(#,##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</font>
    <font>
      <sz val="11"/>
      <color rgb="FF000000"/>
      <name val="Calibri Light"/>
      <family val="2"/>
    </font>
    <font>
      <b/>
      <sz val="11"/>
      <color rgb="FF000000"/>
      <name val="Calibri Light"/>
      <family val="2"/>
    </font>
    <font>
      <sz val="11"/>
      <name val="Calibri Light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 Light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ashed">
        <color theme="0" tint="-0.24994659260841701"/>
      </bottom>
      <diagonal/>
    </border>
  </borders>
  <cellStyleXfs count="7">
    <xf numFmtId="0" fontId="0" fillId="0" borderId="0"/>
    <xf numFmtId="44" fontId="8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0" fontId="3" fillId="2" borderId="0" xfId="0" applyFont="1" applyFill="1"/>
    <xf numFmtId="0" fontId="3" fillId="2" borderId="0" xfId="0" applyFont="1" applyFill="1" applyAlignment="1">
      <alignment vertical="top" wrapText="1"/>
    </xf>
    <xf numFmtId="0" fontId="3" fillId="2" borderId="0" xfId="0" applyFont="1" applyFill="1" applyAlignment="1">
      <alignment horizontal="right" wrapText="1"/>
    </xf>
    <xf numFmtId="0" fontId="4" fillId="3" borderId="0" xfId="0" applyFont="1" applyFill="1"/>
    <xf numFmtId="0" fontId="4" fillId="3" borderId="0" xfId="0" applyFont="1" applyFill="1" applyAlignment="1">
      <alignment horizontal="right"/>
    </xf>
    <xf numFmtId="0" fontId="5" fillId="3" borderId="0" xfId="0" applyFont="1" applyFill="1" applyAlignment="1">
      <alignment horizontal="center"/>
    </xf>
    <xf numFmtId="4" fontId="6" fillId="3" borderId="0" xfId="0" applyNumberFormat="1" applyFont="1" applyFill="1" applyAlignment="1">
      <alignment horizontal="right"/>
    </xf>
    <xf numFmtId="0" fontId="5" fillId="4" borderId="0" xfId="0" applyFont="1" applyFill="1" applyAlignment="1">
      <alignment horizontal="center"/>
    </xf>
    <xf numFmtId="4" fontId="6" fillId="4" borderId="0" xfId="0" applyNumberFormat="1" applyFont="1" applyFill="1" applyAlignment="1">
      <alignment horizontal="right"/>
    </xf>
    <xf numFmtId="4" fontId="4" fillId="4" borderId="0" xfId="0" applyNumberFormat="1" applyFont="1" applyFill="1" applyAlignment="1">
      <alignment horizontal="right"/>
    </xf>
    <xf numFmtId="4" fontId="4" fillId="3" borderId="0" xfId="0" applyNumberFormat="1" applyFont="1" applyFill="1" applyAlignment="1">
      <alignment horizontal="right"/>
    </xf>
    <xf numFmtId="0" fontId="7" fillId="0" borderId="0" xfId="0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9" fillId="0" borderId="0" xfId="2"/>
    <xf numFmtId="167" fontId="0" fillId="0" borderId="0" xfId="3" applyNumberFormat="1" applyFont="1"/>
    <xf numFmtId="9" fontId="0" fillId="0" borderId="0" xfId="3" applyFont="1"/>
    <xf numFmtId="0" fontId="9" fillId="0" borderId="0" xfId="2" applyAlignment="1">
      <alignment horizontal="left"/>
    </xf>
    <xf numFmtId="169" fontId="0" fillId="0" borderId="0" xfId="4" applyNumberFormat="1" applyFont="1"/>
    <xf numFmtId="43" fontId="9" fillId="0" borderId="0" xfId="2" applyNumberFormat="1"/>
    <xf numFmtId="170" fontId="0" fillId="0" borderId="0" xfId="1" applyNumberFormat="1" applyFont="1"/>
    <xf numFmtId="3" fontId="0" fillId="0" borderId="0" xfId="0" applyNumberFormat="1"/>
    <xf numFmtId="0" fontId="0" fillId="0" borderId="0" xfId="0" applyAlignment="1">
      <alignment horizontal="left" indent="1"/>
    </xf>
    <xf numFmtId="168" fontId="0" fillId="0" borderId="0" xfId="0" applyNumberFormat="1"/>
    <xf numFmtId="43" fontId="0" fillId="0" borderId="0" xfId="4" applyFont="1"/>
    <xf numFmtId="10" fontId="0" fillId="0" borderId="0" xfId="6" applyNumberFormat="1" applyFont="1"/>
    <xf numFmtId="169" fontId="0" fillId="0" borderId="0" xfId="5" applyNumberFormat="1" applyFont="1"/>
    <xf numFmtId="169" fontId="0" fillId="0" borderId="0" xfId="0" applyNumberFormat="1"/>
    <xf numFmtId="43" fontId="0" fillId="0" borderId="0" xfId="5" applyFont="1"/>
    <xf numFmtId="43" fontId="0" fillId="0" borderId="0" xfId="0" applyNumberFormat="1"/>
    <xf numFmtId="167" fontId="0" fillId="0" borderId="0" xfId="6" applyNumberFormat="1" applyFont="1"/>
    <xf numFmtId="3" fontId="4" fillId="3" borderId="0" xfId="0" applyNumberFormat="1" applyFont="1" applyFill="1" applyAlignment="1">
      <alignment horizontal="right" vertical="top"/>
    </xf>
    <xf numFmtId="9" fontId="0" fillId="0" borderId="0" xfId="6" applyFont="1"/>
    <xf numFmtId="0" fontId="10" fillId="0" borderId="0" xfId="0" applyFont="1"/>
    <xf numFmtId="0" fontId="11" fillId="0" borderId="0" xfId="0" applyFont="1"/>
    <xf numFmtId="0" fontId="3" fillId="2" borderId="1" xfId="0" applyFont="1" applyFill="1" applyBorder="1" applyAlignment="1">
      <alignment horizontal="center"/>
    </xf>
  </cellXfs>
  <cellStyles count="7">
    <cellStyle name="Comma" xfId="5" builtinId="3"/>
    <cellStyle name="Comma 2" xfId="4" xr:uid="{0AA4DD2C-F066-AC47-9566-2122F76F5059}"/>
    <cellStyle name="Currency" xfId="1" builtinId="4"/>
    <cellStyle name="Normal" xfId="0" builtinId="0"/>
    <cellStyle name="Normal 2" xfId="2" xr:uid="{2583CBB5-172F-0C4A-8AFB-3B145F407915}"/>
    <cellStyle name="Per cent" xfId="6" builtinId="5"/>
    <cellStyle name="Per cent 2" xfId="3" xr:uid="{871CDE21-040E-2D4F-93F6-F002D8A7299D}"/>
  </cellStyles>
  <dxfs count="7">
    <dxf>
      <fill>
        <patternFill>
          <bgColor theme="0" tint="-4.9989318521683403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Property Damage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Graphs!$C$4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Graphs!$C$5:$C$132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331271664.82462525</c:v>
                </c:pt>
                <c:pt idx="8">
                  <c:v>333934311.99347198</c:v>
                </c:pt>
                <c:pt idx="9">
                  <c:v>336618666.82336074</c:v>
                </c:pt>
                <c:pt idx="10">
                  <c:v>339324911.08344793</c:v>
                </c:pt>
                <c:pt idx="11">
                  <c:v>342053228.13907278</c:v>
                </c:pt>
                <c:pt idx="12">
                  <c:v>344803802.96689165</c:v>
                </c:pt>
                <c:pt idx="13">
                  <c:v>347576822.17017174</c:v>
                </c:pt>
                <c:pt idx="14">
                  <c:v>350372473.99424648</c:v>
                </c:pt>
                <c:pt idx="15">
                  <c:v>353190948.342134</c:v>
                </c:pt>
                <c:pt idx="16">
                  <c:v>356032436.79032147</c:v>
                </c:pt>
                <c:pt idx="17">
                  <c:v>385261731.17220348</c:v>
                </c:pt>
                <c:pt idx="18">
                  <c:v>388361989.13686991</c:v>
                </c:pt>
                <c:pt idx="19">
                  <c:v>391487579.71828377</c:v>
                </c:pt>
                <c:pt idx="20">
                  <c:v>394638715.92481565</c:v>
                </c:pt>
                <c:pt idx="21">
                  <c:v>397815612.64869267</c:v>
                </c:pt>
                <c:pt idx="22">
                  <c:v>401018486.68405235</c:v>
                </c:pt>
                <c:pt idx="23">
                  <c:v>404247556.74518925</c:v>
                </c:pt>
                <c:pt idx="24">
                  <c:v>407503043.48499745</c:v>
                </c:pt>
                <c:pt idx="25">
                  <c:v>410785169.51360917</c:v>
                </c:pt>
                <c:pt idx="26">
                  <c:v>414094159.41723579</c:v>
                </c:pt>
                <c:pt idx="27">
                  <c:v>433079380.13613313</c:v>
                </c:pt>
                <c:pt idx="28">
                  <c:v>436568870.81913555</c:v>
                </c:pt>
                <c:pt idx="29">
                  <c:v>440086944.0001874</c:v>
                </c:pt>
                <c:pt idx="30">
                  <c:v>443633841.08540064</c:v>
                </c:pt>
                <c:pt idx="31">
                  <c:v>447209805.6319775</c:v>
                </c:pt>
                <c:pt idx="32">
                  <c:v>450815083.36905473</c:v>
                </c:pt>
                <c:pt idx="33">
                  <c:v>454449922.21877438</c:v>
                </c:pt>
                <c:pt idx="34">
                  <c:v>458114572.31758201</c:v>
                </c:pt>
                <c:pt idx="35">
                  <c:v>461809286.03775722</c:v>
                </c:pt>
                <c:pt idx="36">
                  <c:v>465534318.00917798</c:v>
                </c:pt>
                <c:pt idx="37">
                  <c:v>473803235.05254966</c:v>
                </c:pt>
                <c:pt idx="38">
                  <c:v>477626091.96446723</c:v>
                </c:pt>
                <c:pt idx="39">
                  <c:v>481480343.84326541</c:v>
                </c:pt>
                <c:pt idx="40">
                  <c:v>485366257.10948497</c:v>
                </c:pt>
                <c:pt idx="41">
                  <c:v>489284100.57649332</c:v>
                </c:pt>
                <c:pt idx="42">
                  <c:v>493234145.4739387</c:v>
                </c:pt>
                <c:pt idx="43">
                  <c:v>497216665.47146171</c:v>
                </c:pt>
                <c:pt idx="44">
                  <c:v>501231936.70266789</c:v>
                </c:pt>
                <c:pt idx="45">
                  <c:v>505280237.78936338</c:v>
                </c:pt>
                <c:pt idx="46">
                  <c:v>509361849.86605906</c:v>
                </c:pt>
                <c:pt idx="47">
                  <c:v>508475435.017299</c:v>
                </c:pt>
                <c:pt idx="48">
                  <c:v>512584107.66993463</c:v>
                </c:pt>
                <c:pt idx="49">
                  <c:v>516726617.20475155</c:v>
                </c:pt>
                <c:pt idx="50">
                  <c:v>520903252.2187866</c:v>
                </c:pt>
                <c:pt idx="51">
                  <c:v>525114303.92271429</c:v>
                </c:pt>
                <c:pt idx="52">
                  <c:v>529360066.16676974</c:v>
                </c:pt>
                <c:pt idx="53">
                  <c:v>533640835.46696013</c:v>
                </c:pt>
                <c:pt idx="54">
                  <c:v>537956911.03156793</c:v>
                </c:pt>
                <c:pt idx="55">
                  <c:v>542308594.78795004</c:v>
                </c:pt>
                <c:pt idx="56">
                  <c:v>546696191.40963697</c:v>
                </c:pt>
                <c:pt idx="57">
                  <c:v>535015914.71251106</c:v>
                </c:pt>
                <c:pt idx="58">
                  <c:v>539345927.88349128</c:v>
                </c:pt>
                <c:pt idx="59">
                  <c:v>543711708.09731758</c:v>
                </c:pt>
                <c:pt idx="60">
                  <c:v>548113562.05748391</c:v>
                </c:pt>
                <c:pt idx="61">
                  <c:v>552551799.26943851</c:v>
                </c:pt>
                <c:pt idx="62">
                  <c:v>557026732.06871438</c:v>
                </c:pt>
                <c:pt idx="63">
                  <c:v>561538675.64937568</c:v>
                </c:pt>
                <c:pt idx="64">
                  <c:v>566087948.09278727</c:v>
                </c:pt>
                <c:pt idx="65">
                  <c:v>570674870.39670908</c:v>
                </c:pt>
                <c:pt idx="66">
                  <c:v>575299766.50472069</c:v>
                </c:pt>
                <c:pt idx="67">
                  <c:v>552764749.73760569</c:v>
                </c:pt>
                <c:pt idx="68">
                  <c:v>557246078.12273777</c:v>
                </c:pt>
                <c:pt idx="69">
                  <c:v>561764542.86130702</c:v>
                </c:pt>
                <c:pt idx="70">
                  <c:v>566320464.2226336</c:v>
                </c:pt>
                <c:pt idx="71">
                  <c:v>570914165.42878401</c:v>
                </c:pt>
                <c:pt idx="72">
                  <c:v>575545972.68458676</c:v>
                </c:pt>
                <c:pt idx="73">
                  <c:v>580216215.20799148</c:v>
                </c:pt>
                <c:pt idx="74">
                  <c:v>584925225.26077425</c:v>
                </c:pt>
                <c:pt idx="75">
                  <c:v>589673338.17959762</c:v>
                </c:pt>
                <c:pt idx="76">
                  <c:v>594460892.40742517</c:v>
                </c:pt>
                <c:pt idx="77">
                  <c:v>570113182.12298</c:v>
                </c:pt>
                <c:pt idx="78">
                  <c:v>574743684.91948533</c:v>
                </c:pt>
                <c:pt idx="79">
                  <c:v>579412692.84474564</c:v>
                </c:pt>
                <c:pt idx="80">
                  <c:v>584120539.99147785</c:v>
                </c:pt>
                <c:pt idx="81">
                  <c:v>588867563.5621537</c:v>
                </c:pt>
                <c:pt idx="82">
                  <c:v>593654103.90101624</c:v>
                </c:pt>
                <c:pt idx="83">
                  <c:v>598480504.52646661</c:v>
                </c:pt>
                <c:pt idx="84">
                  <c:v>603347112.16382897</c:v>
                </c:pt>
                <c:pt idx="85">
                  <c:v>608254276.77849472</c:v>
                </c:pt>
                <c:pt idx="86">
                  <c:v>613202351.60945451</c:v>
                </c:pt>
                <c:pt idx="87">
                  <c:v>587345655.32454622</c:v>
                </c:pt>
                <c:pt idx="88">
                  <c:v>592125592.31369567</c:v>
                </c:pt>
                <c:pt idx="89">
                  <c:v>596945424.03943765</c:v>
                </c:pt>
                <c:pt idx="90">
                  <c:v>601805498.88222432</c:v>
                </c:pt>
                <c:pt idx="91">
                  <c:v>606706168.4977206</c:v>
                </c:pt>
                <c:pt idx="92">
                  <c:v>611647787.85096645</c:v>
                </c:pt>
                <c:pt idx="93">
                  <c:v>616630715.25093853</c:v>
                </c:pt>
                <c:pt idx="94">
                  <c:v>621655312.3855195</c:v>
                </c:pt>
                <c:pt idx="95">
                  <c:v>626721944.35687816</c:v>
                </c:pt>
                <c:pt idx="96">
                  <c:v>631830979.71727014</c:v>
                </c:pt>
                <c:pt idx="97">
                  <c:v>604386022.21082497</c:v>
                </c:pt>
                <c:pt idx="98">
                  <c:v>609315138.55557311</c:v>
                </c:pt>
                <c:pt idx="99">
                  <c:v>614285557.4140389</c:v>
                </c:pt>
                <c:pt idx="100">
                  <c:v>619297641.92020094</c:v>
                </c:pt>
                <c:pt idx="101">
                  <c:v>624351758.65753388</c:v>
                </c:pt>
                <c:pt idx="102">
                  <c:v>629448277.69546485</c:v>
                </c:pt>
                <c:pt idx="103">
                  <c:v>634587572.62626398</c:v>
                </c:pt>
                <c:pt idx="104">
                  <c:v>639770020.60237586</c:v>
                </c:pt>
                <c:pt idx="105">
                  <c:v>644996002.37419713</c:v>
                </c:pt>
                <c:pt idx="106">
                  <c:v>650265902.32830417</c:v>
                </c:pt>
                <c:pt idx="107">
                  <c:v>622987323.9203459</c:v>
                </c:pt>
                <c:pt idx="108">
                  <c:v>628079805.15016496</c:v>
                </c:pt>
                <c:pt idx="109">
                  <c:v>633215138.05991161</c:v>
                </c:pt>
                <c:pt idx="110">
                  <c:v>638393702.11971176</c:v>
                </c:pt>
                <c:pt idx="111">
                  <c:v>643615880.44338202</c:v>
                </c:pt>
                <c:pt idx="112">
                  <c:v>648882059.8274579</c:v>
                </c:pt>
                <c:pt idx="113">
                  <c:v>654192630.79069149</c:v>
                </c:pt>
                <c:pt idx="114">
                  <c:v>659547987.61403024</c:v>
                </c:pt>
                <c:pt idx="115">
                  <c:v>664948528.38107598</c:v>
                </c:pt>
                <c:pt idx="116">
                  <c:v>670394655.01903605</c:v>
                </c:pt>
                <c:pt idx="117">
                  <c:v>675886773.34017181</c:v>
                </c:pt>
                <c:pt idx="118">
                  <c:v>681425293.08375108</c:v>
                </c:pt>
                <c:pt idx="119">
                  <c:v>687010627.9585079</c:v>
                </c:pt>
                <c:pt idx="120">
                  <c:v>692643195.68562543</c:v>
                </c:pt>
                <c:pt idx="121">
                  <c:v>698323418.0422374</c:v>
                </c:pt>
                <c:pt idx="122">
                  <c:v>704051720.90546465</c:v>
                </c:pt>
                <c:pt idx="123">
                  <c:v>709828534.29698944</c:v>
                </c:pt>
                <c:pt idx="124">
                  <c:v>715654292.42817473</c:v>
                </c:pt>
                <c:pt idx="125">
                  <c:v>721529433.74573886</c:v>
                </c:pt>
                <c:pt idx="126">
                  <c:v>727454400.977988</c:v>
                </c:pt>
                <c:pt idx="127">
                  <c:v>733429641.18162084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B-DE4E-81E0-0D23174545D1}"/>
            </c:ext>
          </c:extLst>
        </c:ser>
        <c:ser>
          <c:idx val="1"/>
          <c:order val="1"/>
          <c:tx>
            <c:strRef>
              <c:f>Graphs!$D$4</c:f>
              <c:strCache>
                <c:ptCount val="1"/>
                <c:pt idx="0">
                  <c:v>Medium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Graphs!$D$5:$D$132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335621344.13044947</c:v>
                </c:pt>
                <c:pt idx="8">
                  <c:v>338318952.51849717</c:v>
                </c:pt>
                <c:pt idx="9">
                  <c:v>341038553.5945726</c:v>
                </c:pt>
                <c:pt idx="10">
                  <c:v>343780331.5145061</c:v>
                </c:pt>
                <c:pt idx="11">
                  <c:v>346544472.05126947</c:v>
                </c:pt>
                <c:pt idx="12">
                  <c:v>349331162.61030859</c:v>
                </c:pt>
                <c:pt idx="13">
                  <c:v>352140592.24503791</c:v>
                </c:pt>
                <c:pt idx="14">
                  <c:v>354972951.67249882</c:v>
                </c:pt>
                <c:pt idx="15">
                  <c:v>357828433.28918344</c:v>
                </c:pt>
                <c:pt idx="16">
                  <c:v>360707231.18702561</c:v>
                </c:pt>
                <c:pt idx="17">
                  <c:v>404024951.05481142</c:v>
                </c:pt>
                <c:pt idx="18">
                  <c:v>407276199.4168548</c:v>
                </c:pt>
                <c:pt idx="19">
                  <c:v>410554014.15809804</c:v>
                </c:pt>
                <c:pt idx="20">
                  <c:v>413858618.66095752</c:v>
                </c:pt>
                <c:pt idx="21">
                  <c:v>417190238.28345484</c:v>
                </c:pt>
                <c:pt idx="22">
                  <c:v>420549100.37814987</c:v>
                </c:pt>
                <c:pt idx="23">
                  <c:v>423935434.31127608</c:v>
                </c:pt>
                <c:pt idx="24">
                  <c:v>427349471.48208117</c:v>
                </c:pt>
                <c:pt idx="25">
                  <c:v>430791445.34237331</c:v>
                </c:pt>
                <c:pt idx="26">
                  <c:v>434261591.41627961</c:v>
                </c:pt>
                <c:pt idx="27">
                  <c:v>476767009.36830151</c:v>
                </c:pt>
                <c:pt idx="28">
                  <c:v>480608508.44089812</c:v>
                </c:pt>
                <c:pt idx="29">
                  <c:v>484481473.32031959</c:v>
                </c:pt>
                <c:pt idx="30">
                  <c:v>488386169.76493609</c:v>
                </c:pt>
                <c:pt idx="31">
                  <c:v>492322865.90120244</c:v>
                </c:pt>
                <c:pt idx="32">
                  <c:v>496291832.24660563</c:v>
                </c:pt>
                <c:pt idx="33">
                  <c:v>500293341.73286146</c:v>
                </c:pt>
                <c:pt idx="34">
                  <c:v>504327669.72936082</c:v>
                </c:pt>
                <c:pt idx="35">
                  <c:v>508395094.06687212</c:v>
                </c:pt>
                <c:pt idx="36">
                  <c:v>512495895.06150115</c:v>
                </c:pt>
                <c:pt idx="37">
                  <c:v>547548861.06273782</c:v>
                </c:pt>
                <c:pt idx="38">
                  <c:v>551966730.74632931</c:v>
                </c:pt>
                <c:pt idx="39">
                  <c:v>556420881.90097642</c:v>
                </c:pt>
                <c:pt idx="40">
                  <c:v>560911622.41453826</c:v>
                </c:pt>
                <c:pt idx="41">
                  <c:v>565439262.94013441</c:v>
                </c:pt>
                <c:pt idx="42">
                  <c:v>570004116.92325044</c:v>
                </c:pt>
                <c:pt idx="43">
                  <c:v>574606500.62913942</c:v>
                </c:pt>
                <c:pt idx="44">
                  <c:v>579246733.17052555</c:v>
                </c:pt>
                <c:pt idx="45">
                  <c:v>583925136.53561294</c:v>
                </c:pt>
                <c:pt idx="46">
                  <c:v>588642035.61640298</c:v>
                </c:pt>
                <c:pt idx="47">
                  <c:v>609706294.60363781</c:v>
                </c:pt>
                <c:pt idx="48">
                  <c:v>614632950.65476561</c:v>
                </c:pt>
                <c:pt idx="49">
                  <c:v>619600180.07214642</c:v>
                </c:pt>
                <c:pt idx="50">
                  <c:v>624608328.90874171</c:v>
                </c:pt>
                <c:pt idx="51">
                  <c:v>629657746.35149133</c:v>
                </c:pt>
                <c:pt idx="52">
                  <c:v>634748784.75239849</c:v>
                </c:pt>
                <c:pt idx="53">
                  <c:v>639881799.65995908</c:v>
                </c:pt>
                <c:pt idx="54">
                  <c:v>645057149.8509407</c:v>
                </c:pt>
                <c:pt idx="55">
                  <c:v>650275197.36251867</c:v>
                </c:pt>
                <c:pt idx="56">
                  <c:v>655536307.52476919</c:v>
                </c:pt>
                <c:pt idx="57">
                  <c:v>662151962.78948271</c:v>
                </c:pt>
                <c:pt idx="58">
                  <c:v>667510918.74055874</c:v>
                </c:pt>
                <c:pt idx="59">
                  <c:v>672914141.07132971</c:v>
                </c:pt>
                <c:pt idx="60">
                  <c:v>678362009.36736524</c:v>
                </c:pt>
                <c:pt idx="61">
                  <c:v>683854906.68201852</c:v>
                </c:pt>
                <c:pt idx="62">
                  <c:v>689393219.57124114</c:v>
                </c:pt>
                <c:pt idx="63">
                  <c:v>694977338.12879026</c:v>
                </c:pt>
                <c:pt idx="64">
                  <c:v>700607656.0218339</c:v>
                </c:pt>
                <c:pt idx="65">
                  <c:v>706284570.52696025</c:v>
                </c:pt>
                <c:pt idx="66">
                  <c:v>712008482.56659138</c:v>
                </c:pt>
                <c:pt idx="67">
                  <c:v>706251660.07735586</c:v>
                </c:pt>
                <c:pt idx="68">
                  <c:v>711977324.77079666</c:v>
                </c:pt>
                <c:pt idx="69">
                  <c:v>717750437.51745868</c:v>
                </c:pt>
                <c:pt idx="70">
                  <c:v>723571407.51626217</c:v>
                </c:pt>
                <c:pt idx="71">
                  <c:v>729440647.73876762</c:v>
                </c:pt>
                <c:pt idx="72">
                  <c:v>735358574.96752441</c:v>
                </c:pt>
                <c:pt idx="73">
                  <c:v>741325609.83486021</c:v>
                </c:pt>
                <c:pt idx="74">
                  <c:v>747342176.86211264</c:v>
                </c:pt>
                <c:pt idx="75">
                  <c:v>753408704.49931383</c:v>
                </c:pt>
                <c:pt idx="76">
                  <c:v>759525625.16532695</c:v>
                </c:pt>
                <c:pt idx="77">
                  <c:v>745761499.66031933</c:v>
                </c:pt>
                <c:pt idx="78">
                  <c:v>751818631.50358582</c:v>
                </c:pt>
                <c:pt idx="79">
                  <c:v>757926131.66574991</c:v>
                </c:pt>
                <c:pt idx="80">
                  <c:v>764084437.17141211</c:v>
                </c:pt>
                <c:pt idx="81">
                  <c:v>770293989.11302376</c:v>
                </c:pt>
                <c:pt idx="82">
                  <c:v>776555232.6927675</c:v>
                </c:pt>
                <c:pt idx="83">
                  <c:v>782868617.26492226</c:v>
                </c:pt>
                <c:pt idx="84">
                  <c:v>789234596.37872374</c:v>
                </c:pt>
                <c:pt idx="85">
                  <c:v>795653627.82171857</c:v>
                </c:pt>
                <c:pt idx="86">
                  <c:v>802126173.6636281</c:v>
                </c:pt>
                <c:pt idx="87">
                  <c:v>787324963.75920105</c:v>
                </c:pt>
                <c:pt idx="88">
                  <c:v>793732372.552706</c:v>
                </c:pt>
                <c:pt idx="89">
                  <c:v>800193259.43318951</c:v>
                </c:pt>
                <c:pt idx="90">
                  <c:v>806708091.39759636</c:v>
                </c:pt>
                <c:pt idx="91">
                  <c:v>813277339.83322883</c:v>
                </c:pt>
                <c:pt idx="92">
                  <c:v>819901480.56353927</c:v>
                </c:pt>
                <c:pt idx="93">
                  <c:v>826580993.89445829</c:v>
                </c:pt>
                <c:pt idx="94">
                  <c:v>833316364.661273</c:v>
                </c:pt>
                <c:pt idx="95">
                  <c:v>840108082.27605128</c:v>
                </c:pt>
                <c:pt idx="96">
                  <c:v>846956640.7756325</c:v>
                </c:pt>
                <c:pt idx="97">
                  <c:v>831041487.33703482</c:v>
                </c:pt>
                <c:pt idx="98">
                  <c:v>837819109.6311655</c:v>
                </c:pt>
                <c:pt idx="99">
                  <c:v>844653523.61333823</c:v>
                </c:pt>
                <c:pt idx="100">
                  <c:v>851545228.59920716</c:v>
                </c:pt>
                <c:pt idx="101">
                  <c:v>858494728.64754391</c:v>
                </c:pt>
                <c:pt idx="102">
                  <c:v>865502532.61036646</c:v>
                </c:pt>
                <c:pt idx="103">
                  <c:v>872569154.1836648</c:v>
                </c:pt>
                <c:pt idx="104">
                  <c:v>879695111.95873165</c:v>
                </c:pt>
                <c:pt idx="105">
                  <c:v>886880929.47410691</c:v>
                </c:pt>
                <c:pt idx="106">
                  <c:v>894127135.26814306</c:v>
                </c:pt>
                <c:pt idx="107">
                  <c:v>877015465.78688383</c:v>
                </c:pt>
                <c:pt idx="108">
                  <c:v>884184447.60448468</c:v>
                </c:pt>
                <c:pt idx="109">
                  <c:v>891413754.22258878</c:v>
                </c:pt>
                <c:pt idx="110">
                  <c:v>898703919.84334803</c:v>
                </c:pt>
                <c:pt idx="111">
                  <c:v>906055483.79834986</c:v>
                </c:pt>
                <c:pt idx="112">
                  <c:v>913468990.60355878</c:v>
                </c:pt>
                <c:pt idx="113">
                  <c:v>920944990.01492107</c:v>
                </c:pt>
                <c:pt idx="114">
                  <c:v>928484037.08464265</c:v>
                </c:pt>
                <c:pt idx="115">
                  <c:v>936086692.21814764</c:v>
                </c:pt>
                <c:pt idx="116">
                  <c:v>943753521.23172736</c:v>
                </c:pt>
                <c:pt idx="117">
                  <c:v>925356601.68929684</c:v>
                </c:pt>
                <c:pt idx="118">
                  <c:v>932939389.23665428</c:v>
                </c:pt>
                <c:pt idx="119">
                  <c:v>940586271.38151419</c:v>
                </c:pt>
                <c:pt idx="120">
                  <c:v>948297820.02595973</c:v>
                </c:pt>
                <c:pt idx="121">
                  <c:v>956074612.62507844</c:v>
                </c:pt>
                <c:pt idx="122">
                  <c:v>963917232.24724889</c:v>
                </c:pt>
                <c:pt idx="123">
                  <c:v>971826267.63516879</c:v>
                </c:pt>
                <c:pt idx="124">
                  <c:v>979802313.26762891</c:v>
                </c:pt>
                <c:pt idx="125">
                  <c:v>987845969.42204404</c:v>
                </c:pt>
                <c:pt idx="126">
                  <c:v>995957842.23775184</c:v>
                </c:pt>
                <c:pt idx="127">
                  <c:v>976180288.4532162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4B-DE4E-81E0-0D23174545D1}"/>
            </c:ext>
          </c:extLst>
        </c:ser>
        <c:ser>
          <c:idx val="2"/>
          <c:order val="2"/>
          <c:tx>
            <c:strRef>
              <c:f>Graphs!$E$4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Graphs!$E$5:$E$132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345536443.62929463</c:v>
                </c:pt>
                <c:pt idx="8">
                  <c:v>348313746.16088903</c:v>
                </c:pt>
                <c:pt idx="9">
                  <c:v>351113691.09988612</c:v>
                </c:pt>
                <c:pt idx="10">
                  <c:v>353936468.04254371</c:v>
                </c:pt>
                <c:pt idx="11">
                  <c:v>356782268.25003451</c:v>
                </c:pt>
                <c:pt idx="12">
                  <c:v>359651284.66423327</c:v>
                </c:pt>
                <c:pt idx="13">
                  <c:v>362543711.92366821</c:v>
                </c:pt>
                <c:pt idx="14">
                  <c:v>365459746.37964237</c:v>
                </c:pt>
                <c:pt idx="15">
                  <c:v>368399586.11252457</c:v>
                </c:pt>
                <c:pt idx="16">
                  <c:v>371363430.94821316</c:v>
                </c:pt>
                <c:pt idx="17">
                  <c:v>429813038.28116548</c:v>
                </c:pt>
                <c:pt idx="18">
                  <c:v>433271807.18404669</c:v>
                </c:pt>
                <c:pt idx="19">
                  <c:v>436758838.14383858</c:v>
                </c:pt>
                <c:pt idx="20">
                  <c:v>440274368.80100071</c:v>
                </c:pt>
                <c:pt idx="21">
                  <c:v>443818638.89769697</c:v>
                </c:pt>
                <c:pt idx="22">
                  <c:v>447391890.2979365</c:v>
                </c:pt>
                <c:pt idx="23">
                  <c:v>450994367.00793093</c:v>
                </c:pt>
                <c:pt idx="24">
                  <c:v>454626315.1966691</c:v>
                </c:pt>
                <c:pt idx="25">
                  <c:v>458287983.21671128</c:v>
                </c:pt>
                <c:pt idx="26">
                  <c:v>461979621.6252085</c:v>
                </c:pt>
                <c:pt idx="27">
                  <c:v>527300605.8420164</c:v>
                </c:pt>
                <c:pt idx="28">
                  <c:v>531549273.95142603</c:v>
                </c:pt>
                <c:pt idx="29">
                  <c:v>535832742.99856007</c:v>
                </c:pt>
                <c:pt idx="30">
                  <c:v>540151306.91010976</c:v>
                </c:pt>
                <c:pt idx="31">
                  <c:v>544505262.23184967</c:v>
                </c:pt>
                <c:pt idx="32">
                  <c:v>548894908.15401757</c:v>
                </c:pt>
                <c:pt idx="33">
                  <c:v>553320546.53696895</c:v>
                </c:pt>
                <c:pt idx="34">
                  <c:v>557782481.93710935</c:v>
                </c:pt>
                <c:pt idx="35">
                  <c:v>562281021.63310885</c:v>
                </c:pt>
                <c:pt idx="36">
                  <c:v>566816475.65240097</c:v>
                </c:pt>
                <c:pt idx="37">
                  <c:v>643990217.08477187</c:v>
                </c:pt>
                <c:pt idx="38">
                  <c:v>649186218.86453331</c:v>
                </c:pt>
                <c:pt idx="39">
                  <c:v>654424892.47521746</c:v>
                </c:pt>
                <c:pt idx="40">
                  <c:v>659706600.03385794</c:v>
                </c:pt>
                <c:pt idx="41">
                  <c:v>665031706.90980196</c:v>
                </c:pt>
                <c:pt idx="42">
                  <c:v>670400581.75659001</c:v>
                </c:pt>
                <c:pt idx="43">
                  <c:v>675813596.54418385</c:v>
                </c:pt>
                <c:pt idx="44">
                  <c:v>681271126.59155035</c:v>
                </c:pt>
                <c:pt idx="45">
                  <c:v>686773550.59960175</c:v>
                </c:pt>
                <c:pt idx="46">
                  <c:v>692321250.68450201</c:v>
                </c:pt>
                <c:pt idx="47">
                  <c:v>778662860.57147586</c:v>
                </c:pt>
                <c:pt idx="48">
                  <c:v>784954749.18698847</c:v>
                </c:pt>
                <c:pt idx="49">
                  <c:v>791298454.51115108</c:v>
                </c:pt>
                <c:pt idx="50">
                  <c:v>797694418.49214613</c:v>
                </c:pt>
                <c:pt idx="51">
                  <c:v>804143087.08059669</c:v>
                </c:pt>
                <c:pt idx="52">
                  <c:v>810644910.26926291</c:v>
                </c:pt>
                <c:pt idx="53">
                  <c:v>817200342.13318253</c:v>
                </c:pt>
                <c:pt idx="54">
                  <c:v>823809840.87025666</c:v>
                </c:pt>
                <c:pt idx="55">
                  <c:v>830473868.84228969</c:v>
                </c:pt>
                <c:pt idx="56">
                  <c:v>837192892.61648679</c:v>
                </c:pt>
                <c:pt idx="57">
                  <c:v>923579863.83302808</c:v>
                </c:pt>
                <c:pt idx="58">
                  <c:v>931054619.00362539</c:v>
                </c:pt>
                <c:pt idx="59">
                  <c:v>938591117.6096102</c:v>
                </c:pt>
                <c:pt idx="60">
                  <c:v>946189889.10284305</c:v>
                </c:pt>
                <c:pt idx="61">
                  <c:v>953851467.77210248</c:v>
                </c:pt>
                <c:pt idx="62">
                  <c:v>961576392.79164696</c:v>
                </c:pt>
                <c:pt idx="63">
                  <c:v>969365208.27032042</c:v>
                </c:pt>
                <c:pt idx="64">
                  <c:v>977218463.30121613</c:v>
                </c:pt>
                <c:pt idx="65">
                  <c:v>985136712.01190245</c:v>
                </c:pt>
                <c:pt idx="66">
                  <c:v>993120513.61521435</c:v>
                </c:pt>
                <c:pt idx="67">
                  <c:v>1080064516.7886584</c:v>
                </c:pt>
                <c:pt idx="68">
                  <c:v>1088820725.9701531</c:v>
                </c:pt>
                <c:pt idx="69">
                  <c:v>1097649497.0464671</c:v>
                </c:pt>
                <c:pt idx="70">
                  <c:v>1106551455.8019485</c:v>
                </c:pt>
                <c:pt idx="71">
                  <c:v>1115527233.7904105</c:v>
                </c:pt>
                <c:pt idx="72">
                  <c:v>1124577468.3937778</c:v>
                </c:pt>
                <c:pt idx="73">
                  <c:v>1133702802.881408</c:v>
                </c:pt>
                <c:pt idx="74">
                  <c:v>1142903886.4700882</c:v>
                </c:pt>
                <c:pt idx="75">
                  <c:v>1152181374.3847237</c:v>
                </c:pt>
                <c:pt idx="76">
                  <c:v>1161535927.9197178</c:v>
                </c:pt>
                <c:pt idx="77">
                  <c:v>1254839006.0112002</c:v>
                </c:pt>
                <c:pt idx="78">
                  <c:v>1265030904.2319384</c:v>
                </c:pt>
                <c:pt idx="79">
                  <c:v>1275307553.5845721</c:v>
                </c:pt>
                <c:pt idx="80">
                  <c:v>1285669689.418828</c:v>
                </c:pt>
                <c:pt idx="81">
                  <c:v>1296118053.929112</c:v>
                </c:pt>
                <c:pt idx="82">
                  <c:v>1306653396.2249773</c:v>
                </c:pt>
                <c:pt idx="83">
                  <c:v>1317276472.4024117</c:v>
                </c:pt>
                <c:pt idx="84">
                  <c:v>1327988045.6159508</c:v>
                </c:pt>
                <c:pt idx="85">
                  <c:v>1338788886.1516335</c:v>
                </c:pt>
                <c:pt idx="86">
                  <c:v>1349679771.5008011</c:v>
                </c:pt>
                <c:pt idx="87">
                  <c:v>1454750493.4199147</c:v>
                </c:pt>
                <c:pt idx="88">
                  <c:v>1466589545.3145595</c:v>
                </c:pt>
                <c:pt idx="89">
                  <c:v>1478527409.3604758</c:v>
                </c:pt>
                <c:pt idx="90">
                  <c:v>1490564948.4339447</c:v>
                </c:pt>
                <c:pt idx="91">
                  <c:v>1502703033.523366</c:v>
                </c:pt>
                <c:pt idx="92">
                  <c:v>1514942543.8138704</c:v>
                </c:pt>
                <c:pt idx="93">
                  <c:v>1527284366.7729244</c:v>
                </c:pt>
                <c:pt idx="94">
                  <c:v>1539729398.2369411</c:v>
                </c:pt>
                <c:pt idx="95">
                  <c:v>1552278542.4989157</c:v>
                </c:pt>
                <c:pt idx="96">
                  <c:v>1564932712.3970876</c:v>
                </c:pt>
                <c:pt idx="97">
                  <c:v>1683144460.4976077</c:v>
                </c:pt>
                <c:pt idx="98">
                  <c:v>1696871473.6413984</c:v>
                </c:pt>
                <c:pt idx="99">
                  <c:v>1710713509.4604552</c:v>
                </c:pt>
                <c:pt idx="100">
                  <c:v>1724671579.2404838</c:v>
                </c:pt>
                <c:pt idx="101">
                  <c:v>1738746703.873632</c:v>
                </c:pt>
                <c:pt idx="102">
                  <c:v>1752939913.9600189</c:v>
                </c:pt>
                <c:pt idx="103">
                  <c:v>1767252249.9104698</c:v>
                </c:pt>
                <c:pt idx="104">
                  <c:v>1781684762.0504794</c:v>
                </c:pt>
                <c:pt idx="105">
                  <c:v>1796238510.7254183</c:v>
                </c:pt>
                <c:pt idx="106">
                  <c:v>1810914566.4069936</c:v>
                </c:pt>
                <c:pt idx="107">
                  <c:v>1943797851.9251738</c:v>
                </c:pt>
                <c:pt idx="108">
                  <c:v>1959687026.0631011</c:v>
                </c:pt>
                <c:pt idx="109">
                  <c:v>1975709902.7663879</c:v>
                </c:pt>
                <c:pt idx="110">
                  <c:v>1991867666.0289731</c:v>
                </c:pt>
                <c:pt idx="111">
                  <c:v>2008161511.2135639</c:v>
                </c:pt>
                <c:pt idx="112">
                  <c:v>2024592645.1734061</c:v>
                </c:pt>
                <c:pt idx="113">
                  <c:v>2041162286.3755271</c:v>
                </c:pt>
                <c:pt idx="114">
                  <c:v>2057871665.0254683</c:v>
                </c:pt>
                <c:pt idx="115">
                  <c:v>2074722023.1935263</c:v>
                </c:pt>
                <c:pt idx="116">
                  <c:v>2091714614.942524</c:v>
                </c:pt>
                <c:pt idx="117">
                  <c:v>2240975533.0034099</c:v>
                </c:pt>
                <c:pt idx="118">
                  <c:v>2259339092.8835349</c:v>
                </c:pt>
                <c:pt idx="119">
                  <c:v>2277857873.3829746</c:v>
                </c:pt>
                <c:pt idx="120">
                  <c:v>2296533259.5013862</c:v>
                </c:pt>
                <c:pt idx="121">
                  <c:v>2315366649.6863713</c:v>
                </c:pt>
                <c:pt idx="122">
                  <c:v>2334359455.9794827</c:v>
                </c:pt>
                <c:pt idx="123">
                  <c:v>2353513104.16401</c:v>
                </c:pt>
                <c:pt idx="124">
                  <c:v>2372829033.9145861</c:v>
                </c:pt>
                <c:pt idx="125">
                  <c:v>2392308698.9486165</c:v>
                </c:pt>
                <c:pt idx="126">
                  <c:v>2411953567.1795783</c:v>
                </c:pt>
                <c:pt idx="127">
                  <c:v>2579494576.1654496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4B-DE4E-81E0-0D23174545D1}"/>
            </c:ext>
          </c:extLst>
        </c:ser>
        <c:ser>
          <c:idx val="3"/>
          <c:order val="3"/>
          <c:tx>
            <c:strRef>
              <c:f>Graphs!$F$4</c:f>
              <c:strCache>
                <c:ptCount val="1"/>
                <c:pt idx="0">
                  <c:v>Very High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Graphs!$F$5:$F$132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351765009.06507474</c:v>
                </c:pt>
                <c:pt idx="8">
                  <c:v>354592374.6533218</c:v>
                </c:pt>
                <c:pt idx="9">
                  <c:v>357442790.79612583</c:v>
                </c:pt>
                <c:pt idx="10">
                  <c:v>360316450.5073657</c:v>
                </c:pt>
                <c:pt idx="11">
                  <c:v>363213548.49584705</c:v>
                </c:pt>
                <c:pt idx="12">
                  <c:v>366134281.18137294</c:v>
                </c:pt>
                <c:pt idx="13">
                  <c:v>369078846.71098387</c:v>
                </c:pt>
                <c:pt idx="14">
                  <c:v>372047444.97536927</c:v>
                </c:pt>
                <c:pt idx="15">
                  <c:v>375040277.62545186</c:v>
                </c:pt>
                <c:pt idx="16">
                  <c:v>378057548.08914858</c:v>
                </c:pt>
                <c:pt idx="17">
                  <c:v>464159220.78640991</c:v>
                </c:pt>
                <c:pt idx="18">
                  <c:v>467894378.48488677</c:v>
                </c:pt>
                <c:pt idx="19">
                  <c:v>471660056.64957833</c:v>
                </c:pt>
                <c:pt idx="20">
                  <c:v>475456511.91069508</c:v>
                </c:pt>
                <c:pt idx="21">
                  <c:v>479284003.16809833</c:v>
                </c:pt>
                <c:pt idx="22">
                  <c:v>483142791.6130504</c:v>
                </c:pt>
                <c:pt idx="23">
                  <c:v>487033140.75019872</c:v>
                </c:pt>
                <c:pt idx="24">
                  <c:v>490955316.4197942</c:v>
                </c:pt>
                <c:pt idx="25">
                  <c:v>494909586.82014799</c:v>
                </c:pt>
                <c:pt idx="26">
                  <c:v>498896222.53032923</c:v>
                </c:pt>
                <c:pt idx="27">
                  <c:v>630966321.57807553</c:v>
                </c:pt>
                <c:pt idx="28">
                  <c:v>636050265.07994103</c:v>
                </c:pt>
                <c:pt idx="29">
                  <c:v>641175851.27938771</c:v>
                </c:pt>
                <c:pt idx="30">
                  <c:v>646343431.88821185</c:v>
                </c:pt>
                <c:pt idx="31">
                  <c:v>651553361.75219655</c:v>
                </c:pt>
                <c:pt idx="32">
                  <c:v>656805998.88148201</c:v>
                </c:pt>
                <c:pt idx="33">
                  <c:v>662101704.48126304</c:v>
                </c:pt>
                <c:pt idx="34">
                  <c:v>667440842.98282027</c:v>
                </c:pt>
                <c:pt idx="35">
                  <c:v>672823782.07488763</c:v>
                </c:pt>
                <c:pt idx="36">
                  <c:v>678250892.7353611</c:v>
                </c:pt>
                <c:pt idx="37">
                  <c:v>882291700.77139699</c:v>
                </c:pt>
                <c:pt idx="38">
                  <c:v>889410425.75487518</c:v>
                </c:pt>
                <c:pt idx="39">
                  <c:v>896587612.81010711</c:v>
                </c:pt>
                <c:pt idx="40">
                  <c:v>903823758.05154419</c:v>
                </c:pt>
                <c:pt idx="41">
                  <c:v>911119362.04943502</c:v>
                </c:pt>
                <c:pt idx="42">
                  <c:v>918474929.87349987</c:v>
                </c:pt>
                <c:pt idx="43">
                  <c:v>925890971.13708699</c:v>
                </c:pt>
                <c:pt idx="44">
                  <c:v>933368000.04181004</c:v>
                </c:pt>
                <c:pt idx="45">
                  <c:v>940906535.42268217</c:v>
                </c:pt>
                <c:pt idx="46">
                  <c:v>948507100.7937429</c:v>
                </c:pt>
                <c:pt idx="47">
                  <c:v>1260634663.4660487</c:v>
                </c:pt>
                <c:pt idx="48">
                  <c:v>1270821065.4238369</c:v>
                </c:pt>
                <c:pt idx="49">
                  <c:v>1281091357.268223</c:v>
                </c:pt>
                <c:pt idx="50">
                  <c:v>1291446254.5016742</c:v>
                </c:pt>
                <c:pt idx="51">
                  <c:v>1301886479.1065042</c:v>
                </c:pt>
                <c:pt idx="52">
                  <c:v>1312412759.6091397</c:v>
                </c:pt>
                <c:pt idx="53">
                  <c:v>1323025831.145108</c:v>
                </c:pt>
                <c:pt idx="54">
                  <c:v>1333726435.5247438</c:v>
                </c:pt>
                <c:pt idx="55">
                  <c:v>1344515321.2996304</c:v>
                </c:pt>
                <c:pt idx="56">
                  <c:v>1355393243.8297853</c:v>
                </c:pt>
                <c:pt idx="57">
                  <c:v>1815569656.1618142</c:v>
                </c:pt>
                <c:pt idx="58">
                  <c:v>1830263500.4154701</c:v>
                </c:pt>
                <c:pt idx="59">
                  <c:v>1845078719.6710575</c:v>
                </c:pt>
                <c:pt idx="60">
                  <c:v>1860016354.7229567</c:v>
                </c:pt>
                <c:pt idx="61">
                  <c:v>1875077455.873944</c:v>
                </c:pt>
                <c:pt idx="62">
                  <c:v>1890263083.0306506</c:v>
                </c:pt>
                <c:pt idx="63">
                  <c:v>1905574305.8000975</c:v>
                </c:pt>
                <c:pt idx="64">
                  <c:v>1921012203.5873239</c:v>
                </c:pt>
                <c:pt idx="65">
                  <c:v>1936577865.694118</c:v>
                </c:pt>
                <c:pt idx="66">
                  <c:v>1952272391.418869</c:v>
                </c:pt>
                <c:pt idx="67">
                  <c:v>2581829047.3036103</c:v>
                </c:pt>
                <c:pt idx="68">
                  <c:v>2602760236.9294543</c:v>
                </c:pt>
                <c:pt idx="69">
                  <c:v>2623864881.3858762</c:v>
                </c:pt>
                <c:pt idx="70">
                  <c:v>2645144476.5725946</c:v>
                </c:pt>
                <c:pt idx="71">
                  <c:v>2666600532.1808853</c:v>
                </c:pt>
                <c:pt idx="72">
                  <c:v>2688234571.8337755</c:v>
                </c:pt>
                <c:pt idx="73">
                  <c:v>2710048133.2278447</c:v>
                </c:pt>
                <c:pt idx="74">
                  <c:v>2732042768.2766438</c:v>
                </c:pt>
                <c:pt idx="75">
                  <c:v>2754220043.255764</c:v>
                </c:pt>
                <c:pt idx="76">
                  <c:v>2776581538.9495726</c:v>
                </c:pt>
                <c:pt idx="77">
                  <c:v>3573097194.9310646</c:v>
                </c:pt>
                <c:pt idx="78">
                  <c:v>3602118163.174077</c:v>
                </c:pt>
                <c:pt idx="79">
                  <c:v>3631380456.4238758</c:v>
                </c:pt>
                <c:pt idx="80">
                  <c:v>3660886168.55548</c:v>
                </c:pt>
                <c:pt idx="81">
                  <c:v>3690637412.9338198</c:v>
                </c:pt>
                <c:pt idx="82">
                  <c:v>3720636322.6143966</c:v>
                </c:pt>
                <c:pt idx="83">
                  <c:v>3750885050.5462656</c:v>
                </c:pt>
                <c:pt idx="84">
                  <c:v>3781385769.777379</c:v>
                </c:pt>
                <c:pt idx="85">
                  <c:v>3812140673.6623163</c:v>
                </c:pt>
                <c:pt idx="86">
                  <c:v>3843151976.0724349</c:v>
                </c:pt>
                <c:pt idx="87">
                  <c:v>4815972510.2555027</c:v>
                </c:pt>
                <c:pt idx="88">
                  <c:v>4855165862.4695034</c:v>
                </c:pt>
                <c:pt idx="89">
                  <c:v>4894686333.7368097</c:v>
                </c:pt>
                <c:pt idx="90">
                  <c:v>4934536780.6218052</c:v>
                </c:pt>
                <c:pt idx="91">
                  <c:v>4974720086.5441647</c:v>
                </c:pt>
                <c:pt idx="92">
                  <c:v>5015239162.0589542</c:v>
                </c:pt>
                <c:pt idx="93">
                  <c:v>5056096945.1400328</c:v>
                </c:pt>
                <c:pt idx="94">
                  <c:v>5097296401.4667835</c:v>
                </c:pt>
                <c:pt idx="95">
                  <c:v>5138840524.7142134</c:v>
                </c:pt>
                <c:pt idx="96">
                  <c:v>5180732336.8465014</c:v>
                </c:pt>
                <c:pt idx="97">
                  <c:v>6355055655.1209469</c:v>
                </c:pt>
                <c:pt idx="98">
                  <c:v>6406884796.6799402</c:v>
                </c:pt>
                <c:pt idx="99">
                  <c:v>6459148229.8402014</c:v>
                </c:pt>
                <c:pt idx="100">
                  <c:v>6511849772.91745</c:v>
                </c:pt>
                <c:pt idx="101">
                  <c:v>6564993280.4984789</c:v>
                </c:pt>
                <c:pt idx="102">
                  <c:v>6618582643.8245144</c:v>
                </c:pt>
                <c:pt idx="103">
                  <c:v>6672621791.1791096</c:v>
                </c:pt>
                <c:pt idx="104">
                  <c:v>6727114688.2806797</c:v>
                </c:pt>
                <c:pt idx="105">
                  <c:v>6782065338.6797161</c:v>
                </c:pt>
                <c:pt idx="106">
                  <c:v>6837477784.1607714</c:v>
                </c:pt>
                <c:pt idx="107">
                  <c:v>8241686492.9132719</c:v>
                </c:pt>
                <c:pt idx="108">
                  <c:v>8309056457.2058048</c:v>
                </c:pt>
                <c:pt idx="109">
                  <c:v>8376993319.2474546</c:v>
                </c:pt>
                <c:pt idx="110">
                  <c:v>8445502099.1625299</c:v>
                </c:pt>
                <c:pt idx="111">
                  <c:v>8514587865.2788277</c:v>
                </c:pt>
                <c:pt idx="112">
                  <c:v>8584255734.6439247</c:v>
                </c:pt>
                <c:pt idx="113">
                  <c:v>8654510873.5477409</c:v>
                </c:pt>
                <c:pt idx="114">
                  <c:v>8725358498.0513897</c:v>
                </c:pt>
                <c:pt idx="115">
                  <c:v>8796803874.5224495</c:v>
                </c:pt>
                <c:pt idx="116">
                  <c:v>8868852320.1767139</c:v>
                </c:pt>
                <c:pt idx="117">
                  <c:v>10534907172.631229</c:v>
                </c:pt>
                <c:pt idx="118">
                  <c:v>10621234932.951262</c:v>
                </c:pt>
                <c:pt idx="119">
                  <c:v>10708292391.026432</c:v>
                </c:pt>
                <c:pt idx="120">
                  <c:v>10796086057.790314</c:v>
                </c:pt>
                <c:pt idx="121">
                  <c:v>10884622507.395744</c:v>
                </c:pt>
                <c:pt idx="122">
                  <c:v>10973908377.901226</c:v>
                </c:pt>
                <c:pt idx="123">
                  <c:v>11063950371.96566</c:v>
                </c:pt>
                <c:pt idx="124">
                  <c:v>11154755257.551655</c:v>
                </c:pt>
                <c:pt idx="125">
                  <c:v>11246329868.637402</c:v>
                </c:pt>
                <c:pt idx="126">
                  <c:v>11338681105.937338</c:v>
                </c:pt>
                <c:pt idx="127">
                  <c:v>13302565125.250059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4B-DE4E-81E0-0D2317454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787056"/>
        <c:axId val="611789056"/>
      </c:lineChart>
      <c:catAx>
        <c:axId val="61178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89056"/>
        <c:crosses val="autoZero"/>
        <c:auto val="1"/>
        <c:lblAlgn val="ctr"/>
        <c:lblOffset val="100"/>
        <c:noMultiLvlLbl val="0"/>
      </c:catAx>
      <c:valAx>
        <c:axId val="6117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Property Damage</a:t>
            </a:r>
            <a:r>
              <a:rPr lang="en-GB" baseline="0"/>
              <a:t> 95% Confidence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Graphs!$I$4</c:f>
              <c:strCache>
                <c:ptCount val="1"/>
                <c:pt idx="0">
                  <c:v>Low (95%)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Graphs!$I$5:$I$132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4729287969.2679338</c:v>
                </c:pt>
                <c:pt idx="8">
                  <c:v>4766961861.000721</c:v>
                </c:pt>
                <c:pt idx="9">
                  <c:v>4804950437.3899078</c:v>
                </c:pt>
                <c:pt idx="10">
                  <c:v>4843256573.1922674</c:v>
                </c:pt>
                <c:pt idx="11">
                  <c:v>4881883174.7467451</c:v>
                </c:pt>
                <c:pt idx="12">
                  <c:v>4920833180.4267025</c:v>
                </c:pt>
                <c:pt idx="13">
                  <c:v>4960109561.1003513</c:v>
                </c:pt>
                <c:pt idx="14">
                  <c:v>4999715320.5995731</c:v>
                </c:pt>
                <c:pt idx="15">
                  <c:v>5039653496.1972971</c:v>
                </c:pt>
                <c:pt idx="16">
                  <c:v>5079927159.0935955</c:v>
                </c:pt>
                <c:pt idx="17">
                  <c:v>5496694457.2855053</c:v>
                </c:pt>
                <c:pt idx="18">
                  <c:v>5540656928.3601503</c:v>
                </c:pt>
                <c:pt idx="19">
                  <c:v>5584989645.9557171</c:v>
                </c:pt>
                <c:pt idx="20">
                  <c:v>5629696057.9730568</c:v>
                </c:pt>
                <c:pt idx="21">
                  <c:v>5674779651.4891186</c:v>
                </c:pt>
                <c:pt idx="22">
                  <c:v>5720243953.3392849</c:v>
                </c:pt>
                <c:pt idx="23">
                  <c:v>5766092530.7105055</c:v>
                </c:pt>
                <c:pt idx="24">
                  <c:v>5812328991.7455444</c:v>
                </c:pt>
                <c:pt idx="25">
                  <c:v>5858956986.1584835</c:v>
                </c:pt>
                <c:pt idx="26">
                  <c:v>5905980205.8617907</c:v>
                </c:pt>
                <c:pt idx="27">
                  <c:v>6176590886.7430334</c:v>
                </c:pt>
                <c:pt idx="28">
                  <c:v>6226208724.3552694</c:v>
                </c:pt>
                <c:pt idx="29">
                  <c:v>6276248364.2828207</c:v>
                </c:pt>
                <c:pt idx="30">
                  <c:v>6326713818.7206936</c:v>
                </c:pt>
                <c:pt idx="31">
                  <c:v>6377609147.0857153</c:v>
                </c:pt>
                <c:pt idx="32">
                  <c:v>6428938456.7444525</c:v>
                </c:pt>
                <c:pt idx="33">
                  <c:v>6480705903.7549734</c:v>
                </c:pt>
                <c:pt idx="34">
                  <c:v>6532915693.6227837</c:v>
                </c:pt>
                <c:pt idx="35">
                  <c:v>6585572082.0712099</c:v>
                </c:pt>
                <c:pt idx="36">
                  <c:v>6638679375.8265638</c:v>
                </c:pt>
                <c:pt idx="37">
                  <c:v>6756603344.6234903</c:v>
                </c:pt>
                <c:pt idx="38">
                  <c:v>6811145126.1285868</c:v>
                </c:pt>
                <c:pt idx="39">
                  <c:v>6866155510.9946804</c:v>
                </c:pt>
                <c:pt idx="40">
                  <c:v>6921639061.5778246</c:v>
                </c:pt>
                <c:pt idx="41">
                  <c:v>6977600395.9261703</c:v>
                </c:pt>
                <c:pt idx="42">
                  <c:v>7034044188.6690893</c:v>
                </c:pt>
                <c:pt idx="43">
                  <c:v>7090975171.9235716</c:v>
                </c:pt>
                <c:pt idx="44">
                  <c:v>7148398136.2183018</c:v>
                </c:pt>
                <c:pt idx="45">
                  <c:v>7206317931.4357805</c:v>
                </c:pt>
                <c:pt idx="46">
                  <c:v>7264739467.7728682</c:v>
                </c:pt>
                <c:pt idx="47">
                  <c:v>7252330129.0323553</c:v>
                </c:pt>
                <c:pt idx="48">
                  <c:v>7311191137.7169971</c:v>
                </c:pt>
                <c:pt idx="49">
                  <c:v>7370563955.4754658</c:v>
                </c:pt>
                <c:pt idx="50">
                  <c:v>7430453693.4743032</c:v>
                </c:pt>
                <c:pt idx="51">
                  <c:v>7490865527.6507578</c:v>
                </c:pt>
                <c:pt idx="52">
                  <c:v>7551804699.7820644</c:v>
                </c:pt>
                <c:pt idx="53">
                  <c:v>7613276518.5759335</c:v>
                </c:pt>
                <c:pt idx="54">
                  <c:v>7675286360.7826786</c:v>
                </c:pt>
                <c:pt idx="55">
                  <c:v>7737839672.3294926</c:v>
                </c:pt>
                <c:pt idx="56">
                  <c:v>7800941969.4773111</c:v>
                </c:pt>
                <c:pt idx="57">
                  <c:v>7634790024.9080095</c:v>
                </c:pt>
                <c:pt idx="58">
                  <c:v>7697130662.7469406</c:v>
                </c:pt>
                <c:pt idx="59">
                  <c:v>7760020730.9195442</c:v>
                </c:pt>
                <c:pt idx="60">
                  <c:v>7823465869.2985411</c:v>
                </c:pt>
                <c:pt idx="61">
                  <c:v>7887471791.9967337</c:v>
                </c:pt>
                <c:pt idx="62">
                  <c:v>7952044288.6321249</c:v>
                </c:pt>
                <c:pt idx="63">
                  <c:v>8017189225.6185474</c:v>
                </c:pt>
                <c:pt idx="64">
                  <c:v>8082912547.4823494</c:v>
                </c:pt>
                <c:pt idx="65">
                  <c:v>8149220278.2057419</c:v>
                </c:pt>
                <c:pt idx="66">
                  <c:v>8216118522.5973396</c:v>
                </c:pt>
                <c:pt idx="67">
                  <c:v>7895141267.3888636</c:v>
                </c:pt>
                <c:pt idx="68">
                  <c:v>7960045632.2194166</c:v>
                </c:pt>
                <c:pt idx="69">
                  <c:v>8025530748.9372911</c:v>
                </c:pt>
                <c:pt idx="70">
                  <c:v>8091602757.8026133</c:v>
                </c:pt>
                <c:pt idx="71">
                  <c:v>8158267883.0522499</c:v>
                </c:pt>
                <c:pt idx="72">
                  <c:v>8225532434.3741121</c:v>
                </c:pt>
                <c:pt idx="73">
                  <c:v>8293402808.4116182</c:v>
                </c:pt>
                <c:pt idx="74">
                  <c:v>8361885490.2990408</c:v>
                </c:pt>
                <c:pt idx="75">
                  <c:v>8430987055.2283535</c:v>
                </c:pt>
                <c:pt idx="76">
                  <c:v>8500714170.0483189</c:v>
                </c:pt>
                <c:pt idx="77">
                  <c:v>8153809470.3900833</c:v>
                </c:pt>
                <c:pt idx="78">
                  <c:v>8221351648.0250301</c:v>
                </c:pt>
                <c:pt idx="79">
                  <c:v>8289508487.7287207</c:v>
                </c:pt>
                <c:pt idx="80">
                  <c:v>8358286696.4168243</c:v>
                </c:pt>
                <c:pt idx="81">
                  <c:v>8427693076.2897587</c:v>
                </c:pt>
                <c:pt idx="82">
                  <c:v>8497734526.5525293</c:v>
                </c:pt>
                <c:pt idx="83">
                  <c:v>8568418045.1702824</c:v>
                </c:pt>
                <c:pt idx="84">
                  <c:v>8639750730.6603203</c:v>
                </c:pt>
                <c:pt idx="85">
                  <c:v>8711739783.9214344</c:v>
                </c:pt>
                <c:pt idx="86">
                  <c:v>8784392510.1013565</c:v>
                </c:pt>
                <c:pt idx="87">
                  <c:v>8415741030.079834</c:v>
                </c:pt>
                <c:pt idx="88">
                  <c:v>8486050930.4568787</c:v>
                </c:pt>
                <c:pt idx="89">
                  <c:v>8557012822.8386164</c:v>
                </c:pt>
                <c:pt idx="90">
                  <c:v>8628634062.5504627</c:v>
                </c:pt>
                <c:pt idx="91">
                  <c:v>8700922113.4082413</c:v>
                </c:pt>
                <c:pt idx="92">
                  <c:v>8773884549.7271919</c:v>
                </c:pt>
                <c:pt idx="93">
                  <c:v>8847529058.3731899</c:v>
                </c:pt>
                <c:pt idx="94">
                  <c:v>8921863440.8571281</c:v>
                </c:pt>
                <c:pt idx="95">
                  <c:v>8996895615.4733925</c:v>
                </c:pt>
                <c:pt idx="96">
                  <c:v>9072633619.483408</c:v>
                </c:pt>
                <c:pt idx="97">
                  <c:v>8680893019.2936325</c:v>
                </c:pt>
                <c:pt idx="98">
                  <c:v>8754117988.1752796</c:v>
                </c:pt>
                <c:pt idx="99">
                  <c:v>8828036243.0960693</c:v>
                </c:pt>
                <c:pt idx="100">
                  <c:v>8902655883.1446972</c:v>
                </c:pt>
                <c:pt idx="101">
                  <c:v>8977985131.3236504</c:v>
                </c:pt>
                <c:pt idx="102">
                  <c:v>9054032336.8984394</c:v>
                </c:pt>
                <c:pt idx="103">
                  <c:v>9130805977.7966518</c:v>
                </c:pt>
                <c:pt idx="104">
                  <c:v>9208314663.0580578</c:v>
                </c:pt>
                <c:pt idx="105">
                  <c:v>9286567135.3368206</c:v>
                </c:pt>
                <c:pt idx="106">
                  <c:v>9365572273.457037</c:v>
                </c:pt>
                <c:pt idx="107">
                  <c:v>8975755136.2524433</c:v>
                </c:pt>
                <c:pt idx="108">
                  <c:v>9052288794.2380505</c:v>
                </c:pt>
                <c:pt idx="109">
                  <c:v>9129563812.2555332</c:v>
                </c:pt>
                <c:pt idx="110">
                  <c:v>9207589170.6481476</c:v>
                </c:pt>
                <c:pt idx="111">
                  <c:v>9286373992.1018181</c:v>
                </c:pt>
                <c:pt idx="112">
                  <c:v>9365927544.402153</c:v>
                </c:pt>
                <c:pt idx="113">
                  <c:v>9446259243.2505608</c:v>
                </c:pt>
                <c:pt idx="114">
                  <c:v>9527378655.1407852</c:v>
                </c:pt>
                <c:pt idx="115">
                  <c:v>9609295500.2972469</c:v>
                </c:pt>
                <c:pt idx="116">
                  <c:v>9692019655.6765308</c:v>
                </c:pt>
                <c:pt idx="117">
                  <c:v>9775561158.0334606</c:v>
                </c:pt>
                <c:pt idx="118">
                  <c:v>9859930207.0531788</c:v>
                </c:pt>
                <c:pt idx="119">
                  <c:v>9945137168.5507412</c:v>
                </c:pt>
                <c:pt idx="120">
                  <c:v>10031192577.739714</c:v>
                </c:pt>
                <c:pt idx="121">
                  <c:v>10118107142.571325</c:v>
                </c:pt>
                <c:pt idx="122">
                  <c:v>10205891747.14575</c:v>
                </c:pt>
                <c:pt idx="123">
                  <c:v>10294557455.197149</c:v>
                </c:pt>
                <c:pt idx="124">
                  <c:v>10384115513.654108</c:v>
                </c:pt>
                <c:pt idx="125">
                  <c:v>10474577356.277174</c:v>
                </c:pt>
                <c:pt idx="126">
                  <c:v>10565954607.375221</c:v>
                </c:pt>
                <c:pt idx="127">
                  <c:v>10658259085.602383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4-7048-8228-29565153A669}"/>
            </c:ext>
          </c:extLst>
        </c:ser>
        <c:ser>
          <c:idx val="1"/>
          <c:order val="1"/>
          <c:tx>
            <c:strRef>
              <c:f>Graphs!$J$4</c:f>
              <c:strCache>
                <c:ptCount val="1"/>
                <c:pt idx="0">
                  <c:v>Medium (95%)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Graphs!$J$5:$J$132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4791384695.8989248</c:v>
                </c:pt>
                <c:pt idx="8">
                  <c:v>4829553255.1950436</c:v>
                </c:pt>
                <c:pt idx="9">
                  <c:v>4868040631.035327</c:v>
                </c:pt>
                <c:pt idx="10">
                  <c:v>4906849735.9228134</c:v>
                </c:pt>
                <c:pt idx="11">
                  <c:v>4945983514.3574047</c:v>
                </c:pt>
                <c:pt idx="12">
                  <c:v>4985444943.294034</c:v>
                </c:pt>
                <c:pt idx="13">
                  <c:v>5025237032.6091518</c:v>
                </c:pt>
                <c:pt idx="14">
                  <c:v>5065362825.5756989</c:v>
                </c:pt>
                <c:pt idx="15">
                  <c:v>5105825399.3467522</c:v>
                </c:pt>
                <c:pt idx="16">
                  <c:v>5146627865.4480047</c:v>
                </c:pt>
                <c:pt idx="17">
                  <c:v>5764397367.760829</c:v>
                </c:pt>
                <c:pt idx="18">
                  <c:v>5810500922.2720404</c:v>
                </c:pt>
                <c:pt idx="19">
                  <c:v>5856992755.2453766</c:v>
                </c:pt>
                <c:pt idx="20">
                  <c:v>5903876482.5031662</c:v>
                </c:pt>
                <c:pt idx="21">
                  <c:v>5951155760.9518232</c:v>
                </c:pt>
                <c:pt idx="22">
                  <c:v>5998834289.192522</c:v>
                </c:pt>
                <c:pt idx="23">
                  <c:v>6046915808.1432333</c:v>
                </c:pt>
                <c:pt idx="24">
                  <c:v>6095404101.6723919</c:v>
                </c:pt>
                <c:pt idx="25">
                  <c:v>6144302997.2443752</c:v>
                </c:pt>
                <c:pt idx="26">
                  <c:v>6193616366.5771236</c:v>
                </c:pt>
                <c:pt idx="27">
                  <c:v>6799665142.769722</c:v>
                </c:pt>
                <c:pt idx="28">
                  <c:v>6854288265.307375</c:v>
                </c:pt>
                <c:pt idx="29">
                  <c:v>6909375740.1962194</c:v>
                </c:pt>
                <c:pt idx="30">
                  <c:v>6964931984.3683481</c:v>
                </c:pt>
                <c:pt idx="31">
                  <c:v>7020961466.7412605</c:v>
                </c:pt>
                <c:pt idx="32">
                  <c:v>7077468709.019206</c:v>
                </c:pt>
                <c:pt idx="33">
                  <c:v>7134458286.5097818</c:v>
                </c:pt>
                <c:pt idx="34">
                  <c:v>7191934828.9561081</c:v>
                </c:pt>
                <c:pt idx="35">
                  <c:v>7249903021.384944</c:v>
                </c:pt>
                <c:pt idx="36">
                  <c:v>7308367604.9710398</c:v>
                </c:pt>
                <c:pt idx="37">
                  <c:v>7808242308.837244</c:v>
                </c:pt>
                <c:pt idx="38">
                  <c:v>7871273305.9559889</c:v>
                </c:pt>
                <c:pt idx="39">
                  <c:v>7934845842.7216177</c:v>
                </c:pt>
                <c:pt idx="40">
                  <c:v>7998965191.603116</c:v>
                </c:pt>
                <c:pt idx="41">
                  <c:v>8063636689.4298239</c:v>
                </c:pt>
                <c:pt idx="42">
                  <c:v>8128865738.4189453</c:v>
                </c:pt>
                <c:pt idx="43">
                  <c:v>8194657807.2230244</c:v>
                </c:pt>
                <c:pt idx="44">
                  <c:v>8261018431.9978619</c:v>
                </c:pt>
                <c:pt idx="45">
                  <c:v>8327953217.4912539</c:v>
                </c:pt>
                <c:pt idx="46">
                  <c:v>8395467838.1530552</c:v>
                </c:pt>
                <c:pt idx="47">
                  <c:v>8696174929.4028416</c:v>
                </c:pt>
                <c:pt idx="48">
                  <c:v>8766754400.9569092</c:v>
                </c:pt>
                <c:pt idx="49">
                  <c:v>8837947576.1286087</c:v>
                </c:pt>
                <c:pt idx="50">
                  <c:v>8909760583.6514072</c:v>
                </c:pt>
                <c:pt idx="51">
                  <c:v>8982199629.9244709</c:v>
                </c:pt>
                <c:pt idx="52">
                  <c:v>9055271000.2948589</c:v>
                </c:pt>
                <c:pt idx="53">
                  <c:v>9128981060.3650761</c:v>
                </c:pt>
                <c:pt idx="54">
                  <c:v>9203336257.3266468</c:v>
                </c:pt>
                <c:pt idx="55">
                  <c:v>9278343121.3201809</c:v>
                </c:pt>
                <c:pt idx="56">
                  <c:v>9354008266.8225689</c:v>
                </c:pt>
                <c:pt idx="57">
                  <c:v>9449048264.6575108</c:v>
                </c:pt>
                <c:pt idx="58">
                  <c:v>9526202933.4654045</c:v>
                </c:pt>
                <c:pt idx="59">
                  <c:v>9604037593.9592495</c:v>
                </c:pt>
                <c:pt idx="60">
                  <c:v>9682559226.2170067</c:v>
                </c:pt>
                <c:pt idx="61">
                  <c:v>9761774902.1984081</c:v>
                </c:pt>
                <c:pt idx="62">
                  <c:v>9841691787.3107281</c:v>
                </c:pt>
                <c:pt idx="63">
                  <c:v>9922317142.0060844</c:v>
                </c:pt>
                <c:pt idx="64">
                  <c:v>10003658323.411026</c:v>
                </c:pt>
                <c:pt idx="65">
                  <c:v>10085722786.989094</c:v>
                </c:pt>
                <c:pt idx="66">
                  <c:v>10168518088.237038</c:v>
                </c:pt>
                <c:pt idx="67">
                  <c:v>10087395459.434597</c:v>
                </c:pt>
                <c:pt idx="68">
                  <c:v>10170321904.056114</c:v>
                </c:pt>
                <c:pt idx="69">
                  <c:v>10253990358.700363</c:v>
                </c:pt>
                <c:pt idx="70">
                  <c:v>10338408668.601509</c:v>
                </c:pt>
                <c:pt idx="71">
                  <c:v>10423584786.28841</c:v>
                </c:pt>
                <c:pt idx="72">
                  <c:v>10509526773.468262</c:v>
                </c:pt>
                <c:pt idx="73">
                  <c:v>10596242802.94882</c:v>
                </c:pt>
                <c:pt idx="74">
                  <c:v>10683741160.600063</c:v>
                </c:pt>
                <c:pt idx="75">
                  <c:v>10772030247.356117</c:v>
                </c:pt>
                <c:pt idx="76">
                  <c:v>10861118581.258343</c:v>
                </c:pt>
                <c:pt idx="77">
                  <c:v>10665947340.384287</c:v>
                </c:pt>
                <c:pt idx="78">
                  <c:v>10754298841.915604</c:v>
                </c:pt>
                <c:pt idx="79">
                  <c:v>10843454379.067465</c:v>
                </c:pt>
                <c:pt idx="80">
                  <c:v>10933422725.114454</c:v>
                </c:pt>
                <c:pt idx="81">
                  <c:v>11024212777.972532</c:v>
                </c:pt>
                <c:pt idx="82">
                  <c:v>11115833562.448767</c:v>
                </c:pt>
                <c:pt idx="83">
                  <c:v>11208294232.537735</c:v>
                </c:pt>
                <c:pt idx="84">
                  <c:v>11301604073.765667</c:v>
                </c:pt>
                <c:pt idx="85">
                  <c:v>11395772505.583397</c:v>
                </c:pt>
                <c:pt idx="86">
                  <c:v>11490809083.809124</c:v>
                </c:pt>
                <c:pt idx="87">
                  <c:v>11281130525.862455</c:v>
                </c:pt>
                <c:pt idx="88">
                  <c:v>11375379524.326029</c:v>
                </c:pt>
                <c:pt idx="89">
                  <c:v>11470502504.876322</c:v>
                </c:pt>
                <c:pt idx="90">
                  <c:v>11566509327.178194</c:v>
                </c:pt>
                <c:pt idx="91">
                  <c:v>11663409996.325691</c:v>
                </c:pt>
                <c:pt idx="92">
                  <c:v>11761214665.535097</c:v>
                </c:pt>
                <c:pt idx="93">
                  <c:v>11859933638.894552</c:v>
                </c:pt>
                <c:pt idx="94">
                  <c:v>11959577374.171507</c:v>
                </c:pt>
                <c:pt idx="95">
                  <c:v>12060156485.679331</c:v>
                </c:pt>
                <c:pt idx="96">
                  <c:v>12161681747.2043</c:v>
                </c:pt>
                <c:pt idx="97">
                  <c:v>11936381684.967194</c:v>
                </c:pt>
                <c:pt idx="98">
                  <c:v>12037067314.371746</c:v>
                </c:pt>
                <c:pt idx="99">
                  <c:v>12138706224.361801</c:v>
                </c:pt>
                <c:pt idx="100">
                  <c:v>12241309551.327776</c:v>
                </c:pt>
                <c:pt idx="101">
                  <c:v>12344888602.043781</c:v>
                </c:pt>
                <c:pt idx="102">
                  <c:v>12449454856.897791</c:v>
                </c:pt>
                <c:pt idx="103">
                  <c:v>12555019973.19043</c:v>
                </c:pt>
                <c:pt idx="104">
                  <c:v>12661595788.503885</c:v>
                </c:pt>
                <c:pt idx="105">
                  <c:v>12769194324.142515</c:v>
                </c:pt>
                <c:pt idx="106">
                  <c:v>12877827788.646748</c:v>
                </c:pt>
                <c:pt idx="107">
                  <c:v>12635692203.291021</c:v>
                </c:pt>
                <c:pt idx="108">
                  <c:v>12743433082.004635</c:v>
                </c:pt>
                <c:pt idx="109">
                  <c:v>12852217616.325203</c:v>
                </c:pt>
                <c:pt idx="110">
                  <c:v>12962058448.403894</c:v>
                </c:pt>
                <c:pt idx="111">
                  <c:v>13072968420.775919</c:v>
                </c:pt>
                <c:pt idx="112">
                  <c:v>13184960580.241755</c:v>
                </c:pt>
                <c:pt idx="113">
                  <c:v>13298048181.831533</c:v>
                </c:pt>
                <c:pt idx="114">
                  <c:v>13412244692.854538</c:v>
                </c:pt>
                <c:pt idx="115">
                  <c:v>13527563797.035658</c:v>
                </c:pt>
                <c:pt idx="116">
                  <c:v>13644019398.740753</c:v>
                </c:pt>
                <c:pt idx="117">
                  <c:v>13383721075.202883</c:v>
                </c:pt>
                <c:pt idx="118">
                  <c:v>13499230742.750927</c:v>
                </c:pt>
                <c:pt idx="119">
                  <c:v>13615887596.297564</c:v>
                </c:pt>
                <c:pt idx="120">
                  <c:v>13733706059.604006</c:v>
                </c:pt>
                <c:pt idx="121">
                  <c:v>13852700792.926605</c:v>
                </c:pt>
                <c:pt idx="122">
                  <c:v>13972886697.687231</c:v>
                </c:pt>
                <c:pt idx="123">
                  <c:v>14094278921.244659</c:v>
                </c:pt>
                <c:pt idx="124">
                  <c:v>14216892861.76915</c:v>
                </c:pt>
                <c:pt idx="125">
                  <c:v>14340744173.22262</c:v>
                </c:pt>
                <c:pt idx="126">
                  <c:v>14465848770.446684</c:v>
                </c:pt>
                <c:pt idx="127">
                  <c:v>14185931198.294708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4-7048-8228-29565153A669}"/>
            </c:ext>
          </c:extLst>
        </c:ser>
        <c:ser>
          <c:idx val="2"/>
          <c:order val="2"/>
          <c:tx>
            <c:strRef>
              <c:f>Graphs!$K$4</c:f>
              <c:strCache>
                <c:ptCount val="1"/>
                <c:pt idx="0">
                  <c:v>High (95%)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Graphs!$K$5:$K$132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4932934263.0760851</c:v>
                </c:pt>
                <c:pt idx="8">
                  <c:v>4972230417.710722</c:v>
                </c:pt>
                <c:pt idx="9">
                  <c:v>5011854807.5329208</c:v>
                </c:pt>
                <c:pt idx="10">
                  <c:v>5051810431.0883951</c:v>
                </c:pt>
                <c:pt idx="11">
                  <c:v>5092100319.8649864</c:v>
                </c:pt>
                <c:pt idx="12">
                  <c:v>5132727538.764369</c:v>
                </c:pt>
                <c:pt idx="13">
                  <c:v>5173695186.5823231</c:v>
                </c:pt>
                <c:pt idx="14">
                  <c:v>5215006396.4977369</c:v>
                </c:pt>
                <c:pt idx="15">
                  <c:v>5256664336.5705328</c:v>
                </c:pt>
                <c:pt idx="16">
                  <c:v>5298672210.2487106</c:v>
                </c:pt>
                <c:pt idx="17">
                  <c:v>6132327075.4164686</c:v>
                </c:pt>
                <c:pt idx="18">
                  <c:v>6181373325.6252527</c:v>
                </c:pt>
                <c:pt idx="19">
                  <c:v>6230832637.3171644</c:v>
                </c:pt>
                <c:pt idx="20">
                  <c:v>6280708857.1050911</c:v>
                </c:pt>
                <c:pt idx="21">
                  <c:v>6331005875.3083115</c:v>
                </c:pt>
                <c:pt idx="22">
                  <c:v>6381727626.6021519</c:v>
                </c:pt>
                <c:pt idx="23">
                  <c:v>6432878090.6797428</c:v>
                </c:pt>
                <c:pt idx="24">
                  <c:v>6484461292.9261036</c:v>
                </c:pt>
                <c:pt idx="25">
                  <c:v>6536481305.104847</c:v>
                </c:pt>
                <c:pt idx="26">
                  <c:v>6588942246.0577593</c:v>
                </c:pt>
                <c:pt idx="27">
                  <c:v>7520376785.4154272</c:v>
                </c:pt>
                <c:pt idx="28">
                  <c:v>7580789534.286726</c:v>
                </c:pt>
                <c:pt idx="29">
                  <c:v>7641715853.2484388</c:v>
                </c:pt>
                <c:pt idx="30">
                  <c:v>7703160627.3931189</c:v>
                </c:pt>
                <c:pt idx="31">
                  <c:v>7765128799.3087816</c:v>
                </c:pt>
                <c:pt idx="32">
                  <c:v>7827625369.9651747</c:v>
                </c:pt>
                <c:pt idx="33">
                  <c:v>7890655399.6169252</c:v>
                </c:pt>
                <c:pt idx="34">
                  <c:v>7954224008.723937</c:v>
                </c:pt>
                <c:pt idx="35">
                  <c:v>8018336378.8893785</c:v>
                </c:pt>
                <c:pt idx="36">
                  <c:v>8082997753.8156691</c:v>
                </c:pt>
                <c:pt idx="37">
                  <c:v>9183530488.5100365</c:v>
                </c:pt>
                <c:pt idx="38">
                  <c:v>9257663316.4713326</c:v>
                </c:pt>
                <c:pt idx="39">
                  <c:v>9332433067.0153599</c:v>
                </c:pt>
                <c:pt idx="40">
                  <c:v>9407845941.2662296</c:v>
                </c:pt>
                <c:pt idx="41">
                  <c:v>9483908216.044384</c:v>
                </c:pt>
                <c:pt idx="42">
                  <c:v>9560626245.0750809</c:v>
                </c:pt>
                <c:pt idx="43">
                  <c:v>9638006460.220377</c:v>
                </c:pt>
                <c:pt idx="44">
                  <c:v>9716055372.7351112</c:v>
                </c:pt>
                <c:pt idx="45">
                  <c:v>9794779574.5474358</c:v>
                </c:pt>
                <c:pt idx="46">
                  <c:v>9874185739.5643845</c:v>
                </c:pt>
                <c:pt idx="47">
                  <c:v>11105984154.158619</c:v>
                </c:pt>
                <c:pt idx="48">
                  <c:v>11196122002.011478</c:v>
                </c:pt>
                <c:pt idx="49">
                  <c:v>11287043617.751728</c:v>
                </c:pt>
                <c:pt idx="50">
                  <c:v>11378756828.45475</c:v>
                </c:pt>
                <c:pt idx="51">
                  <c:v>11471269560.383692</c:v>
                </c:pt>
                <c:pt idx="52">
                  <c:v>11564589840.626938</c:v>
                </c:pt>
                <c:pt idx="53">
                  <c:v>11658725798.768034</c:v>
                </c:pt>
                <c:pt idx="54">
                  <c:v>11753685668.588783</c:v>
                </c:pt>
                <c:pt idx="55">
                  <c:v>11849477789.806211</c:v>
                </c:pt>
                <c:pt idx="56">
                  <c:v>11946110609.844172</c:v>
                </c:pt>
                <c:pt idx="57">
                  <c:v>13179679590.255392</c:v>
                </c:pt>
                <c:pt idx="58">
                  <c:v>13287296123.190645</c:v>
                </c:pt>
                <c:pt idx="59">
                  <c:v>13395861119.11327</c:v>
                </c:pt>
                <c:pt idx="60">
                  <c:v>13505384313.944637</c:v>
                </c:pt>
                <c:pt idx="61">
                  <c:v>13615875571.764265</c:v>
                </c:pt>
                <c:pt idx="62">
                  <c:v>13727344886.993738</c:v>
                </c:pt>
                <c:pt idx="63">
                  <c:v>13839802386.624681</c:v>
                </c:pt>
                <c:pt idx="64">
                  <c:v>13953258332.491713</c:v>
                </c:pt>
                <c:pt idx="65">
                  <c:v>14067723123.591425</c:v>
                </c:pt>
                <c:pt idx="66">
                  <c:v>14183207298.448282</c:v>
                </c:pt>
                <c:pt idx="67">
                  <c:v>15426566078.948399</c:v>
                </c:pt>
                <c:pt idx="68">
                  <c:v>15553384768.945299</c:v>
                </c:pt>
                <c:pt idx="69">
                  <c:v>15681338208.411751</c:v>
                </c:pt>
                <c:pt idx="70">
                  <c:v>15810438394.996109</c:v>
                </c:pt>
                <c:pt idx="71">
                  <c:v>15940697490.431524</c:v>
                </c:pt>
                <c:pt idx="72">
                  <c:v>16072127823.416645</c:v>
                </c:pt>
                <c:pt idx="73">
                  <c:v>16204741892.555248</c:v>
                </c:pt>
                <c:pt idx="74">
                  <c:v>16338552369.356171</c:v>
                </c:pt>
                <c:pt idx="75">
                  <c:v>16473572101.29484</c:v>
                </c:pt>
                <c:pt idx="76">
                  <c:v>16609814114.937792</c:v>
                </c:pt>
                <c:pt idx="77">
                  <c:v>17946819143.750122</c:v>
                </c:pt>
                <c:pt idx="78">
                  <c:v>18095481833.378986</c:v>
                </c:pt>
                <c:pt idx="79">
                  <c:v>18245497415.667686</c:v>
                </c:pt>
                <c:pt idx="80">
                  <c:v>18396880652.771637</c:v>
                </c:pt>
                <c:pt idx="81">
                  <c:v>18549646516.571293</c:v>
                </c:pt>
                <c:pt idx="82">
                  <c:v>18703810192.457603</c:v>
                </c:pt>
                <c:pt idx="83">
                  <c:v>18859387083.196014</c:v>
                </c:pt>
                <c:pt idx="84">
                  <c:v>19016392812.870789</c:v>
                </c:pt>
                <c:pt idx="85">
                  <c:v>19174843230.91143</c:v>
                </c:pt>
                <c:pt idx="86">
                  <c:v>19334754416.202969</c:v>
                </c:pt>
                <c:pt idx="87">
                  <c:v>20844290419.136452</c:v>
                </c:pt>
                <c:pt idx="88">
                  <c:v>21018435509.576077</c:v>
                </c:pt>
                <c:pt idx="89">
                  <c:v>21194195467.99324</c:v>
                </c:pt>
                <c:pt idx="90">
                  <c:v>21371588512.217911</c:v>
                </c:pt>
                <c:pt idx="91">
                  <c:v>21550633128.791451</c:v>
                </c:pt>
                <c:pt idx="92">
                  <c:v>21731348077.942577</c:v>
                </c:pt>
                <c:pt idx="93">
                  <c:v>21913752398.667881</c:v>
                </c:pt>
                <c:pt idx="94">
                  <c:v>22097865413.91922</c:v>
                </c:pt>
                <c:pt idx="95">
                  <c:v>22283706735.90033</c:v>
                </c:pt>
                <c:pt idx="96">
                  <c:v>22471296271.475136</c:v>
                </c:pt>
                <c:pt idx="97">
                  <c:v>24175272856.491848</c:v>
                </c:pt>
                <c:pt idx="98">
                  <c:v>24379195839.840153</c:v>
                </c:pt>
                <c:pt idx="99">
                  <c:v>24585049543.809803</c:v>
                </c:pt>
                <c:pt idx="100">
                  <c:v>24792856523.416553</c:v>
                </c:pt>
                <c:pt idx="101">
                  <c:v>25002639678.761642</c:v>
                </c:pt>
                <c:pt idx="102">
                  <c:v>25214422261.574059</c:v>
                </c:pt>
                <c:pt idx="103">
                  <c:v>25428227881.89164</c:v>
                </c:pt>
                <c:pt idx="104">
                  <c:v>25644080514.884327</c:v>
                </c:pt>
                <c:pt idx="105">
                  <c:v>25862004507.822571</c:v>
                </c:pt>
                <c:pt idx="106">
                  <c:v>26082024587.194138</c:v>
                </c:pt>
                <c:pt idx="107">
                  <c:v>28005471192.355427</c:v>
                </c:pt>
                <c:pt idx="108">
                  <c:v>28244265713.977848</c:v>
                </c:pt>
                <c:pt idx="109">
                  <c:v>28485373371.007912</c:v>
                </c:pt>
                <c:pt idx="110">
                  <c:v>28728822183.2323</c:v>
                </c:pt>
                <c:pt idx="111">
                  <c:v>28974640614.564514</c:v>
                </c:pt>
                <c:pt idx="112">
                  <c:v>29222857581.64711</c:v>
                </c:pt>
                <c:pt idx="113">
                  <c:v>29473502462.638298</c:v>
                </c:pt>
                <c:pt idx="114">
                  <c:v>29726605106.18713</c:v>
                </c:pt>
                <c:pt idx="115">
                  <c:v>29982195840.601452</c:v>
                </c:pt>
                <c:pt idx="116">
                  <c:v>30240305483.212967</c:v>
                </c:pt>
                <c:pt idx="117">
                  <c:v>32411927915.485096</c:v>
                </c:pt>
                <c:pt idx="118">
                  <c:v>32691662601.905411</c:v>
                </c:pt>
                <c:pt idx="119">
                  <c:v>32974175477.56646</c:v>
                </c:pt>
                <c:pt idx="120">
                  <c:v>33259501473.105698</c:v>
                </c:pt>
                <c:pt idx="121">
                  <c:v>33547676091.890919</c:v>
                </c:pt>
                <c:pt idx="122">
                  <c:v>33838735421.330784</c:v>
                </c:pt>
                <c:pt idx="123">
                  <c:v>34132716144.42981</c:v>
                </c:pt>
                <c:pt idx="124">
                  <c:v>34429655551.593384</c:v>
                </c:pt>
                <c:pt idx="125">
                  <c:v>34729591552.688454</c:v>
                </c:pt>
                <c:pt idx="126">
                  <c:v>35032562689.365463</c:v>
                </c:pt>
                <c:pt idx="127">
                  <c:v>37485424584.673058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4-7048-8228-29565153A669}"/>
            </c:ext>
          </c:extLst>
        </c:ser>
        <c:ser>
          <c:idx val="3"/>
          <c:order val="3"/>
          <c:tx>
            <c:strRef>
              <c:f>Graphs!$L$4</c:f>
              <c:strCache>
                <c:ptCount val="1"/>
                <c:pt idx="0">
                  <c:v>Very High (95%)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Graphs!$L$5:$L$132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5021854272.5698872</c:v>
                </c:pt>
                <c:pt idx="8">
                  <c:v>5061858771.2157812</c:v>
                </c:pt>
                <c:pt idx="9">
                  <c:v>5102197421.7459631</c:v>
                </c:pt>
                <c:pt idx="10">
                  <c:v>5142873276.7572813</c:v>
                </c:pt>
                <c:pt idx="11">
                  <c:v>5183889422.3825264</c:v>
                </c:pt>
                <c:pt idx="12">
                  <c:v>5225248978.7706289</c:v>
                </c:pt>
                <c:pt idx="13">
                  <c:v>5266955100.5755949</c:v>
                </c:pt>
                <c:pt idx="14">
                  <c:v>5309010977.4543142</c:v>
                </c:pt>
                <c:pt idx="15">
                  <c:v>5351419834.5734797</c:v>
                </c:pt>
                <c:pt idx="16">
                  <c:v>5394184933.1257524</c:v>
                </c:pt>
                <c:pt idx="17">
                  <c:v>6622358801.2021484</c:v>
                </c:pt>
                <c:pt idx="18">
                  <c:v>6675324317.0237331</c:v>
                </c:pt>
                <c:pt idx="19">
                  <c:v>6728735901.9010925</c:v>
                </c:pt>
                <c:pt idx="20">
                  <c:v>6782597709.8283615</c:v>
                </c:pt>
                <c:pt idx="21">
                  <c:v>6836913941.9986258</c:v>
                </c:pt>
                <c:pt idx="22">
                  <c:v>6891688847.5054951</c:v>
                </c:pt>
                <c:pt idx="23">
                  <c:v>6946926724.0577335</c:v>
                </c:pt>
                <c:pt idx="24">
                  <c:v>7002631918.7072163</c:v>
                </c:pt>
                <c:pt idx="25">
                  <c:v>7058808828.5905104</c:v>
                </c:pt>
                <c:pt idx="26">
                  <c:v>7115461901.6843433</c:v>
                </c:pt>
                <c:pt idx="27">
                  <c:v>8998860279.3230972</c:v>
                </c:pt>
                <c:pt idx="28">
                  <c:v>9071149993.2157516</c:v>
                </c:pt>
                <c:pt idx="29">
                  <c:v>9144054243.5364552</c:v>
                </c:pt>
                <c:pt idx="30">
                  <c:v>9217578875.7722816</c:v>
                </c:pt>
                <c:pt idx="31">
                  <c:v>9291729804.209219</c:v>
                </c:pt>
                <c:pt idx="32">
                  <c:v>9366513012.9926376</c:v>
                </c:pt>
                <c:pt idx="33">
                  <c:v>9441934557.2080421</c:v>
                </c:pt>
                <c:pt idx="34">
                  <c:v>9518000563.9823704</c:v>
                </c:pt>
                <c:pt idx="35">
                  <c:v>9594717233.6064148</c:v>
                </c:pt>
                <c:pt idx="36">
                  <c:v>9672090840.6787453</c:v>
                </c:pt>
                <c:pt idx="37">
                  <c:v>12581794752.212698</c:v>
                </c:pt>
                <c:pt idx="38">
                  <c:v>12683359616.289438</c:v>
                </c:pt>
                <c:pt idx="39">
                  <c:v>12785797089.132385</c:v>
                </c:pt>
                <c:pt idx="40">
                  <c:v>12889115666.523287</c:v>
                </c:pt>
                <c:pt idx="41">
                  <c:v>12993323947.950836</c:v>
                </c:pt>
                <c:pt idx="42">
                  <c:v>13098430638.26631</c:v>
                </c:pt>
                <c:pt idx="43">
                  <c:v>13204444549.371439</c:v>
                </c:pt>
                <c:pt idx="44">
                  <c:v>13311374601.93918</c:v>
                </c:pt>
                <c:pt idx="45">
                  <c:v>13419229827.168051</c:v>
                </c:pt>
                <c:pt idx="46">
                  <c:v>13528019368.570847</c:v>
                </c:pt>
                <c:pt idx="47">
                  <c:v>17980295845.061512</c:v>
                </c:pt>
                <c:pt idx="48">
                  <c:v>18126226646.756802</c:v>
                </c:pt>
                <c:pt idx="49">
                  <c:v>18273426348.019527</c:v>
                </c:pt>
                <c:pt idx="50">
                  <c:v>18421907620.678581</c:v>
                </c:pt>
                <c:pt idx="51">
                  <c:v>18571683297.145248</c:v>
                </c:pt>
                <c:pt idx="52">
                  <c:v>18722766373.06422</c:v>
                </c:pt>
                <c:pt idx="53">
                  <c:v>18875170010.017143</c:v>
                </c:pt>
                <c:pt idx="54">
                  <c:v>19028907538.279888</c:v>
                </c:pt>
                <c:pt idx="55">
                  <c:v>19183992459.634686</c:v>
                </c:pt>
                <c:pt idx="56">
                  <c:v>19340438450.238277</c:v>
                </c:pt>
                <c:pt idx="57">
                  <c:v>25908562192.656097</c:v>
                </c:pt>
                <c:pt idx="58">
                  <c:v>26120114348.944675</c:v>
                </c:pt>
                <c:pt idx="59">
                  <c:v>26333530990.035587</c:v>
                </c:pt>
                <c:pt idx="60">
                  <c:v>26548831254.764702</c:v>
                </c:pt>
                <c:pt idx="61">
                  <c:v>26766034533.900654</c:v>
                </c:pt>
                <c:pt idx="62">
                  <c:v>26985160474.437996</c:v>
                </c:pt>
                <c:pt idx="63">
                  <c:v>27206228983.976963</c:v>
                </c:pt>
                <c:pt idx="64">
                  <c:v>27429260235.191605</c:v>
                </c:pt>
                <c:pt idx="65">
                  <c:v>27654274670.388416</c:v>
                </c:pt>
                <c:pt idx="66">
                  <c:v>27881293006.157257</c:v>
                </c:pt>
                <c:pt idx="67">
                  <c:v>36876275244.371376</c:v>
                </c:pt>
                <c:pt idx="68">
                  <c:v>37179427669.514008</c:v>
                </c:pt>
                <c:pt idx="69">
                  <c:v>37485292644.783379</c:v>
                </c:pt>
                <c:pt idx="70">
                  <c:v>37793898849.833839</c:v>
                </c:pt>
                <c:pt idx="71">
                  <c:v>38105275356.554558</c:v>
                </c:pt>
                <c:pt idx="72">
                  <c:v>38419451635.955627</c:v>
                </c:pt>
                <c:pt idx="73">
                  <c:v>38736457565.195107</c:v>
                </c:pt>
                <c:pt idx="74">
                  <c:v>39056323434.750145</c:v>
                </c:pt>
                <c:pt idx="75">
                  <c:v>39379079955.735481</c:v>
                </c:pt>
                <c:pt idx="76">
                  <c:v>39704758267.372238</c:v>
                </c:pt>
                <c:pt idx="77">
                  <c:v>51102754085.009979</c:v>
                </c:pt>
                <c:pt idx="78">
                  <c:v>51526064355.697441</c:v>
                </c:pt>
                <c:pt idx="79">
                  <c:v>51953226926.914909</c:v>
                </c:pt>
                <c:pt idx="80">
                  <c:v>52384283833.230797</c:v>
                </c:pt>
                <c:pt idx="81">
                  <c:v>52819277706.396149</c:v>
                </c:pt>
                <c:pt idx="82">
                  <c:v>53258251786.123413</c:v>
                </c:pt>
                <c:pt idx="83">
                  <c:v>53701249931.089081</c:v>
                </c:pt>
                <c:pt idx="84">
                  <c:v>54148316630.16494</c:v>
                </c:pt>
                <c:pt idx="85">
                  <c:v>54599497013.88311</c:v>
                </c:pt>
                <c:pt idx="86">
                  <c:v>55054836866.139969</c:v>
                </c:pt>
                <c:pt idx="87">
                  <c:v>69005324355.21019</c:v>
                </c:pt>
                <c:pt idx="88">
                  <c:v>69581834191.190079</c:v>
                </c:pt>
                <c:pt idx="89">
                  <c:v>70163690070.922989</c:v>
                </c:pt>
                <c:pt idx="90">
                  <c:v>70750952304.798004</c:v>
                </c:pt>
                <c:pt idx="91">
                  <c:v>71343682092.777191</c:v>
                </c:pt>
                <c:pt idx="92">
                  <c:v>71941941540.868561</c:v>
                </c:pt>
                <c:pt idx="93">
                  <c:v>72545793677.94519</c:v>
                </c:pt>
                <c:pt idx="94">
                  <c:v>73155302472.918152</c:v>
                </c:pt>
                <c:pt idx="95">
                  <c:v>73770532852.271072</c:v>
                </c:pt>
                <c:pt idx="96">
                  <c:v>74391550717.964325</c:v>
                </c:pt>
                <c:pt idx="97">
                  <c:v>91278679927.045273</c:v>
                </c:pt>
                <c:pt idx="98">
                  <c:v>92048632797.37326</c:v>
                </c:pt>
                <c:pt idx="99">
                  <c:v>92825875497.713516</c:v>
                </c:pt>
                <c:pt idx="100">
                  <c:v>93610493189.134399</c:v>
                </c:pt>
                <c:pt idx="101">
                  <c:v>94402572335.644974</c:v>
                </c:pt>
                <c:pt idx="102">
                  <c:v>95202200728.896637</c:v>
                </c:pt>
                <c:pt idx="103">
                  <c:v>96009467513.409119</c:v>
                </c:pt>
                <c:pt idx="104">
                  <c:v>96824463212.332886</c:v>
                </c:pt>
                <c:pt idx="105">
                  <c:v>97647279753.759918</c:v>
                </c:pt>
                <c:pt idx="106">
                  <c:v>98478010497.59462</c:v>
                </c:pt>
                <c:pt idx="107">
                  <c:v>118742961581.68231</c:v>
                </c:pt>
                <c:pt idx="108">
                  <c:v>119755448338.7224</c:v>
                </c:pt>
                <c:pt idx="109">
                  <c:v>120777742770.37564</c:v>
                </c:pt>
                <c:pt idx="110">
                  <c:v>121809963680.30116</c:v>
                </c:pt>
                <c:pt idx="111">
                  <c:v>122852231755.25212</c:v>
                </c:pt>
                <c:pt idx="112">
                  <c:v>123904669601.54895</c:v>
                </c:pt>
                <c:pt idx="113">
                  <c:v>124967401782.33459</c:v>
                </c:pt>
                <c:pt idx="114">
                  <c:v>126040554855.62924</c:v>
                </c:pt>
                <c:pt idx="115">
                  <c:v>127124257413.20232</c:v>
                </c:pt>
                <c:pt idx="116">
                  <c:v>128218640120.28017</c:v>
                </c:pt>
                <c:pt idx="117">
                  <c:v>152369647435.65131</c:v>
                </c:pt>
                <c:pt idx="118">
                  <c:v>153684690331.48044</c:v>
                </c:pt>
                <c:pt idx="119">
                  <c:v>155012793595.58591</c:v>
                </c:pt>
                <c:pt idx="120">
                  <c:v>156354121438.15982</c:v>
                </c:pt>
                <c:pt idx="121">
                  <c:v>157708840761.82062</c:v>
                </c:pt>
                <c:pt idx="122">
                  <c:v>159077121214.78375</c:v>
                </c:pt>
                <c:pt idx="123">
                  <c:v>160459135245.18262</c:v>
                </c:pt>
                <c:pt idx="124">
                  <c:v>161855058156.56393</c:v>
                </c:pt>
                <c:pt idx="125">
                  <c:v>163265068164.58575</c:v>
                </c:pt>
                <c:pt idx="126">
                  <c:v>164689346454.94312</c:v>
                </c:pt>
                <c:pt idx="127">
                  <c:v>193313956304.77933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D4-7048-8228-29565153A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694704"/>
        <c:axId val="606696432"/>
      </c:lineChart>
      <c:catAx>
        <c:axId val="6066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96432"/>
        <c:crosses val="autoZero"/>
        <c:auto val="1"/>
        <c:lblAlgn val="ctr"/>
        <c:lblOffset val="100"/>
        <c:noMultiLvlLbl val="0"/>
      </c:catAx>
      <c:valAx>
        <c:axId val="6066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Property Damage</a:t>
            </a:r>
            <a:r>
              <a:rPr lang="en-GB" baseline="0"/>
              <a:t> 95% Confidence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Graphs!$C$4</c:f>
              <c:strCache>
                <c:ptCount val="1"/>
                <c:pt idx="0">
                  <c:v>Low</c:v>
                </c:pt>
              </c:strCache>
            </c:strRef>
          </c:tx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Graphs!$C$5:$C$132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331271664.82462525</c:v>
                </c:pt>
                <c:pt idx="8">
                  <c:v>333934311.99347198</c:v>
                </c:pt>
                <c:pt idx="9">
                  <c:v>336618666.82336074</c:v>
                </c:pt>
                <c:pt idx="10">
                  <c:v>339324911.08344793</c:v>
                </c:pt>
                <c:pt idx="11">
                  <c:v>342053228.13907278</c:v>
                </c:pt>
                <c:pt idx="12">
                  <c:v>344803802.96689165</c:v>
                </c:pt>
                <c:pt idx="13">
                  <c:v>347576822.17017174</c:v>
                </c:pt>
                <c:pt idx="14">
                  <c:v>350372473.99424648</c:v>
                </c:pt>
                <c:pt idx="15">
                  <c:v>353190948.342134</c:v>
                </c:pt>
                <c:pt idx="16">
                  <c:v>356032436.79032147</c:v>
                </c:pt>
                <c:pt idx="17">
                  <c:v>385261731.17220348</c:v>
                </c:pt>
                <c:pt idx="18">
                  <c:v>388361989.13686991</c:v>
                </c:pt>
                <c:pt idx="19">
                  <c:v>391487579.71828377</c:v>
                </c:pt>
                <c:pt idx="20">
                  <c:v>394638715.92481565</c:v>
                </c:pt>
                <c:pt idx="21">
                  <c:v>397815612.64869267</c:v>
                </c:pt>
                <c:pt idx="22">
                  <c:v>401018486.68405235</c:v>
                </c:pt>
                <c:pt idx="23">
                  <c:v>404247556.74518925</c:v>
                </c:pt>
                <c:pt idx="24">
                  <c:v>407503043.48499745</c:v>
                </c:pt>
                <c:pt idx="25">
                  <c:v>410785169.51360917</c:v>
                </c:pt>
                <c:pt idx="26">
                  <c:v>414094159.41723579</c:v>
                </c:pt>
                <c:pt idx="27">
                  <c:v>433079380.13613313</c:v>
                </c:pt>
                <c:pt idx="28">
                  <c:v>436568870.81913555</c:v>
                </c:pt>
                <c:pt idx="29">
                  <c:v>440086944.0001874</c:v>
                </c:pt>
                <c:pt idx="30">
                  <c:v>443633841.08540064</c:v>
                </c:pt>
                <c:pt idx="31">
                  <c:v>447209805.6319775</c:v>
                </c:pt>
                <c:pt idx="32">
                  <c:v>450815083.36905473</c:v>
                </c:pt>
                <c:pt idx="33">
                  <c:v>454449922.21877438</c:v>
                </c:pt>
                <c:pt idx="34">
                  <c:v>458114572.31758201</c:v>
                </c:pt>
                <c:pt idx="35">
                  <c:v>461809286.03775722</c:v>
                </c:pt>
                <c:pt idx="36">
                  <c:v>465534318.00917798</c:v>
                </c:pt>
                <c:pt idx="37">
                  <c:v>473803235.05254966</c:v>
                </c:pt>
                <c:pt idx="38">
                  <c:v>477626091.96446723</c:v>
                </c:pt>
                <c:pt idx="39">
                  <c:v>481480343.84326541</c:v>
                </c:pt>
                <c:pt idx="40">
                  <c:v>485366257.10948497</c:v>
                </c:pt>
                <c:pt idx="41">
                  <c:v>489284100.57649332</c:v>
                </c:pt>
                <c:pt idx="42">
                  <c:v>493234145.4739387</c:v>
                </c:pt>
                <c:pt idx="43">
                  <c:v>497216665.47146171</c:v>
                </c:pt>
                <c:pt idx="44">
                  <c:v>501231936.70266789</c:v>
                </c:pt>
                <c:pt idx="45">
                  <c:v>505280237.78936338</c:v>
                </c:pt>
                <c:pt idx="46">
                  <c:v>509361849.86605906</c:v>
                </c:pt>
                <c:pt idx="47">
                  <c:v>508475435.017299</c:v>
                </c:pt>
                <c:pt idx="48">
                  <c:v>512584107.66993463</c:v>
                </c:pt>
                <c:pt idx="49">
                  <c:v>516726617.20475155</c:v>
                </c:pt>
                <c:pt idx="50">
                  <c:v>520903252.2187866</c:v>
                </c:pt>
                <c:pt idx="51">
                  <c:v>525114303.92271429</c:v>
                </c:pt>
                <c:pt idx="52">
                  <c:v>529360066.16676974</c:v>
                </c:pt>
                <c:pt idx="53">
                  <c:v>533640835.46696013</c:v>
                </c:pt>
                <c:pt idx="54">
                  <c:v>537956911.03156793</c:v>
                </c:pt>
                <c:pt idx="55">
                  <c:v>542308594.78795004</c:v>
                </c:pt>
                <c:pt idx="56">
                  <c:v>546696191.40963697</c:v>
                </c:pt>
                <c:pt idx="57">
                  <c:v>535015914.71251106</c:v>
                </c:pt>
                <c:pt idx="58">
                  <c:v>539345927.88349128</c:v>
                </c:pt>
                <c:pt idx="59">
                  <c:v>543711708.09731758</c:v>
                </c:pt>
                <c:pt idx="60">
                  <c:v>548113562.05748391</c:v>
                </c:pt>
                <c:pt idx="61">
                  <c:v>552551799.26943851</c:v>
                </c:pt>
                <c:pt idx="62">
                  <c:v>557026732.06871438</c:v>
                </c:pt>
                <c:pt idx="63">
                  <c:v>561538675.64937568</c:v>
                </c:pt>
                <c:pt idx="64">
                  <c:v>566087948.09278727</c:v>
                </c:pt>
                <c:pt idx="65">
                  <c:v>570674870.39670908</c:v>
                </c:pt>
                <c:pt idx="66">
                  <c:v>575299766.50472069</c:v>
                </c:pt>
                <c:pt idx="67">
                  <c:v>552764749.73760569</c:v>
                </c:pt>
                <c:pt idx="68">
                  <c:v>557246078.12273777</c:v>
                </c:pt>
                <c:pt idx="69">
                  <c:v>561764542.86130702</c:v>
                </c:pt>
                <c:pt idx="70">
                  <c:v>566320464.2226336</c:v>
                </c:pt>
                <c:pt idx="71">
                  <c:v>570914165.42878401</c:v>
                </c:pt>
                <c:pt idx="72">
                  <c:v>575545972.68458676</c:v>
                </c:pt>
                <c:pt idx="73">
                  <c:v>580216215.20799148</c:v>
                </c:pt>
                <c:pt idx="74">
                  <c:v>584925225.26077425</c:v>
                </c:pt>
                <c:pt idx="75">
                  <c:v>589673338.17959762</c:v>
                </c:pt>
                <c:pt idx="76">
                  <c:v>594460892.40742517</c:v>
                </c:pt>
                <c:pt idx="77">
                  <c:v>570113182.12298</c:v>
                </c:pt>
                <c:pt idx="78">
                  <c:v>574743684.91948533</c:v>
                </c:pt>
                <c:pt idx="79">
                  <c:v>579412692.84474564</c:v>
                </c:pt>
                <c:pt idx="80">
                  <c:v>584120539.99147785</c:v>
                </c:pt>
                <c:pt idx="81">
                  <c:v>588867563.5621537</c:v>
                </c:pt>
                <c:pt idx="82">
                  <c:v>593654103.90101624</c:v>
                </c:pt>
                <c:pt idx="83">
                  <c:v>598480504.52646661</c:v>
                </c:pt>
                <c:pt idx="84">
                  <c:v>603347112.16382897</c:v>
                </c:pt>
                <c:pt idx="85">
                  <c:v>608254276.77849472</c:v>
                </c:pt>
                <c:pt idx="86">
                  <c:v>613202351.60945451</c:v>
                </c:pt>
                <c:pt idx="87">
                  <c:v>587345655.32454622</c:v>
                </c:pt>
                <c:pt idx="88">
                  <c:v>592125592.31369567</c:v>
                </c:pt>
                <c:pt idx="89">
                  <c:v>596945424.03943765</c:v>
                </c:pt>
                <c:pt idx="90">
                  <c:v>601805498.88222432</c:v>
                </c:pt>
                <c:pt idx="91">
                  <c:v>606706168.4977206</c:v>
                </c:pt>
                <c:pt idx="92">
                  <c:v>611647787.85096645</c:v>
                </c:pt>
                <c:pt idx="93">
                  <c:v>616630715.25093853</c:v>
                </c:pt>
                <c:pt idx="94">
                  <c:v>621655312.3855195</c:v>
                </c:pt>
                <c:pt idx="95">
                  <c:v>626721944.35687816</c:v>
                </c:pt>
                <c:pt idx="96">
                  <c:v>631830979.71727014</c:v>
                </c:pt>
                <c:pt idx="97">
                  <c:v>604386022.21082497</c:v>
                </c:pt>
                <c:pt idx="98">
                  <c:v>609315138.55557311</c:v>
                </c:pt>
                <c:pt idx="99">
                  <c:v>614285557.4140389</c:v>
                </c:pt>
                <c:pt idx="100">
                  <c:v>619297641.92020094</c:v>
                </c:pt>
                <c:pt idx="101">
                  <c:v>624351758.65753388</c:v>
                </c:pt>
                <c:pt idx="102">
                  <c:v>629448277.69546485</c:v>
                </c:pt>
                <c:pt idx="103">
                  <c:v>634587572.62626398</c:v>
                </c:pt>
                <c:pt idx="104">
                  <c:v>639770020.60237586</c:v>
                </c:pt>
                <c:pt idx="105">
                  <c:v>644996002.37419713</c:v>
                </c:pt>
                <c:pt idx="106">
                  <c:v>650265902.32830417</c:v>
                </c:pt>
                <c:pt idx="107">
                  <c:v>622987323.9203459</c:v>
                </c:pt>
                <c:pt idx="108">
                  <c:v>628079805.15016496</c:v>
                </c:pt>
                <c:pt idx="109">
                  <c:v>633215138.05991161</c:v>
                </c:pt>
                <c:pt idx="110">
                  <c:v>638393702.11971176</c:v>
                </c:pt>
                <c:pt idx="111">
                  <c:v>643615880.44338202</c:v>
                </c:pt>
                <c:pt idx="112">
                  <c:v>648882059.8274579</c:v>
                </c:pt>
                <c:pt idx="113">
                  <c:v>654192630.79069149</c:v>
                </c:pt>
                <c:pt idx="114">
                  <c:v>659547987.61403024</c:v>
                </c:pt>
                <c:pt idx="115">
                  <c:v>664948528.38107598</c:v>
                </c:pt>
                <c:pt idx="116">
                  <c:v>670394655.01903605</c:v>
                </c:pt>
                <c:pt idx="117">
                  <c:v>675886773.34017181</c:v>
                </c:pt>
                <c:pt idx="118">
                  <c:v>681425293.08375108</c:v>
                </c:pt>
                <c:pt idx="119">
                  <c:v>687010627.9585079</c:v>
                </c:pt>
                <c:pt idx="120">
                  <c:v>692643195.68562543</c:v>
                </c:pt>
                <c:pt idx="121">
                  <c:v>698323418.0422374</c:v>
                </c:pt>
                <c:pt idx="122">
                  <c:v>704051720.90546465</c:v>
                </c:pt>
                <c:pt idx="123">
                  <c:v>709828534.29698944</c:v>
                </c:pt>
                <c:pt idx="124">
                  <c:v>715654292.42817473</c:v>
                </c:pt>
                <c:pt idx="125">
                  <c:v>721529433.74573886</c:v>
                </c:pt>
                <c:pt idx="126">
                  <c:v>727454400.977988</c:v>
                </c:pt>
                <c:pt idx="127">
                  <c:v>733429641.18162084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6C2-FD4B-8FAE-EEB7A5EAFEA7}"/>
            </c:ext>
          </c:extLst>
        </c:ser>
        <c:ser>
          <c:idx val="5"/>
          <c:order val="1"/>
          <c:tx>
            <c:strRef>
              <c:f>Graphs!$D$4</c:f>
              <c:strCache>
                <c:ptCount val="1"/>
                <c:pt idx="0">
                  <c:v>Medium</c:v>
                </c:pt>
              </c:strCache>
            </c:strRef>
          </c:tx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Graphs!$D$5:$D$132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335621344.13044947</c:v>
                </c:pt>
                <c:pt idx="8">
                  <c:v>338318952.51849717</c:v>
                </c:pt>
                <c:pt idx="9">
                  <c:v>341038553.5945726</c:v>
                </c:pt>
                <c:pt idx="10">
                  <c:v>343780331.5145061</c:v>
                </c:pt>
                <c:pt idx="11">
                  <c:v>346544472.05126947</c:v>
                </c:pt>
                <c:pt idx="12">
                  <c:v>349331162.61030859</c:v>
                </c:pt>
                <c:pt idx="13">
                  <c:v>352140592.24503791</c:v>
                </c:pt>
                <c:pt idx="14">
                  <c:v>354972951.67249882</c:v>
                </c:pt>
                <c:pt idx="15">
                  <c:v>357828433.28918344</c:v>
                </c:pt>
                <c:pt idx="16">
                  <c:v>360707231.18702561</c:v>
                </c:pt>
                <c:pt idx="17">
                  <c:v>404024951.05481142</c:v>
                </c:pt>
                <c:pt idx="18">
                  <c:v>407276199.4168548</c:v>
                </c:pt>
                <c:pt idx="19">
                  <c:v>410554014.15809804</c:v>
                </c:pt>
                <c:pt idx="20">
                  <c:v>413858618.66095752</c:v>
                </c:pt>
                <c:pt idx="21">
                  <c:v>417190238.28345484</c:v>
                </c:pt>
                <c:pt idx="22">
                  <c:v>420549100.37814987</c:v>
                </c:pt>
                <c:pt idx="23">
                  <c:v>423935434.31127608</c:v>
                </c:pt>
                <c:pt idx="24">
                  <c:v>427349471.48208117</c:v>
                </c:pt>
                <c:pt idx="25">
                  <c:v>430791445.34237331</c:v>
                </c:pt>
                <c:pt idx="26">
                  <c:v>434261591.41627961</c:v>
                </c:pt>
                <c:pt idx="27">
                  <c:v>476767009.36830151</c:v>
                </c:pt>
                <c:pt idx="28">
                  <c:v>480608508.44089812</c:v>
                </c:pt>
                <c:pt idx="29">
                  <c:v>484481473.32031959</c:v>
                </c:pt>
                <c:pt idx="30">
                  <c:v>488386169.76493609</c:v>
                </c:pt>
                <c:pt idx="31">
                  <c:v>492322865.90120244</c:v>
                </c:pt>
                <c:pt idx="32">
                  <c:v>496291832.24660563</c:v>
                </c:pt>
                <c:pt idx="33">
                  <c:v>500293341.73286146</c:v>
                </c:pt>
                <c:pt idx="34">
                  <c:v>504327669.72936082</c:v>
                </c:pt>
                <c:pt idx="35">
                  <c:v>508395094.06687212</c:v>
                </c:pt>
                <c:pt idx="36">
                  <c:v>512495895.06150115</c:v>
                </c:pt>
                <c:pt idx="37">
                  <c:v>547548861.06273782</c:v>
                </c:pt>
                <c:pt idx="38">
                  <c:v>551966730.74632931</c:v>
                </c:pt>
                <c:pt idx="39">
                  <c:v>556420881.90097642</c:v>
                </c:pt>
                <c:pt idx="40">
                  <c:v>560911622.41453826</c:v>
                </c:pt>
                <c:pt idx="41">
                  <c:v>565439262.94013441</c:v>
                </c:pt>
                <c:pt idx="42">
                  <c:v>570004116.92325044</c:v>
                </c:pt>
                <c:pt idx="43">
                  <c:v>574606500.62913942</c:v>
                </c:pt>
                <c:pt idx="44">
                  <c:v>579246733.17052555</c:v>
                </c:pt>
                <c:pt idx="45">
                  <c:v>583925136.53561294</c:v>
                </c:pt>
                <c:pt idx="46">
                  <c:v>588642035.61640298</c:v>
                </c:pt>
                <c:pt idx="47">
                  <c:v>609706294.60363781</c:v>
                </c:pt>
                <c:pt idx="48">
                  <c:v>614632950.65476561</c:v>
                </c:pt>
                <c:pt idx="49">
                  <c:v>619600180.07214642</c:v>
                </c:pt>
                <c:pt idx="50">
                  <c:v>624608328.90874171</c:v>
                </c:pt>
                <c:pt idx="51">
                  <c:v>629657746.35149133</c:v>
                </c:pt>
                <c:pt idx="52">
                  <c:v>634748784.75239849</c:v>
                </c:pt>
                <c:pt idx="53">
                  <c:v>639881799.65995908</c:v>
                </c:pt>
                <c:pt idx="54">
                  <c:v>645057149.8509407</c:v>
                </c:pt>
                <c:pt idx="55">
                  <c:v>650275197.36251867</c:v>
                </c:pt>
                <c:pt idx="56">
                  <c:v>655536307.52476919</c:v>
                </c:pt>
                <c:pt idx="57">
                  <c:v>662151962.78948271</c:v>
                </c:pt>
                <c:pt idx="58">
                  <c:v>667510918.74055874</c:v>
                </c:pt>
                <c:pt idx="59">
                  <c:v>672914141.07132971</c:v>
                </c:pt>
                <c:pt idx="60">
                  <c:v>678362009.36736524</c:v>
                </c:pt>
                <c:pt idx="61">
                  <c:v>683854906.68201852</c:v>
                </c:pt>
                <c:pt idx="62">
                  <c:v>689393219.57124114</c:v>
                </c:pt>
                <c:pt idx="63">
                  <c:v>694977338.12879026</c:v>
                </c:pt>
                <c:pt idx="64">
                  <c:v>700607656.0218339</c:v>
                </c:pt>
                <c:pt idx="65">
                  <c:v>706284570.52696025</c:v>
                </c:pt>
                <c:pt idx="66">
                  <c:v>712008482.56659138</c:v>
                </c:pt>
                <c:pt idx="67">
                  <c:v>706251660.07735586</c:v>
                </c:pt>
                <c:pt idx="68">
                  <c:v>711977324.77079666</c:v>
                </c:pt>
                <c:pt idx="69">
                  <c:v>717750437.51745868</c:v>
                </c:pt>
                <c:pt idx="70">
                  <c:v>723571407.51626217</c:v>
                </c:pt>
                <c:pt idx="71">
                  <c:v>729440647.73876762</c:v>
                </c:pt>
                <c:pt idx="72">
                  <c:v>735358574.96752441</c:v>
                </c:pt>
                <c:pt idx="73">
                  <c:v>741325609.83486021</c:v>
                </c:pt>
                <c:pt idx="74">
                  <c:v>747342176.86211264</c:v>
                </c:pt>
                <c:pt idx="75">
                  <c:v>753408704.49931383</c:v>
                </c:pt>
                <c:pt idx="76">
                  <c:v>759525625.16532695</c:v>
                </c:pt>
                <c:pt idx="77">
                  <c:v>745761499.66031933</c:v>
                </c:pt>
                <c:pt idx="78">
                  <c:v>751818631.50358582</c:v>
                </c:pt>
                <c:pt idx="79">
                  <c:v>757926131.66574991</c:v>
                </c:pt>
                <c:pt idx="80">
                  <c:v>764084437.17141211</c:v>
                </c:pt>
                <c:pt idx="81">
                  <c:v>770293989.11302376</c:v>
                </c:pt>
                <c:pt idx="82">
                  <c:v>776555232.6927675</c:v>
                </c:pt>
                <c:pt idx="83">
                  <c:v>782868617.26492226</c:v>
                </c:pt>
                <c:pt idx="84">
                  <c:v>789234596.37872374</c:v>
                </c:pt>
                <c:pt idx="85">
                  <c:v>795653627.82171857</c:v>
                </c:pt>
                <c:pt idx="86">
                  <c:v>802126173.6636281</c:v>
                </c:pt>
                <c:pt idx="87">
                  <c:v>787324963.75920105</c:v>
                </c:pt>
                <c:pt idx="88">
                  <c:v>793732372.552706</c:v>
                </c:pt>
                <c:pt idx="89">
                  <c:v>800193259.43318951</c:v>
                </c:pt>
                <c:pt idx="90">
                  <c:v>806708091.39759636</c:v>
                </c:pt>
                <c:pt idx="91">
                  <c:v>813277339.83322883</c:v>
                </c:pt>
                <c:pt idx="92">
                  <c:v>819901480.56353927</c:v>
                </c:pt>
                <c:pt idx="93">
                  <c:v>826580993.89445829</c:v>
                </c:pt>
                <c:pt idx="94">
                  <c:v>833316364.661273</c:v>
                </c:pt>
                <c:pt idx="95">
                  <c:v>840108082.27605128</c:v>
                </c:pt>
                <c:pt idx="96">
                  <c:v>846956640.7756325</c:v>
                </c:pt>
                <c:pt idx="97">
                  <c:v>831041487.33703482</c:v>
                </c:pt>
                <c:pt idx="98">
                  <c:v>837819109.6311655</c:v>
                </c:pt>
                <c:pt idx="99">
                  <c:v>844653523.61333823</c:v>
                </c:pt>
                <c:pt idx="100">
                  <c:v>851545228.59920716</c:v>
                </c:pt>
                <c:pt idx="101">
                  <c:v>858494728.64754391</c:v>
                </c:pt>
                <c:pt idx="102">
                  <c:v>865502532.61036646</c:v>
                </c:pt>
                <c:pt idx="103">
                  <c:v>872569154.1836648</c:v>
                </c:pt>
                <c:pt idx="104">
                  <c:v>879695111.95873165</c:v>
                </c:pt>
                <c:pt idx="105">
                  <c:v>886880929.47410691</c:v>
                </c:pt>
                <c:pt idx="106">
                  <c:v>894127135.26814306</c:v>
                </c:pt>
                <c:pt idx="107">
                  <c:v>877015465.78688383</c:v>
                </c:pt>
                <c:pt idx="108">
                  <c:v>884184447.60448468</c:v>
                </c:pt>
                <c:pt idx="109">
                  <c:v>891413754.22258878</c:v>
                </c:pt>
                <c:pt idx="110">
                  <c:v>898703919.84334803</c:v>
                </c:pt>
                <c:pt idx="111">
                  <c:v>906055483.79834986</c:v>
                </c:pt>
                <c:pt idx="112">
                  <c:v>913468990.60355878</c:v>
                </c:pt>
                <c:pt idx="113">
                  <c:v>920944990.01492107</c:v>
                </c:pt>
                <c:pt idx="114">
                  <c:v>928484037.08464265</c:v>
                </c:pt>
                <c:pt idx="115">
                  <c:v>936086692.21814764</c:v>
                </c:pt>
                <c:pt idx="116">
                  <c:v>943753521.23172736</c:v>
                </c:pt>
                <c:pt idx="117">
                  <c:v>925356601.68929684</c:v>
                </c:pt>
                <c:pt idx="118">
                  <c:v>932939389.23665428</c:v>
                </c:pt>
                <c:pt idx="119">
                  <c:v>940586271.38151419</c:v>
                </c:pt>
                <c:pt idx="120">
                  <c:v>948297820.02595973</c:v>
                </c:pt>
                <c:pt idx="121">
                  <c:v>956074612.62507844</c:v>
                </c:pt>
                <c:pt idx="122">
                  <c:v>963917232.24724889</c:v>
                </c:pt>
                <c:pt idx="123">
                  <c:v>971826267.63516879</c:v>
                </c:pt>
                <c:pt idx="124">
                  <c:v>979802313.26762891</c:v>
                </c:pt>
                <c:pt idx="125">
                  <c:v>987845969.42204404</c:v>
                </c:pt>
                <c:pt idx="126">
                  <c:v>995957842.23775184</c:v>
                </c:pt>
                <c:pt idx="127">
                  <c:v>976180288.4532162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6C2-FD4B-8FAE-EEB7A5EAFEA7}"/>
            </c:ext>
          </c:extLst>
        </c:ser>
        <c:ser>
          <c:idx val="6"/>
          <c:order val="2"/>
          <c:tx>
            <c:strRef>
              <c:f>Graphs!$E$4</c:f>
              <c:strCache>
                <c:ptCount val="1"/>
                <c:pt idx="0">
                  <c:v>High</c:v>
                </c:pt>
              </c:strCache>
            </c:strRef>
          </c:tx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Graphs!$E$5:$E$132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345536443.62929463</c:v>
                </c:pt>
                <c:pt idx="8">
                  <c:v>348313746.16088903</c:v>
                </c:pt>
                <c:pt idx="9">
                  <c:v>351113691.09988612</c:v>
                </c:pt>
                <c:pt idx="10">
                  <c:v>353936468.04254371</c:v>
                </c:pt>
                <c:pt idx="11">
                  <c:v>356782268.25003451</c:v>
                </c:pt>
                <c:pt idx="12">
                  <c:v>359651284.66423327</c:v>
                </c:pt>
                <c:pt idx="13">
                  <c:v>362543711.92366821</c:v>
                </c:pt>
                <c:pt idx="14">
                  <c:v>365459746.37964237</c:v>
                </c:pt>
                <c:pt idx="15">
                  <c:v>368399586.11252457</c:v>
                </c:pt>
                <c:pt idx="16">
                  <c:v>371363430.94821316</c:v>
                </c:pt>
                <c:pt idx="17">
                  <c:v>429813038.28116548</c:v>
                </c:pt>
                <c:pt idx="18">
                  <c:v>433271807.18404669</c:v>
                </c:pt>
                <c:pt idx="19">
                  <c:v>436758838.14383858</c:v>
                </c:pt>
                <c:pt idx="20">
                  <c:v>440274368.80100071</c:v>
                </c:pt>
                <c:pt idx="21">
                  <c:v>443818638.89769697</c:v>
                </c:pt>
                <c:pt idx="22">
                  <c:v>447391890.2979365</c:v>
                </c:pt>
                <c:pt idx="23">
                  <c:v>450994367.00793093</c:v>
                </c:pt>
                <c:pt idx="24">
                  <c:v>454626315.1966691</c:v>
                </c:pt>
                <c:pt idx="25">
                  <c:v>458287983.21671128</c:v>
                </c:pt>
                <c:pt idx="26">
                  <c:v>461979621.6252085</c:v>
                </c:pt>
                <c:pt idx="27">
                  <c:v>527300605.8420164</c:v>
                </c:pt>
                <c:pt idx="28">
                  <c:v>531549273.95142603</c:v>
                </c:pt>
                <c:pt idx="29">
                  <c:v>535832742.99856007</c:v>
                </c:pt>
                <c:pt idx="30">
                  <c:v>540151306.91010976</c:v>
                </c:pt>
                <c:pt idx="31">
                  <c:v>544505262.23184967</c:v>
                </c:pt>
                <c:pt idx="32">
                  <c:v>548894908.15401757</c:v>
                </c:pt>
                <c:pt idx="33">
                  <c:v>553320546.53696895</c:v>
                </c:pt>
                <c:pt idx="34">
                  <c:v>557782481.93710935</c:v>
                </c:pt>
                <c:pt idx="35">
                  <c:v>562281021.63310885</c:v>
                </c:pt>
                <c:pt idx="36">
                  <c:v>566816475.65240097</c:v>
                </c:pt>
                <c:pt idx="37">
                  <c:v>643990217.08477187</c:v>
                </c:pt>
                <c:pt idx="38">
                  <c:v>649186218.86453331</c:v>
                </c:pt>
                <c:pt idx="39">
                  <c:v>654424892.47521746</c:v>
                </c:pt>
                <c:pt idx="40">
                  <c:v>659706600.03385794</c:v>
                </c:pt>
                <c:pt idx="41">
                  <c:v>665031706.90980196</c:v>
                </c:pt>
                <c:pt idx="42">
                  <c:v>670400581.75659001</c:v>
                </c:pt>
                <c:pt idx="43">
                  <c:v>675813596.54418385</c:v>
                </c:pt>
                <c:pt idx="44">
                  <c:v>681271126.59155035</c:v>
                </c:pt>
                <c:pt idx="45">
                  <c:v>686773550.59960175</c:v>
                </c:pt>
                <c:pt idx="46">
                  <c:v>692321250.68450201</c:v>
                </c:pt>
                <c:pt idx="47">
                  <c:v>778662860.57147586</c:v>
                </c:pt>
                <c:pt idx="48">
                  <c:v>784954749.18698847</c:v>
                </c:pt>
                <c:pt idx="49">
                  <c:v>791298454.51115108</c:v>
                </c:pt>
                <c:pt idx="50">
                  <c:v>797694418.49214613</c:v>
                </c:pt>
                <c:pt idx="51">
                  <c:v>804143087.08059669</c:v>
                </c:pt>
                <c:pt idx="52">
                  <c:v>810644910.26926291</c:v>
                </c:pt>
                <c:pt idx="53">
                  <c:v>817200342.13318253</c:v>
                </c:pt>
                <c:pt idx="54">
                  <c:v>823809840.87025666</c:v>
                </c:pt>
                <c:pt idx="55">
                  <c:v>830473868.84228969</c:v>
                </c:pt>
                <c:pt idx="56">
                  <c:v>837192892.61648679</c:v>
                </c:pt>
                <c:pt idx="57">
                  <c:v>923579863.83302808</c:v>
                </c:pt>
                <c:pt idx="58">
                  <c:v>931054619.00362539</c:v>
                </c:pt>
                <c:pt idx="59">
                  <c:v>938591117.6096102</c:v>
                </c:pt>
                <c:pt idx="60">
                  <c:v>946189889.10284305</c:v>
                </c:pt>
                <c:pt idx="61">
                  <c:v>953851467.77210248</c:v>
                </c:pt>
                <c:pt idx="62">
                  <c:v>961576392.79164696</c:v>
                </c:pt>
                <c:pt idx="63">
                  <c:v>969365208.27032042</c:v>
                </c:pt>
                <c:pt idx="64">
                  <c:v>977218463.30121613</c:v>
                </c:pt>
                <c:pt idx="65">
                  <c:v>985136712.01190245</c:v>
                </c:pt>
                <c:pt idx="66">
                  <c:v>993120513.61521435</c:v>
                </c:pt>
                <c:pt idx="67">
                  <c:v>1080064516.7886584</c:v>
                </c:pt>
                <c:pt idx="68">
                  <c:v>1088820725.9701531</c:v>
                </c:pt>
                <c:pt idx="69">
                  <c:v>1097649497.0464671</c:v>
                </c:pt>
                <c:pt idx="70">
                  <c:v>1106551455.8019485</c:v>
                </c:pt>
                <c:pt idx="71">
                  <c:v>1115527233.7904105</c:v>
                </c:pt>
                <c:pt idx="72">
                  <c:v>1124577468.3937778</c:v>
                </c:pt>
                <c:pt idx="73">
                  <c:v>1133702802.881408</c:v>
                </c:pt>
                <c:pt idx="74">
                  <c:v>1142903886.4700882</c:v>
                </c:pt>
                <c:pt idx="75">
                  <c:v>1152181374.3847237</c:v>
                </c:pt>
                <c:pt idx="76">
                  <c:v>1161535927.9197178</c:v>
                </c:pt>
                <c:pt idx="77">
                  <c:v>1254839006.0112002</c:v>
                </c:pt>
                <c:pt idx="78">
                  <c:v>1265030904.2319384</c:v>
                </c:pt>
                <c:pt idx="79">
                  <c:v>1275307553.5845721</c:v>
                </c:pt>
                <c:pt idx="80">
                  <c:v>1285669689.418828</c:v>
                </c:pt>
                <c:pt idx="81">
                  <c:v>1296118053.929112</c:v>
                </c:pt>
                <c:pt idx="82">
                  <c:v>1306653396.2249773</c:v>
                </c:pt>
                <c:pt idx="83">
                  <c:v>1317276472.4024117</c:v>
                </c:pt>
                <c:pt idx="84">
                  <c:v>1327988045.6159508</c:v>
                </c:pt>
                <c:pt idx="85">
                  <c:v>1338788886.1516335</c:v>
                </c:pt>
                <c:pt idx="86">
                  <c:v>1349679771.5008011</c:v>
                </c:pt>
                <c:pt idx="87">
                  <c:v>1454750493.4199147</c:v>
                </c:pt>
                <c:pt idx="88">
                  <c:v>1466589545.3145595</c:v>
                </c:pt>
                <c:pt idx="89">
                  <c:v>1478527409.3604758</c:v>
                </c:pt>
                <c:pt idx="90">
                  <c:v>1490564948.4339447</c:v>
                </c:pt>
                <c:pt idx="91">
                  <c:v>1502703033.523366</c:v>
                </c:pt>
                <c:pt idx="92">
                  <c:v>1514942543.8138704</c:v>
                </c:pt>
                <c:pt idx="93">
                  <c:v>1527284366.7729244</c:v>
                </c:pt>
                <c:pt idx="94">
                  <c:v>1539729398.2369411</c:v>
                </c:pt>
                <c:pt idx="95">
                  <c:v>1552278542.4989157</c:v>
                </c:pt>
                <c:pt idx="96">
                  <c:v>1564932712.3970876</c:v>
                </c:pt>
                <c:pt idx="97">
                  <c:v>1683144460.4976077</c:v>
                </c:pt>
                <c:pt idx="98">
                  <c:v>1696871473.6413984</c:v>
                </c:pt>
                <c:pt idx="99">
                  <c:v>1710713509.4604552</c:v>
                </c:pt>
                <c:pt idx="100">
                  <c:v>1724671579.2404838</c:v>
                </c:pt>
                <c:pt idx="101">
                  <c:v>1738746703.873632</c:v>
                </c:pt>
                <c:pt idx="102">
                  <c:v>1752939913.9600189</c:v>
                </c:pt>
                <c:pt idx="103">
                  <c:v>1767252249.9104698</c:v>
                </c:pt>
                <c:pt idx="104">
                  <c:v>1781684762.0504794</c:v>
                </c:pt>
                <c:pt idx="105">
                  <c:v>1796238510.7254183</c:v>
                </c:pt>
                <c:pt idx="106">
                  <c:v>1810914566.4069936</c:v>
                </c:pt>
                <c:pt idx="107">
                  <c:v>1943797851.9251738</c:v>
                </c:pt>
                <c:pt idx="108">
                  <c:v>1959687026.0631011</c:v>
                </c:pt>
                <c:pt idx="109">
                  <c:v>1975709902.7663879</c:v>
                </c:pt>
                <c:pt idx="110">
                  <c:v>1991867666.0289731</c:v>
                </c:pt>
                <c:pt idx="111">
                  <c:v>2008161511.2135639</c:v>
                </c:pt>
                <c:pt idx="112">
                  <c:v>2024592645.1734061</c:v>
                </c:pt>
                <c:pt idx="113">
                  <c:v>2041162286.3755271</c:v>
                </c:pt>
                <c:pt idx="114">
                  <c:v>2057871665.0254683</c:v>
                </c:pt>
                <c:pt idx="115">
                  <c:v>2074722023.1935263</c:v>
                </c:pt>
                <c:pt idx="116">
                  <c:v>2091714614.942524</c:v>
                </c:pt>
                <c:pt idx="117">
                  <c:v>2240975533.0034099</c:v>
                </c:pt>
                <c:pt idx="118">
                  <c:v>2259339092.8835349</c:v>
                </c:pt>
                <c:pt idx="119">
                  <c:v>2277857873.3829746</c:v>
                </c:pt>
                <c:pt idx="120">
                  <c:v>2296533259.5013862</c:v>
                </c:pt>
                <c:pt idx="121">
                  <c:v>2315366649.6863713</c:v>
                </c:pt>
                <c:pt idx="122">
                  <c:v>2334359455.9794827</c:v>
                </c:pt>
                <c:pt idx="123">
                  <c:v>2353513104.16401</c:v>
                </c:pt>
                <c:pt idx="124">
                  <c:v>2372829033.9145861</c:v>
                </c:pt>
                <c:pt idx="125">
                  <c:v>2392308698.9486165</c:v>
                </c:pt>
                <c:pt idx="126">
                  <c:v>2411953567.1795783</c:v>
                </c:pt>
                <c:pt idx="127">
                  <c:v>2579494576.1654496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6C2-FD4B-8FAE-EEB7A5EAFEA7}"/>
            </c:ext>
          </c:extLst>
        </c:ser>
        <c:ser>
          <c:idx val="7"/>
          <c:order val="3"/>
          <c:tx>
            <c:strRef>
              <c:f>Graphs!$F$4</c:f>
              <c:strCache>
                <c:ptCount val="1"/>
                <c:pt idx="0">
                  <c:v>Very High</c:v>
                </c:pt>
              </c:strCache>
            </c:strRef>
          </c:tx>
          <c:marker>
            <c:symbol val="none"/>
          </c:marker>
          <c:cat>
            <c:numRef>
              <c:f>Graphs!$B$5:$B$132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Graphs!$F$5:$F$132</c:f>
              <c:numCache>
                <c:formatCode>_(* #,##0_);_(* \(#,##0\);_(* "-"??_);_(@_)</c:formatCode>
                <c:ptCount val="128"/>
                <c:pt idx="0">
                  <c:v>282464300.87442291</c:v>
                </c:pt>
                <c:pt idx="1">
                  <c:v>284732892.53933817</c:v>
                </c:pt>
                <c:pt idx="2">
                  <c:v>287019951.73376012</c:v>
                </c:pt>
                <c:pt idx="3">
                  <c:v>289325632.66986585</c:v>
                </c:pt>
                <c:pt idx="4">
                  <c:v>291650090.90761</c:v>
                </c:pt>
                <c:pt idx="5">
                  <c:v>293993483.36741149</c:v>
                </c:pt>
                <c:pt idx="6">
                  <c:v>296355968.34297305</c:v>
                </c:pt>
                <c:pt idx="7">
                  <c:v>351765009.06507474</c:v>
                </c:pt>
                <c:pt idx="8">
                  <c:v>354592374.6533218</c:v>
                </c:pt>
                <c:pt idx="9">
                  <c:v>357442790.79612583</c:v>
                </c:pt>
                <c:pt idx="10">
                  <c:v>360316450.5073657</c:v>
                </c:pt>
                <c:pt idx="11">
                  <c:v>363213548.49584705</c:v>
                </c:pt>
                <c:pt idx="12">
                  <c:v>366134281.18137294</c:v>
                </c:pt>
                <c:pt idx="13">
                  <c:v>369078846.71098387</c:v>
                </c:pt>
                <c:pt idx="14">
                  <c:v>372047444.97536927</c:v>
                </c:pt>
                <c:pt idx="15">
                  <c:v>375040277.62545186</c:v>
                </c:pt>
                <c:pt idx="16">
                  <c:v>378057548.08914858</c:v>
                </c:pt>
                <c:pt idx="17">
                  <c:v>464159220.78640991</c:v>
                </c:pt>
                <c:pt idx="18">
                  <c:v>467894378.48488677</c:v>
                </c:pt>
                <c:pt idx="19">
                  <c:v>471660056.64957833</c:v>
                </c:pt>
                <c:pt idx="20">
                  <c:v>475456511.91069508</c:v>
                </c:pt>
                <c:pt idx="21">
                  <c:v>479284003.16809833</c:v>
                </c:pt>
                <c:pt idx="22">
                  <c:v>483142791.6130504</c:v>
                </c:pt>
                <c:pt idx="23">
                  <c:v>487033140.75019872</c:v>
                </c:pt>
                <c:pt idx="24">
                  <c:v>490955316.4197942</c:v>
                </c:pt>
                <c:pt idx="25">
                  <c:v>494909586.82014799</c:v>
                </c:pt>
                <c:pt idx="26">
                  <c:v>498896222.53032923</c:v>
                </c:pt>
                <c:pt idx="27">
                  <c:v>630966321.57807553</c:v>
                </c:pt>
                <c:pt idx="28">
                  <c:v>636050265.07994103</c:v>
                </c:pt>
                <c:pt idx="29">
                  <c:v>641175851.27938771</c:v>
                </c:pt>
                <c:pt idx="30">
                  <c:v>646343431.88821185</c:v>
                </c:pt>
                <c:pt idx="31">
                  <c:v>651553361.75219655</c:v>
                </c:pt>
                <c:pt idx="32">
                  <c:v>656805998.88148201</c:v>
                </c:pt>
                <c:pt idx="33">
                  <c:v>662101704.48126304</c:v>
                </c:pt>
                <c:pt idx="34">
                  <c:v>667440842.98282027</c:v>
                </c:pt>
                <c:pt idx="35">
                  <c:v>672823782.07488763</c:v>
                </c:pt>
                <c:pt idx="36">
                  <c:v>678250892.7353611</c:v>
                </c:pt>
                <c:pt idx="37">
                  <c:v>882291700.77139699</c:v>
                </c:pt>
                <c:pt idx="38">
                  <c:v>889410425.75487518</c:v>
                </c:pt>
                <c:pt idx="39">
                  <c:v>896587612.81010711</c:v>
                </c:pt>
                <c:pt idx="40">
                  <c:v>903823758.05154419</c:v>
                </c:pt>
                <c:pt idx="41">
                  <c:v>911119362.04943502</c:v>
                </c:pt>
                <c:pt idx="42">
                  <c:v>918474929.87349987</c:v>
                </c:pt>
                <c:pt idx="43">
                  <c:v>925890971.13708699</c:v>
                </c:pt>
                <c:pt idx="44">
                  <c:v>933368000.04181004</c:v>
                </c:pt>
                <c:pt idx="45">
                  <c:v>940906535.42268217</c:v>
                </c:pt>
                <c:pt idx="46">
                  <c:v>948507100.7937429</c:v>
                </c:pt>
                <c:pt idx="47">
                  <c:v>1260634663.4660487</c:v>
                </c:pt>
                <c:pt idx="48">
                  <c:v>1270821065.4238369</c:v>
                </c:pt>
                <c:pt idx="49">
                  <c:v>1281091357.268223</c:v>
                </c:pt>
                <c:pt idx="50">
                  <c:v>1291446254.5016742</c:v>
                </c:pt>
                <c:pt idx="51">
                  <c:v>1301886479.1065042</c:v>
                </c:pt>
                <c:pt idx="52">
                  <c:v>1312412759.6091397</c:v>
                </c:pt>
                <c:pt idx="53">
                  <c:v>1323025831.145108</c:v>
                </c:pt>
                <c:pt idx="54">
                  <c:v>1333726435.5247438</c:v>
                </c:pt>
                <c:pt idx="55">
                  <c:v>1344515321.2996304</c:v>
                </c:pt>
                <c:pt idx="56">
                  <c:v>1355393243.8297853</c:v>
                </c:pt>
                <c:pt idx="57">
                  <c:v>1815569656.1618142</c:v>
                </c:pt>
                <c:pt idx="58">
                  <c:v>1830263500.4154701</c:v>
                </c:pt>
                <c:pt idx="59">
                  <c:v>1845078719.6710575</c:v>
                </c:pt>
                <c:pt idx="60">
                  <c:v>1860016354.7229567</c:v>
                </c:pt>
                <c:pt idx="61">
                  <c:v>1875077455.873944</c:v>
                </c:pt>
                <c:pt idx="62">
                  <c:v>1890263083.0306506</c:v>
                </c:pt>
                <c:pt idx="63">
                  <c:v>1905574305.8000975</c:v>
                </c:pt>
                <c:pt idx="64">
                  <c:v>1921012203.5873239</c:v>
                </c:pt>
                <c:pt idx="65">
                  <c:v>1936577865.694118</c:v>
                </c:pt>
                <c:pt idx="66">
                  <c:v>1952272391.418869</c:v>
                </c:pt>
                <c:pt idx="67">
                  <c:v>2581829047.3036103</c:v>
                </c:pt>
                <c:pt idx="68">
                  <c:v>2602760236.9294543</c:v>
                </c:pt>
                <c:pt idx="69">
                  <c:v>2623864881.3858762</c:v>
                </c:pt>
                <c:pt idx="70">
                  <c:v>2645144476.5725946</c:v>
                </c:pt>
                <c:pt idx="71">
                  <c:v>2666600532.1808853</c:v>
                </c:pt>
                <c:pt idx="72">
                  <c:v>2688234571.8337755</c:v>
                </c:pt>
                <c:pt idx="73">
                  <c:v>2710048133.2278447</c:v>
                </c:pt>
                <c:pt idx="74">
                  <c:v>2732042768.2766438</c:v>
                </c:pt>
                <c:pt idx="75">
                  <c:v>2754220043.255764</c:v>
                </c:pt>
                <c:pt idx="76">
                  <c:v>2776581538.9495726</c:v>
                </c:pt>
                <c:pt idx="77">
                  <c:v>3573097194.9310646</c:v>
                </c:pt>
                <c:pt idx="78">
                  <c:v>3602118163.174077</c:v>
                </c:pt>
                <c:pt idx="79">
                  <c:v>3631380456.4238758</c:v>
                </c:pt>
                <c:pt idx="80">
                  <c:v>3660886168.55548</c:v>
                </c:pt>
                <c:pt idx="81">
                  <c:v>3690637412.9338198</c:v>
                </c:pt>
                <c:pt idx="82">
                  <c:v>3720636322.6143966</c:v>
                </c:pt>
                <c:pt idx="83">
                  <c:v>3750885050.5462656</c:v>
                </c:pt>
                <c:pt idx="84">
                  <c:v>3781385769.777379</c:v>
                </c:pt>
                <c:pt idx="85">
                  <c:v>3812140673.6623163</c:v>
                </c:pt>
                <c:pt idx="86">
                  <c:v>3843151976.0724349</c:v>
                </c:pt>
                <c:pt idx="87">
                  <c:v>4815972510.2555027</c:v>
                </c:pt>
                <c:pt idx="88">
                  <c:v>4855165862.4695034</c:v>
                </c:pt>
                <c:pt idx="89">
                  <c:v>4894686333.7368097</c:v>
                </c:pt>
                <c:pt idx="90">
                  <c:v>4934536780.6218052</c:v>
                </c:pt>
                <c:pt idx="91">
                  <c:v>4974720086.5441647</c:v>
                </c:pt>
                <c:pt idx="92">
                  <c:v>5015239162.0589542</c:v>
                </c:pt>
                <c:pt idx="93">
                  <c:v>5056096945.1400328</c:v>
                </c:pt>
                <c:pt idx="94">
                  <c:v>5097296401.4667835</c:v>
                </c:pt>
                <c:pt idx="95">
                  <c:v>5138840524.7142134</c:v>
                </c:pt>
                <c:pt idx="96">
                  <c:v>5180732336.8465014</c:v>
                </c:pt>
                <c:pt idx="97">
                  <c:v>6355055655.1209469</c:v>
                </c:pt>
                <c:pt idx="98">
                  <c:v>6406884796.6799402</c:v>
                </c:pt>
                <c:pt idx="99">
                  <c:v>6459148229.8402014</c:v>
                </c:pt>
                <c:pt idx="100">
                  <c:v>6511849772.91745</c:v>
                </c:pt>
                <c:pt idx="101">
                  <c:v>6564993280.4984789</c:v>
                </c:pt>
                <c:pt idx="102">
                  <c:v>6618582643.8245144</c:v>
                </c:pt>
                <c:pt idx="103">
                  <c:v>6672621791.1791096</c:v>
                </c:pt>
                <c:pt idx="104">
                  <c:v>6727114688.2806797</c:v>
                </c:pt>
                <c:pt idx="105">
                  <c:v>6782065338.6797161</c:v>
                </c:pt>
                <c:pt idx="106">
                  <c:v>6837477784.1607714</c:v>
                </c:pt>
                <c:pt idx="107">
                  <c:v>8241686492.9132719</c:v>
                </c:pt>
                <c:pt idx="108">
                  <c:v>8309056457.2058048</c:v>
                </c:pt>
                <c:pt idx="109">
                  <c:v>8376993319.2474546</c:v>
                </c:pt>
                <c:pt idx="110">
                  <c:v>8445502099.1625299</c:v>
                </c:pt>
                <c:pt idx="111">
                  <c:v>8514587865.2788277</c:v>
                </c:pt>
                <c:pt idx="112">
                  <c:v>8584255734.6439247</c:v>
                </c:pt>
                <c:pt idx="113">
                  <c:v>8654510873.5477409</c:v>
                </c:pt>
                <c:pt idx="114">
                  <c:v>8725358498.0513897</c:v>
                </c:pt>
                <c:pt idx="115">
                  <c:v>8796803874.5224495</c:v>
                </c:pt>
                <c:pt idx="116">
                  <c:v>8868852320.1767139</c:v>
                </c:pt>
                <c:pt idx="117">
                  <c:v>10534907172.631229</c:v>
                </c:pt>
                <c:pt idx="118">
                  <c:v>10621234932.951262</c:v>
                </c:pt>
                <c:pt idx="119">
                  <c:v>10708292391.026432</c:v>
                </c:pt>
                <c:pt idx="120">
                  <c:v>10796086057.790314</c:v>
                </c:pt>
                <c:pt idx="121">
                  <c:v>10884622507.395744</c:v>
                </c:pt>
                <c:pt idx="122">
                  <c:v>10973908377.901226</c:v>
                </c:pt>
                <c:pt idx="123">
                  <c:v>11063950371.96566</c:v>
                </c:pt>
                <c:pt idx="124">
                  <c:v>11154755257.551655</c:v>
                </c:pt>
                <c:pt idx="125">
                  <c:v>11246329868.637402</c:v>
                </c:pt>
                <c:pt idx="126">
                  <c:v>11338681105.937338</c:v>
                </c:pt>
                <c:pt idx="127">
                  <c:v>13302565125.250059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6C2-FD4B-8FAE-EEB7A5EAFEA7}"/>
            </c:ext>
          </c:extLst>
        </c:ser>
        <c:ser>
          <c:idx val="0"/>
          <c:order val="4"/>
          <c:tx>
            <c:strRef>
              <c:f>Graphs!$I$4</c:f>
              <c:strCache>
                <c:ptCount val="1"/>
                <c:pt idx="0">
                  <c:v>Low (95%)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Graphs!$I$5:$I$132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4729287969.2679338</c:v>
                </c:pt>
                <c:pt idx="8">
                  <c:v>4766961861.000721</c:v>
                </c:pt>
                <c:pt idx="9">
                  <c:v>4804950437.3899078</c:v>
                </c:pt>
                <c:pt idx="10">
                  <c:v>4843256573.1922674</c:v>
                </c:pt>
                <c:pt idx="11">
                  <c:v>4881883174.7467451</c:v>
                </c:pt>
                <c:pt idx="12">
                  <c:v>4920833180.4267025</c:v>
                </c:pt>
                <c:pt idx="13">
                  <c:v>4960109561.1003513</c:v>
                </c:pt>
                <c:pt idx="14">
                  <c:v>4999715320.5995731</c:v>
                </c:pt>
                <c:pt idx="15">
                  <c:v>5039653496.1972971</c:v>
                </c:pt>
                <c:pt idx="16">
                  <c:v>5079927159.0935955</c:v>
                </c:pt>
                <c:pt idx="17">
                  <c:v>5496694457.2855053</c:v>
                </c:pt>
                <c:pt idx="18">
                  <c:v>5540656928.3601503</c:v>
                </c:pt>
                <c:pt idx="19">
                  <c:v>5584989645.9557171</c:v>
                </c:pt>
                <c:pt idx="20">
                  <c:v>5629696057.9730568</c:v>
                </c:pt>
                <c:pt idx="21">
                  <c:v>5674779651.4891186</c:v>
                </c:pt>
                <c:pt idx="22">
                  <c:v>5720243953.3392849</c:v>
                </c:pt>
                <c:pt idx="23">
                  <c:v>5766092530.7105055</c:v>
                </c:pt>
                <c:pt idx="24">
                  <c:v>5812328991.7455444</c:v>
                </c:pt>
                <c:pt idx="25">
                  <c:v>5858956986.1584835</c:v>
                </c:pt>
                <c:pt idx="26">
                  <c:v>5905980205.8617907</c:v>
                </c:pt>
                <c:pt idx="27">
                  <c:v>6176590886.7430334</c:v>
                </c:pt>
                <c:pt idx="28">
                  <c:v>6226208724.3552694</c:v>
                </c:pt>
                <c:pt idx="29">
                  <c:v>6276248364.2828207</c:v>
                </c:pt>
                <c:pt idx="30">
                  <c:v>6326713818.7206936</c:v>
                </c:pt>
                <c:pt idx="31">
                  <c:v>6377609147.0857153</c:v>
                </c:pt>
                <c:pt idx="32">
                  <c:v>6428938456.7444525</c:v>
                </c:pt>
                <c:pt idx="33">
                  <c:v>6480705903.7549734</c:v>
                </c:pt>
                <c:pt idx="34">
                  <c:v>6532915693.6227837</c:v>
                </c:pt>
                <c:pt idx="35">
                  <c:v>6585572082.0712099</c:v>
                </c:pt>
                <c:pt idx="36">
                  <c:v>6638679375.8265638</c:v>
                </c:pt>
                <c:pt idx="37">
                  <c:v>6756603344.6234903</c:v>
                </c:pt>
                <c:pt idx="38">
                  <c:v>6811145126.1285868</c:v>
                </c:pt>
                <c:pt idx="39">
                  <c:v>6866155510.9946804</c:v>
                </c:pt>
                <c:pt idx="40">
                  <c:v>6921639061.5778246</c:v>
                </c:pt>
                <c:pt idx="41">
                  <c:v>6977600395.9261703</c:v>
                </c:pt>
                <c:pt idx="42">
                  <c:v>7034044188.6690893</c:v>
                </c:pt>
                <c:pt idx="43">
                  <c:v>7090975171.9235716</c:v>
                </c:pt>
                <c:pt idx="44">
                  <c:v>7148398136.2183018</c:v>
                </c:pt>
                <c:pt idx="45">
                  <c:v>7206317931.4357805</c:v>
                </c:pt>
                <c:pt idx="46">
                  <c:v>7264739467.7728682</c:v>
                </c:pt>
                <c:pt idx="47">
                  <c:v>7252330129.0323553</c:v>
                </c:pt>
                <c:pt idx="48">
                  <c:v>7311191137.7169971</c:v>
                </c:pt>
                <c:pt idx="49">
                  <c:v>7370563955.4754658</c:v>
                </c:pt>
                <c:pt idx="50">
                  <c:v>7430453693.4743032</c:v>
                </c:pt>
                <c:pt idx="51">
                  <c:v>7490865527.6507578</c:v>
                </c:pt>
                <c:pt idx="52">
                  <c:v>7551804699.7820644</c:v>
                </c:pt>
                <c:pt idx="53">
                  <c:v>7613276518.5759335</c:v>
                </c:pt>
                <c:pt idx="54">
                  <c:v>7675286360.7826786</c:v>
                </c:pt>
                <c:pt idx="55">
                  <c:v>7737839672.3294926</c:v>
                </c:pt>
                <c:pt idx="56">
                  <c:v>7800941969.4773111</c:v>
                </c:pt>
                <c:pt idx="57">
                  <c:v>7634790024.9080095</c:v>
                </c:pt>
                <c:pt idx="58">
                  <c:v>7697130662.7469406</c:v>
                </c:pt>
                <c:pt idx="59">
                  <c:v>7760020730.9195442</c:v>
                </c:pt>
                <c:pt idx="60">
                  <c:v>7823465869.2985411</c:v>
                </c:pt>
                <c:pt idx="61">
                  <c:v>7887471791.9967337</c:v>
                </c:pt>
                <c:pt idx="62">
                  <c:v>7952044288.6321249</c:v>
                </c:pt>
                <c:pt idx="63">
                  <c:v>8017189225.6185474</c:v>
                </c:pt>
                <c:pt idx="64">
                  <c:v>8082912547.4823494</c:v>
                </c:pt>
                <c:pt idx="65">
                  <c:v>8149220278.2057419</c:v>
                </c:pt>
                <c:pt idx="66">
                  <c:v>8216118522.5973396</c:v>
                </c:pt>
                <c:pt idx="67">
                  <c:v>7895141267.3888636</c:v>
                </c:pt>
                <c:pt idx="68">
                  <c:v>7960045632.2194166</c:v>
                </c:pt>
                <c:pt idx="69">
                  <c:v>8025530748.9372911</c:v>
                </c:pt>
                <c:pt idx="70">
                  <c:v>8091602757.8026133</c:v>
                </c:pt>
                <c:pt idx="71">
                  <c:v>8158267883.0522499</c:v>
                </c:pt>
                <c:pt idx="72">
                  <c:v>8225532434.3741121</c:v>
                </c:pt>
                <c:pt idx="73">
                  <c:v>8293402808.4116182</c:v>
                </c:pt>
                <c:pt idx="74">
                  <c:v>8361885490.2990408</c:v>
                </c:pt>
                <c:pt idx="75">
                  <c:v>8430987055.2283535</c:v>
                </c:pt>
                <c:pt idx="76">
                  <c:v>8500714170.0483189</c:v>
                </c:pt>
                <c:pt idx="77">
                  <c:v>8153809470.3900833</c:v>
                </c:pt>
                <c:pt idx="78">
                  <c:v>8221351648.0250301</c:v>
                </c:pt>
                <c:pt idx="79">
                  <c:v>8289508487.7287207</c:v>
                </c:pt>
                <c:pt idx="80">
                  <c:v>8358286696.4168243</c:v>
                </c:pt>
                <c:pt idx="81">
                  <c:v>8427693076.2897587</c:v>
                </c:pt>
                <c:pt idx="82">
                  <c:v>8497734526.5525293</c:v>
                </c:pt>
                <c:pt idx="83">
                  <c:v>8568418045.1702824</c:v>
                </c:pt>
                <c:pt idx="84">
                  <c:v>8639750730.6603203</c:v>
                </c:pt>
                <c:pt idx="85">
                  <c:v>8711739783.9214344</c:v>
                </c:pt>
                <c:pt idx="86">
                  <c:v>8784392510.1013565</c:v>
                </c:pt>
                <c:pt idx="87">
                  <c:v>8415741030.079834</c:v>
                </c:pt>
                <c:pt idx="88">
                  <c:v>8486050930.4568787</c:v>
                </c:pt>
                <c:pt idx="89">
                  <c:v>8557012822.8386164</c:v>
                </c:pt>
                <c:pt idx="90">
                  <c:v>8628634062.5504627</c:v>
                </c:pt>
                <c:pt idx="91">
                  <c:v>8700922113.4082413</c:v>
                </c:pt>
                <c:pt idx="92">
                  <c:v>8773884549.7271919</c:v>
                </c:pt>
                <c:pt idx="93">
                  <c:v>8847529058.3731899</c:v>
                </c:pt>
                <c:pt idx="94">
                  <c:v>8921863440.8571281</c:v>
                </c:pt>
                <c:pt idx="95">
                  <c:v>8996895615.4733925</c:v>
                </c:pt>
                <c:pt idx="96">
                  <c:v>9072633619.483408</c:v>
                </c:pt>
                <c:pt idx="97">
                  <c:v>8680893019.2936325</c:v>
                </c:pt>
                <c:pt idx="98">
                  <c:v>8754117988.1752796</c:v>
                </c:pt>
                <c:pt idx="99">
                  <c:v>8828036243.0960693</c:v>
                </c:pt>
                <c:pt idx="100">
                  <c:v>8902655883.1446972</c:v>
                </c:pt>
                <c:pt idx="101">
                  <c:v>8977985131.3236504</c:v>
                </c:pt>
                <c:pt idx="102">
                  <c:v>9054032336.8984394</c:v>
                </c:pt>
                <c:pt idx="103">
                  <c:v>9130805977.7966518</c:v>
                </c:pt>
                <c:pt idx="104">
                  <c:v>9208314663.0580578</c:v>
                </c:pt>
                <c:pt idx="105">
                  <c:v>9286567135.3368206</c:v>
                </c:pt>
                <c:pt idx="106">
                  <c:v>9365572273.457037</c:v>
                </c:pt>
                <c:pt idx="107">
                  <c:v>8975755136.2524433</c:v>
                </c:pt>
                <c:pt idx="108">
                  <c:v>9052288794.2380505</c:v>
                </c:pt>
                <c:pt idx="109">
                  <c:v>9129563812.2555332</c:v>
                </c:pt>
                <c:pt idx="110">
                  <c:v>9207589170.6481476</c:v>
                </c:pt>
                <c:pt idx="111">
                  <c:v>9286373992.1018181</c:v>
                </c:pt>
                <c:pt idx="112">
                  <c:v>9365927544.402153</c:v>
                </c:pt>
                <c:pt idx="113">
                  <c:v>9446259243.2505608</c:v>
                </c:pt>
                <c:pt idx="114">
                  <c:v>9527378655.1407852</c:v>
                </c:pt>
                <c:pt idx="115">
                  <c:v>9609295500.2972469</c:v>
                </c:pt>
                <c:pt idx="116">
                  <c:v>9692019655.6765308</c:v>
                </c:pt>
                <c:pt idx="117">
                  <c:v>9775561158.0334606</c:v>
                </c:pt>
                <c:pt idx="118">
                  <c:v>9859930207.0531788</c:v>
                </c:pt>
                <c:pt idx="119">
                  <c:v>9945137168.5507412</c:v>
                </c:pt>
                <c:pt idx="120">
                  <c:v>10031192577.739714</c:v>
                </c:pt>
                <c:pt idx="121">
                  <c:v>10118107142.571325</c:v>
                </c:pt>
                <c:pt idx="122">
                  <c:v>10205891747.14575</c:v>
                </c:pt>
                <c:pt idx="123">
                  <c:v>10294557455.197149</c:v>
                </c:pt>
                <c:pt idx="124">
                  <c:v>10384115513.654108</c:v>
                </c:pt>
                <c:pt idx="125">
                  <c:v>10474577356.277174</c:v>
                </c:pt>
                <c:pt idx="126">
                  <c:v>10565954607.375221</c:v>
                </c:pt>
                <c:pt idx="127">
                  <c:v>10658259085.602383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C2-FD4B-8FAE-EEB7A5EAFEA7}"/>
            </c:ext>
          </c:extLst>
        </c:ser>
        <c:ser>
          <c:idx val="1"/>
          <c:order val="5"/>
          <c:tx>
            <c:strRef>
              <c:f>Graphs!$J$4</c:f>
              <c:strCache>
                <c:ptCount val="1"/>
                <c:pt idx="0">
                  <c:v>Medium (95%)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Graphs!$J$5:$J$132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4791384695.8989248</c:v>
                </c:pt>
                <c:pt idx="8">
                  <c:v>4829553255.1950436</c:v>
                </c:pt>
                <c:pt idx="9">
                  <c:v>4868040631.035327</c:v>
                </c:pt>
                <c:pt idx="10">
                  <c:v>4906849735.9228134</c:v>
                </c:pt>
                <c:pt idx="11">
                  <c:v>4945983514.3574047</c:v>
                </c:pt>
                <c:pt idx="12">
                  <c:v>4985444943.294034</c:v>
                </c:pt>
                <c:pt idx="13">
                  <c:v>5025237032.6091518</c:v>
                </c:pt>
                <c:pt idx="14">
                  <c:v>5065362825.5756989</c:v>
                </c:pt>
                <c:pt idx="15">
                  <c:v>5105825399.3467522</c:v>
                </c:pt>
                <c:pt idx="16">
                  <c:v>5146627865.4480047</c:v>
                </c:pt>
                <c:pt idx="17">
                  <c:v>5764397367.760829</c:v>
                </c:pt>
                <c:pt idx="18">
                  <c:v>5810500922.2720404</c:v>
                </c:pt>
                <c:pt idx="19">
                  <c:v>5856992755.2453766</c:v>
                </c:pt>
                <c:pt idx="20">
                  <c:v>5903876482.5031662</c:v>
                </c:pt>
                <c:pt idx="21">
                  <c:v>5951155760.9518232</c:v>
                </c:pt>
                <c:pt idx="22">
                  <c:v>5998834289.192522</c:v>
                </c:pt>
                <c:pt idx="23">
                  <c:v>6046915808.1432333</c:v>
                </c:pt>
                <c:pt idx="24">
                  <c:v>6095404101.6723919</c:v>
                </c:pt>
                <c:pt idx="25">
                  <c:v>6144302997.2443752</c:v>
                </c:pt>
                <c:pt idx="26">
                  <c:v>6193616366.5771236</c:v>
                </c:pt>
                <c:pt idx="27">
                  <c:v>6799665142.769722</c:v>
                </c:pt>
                <c:pt idx="28">
                  <c:v>6854288265.307375</c:v>
                </c:pt>
                <c:pt idx="29">
                  <c:v>6909375740.1962194</c:v>
                </c:pt>
                <c:pt idx="30">
                  <c:v>6964931984.3683481</c:v>
                </c:pt>
                <c:pt idx="31">
                  <c:v>7020961466.7412605</c:v>
                </c:pt>
                <c:pt idx="32">
                  <c:v>7077468709.019206</c:v>
                </c:pt>
                <c:pt idx="33">
                  <c:v>7134458286.5097818</c:v>
                </c:pt>
                <c:pt idx="34">
                  <c:v>7191934828.9561081</c:v>
                </c:pt>
                <c:pt idx="35">
                  <c:v>7249903021.384944</c:v>
                </c:pt>
                <c:pt idx="36">
                  <c:v>7308367604.9710398</c:v>
                </c:pt>
                <c:pt idx="37">
                  <c:v>7808242308.837244</c:v>
                </c:pt>
                <c:pt idx="38">
                  <c:v>7871273305.9559889</c:v>
                </c:pt>
                <c:pt idx="39">
                  <c:v>7934845842.7216177</c:v>
                </c:pt>
                <c:pt idx="40">
                  <c:v>7998965191.603116</c:v>
                </c:pt>
                <c:pt idx="41">
                  <c:v>8063636689.4298239</c:v>
                </c:pt>
                <c:pt idx="42">
                  <c:v>8128865738.4189453</c:v>
                </c:pt>
                <c:pt idx="43">
                  <c:v>8194657807.2230244</c:v>
                </c:pt>
                <c:pt idx="44">
                  <c:v>8261018431.9978619</c:v>
                </c:pt>
                <c:pt idx="45">
                  <c:v>8327953217.4912539</c:v>
                </c:pt>
                <c:pt idx="46">
                  <c:v>8395467838.1530552</c:v>
                </c:pt>
                <c:pt idx="47">
                  <c:v>8696174929.4028416</c:v>
                </c:pt>
                <c:pt idx="48">
                  <c:v>8766754400.9569092</c:v>
                </c:pt>
                <c:pt idx="49">
                  <c:v>8837947576.1286087</c:v>
                </c:pt>
                <c:pt idx="50">
                  <c:v>8909760583.6514072</c:v>
                </c:pt>
                <c:pt idx="51">
                  <c:v>8982199629.9244709</c:v>
                </c:pt>
                <c:pt idx="52">
                  <c:v>9055271000.2948589</c:v>
                </c:pt>
                <c:pt idx="53">
                  <c:v>9128981060.3650761</c:v>
                </c:pt>
                <c:pt idx="54">
                  <c:v>9203336257.3266468</c:v>
                </c:pt>
                <c:pt idx="55">
                  <c:v>9278343121.3201809</c:v>
                </c:pt>
                <c:pt idx="56">
                  <c:v>9354008266.8225689</c:v>
                </c:pt>
                <c:pt idx="57">
                  <c:v>9449048264.6575108</c:v>
                </c:pt>
                <c:pt idx="58">
                  <c:v>9526202933.4654045</c:v>
                </c:pt>
                <c:pt idx="59">
                  <c:v>9604037593.9592495</c:v>
                </c:pt>
                <c:pt idx="60">
                  <c:v>9682559226.2170067</c:v>
                </c:pt>
                <c:pt idx="61">
                  <c:v>9761774902.1984081</c:v>
                </c:pt>
                <c:pt idx="62">
                  <c:v>9841691787.3107281</c:v>
                </c:pt>
                <c:pt idx="63">
                  <c:v>9922317142.0060844</c:v>
                </c:pt>
                <c:pt idx="64">
                  <c:v>10003658323.411026</c:v>
                </c:pt>
                <c:pt idx="65">
                  <c:v>10085722786.989094</c:v>
                </c:pt>
                <c:pt idx="66">
                  <c:v>10168518088.237038</c:v>
                </c:pt>
                <c:pt idx="67">
                  <c:v>10087395459.434597</c:v>
                </c:pt>
                <c:pt idx="68">
                  <c:v>10170321904.056114</c:v>
                </c:pt>
                <c:pt idx="69">
                  <c:v>10253990358.700363</c:v>
                </c:pt>
                <c:pt idx="70">
                  <c:v>10338408668.601509</c:v>
                </c:pt>
                <c:pt idx="71">
                  <c:v>10423584786.28841</c:v>
                </c:pt>
                <c:pt idx="72">
                  <c:v>10509526773.468262</c:v>
                </c:pt>
                <c:pt idx="73">
                  <c:v>10596242802.94882</c:v>
                </c:pt>
                <c:pt idx="74">
                  <c:v>10683741160.600063</c:v>
                </c:pt>
                <c:pt idx="75">
                  <c:v>10772030247.356117</c:v>
                </c:pt>
                <c:pt idx="76">
                  <c:v>10861118581.258343</c:v>
                </c:pt>
                <c:pt idx="77">
                  <c:v>10665947340.384287</c:v>
                </c:pt>
                <c:pt idx="78">
                  <c:v>10754298841.915604</c:v>
                </c:pt>
                <c:pt idx="79">
                  <c:v>10843454379.067465</c:v>
                </c:pt>
                <c:pt idx="80">
                  <c:v>10933422725.114454</c:v>
                </c:pt>
                <c:pt idx="81">
                  <c:v>11024212777.972532</c:v>
                </c:pt>
                <c:pt idx="82">
                  <c:v>11115833562.448767</c:v>
                </c:pt>
                <c:pt idx="83">
                  <c:v>11208294232.537735</c:v>
                </c:pt>
                <c:pt idx="84">
                  <c:v>11301604073.765667</c:v>
                </c:pt>
                <c:pt idx="85">
                  <c:v>11395772505.583397</c:v>
                </c:pt>
                <c:pt idx="86">
                  <c:v>11490809083.809124</c:v>
                </c:pt>
                <c:pt idx="87">
                  <c:v>11281130525.862455</c:v>
                </c:pt>
                <c:pt idx="88">
                  <c:v>11375379524.326029</c:v>
                </c:pt>
                <c:pt idx="89">
                  <c:v>11470502504.876322</c:v>
                </c:pt>
                <c:pt idx="90">
                  <c:v>11566509327.178194</c:v>
                </c:pt>
                <c:pt idx="91">
                  <c:v>11663409996.325691</c:v>
                </c:pt>
                <c:pt idx="92">
                  <c:v>11761214665.535097</c:v>
                </c:pt>
                <c:pt idx="93">
                  <c:v>11859933638.894552</c:v>
                </c:pt>
                <c:pt idx="94">
                  <c:v>11959577374.171507</c:v>
                </c:pt>
                <c:pt idx="95">
                  <c:v>12060156485.679331</c:v>
                </c:pt>
                <c:pt idx="96">
                  <c:v>12161681747.2043</c:v>
                </c:pt>
                <c:pt idx="97">
                  <c:v>11936381684.967194</c:v>
                </c:pt>
                <c:pt idx="98">
                  <c:v>12037067314.371746</c:v>
                </c:pt>
                <c:pt idx="99">
                  <c:v>12138706224.361801</c:v>
                </c:pt>
                <c:pt idx="100">
                  <c:v>12241309551.327776</c:v>
                </c:pt>
                <c:pt idx="101">
                  <c:v>12344888602.043781</c:v>
                </c:pt>
                <c:pt idx="102">
                  <c:v>12449454856.897791</c:v>
                </c:pt>
                <c:pt idx="103">
                  <c:v>12555019973.19043</c:v>
                </c:pt>
                <c:pt idx="104">
                  <c:v>12661595788.503885</c:v>
                </c:pt>
                <c:pt idx="105">
                  <c:v>12769194324.142515</c:v>
                </c:pt>
                <c:pt idx="106">
                  <c:v>12877827788.646748</c:v>
                </c:pt>
                <c:pt idx="107">
                  <c:v>12635692203.291021</c:v>
                </c:pt>
                <c:pt idx="108">
                  <c:v>12743433082.004635</c:v>
                </c:pt>
                <c:pt idx="109">
                  <c:v>12852217616.325203</c:v>
                </c:pt>
                <c:pt idx="110">
                  <c:v>12962058448.403894</c:v>
                </c:pt>
                <c:pt idx="111">
                  <c:v>13072968420.775919</c:v>
                </c:pt>
                <c:pt idx="112">
                  <c:v>13184960580.241755</c:v>
                </c:pt>
                <c:pt idx="113">
                  <c:v>13298048181.831533</c:v>
                </c:pt>
                <c:pt idx="114">
                  <c:v>13412244692.854538</c:v>
                </c:pt>
                <c:pt idx="115">
                  <c:v>13527563797.035658</c:v>
                </c:pt>
                <c:pt idx="116">
                  <c:v>13644019398.740753</c:v>
                </c:pt>
                <c:pt idx="117">
                  <c:v>13383721075.202883</c:v>
                </c:pt>
                <c:pt idx="118">
                  <c:v>13499230742.750927</c:v>
                </c:pt>
                <c:pt idx="119">
                  <c:v>13615887596.297564</c:v>
                </c:pt>
                <c:pt idx="120">
                  <c:v>13733706059.604006</c:v>
                </c:pt>
                <c:pt idx="121">
                  <c:v>13852700792.926605</c:v>
                </c:pt>
                <c:pt idx="122">
                  <c:v>13972886697.687231</c:v>
                </c:pt>
                <c:pt idx="123">
                  <c:v>14094278921.244659</c:v>
                </c:pt>
                <c:pt idx="124">
                  <c:v>14216892861.76915</c:v>
                </c:pt>
                <c:pt idx="125">
                  <c:v>14340744173.22262</c:v>
                </c:pt>
                <c:pt idx="126">
                  <c:v>14465848770.446684</c:v>
                </c:pt>
                <c:pt idx="127">
                  <c:v>14185931198.294708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C2-FD4B-8FAE-EEB7A5EAFEA7}"/>
            </c:ext>
          </c:extLst>
        </c:ser>
        <c:ser>
          <c:idx val="2"/>
          <c:order val="6"/>
          <c:tx>
            <c:strRef>
              <c:f>Graphs!$K$4</c:f>
              <c:strCache>
                <c:ptCount val="1"/>
                <c:pt idx="0">
                  <c:v>High (95%)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Graphs!$K$5:$K$132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4932934263.0760851</c:v>
                </c:pt>
                <c:pt idx="8">
                  <c:v>4972230417.710722</c:v>
                </c:pt>
                <c:pt idx="9">
                  <c:v>5011854807.5329208</c:v>
                </c:pt>
                <c:pt idx="10">
                  <c:v>5051810431.0883951</c:v>
                </c:pt>
                <c:pt idx="11">
                  <c:v>5092100319.8649864</c:v>
                </c:pt>
                <c:pt idx="12">
                  <c:v>5132727538.764369</c:v>
                </c:pt>
                <c:pt idx="13">
                  <c:v>5173695186.5823231</c:v>
                </c:pt>
                <c:pt idx="14">
                  <c:v>5215006396.4977369</c:v>
                </c:pt>
                <c:pt idx="15">
                  <c:v>5256664336.5705328</c:v>
                </c:pt>
                <c:pt idx="16">
                  <c:v>5298672210.2487106</c:v>
                </c:pt>
                <c:pt idx="17">
                  <c:v>6132327075.4164686</c:v>
                </c:pt>
                <c:pt idx="18">
                  <c:v>6181373325.6252527</c:v>
                </c:pt>
                <c:pt idx="19">
                  <c:v>6230832637.3171644</c:v>
                </c:pt>
                <c:pt idx="20">
                  <c:v>6280708857.1050911</c:v>
                </c:pt>
                <c:pt idx="21">
                  <c:v>6331005875.3083115</c:v>
                </c:pt>
                <c:pt idx="22">
                  <c:v>6381727626.6021519</c:v>
                </c:pt>
                <c:pt idx="23">
                  <c:v>6432878090.6797428</c:v>
                </c:pt>
                <c:pt idx="24">
                  <c:v>6484461292.9261036</c:v>
                </c:pt>
                <c:pt idx="25">
                  <c:v>6536481305.104847</c:v>
                </c:pt>
                <c:pt idx="26">
                  <c:v>6588942246.0577593</c:v>
                </c:pt>
                <c:pt idx="27">
                  <c:v>7520376785.4154272</c:v>
                </c:pt>
                <c:pt idx="28">
                  <c:v>7580789534.286726</c:v>
                </c:pt>
                <c:pt idx="29">
                  <c:v>7641715853.2484388</c:v>
                </c:pt>
                <c:pt idx="30">
                  <c:v>7703160627.3931189</c:v>
                </c:pt>
                <c:pt idx="31">
                  <c:v>7765128799.3087816</c:v>
                </c:pt>
                <c:pt idx="32">
                  <c:v>7827625369.9651747</c:v>
                </c:pt>
                <c:pt idx="33">
                  <c:v>7890655399.6169252</c:v>
                </c:pt>
                <c:pt idx="34">
                  <c:v>7954224008.723937</c:v>
                </c:pt>
                <c:pt idx="35">
                  <c:v>8018336378.8893785</c:v>
                </c:pt>
                <c:pt idx="36">
                  <c:v>8082997753.8156691</c:v>
                </c:pt>
                <c:pt idx="37">
                  <c:v>9183530488.5100365</c:v>
                </c:pt>
                <c:pt idx="38">
                  <c:v>9257663316.4713326</c:v>
                </c:pt>
                <c:pt idx="39">
                  <c:v>9332433067.0153599</c:v>
                </c:pt>
                <c:pt idx="40">
                  <c:v>9407845941.2662296</c:v>
                </c:pt>
                <c:pt idx="41">
                  <c:v>9483908216.044384</c:v>
                </c:pt>
                <c:pt idx="42">
                  <c:v>9560626245.0750809</c:v>
                </c:pt>
                <c:pt idx="43">
                  <c:v>9638006460.220377</c:v>
                </c:pt>
                <c:pt idx="44">
                  <c:v>9716055372.7351112</c:v>
                </c:pt>
                <c:pt idx="45">
                  <c:v>9794779574.5474358</c:v>
                </c:pt>
                <c:pt idx="46">
                  <c:v>9874185739.5643845</c:v>
                </c:pt>
                <c:pt idx="47">
                  <c:v>11105984154.158619</c:v>
                </c:pt>
                <c:pt idx="48">
                  <c:v>11196122002.011478</c:v>
                </c:pt>
                <c:pt idx="49">
                  <c:v>11287043617.751728</c:v>
                </c:pt>
                <c:pt idx="50">
                  <c:v>11378756828.45475</c:v>
                </c:pt>
                <c:pt idx="51">
                  <c:v>11471269560.383692</c:v>
                </c:pt>
                <c:pt idx="52">
                  <c:v>11564589840.626938</c:v>
                </c:pt>
                <c:pt idx="53">
                  <c:v>11658725798.768034</c:v>
                </c:pt>
                <c:pt idx="54">
                  <c:v>11753685668.588783</c:v>
                </c:pt>
                <c:pt idx="55">
                  <c:v>11849477789.806211</c:v>
                </c:pt>
                <c:pt idx="56">
                  <c:v>11946110609.844172</c:v>
                </c:pt>
                <c:pt idx="57">
                  <c:v>13179679590.255392</c:v>
                </c:pt>
                <c:pt idx="58">
                  <c:v>13287296123.190645</c:v>
                </c:pt>
                <c:pt idx="59">
                  <c:v>13395861119.11327</c:v>
                </c:pt>
                <c:pt idx="60">
                  <c:v>13505384313.944637</c:v>
                </c:pt>
                <c:pt idx="61">
                  <c:v>13615875571.764265</c:v>
                </c:pt>
                <c:pt idx="62">
                  <c:v>13727344886.993738</c:v>
                </c:pt>
                <c:pt idx="63">
                  <c:v>13839802386.624681</c:v>
                </c:pt>
                <c:pt idx="64">
                  <c:v>13953258332.491713</c:v>
                </c:pt>
                <c:pt idx="65">
                  <c:v>14067723123.591425</c:v>
                </c:pt>
                <c:pt idx="66">
                  <c:v>14183207298.448282</c:v>
                </c:pt>
                <c:pt idx="67">
                  <c:v>15426566078.948399</c:v>
                </c:pt>
                <c:pt idx="68">
                  <c:v>15553384768.945299</c:v>
                </c:pt>
                <c:pt idx="69">
                  <c:v>15681338208.411751</c:v>
                </c:pt>
                <c:pt idx="70">
                  <c:v>15810438394.996109</c:v>
                </c:pt>
                <c:pt idx="71">
                  <c:v>15940697490.431524</c:v>
                </c:pt>
                <c:pt idx="72">
                  <c:v>16072127823.416645</c:v>
                </c:pt>
                <c:pt idx="73">
                  <c:v>16204741892.555248</c:v>
                </c:pt>
                <c:pt idx="74">
                  <c:v>16338552369.356171</c:v>
                </c:pt>
                <c:pt idx="75">
                  <c:v>16473572101.29484</c:v>
                </c:pt>
                <c:pt idx="76">
                  <c:v>16609814114.937792</c:v>
                </c:pt>
                <c:pt idx="77">
                  <c:v>17946819143.750122</c:v>
                </c:pt>
                <c:pt idx="78">
                  <c:v>18095481833.378986</c:v>
                </c:pt>
                <c:pt idx="79">
                  <c:v>18245497415.667686</c:v>
                </c:pt>
                <c:pt idx="80">
                  <c:v>18396880652.771637</c:v>
                </c:pt>
                <c:pt idx="81">
                  <c:v>18549646516.571293</c:v>
                </c:pt>
                <c:pt idx="82">
                  <c:v>18703810192.457603</c:v>
                </c:pt>
                <c:pt idx="83">
                  <c:v>18859387083.196014</c:v>
                </c:pt>
                <c:pt idx="84">
                  <c:v>19016392812.870789</c:v>
                </c:pt>
                <c:pt idx="85">
                  <c:v>19174843230.91143</c:v>
                </c:pt>
                <c:pt idx="86">
                  <c:v>19334754416.202969</c:v>
                </c:pt>
                <c:pt idx="87">
                  <c:v>20844290419.136452</c:v>
                </c:pt>
                <c:pt idx="88">
                  <c:v>21018435509.576077</c:v>
                </c:pt>
                <c:pt idx="89">
                  <c:v>21194195467.99324</c:v>
                </c:pt>
                <c:pt idx="90">
                  <c:v>21371588512.217911</c:v>
                </c:pt>
                <c:pt idx="91">
                  <c:v>21550633128.791451</c:v>
                </c:pt>
                <c:pt idx="92">
                  <c:v>21731348077.942577</c:v>
                </c:pt>
                <c:pt idx="93">
                  <c:v>21913752398.667881</c:v>
                </c:pt>
                <c:pt idx="94">
                  <c:v>22097865413.91922</c:v>
                </c:pt>
                <c:pt idx="95">
                  <c:v>22283706735.90033</c:v>
                </c:pt>
                <c:pt idx="96">
                  <c:v>22471296271.475136</c:v>
                </c:pt>
                <c:pt idx="97">
                  <c:v>24175272856.491848</c:v>
                </c:pt>
                <c:pt idx="98">
                  <c:v>24379195839.840153</c:v>
                </c:pt>
                <c:pt idx="99">
                  <c:v>24585049543.809803</c:v>
                </c:pt>
                <c:pt idx="100">
                  <c:v>24792856523.416553</c:v>
                </c:pt>
                <c:pt idx="101">
                  <c:v>25002639678.761642</c:v>
                </c:pt>
                <c:pt idx="102">
                  <c:v>25214422261.574059</c:v>
                </c:pt>
                <c:pt idx="103">
                  <c:v>25428227881.89164</c:v>
                </c:pt>
                <c:pt idx="104">
                  <c:v>25644080514.884327</c:v>
                </c:pt>
                <c:pt idx="105">
                  <c:v>25862004507.822571</c:v>
                </c:pt>
                <c:pt idx="106">
                  <c:v>26082024587.194138</c:v>
                </c:pt>
                <c:pt idx="107">
                  <c:v>28005471192.355427</c:v>
                </c:pt>
                <c:pt idx="108">
                  <c:v>28244265713.977848</c:v>
                </c:pt>
                <c:pt idx="109">
                  <c:v>28485373371.007912</c:v>
                </c:pt>
                <c:pt idx="110">
                  <c:v>28728822183.2323</c:v>
                </c:pt>
                <c:pt idx="111">
                  <c:v>28974640614.564514</c:v>
                </c:pt>
                <c:pt idx="112">
                  <c:v>29222857581.64711</c:v>
                </c:pt>
                <c:pt idx="113">
                  <c:v>29473502462.638298</c:v>
                </c:pt>
                <c:pt idx="114">
                  <c:v>29726605106.18713</c:v>
                </c:pt>
                <c:pt idx="115">
                  <c:v>29982195840.601452</c:v>
                </c:pt>
                <c:pt idx="116">
                  <c:v>30240305483.212967</c:v>
                </c:pt>
                <c:pt idx="117">
                  <c:v>32411927915.485096</c:v>
                </c:pt>
                <c:pt idx="118">
                  <c:v>32691662601.905411</c:v>
                </c:pt>
                <c:pt idx="119">
                  <c:v>32974175477.56646</c:v>
                </c:pt>
                <c:pt idx="120">
                  <c:v>33259501473.105698</c:v>
                </c:pt>
                <c:pt idx="121">
                  <c:v>33547676091.890919</c:v>
                </c:pt>
                <c:pt idx="122">
                  <c:v>33838735421.330784</c:v>
                </c:pt>
                <c:pt idx="123">
                  <c:v>34132716144.42981</c:v>
                </c:pt>
                <c:pt idx="124">
                  <c:v>34429655551.593384</c:v>
                </c:pt>
                <c:pt idx="125">
                  <c:v>34729591552.688454</c:v>
                </c:pt>
                <c:pt idx="126">
                  <c:v>35032562689.365463</c:v>
                </c:pt>
                <c:pt idx="127">
                  <c:v>37485424584.673058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C2-FD4B-8FAE-EEB7A5EAFEA7}"/>
            </c:ext>
          </c:extLst>
        </c:ser>
        <c:ser>
          <c:idx val="3"/>
          <c:order val="7"/>
          <c:tx>
            <c:strRef>
              <c:f>Graphs!$L$4</c:f>
              <c:strCache>
                <c:ptCount val="1"/>
                <c:pt idx="0">
                  <c:v>Very High (95%)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Graphs!$H$5:$H$132</c:f>
              <c:numCache>
                <c:formatCode>General</c:formatCode>
                <c:ptCount val="1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  <c:pt idx="28">
                  <c:v>2051</c:v>
                </c:pt>
                <c:pt idx="29">
                  <c:v>2052</c:v>
                </c:pt>
                <c:pt idx="30">
                  <c:v>2053</c:v>
                </c:pt>
                <c:pt idx="31">
                  <c:v>2054</c:v>
                </c:pt>
                <c:pt idx="32">
                  <c:v>2055</c:v>
                </c:pt>
                <c:pt idx="33">
                  <c:v>2056</c:v>
                </c:pt>
                <c:pt idx="34">
                  <c:v>2057</c:v>
                </c:pt>
                <c:pt idx="35">
                  <c:v>2058</c:v>
                </c:pt>
                <c:pt idx="36">
                  <c:v>2059</c:v>
                </c:pt>
                <c:pt idx="37">
                  <c:v>2060</c:v>
                </c:pt>
                <c:pt idx="38">
                  <c:v>2061</c:v>
                </c:pt>
                <c:pt idx="39">
                  <c:v>2062</c:v>
                </c:pt>
                <c:pt idx="40">
                  <c:v>2063</c:v>
                </c:pt>
                <c:pt idx="41">
                  <c:v>2064</c:v>
                </c:pt>
                <c:pt idx="42">
                  <c:v>2065</c:v>
                </c:pt>
                <c:pt idx="43">
                  <c:v>2066</c:v>
                </c:pt>
                <c:pt idx="44">
                  <c:v>2067</c:v>
                </c:pt>
                <c:pt idx="45">
                  <c:v>2068</c:v>
                </c:pt>
                <c:pt idx="46">
                  <c:v>2069</c:v>
                </c:pt>
                <c:pt idx="47">
                  <c:v>2070</c:v>
                </c:pt>
                <c:pt idx="48">
                  <c:v>2071</c:v>
                </c:pt>
                <c:pt idx="49">
                  <c:v>2072</c:v>
                </c:pt>
                <c:pt idx="50">
                  <c:v>2073</c:v>
                </c:pt>
                <c:pt idx="51">
                  <c:v>2074</c:v>
                </c:pt>
                <c:pt idx="52">
                  <c:v>2075</c:v>
                </c:pt>
                <c:pt idx="53">
                  <c:v>2076</c:v>
                </c:pt>
                <c:pt idx="54">
                  <c:v>2077</c:v>
                </c:pt>
                <c:pt idx="55">
                  <c:v>2078</c:v>
                </c:pt>
                <c:pt idx="56">
                  <c:v>2079</c:v>
                </c:pt>
                <c:pt idx="57">
                  <c:v>2080</c:v>
                </c:pt>
                <c:pt idx="58">
                  <c:v>2081</c:v>
                </c:pt>
                <c:pt idx="59">
                  <c:v>2082</c:v>
                </c:pt>
                <c:pt idx="60">
                  <c:v>2083</c:v>
                </c:pt>
                <c:pt idx="61">
                  <c:v>2084</c:v>
                </c:pt>
                <c:pt idx="62">
                  <c:v>2085</c:v>
                </c:pt>
                <c:pt idx="63">
                  <c:v>2086</c:v>
                </c:pt>
                <c:pt idx="64">
                  <c:v>2087</c:v>
                </c:pt>
                <c:pt idx="65">
                  <c:v>2088</c:v>
                </c:pt>
                <c:pt idx="66">
                  <c:v>2089</c:v>
                </c:pt>
                <c:pt idx="67">
                  <c:v>2090</c:v>
                </c:pt>
                <c:pt idx="68">
                  <c:v>2091</c:v>
                </c:pt>
                <c:pt idx="69">
                  <c:v>2092</c:v>
                </c:pt>
                <c:pt idx="70">
                  <c:v>2093</c:v>
                </c:pt>
                <c:pt idx="71">
                  <c:v>2094</c:v>
                </c:pt>
                <c:pt idx="72">
                  <c:v>2095</c:v>
                </c:pt>
                <c:pt idx="73">
                  <c:v>2096</c:v>
                </c:pt>
                <c:pt idx="74">
                  <c:v>2097</c:v>
                </c:pt>
                <c:pt idx="75">
                  <c:v>2098</c:v>
                </c:pt>
                <c:pt idx="76">
                  <c:v>2099</c:v>
                </c:pt>
                <c:pt idx="77">
                  <c:v>2100</c:v>
                </c:pt>
                <c:pt idx="78">
                  <c:v>2101</c:v>
                </c:pt>
                <c:pt idx="79">
                  <c:v>2102</c:v>
                </c:pt>
                <c:pt idx="80">
                  <c:v>2103</c:v>
                </c:pt>
                <c:pt idx="81">
                  <c:v>2104</c:v>
                </c:pt>
                <c:pt idx="82">
                  <c:v>2105</c:v>
                </c:pt>
                <c:pt idx="83">
                  <c:v>2106</c:v>
                </c:pt>
                <c:pt idx="84">
                  <c:v>2107</c:v>
                </c:pt>
                <c:pt idx="85">
                  <c:v>2108</c:v>
                </c:pt>
                <c:pt idx="86">
                  <c:v>2109</c:v>
                </c:pt>
                <c:pt idx="87">
                  <c:v>2110</c:v>
                </c:pt>
                <c:pt idx="88">
                  <c:v>2111</c:v>
                </c:pt>
                <c:pt idx="89">
                  <c:v>2112</c:v>
                </c:pt>
                <c:pt idx="90">
                  <c:v>2113</c:v>
                </c:pt>
                <c:pt idx="91">
                  <c:v>2114</c:v>
                </c:pt>
                <c:pt idx="92">
                  <c:v>2115</c:v>
                </c:pt>
                <c:pt idx="93">
                  <c:v>2116</c:v>
                </c:pt>
                <c:pt idx="94">
                  <c:v>2117</c:v>
                </c:pt>
                <c:pt idx="95">
                  <c:v>2118</c:v>
                </c:pt>
                <c:pt idx="96">
                  <c:v>2119</c:v>
                </c:pt>
                <c:pt idx="97">
                  <c:v>2120</c:v>
                </c:pt>
                <c:pt idx="98">
                  <c:v>2121</c:v>
                </c:pt>
                <c:pt idx="99">
                  <c:v>2122</c:v>
                </c:pt>
                <c:pt idx="100">
                  <c:v>2123</c:v>
                </c:pt>
                <c:pt idx="101">
                  <c:v>2124</c:v>
                </c:pt>
                <c:pt idx="102">
                  <c:v>2125</c:v>
                </c:pt>
                <c:pt idx="103">
                  <c:v>2126</c:v>
                </c:pt>
                <c:pt idx="104">
                  <c:v>2127</c:v>
                </c:pt>
                <c:pt idx="105">
                  <c:v>2128</c:v>
                </c:pt>
                <c:pt idx="106">
                  <c:v>2129</c:v>
                </c:pt>
                <c:pt idx="107">
                  <c:v>2130</c:v>
                </c:pt>
                <c:pt idx="108">
                  <c:v>2131</c:v>
                </c:pt>
                <c:pt idx="109">
                  <c:v>2132</c:v>
                </c:pt>
                <c:pt idx="110">
                  <c:v>2133</c:v>
                </c:pt>
                <c:pt idx="111">
                  <c:v>2134</c:v>
                </c:pt>
                <c:pt idx="112">
                  <c:v>2135</c:v>
                </c:pt>
                <c:pt idx="113">
                  <c:v>2136</c:v>
                </c:pt>
                <c:pt idx="114">
                  <c:v>2137</c:v>
                </c:pt>
                <c:pt idx="115">
                  <c:v>2138</c:v>
                </c:pt>
                <c:pt idx="116">
                  <c:v>2139</c:v>
                </c:pt>
                <c:pt idx="117">
                  <c:v>2140</c:v>
                </c:pt>
                <c:pt idx="118">
                  <c:v>2141</c:v>
                </c:pt>
                <c:pt idx="119">
                  <c:v>2142</c:v>
                </c:pt>
                <c:pt idx="120">
                  <c:v>2143</c:v>
                </c:pt>
                <c:pt idx="121">
                  <c:v>2144</c:v>
                </c:pt>
                <c:pt idx="122">
                  <c:v>2145</c:v>
                </c:pt>
                <c:pt idx="123">
                  <c:v>2146</c:v>
                </c:pt>
                <c:pt idx="124">
                  <c:v>2147</c:v>
                </c:pt>
                <c:pt idx="125">
                  <c:v>2148</c:v>
                </c:pt>
                <c:pt idx="126">
                  <c:v>2149</c:v>
                </c:pt>
                <c:pt idx="127">
                  <c:v>2150</c:v>
                </c:pt>
              </c:numCache>
            </c:numRef>
          </c:cat>
          <c:val>
            <c:numRef>
              <c:f>Graphs!$L$5:$L$132</c:f>
              <c:numCache>
                <c:formatCode>_(* #,##0_);_(* \(#,##0\);_(* "-"??_);_(@_)</c:formatCode>
                <c:ptCount val="128"/>
                <c:pt idx="0">
                  <c:v>4034744004.9999995</c:v>
                </c:pt>
                <c:pt idx="1">
                  <c:v>4066801790.220037</c:v>
                </c:pt>
                <c:pt idx="2">
                  <c:v>4099125972.8170977</c:v>
                </c:pt>
                <c:pt idx="3">
                  <c:v>4131718956.6845417</c:v>
                </c:pt>
                <c:pt idx="4">
                  <c:v>4164583171.5364952</c:v>
                </c:pt>
                <c:pt idx="5">
                  <c:v>4197721073.2679009</c:v>
                </c:pt>
                <c:pt idx="6">
                  <c:v>4231135144.3209772</c:v>
                </c:pt>
                <c:pt idx="7">
                  <c:v>5021854272.5698872</c:v>
                </c:pt>
                <c:pt idx="8">
                  <c:v>5061858771.2157812</c:v>
                </c:pt>
                <c:pt idx="9">
                  <c:v>5102197421.7459631</c:v>
                </c:pt>
                <c:pt idx="10">
                  <c:v>5142873276.7572813</c:v>
                </c:pt>
                <c:pt idx="11">
                  <c:v>5183889422.3825264</c:v>
                </c:pt>
                <c:pt idx="12">
                  <c:v>5225248978.7706289</c:v>
                </c:pt>
                <c:pt idx="13">
                  <c:v>5266955100.5755949</c:v>
                </c:pt>
                <c:pt idx="14">
                  <c:v>5309010977.4543142</c:v>
                </c:pt>
                <c:pt idx="15">
                  <c:v>5351419834.5734797</c:v>
                </c:pt>
                <c:pt idx="16">
                  <c:v>5394184933.1257524</c:v>
                </c:pt>
                <c:pt idx="17">
                  <c:v>6622358801.2021484</c:v>
                </c:pt>
                <c:pt idx="18">
                  <c:v>6675324317.0237331</c:v>
                </c:pt>
                <c:pt idx="19">
                  <c:v>6728735901.9010925</c:v>
                </c:pt>
                <c:pt idx="20">
                  <c:v>6782597709.8283615</c:v>
                </c:pt>
                <c:pt idx="21">
                  <c:v>6836913941.9986258</c:v>
                </c:pt>
                <c:pt idx="22">
                  <c:v>6891688847.5054951</c:v>
                </c:pt>
                <c:pt idx="23">
                  <c:v>6946926724.0577335</c:v>
                </c:pt>
                <c:pt idx="24">
                  <c:v>7002631918.7072163</c:v>
                </c:pt>
                <c:pt idx="25">
                  <c:v>7058808828.5905104</c:v>
                </c:pt>
                <c:pt idx="26">
                  <c:v>7115461901.6843433</c:v>
                </c:pt>
                <c:pt idx="27">
                  <c:v>8998860279.3230972</c:v>
                </c:pt>
                <c:pt idx="28">
                  <c:v>9071149993.2157516</c:v>
                </c:pt>
                <c:pt idx="29">
                  <c:v>9144054243.5364552</c:v>
                </c:pt>
                <c:pt idx="30">
                  <c:v>9217578875.7722816</c:v>
                </c:pt>
                <c:pt idx="31">
                  <c:v>9291729804.209219</c:v>
                </c:pt>
                <c:pt idx="32">
                  <c:v>9366513012.9926376</c:v>
                </c:pt>
                <c:pt idx="33">
                  <c:v>9441934557.2080421</c:v>
                </c:pt>
                <c:pt idx="34">
                  <c:v>9518000563.9823704</c:v>
                </c:pt>
                <c:pt idx="35">
                  <c:v>9594717233.6064148</c:v>
                </c:pt>
                <c:pt idx="36">
                  <c:v>9672090840.6787453</c:v>
                </c:pt>
                <c:pt idx="37">
                  <c:v>12581794752.212698</c:v>
                </c:pt>
                <c:pt idx="38">
                  <c:v>12683359616.289438</c:v>
                </c:pt>
                <c:pt idx="39">
                  <c:v>12785797089.132385</c:v>
                </c:pt>
                <c:pt idx="40">
                  <c:v>12889115666.523287</c:v>
                </c:pt>
                <c:pt idx="41">
                  <c:v>12993323947.950836</c:v>
                </c:pt>
                <c:pt idx="42">
                  <c:v>13098430638.26631</c:v>
                </c:pt>
                <c:pt idx="43">
                  <c:v>13204444549.371439</c:v>
                </c:pt>
                <c:pt idx="44">
                  <c:v>13311374601.93918</c:v>
                </c:pt>
                <c:pt idx="45">
                  <c:v>13419229827.168051</c:v>
                </c:pt>
                <c:pt idx="46">
                  <c:v>13528019368.570847</c:v>
                </c:pt>
                <c:pt idx="47">
                  <c:v>17980295845.061512</c:v>
                </c:pt>
                <c:pt idx="48">
                  <c:v>18126226646.756802</c:v>
                </c:pt>
                <c:pt idx="49">
                  <c:v>18273426348.019527</c:v>
                </c:pt>
                <c:pt idx="50">
                  <c:v>18421907620.678581</c:v>
                </c:pt>
                <c:pt idx="51">
                  <c:v>18571683297.145248</c:v>
                </c:pt>
                <c:pt idx="52">
                  <c:v>18722766373.06422</c:v>
                </c:pt>
                <c:pt idx="53">
                  <c:v>18875170010.017143</c:v>
                </c:pt>
                <c:pt idx="54">
                  <c:v>19028907538.279888</c:v>
                </c:pt>
                <c:pt idx="55">
                  <c:v>19183992459.634686</c:v>
                </c:pt>
                <c:pt idx="56">
                  <c:v>19340438450.238277</c:v>
                </c:pt>
                <c:pt idx="57">
                  <c:v>25908562192.656097</c:v>
                </c:pt>
                <c:pt idx="58">
                  <c:v>26120114348.944675</c:v>
                </c:pt>
                <c:pt idx="59">
                  <c:v>26333530990.035587</c:v>
                </c:pt>
                <c:pt idx="60">
                  <c:v>26548831254.764702</c:v>
                </c:pt>
                <c:pt idx="61">
                  <c:v>26766034533.900654</c:v>
                </c:pt>
                <c:pt idx="62">
                  <c:v>26985160474.437996</c:v>
                </c:pt>
                <c:pt idx="63">
                  <c:v>27206228983.976963</c:v>
                </c:pt>
                <c:pt idx="64">
                  <c:v>27429260235.191605</c:v>
                </c:pt>
                <c:pt idx="65">
                  <c:v>27654274670.388416</c:v>
                </c:pt>
                <c:pt idx="66">
                  <c:v>27881293006.157257</c:v>
                </c:pt>
                <c:pt idx="67">
                  <c:v>36876275244.371376</c:v>
                </c:pt>
                <c:pt idx="68">
                  <c:v>37179427669.514008</c:v>
                </c:pt>
                <c:pt idx="69">
                  <c:v>37485292644.783379</c:v>
                </c:pt>
                <c:pt idx="70">
                  <c:v>37793898849.833839</c:v>
                </c:pt>
                <c:pt idx="71">
                  <c:v>38105275356.554558</c:v>
                </c:pt>
                <c:pt idx="72">
                  <c:v>38419451635.955627</c:v>
                </c:pt>
                <c:pt idx="73">
                  <c:v>38736457565.195107</c:v>
                </c:pt>
                <c:pt idx="74">
                  <c:v>39056323434.750145</c:v>
                </c:pt>
                <c:pt idx="75">
                  <c:v>39379079955.735481</c:v>
                </c:pt>
                <c:pt idx="76">
                  <c:v>39704758267.372238</c:v>
                </c:pt>
                <c:pt idx="77">
                  <c:v>51102754085.009979</c:v>
                </c:pt>
                <c:pt idx="78">
                  <c:v>51526064355.697441</c:v>
                </c:pt>
                <c:pt idx="79">
                  <c:v>51953226926.914909</c:v>
                </c:pt>
                <c:pt idx="80">
                  <c:v>52384283833.230797</c:v>
                </c:pt>
                <c:pt idx="81">
                  <c:v>52819277706.396149</c:v>
                </c:pt>
                <c:pt idx="82">
                  <c:v>53258251786.123413</c:v>
                </c:pt>
                <c:pt idx="83">
                  <c:v>53701249931.089081</c:v>
                </c:pt>
                <c:pt idx="84">
                  <c:v>54148316630.16494</c:v>
                </c:pt>
                <c:pt idx="85">
                  <c:v>54599497013.88311</c:v>
                </c:pt>
                <c:pt idx="86">
                  <c:v>55054836866.139969</c:v>
                </c:pt>
                <c:pt idx="87">
                  <c:v>69005324355.21019</c:v>
                </c:pt>
                <c:pt idx="88">
                  <c:v>69581834191.190079</c:v>
                </c:pt>
                <c:pt idx="89">
                  <c:v>70163690070.922989</c:v>
                </c:pt>
                <c:pt idx="90">
                  <c:v>70750952304.798004</c:v>
                </c:pt>
                <c:pt idx="91">
                  <c:v>71343682092.777191</c:v>
                </c:pt>
                <c:pt idx="92">
                  <c:v>71941941540.868561</c:v>
                </c:pt>
                <c:pt idx="93">
                  <c:v>72545793677.94519</c:v>
                </c:pt>
                <c:pt idx="94">
                  <c:v>73155302472.918152</c:v>
                </c:pt>
                <c:pt idx="95">
                  <c:v>73770532852.271072</c:v>
                </c:pt>
                <c:pt idx="96">
                  <c:v>74391550717.964325</c:v>
                </c:pt>
                <c:pt idx="97">
                  <c:v>91278679927.045273</c:v>
                </c:pt>
                <c:pt idx="98">
                  <c:v>92048632797.37326</c:v>
                </c:pt>
                <c:pt idx="99">
                  <c:v>92825875497.713516</c:v>
                </c:pt>
                <c:pt idx="100">
                  <c:v>93610493189.134399</c:v>
                </c:pt>
                <c:pt idx="101">
                  <c:v>94402572335.644974</c:v>
                </c:pt>
                <c:pt idx="102">
                  <c:v>95202200728.896637</c:v>
                </c:pt>
                <c:pt idx="103">
                  <c:v>96009467513.409119</c:v>
                </c:pt>
                <c:pt idx="104">
                  <c:v>96824463212.332886</c:v>
                </c:pt>
                <c:pt idx="105">
                  <c:v>97647279753.759918</c:v>
                </c:pt>
                <c:pt idx="106">
                  <c:v>98478010497.59462</c:v>
                </c:pt>
                <c:pt idx="107">
                  <c:v>118742961581.68231</c:v>
                </c:pt>
                <c:pt idx="108">
                  <c:v>119755448338.7224</c:v>
                </c:pt>
                <c:pt idx="109">
                  <c:v>120777742770.37564</c:v>
                </c:pt>
                <c:pt idx="110">
                  <c:v>121809963680.30116</c:v>
                </c:pt>
                <c:pt idx="111">
                  <c:v>122852231755.25212</c:v>
                </c:pt>
                <c:pt idx="112">
                  <c:v>123904669601.54895</c:v>
                </c:pt>
                <c:pt idx="113">
                  <c:v>124967401782.33459</c:v>
                </c:pt>
                <c:pt idx="114">
                  <c:v>126040554855.62924</c:v>
                </c:pt>
                <c:pt idx="115">
                  <c:v>127124257413.20232</c:v>
                </c:pt>
                <c:pt idx="116">
                  <c:v>128218640120.28017</c:v>
                </c:pt>
                <c:pt idx="117">
                  <c:v>152369647435.65131</c:v>
                </c:pt>
                <c:pt idx="118">
                  <c:v>153684690331.48044</c:v>
                </c:pt>
                <c:pt idx="119">
                  <c:v>155012793595.58591</c:v>
                </c:pt>
                <c:pt idx="120">
                  <c:v>156354121438.15982</c:v>
                </c:pt>
                <c:pt idx="121">
                  <c:v>157708840761.82062</c:v>
                </c:pt>
                <c:pt idx="122">
                  <c:v>159077121214.78375</c:v>
                </c:pt>
                <c:pt idx="123">
                  <c:v>160459135245.18262</c:v>
                </c:pt>
                <c:pt idx="124">
                  <c:v>161855058156.56393</c:v>
                </c:pt>
                <c:pt idx="125">
                  <c:v>163265068164.58575</c:v>
                </c:pt>
                <c:pt idx="126">
                  <c:v>164689346454.94312</c:v>
                </c:pt>
                <c:pt idx="127">
                  <c:v>193313956304.77933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C2-FD4B-8FAE-EEB7A5EAF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694704"/>
        <c:axId val="606696432"/>
      </c:lineChart>
      <c:catAx>
        <c:axId val="6066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96432"/>
        <c:crosses val="autoZero"/>
        <c:auto val="1"/>
        <c:lblAlgn val="ctr"/>
        <c:lblOffset val="100"/>
        <c:noMultiLvlLbl val="0"/>
      </c:catAx>
      <c:valAx>
        <c:axId val="6066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9470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50800</xdr:colOff>
      <xdr:row>50</xdr:row>
      <xdr:rowOff>114300</xdr:rowOff>
    </xdr:from>
    <xdr:to>
      <xdr:col>22</xdr:col>
      <xdr:colOff>38100</xdr:colOff>
      <xdr:row>74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8D8554-883C-9A4C-9A00-9298B82D0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2</xdr:row>
      <xdr:rowOff>152400</xdr:rowOff>
    </xdr:from>
    <xdr:to>
      <xdr:col>22</xdr:col>
      <xdr:colOff>88900</xdr:colOff>
      <xdr:row>25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26D2A7-855B-F744-87DA-F51687DCB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</xdr:colOff>
      <xdr:row>25</xdr:row>
      <xdr:rowOff>50800</xdr:rowOff>
    </xdr:from>
    <xdr:to>
      <xdr:col>22</xdr:col>
      <xdr:colOff>63500</xdr:colOff>
      <xdr:row>50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3DBDDF-90D6-1D41-A708-9C345E7F8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3-student-research-eco-dem-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Demographic-Economic"/>
      <sheetName val="Inflation-Interest"/>
    </sheetNames>
    <sheetDataSet>
      <sheetData sheetId="0"/>
      <sheetData sheetId="1">
        <row r="36">
          <cell r="C36">
            <v>531771287</v>
          </cell>
          <cell r="D36">
            <v>222153795</v>
          </cell>
          <cell r="E36">
            <v>417708522</v>
          </cell>
          <cell r="F36">
            <v>45815957</v>
          </cell>
          <cell r="G36">
            <v>69643447</v>
          </cell>
          <cell r="H36">
            <v>9845914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asonxue/Desktop/Hazard_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03.719050231484" createdVersion="8" refreshedVersion="8" minRefreshableVersion="3" recordCount="3366" xr:uid="{FC211EA6-0AE4-104F-9480-A70982DEBF20}">
  <cacheSource type="worksheet">
    <worksheetSource ref="A1:I3367" sheet="Data" r:id="rId2"/>
  </cacheSource>
  <cacheFields count="9">
    <cacheField name="Region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Hazard Event" numFmtId="0">
      <sharedItems/>
    </cacheField>
    <cacheField name="Quarter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Year" numFmtId="0">
      <sharedItems containsSemiMixedTypes="0" containsString="0" containsNumber="1" containsInteger="1" minValue="1960" maxValue="2020" count="61">
        <n v="1999"/>
        <n v="1997"/>
        <n v="1996"/>
        <n v="1992"/>
        <n v="1993"/>
        <n v="1994"/>
        <n v="1995"/>
        <n v="1998"/>
        <n v="1964"/>
        <n v="1965"/>
        <n v="1967"/>
        <n v="1978"/>
        <n v="1973"/>
        <n v="1976"/>
        <n v="1977"/>
        <n v="1980"/>
        <n v="1979"/>
        <n v="1975"/>
        <n v="1982"/>
        <n v="1983"/>
        <n v="1984"/>
        <n v="1985"/>
        <n v="1987"/>
        <n v="1989"/>
        <n v="1960"/>
        <n v="1961"/>
        <n v="1962"/>
        <n v="1963"/>
        <n v="1966"/>
        <n v="1968"/>
        <n v="1969"/>
        <n v="1970"/>
        <n v="1971"/>
        <n v="1972"/>
        <n v="1974"/>
        <n v="1981"/>
        <n v="1986"/>
        <n v="1988"/>
        <n v="1991"/>
        <n v="1990"/>
        <n v="2010"/>
        <n v="2013"/>
        <n v="2016"/>
        <n v="2012"/>
        <n v="2011"/>
        <n v="2014"/>
        <n v="2015"/>
        <n v="2017"/>
        <n v="2018"/>
        <n v="2000"/>
        <n v="2001"/>
        <n v="2002"/>
        <n v="2003"/>
        <n v="2004"/>
        <n v="2005"/>
        <n v="2006"/>
        <n v="2007"/>
        <n v="2008"/>
        <n v="2009"/>
        <n v="2019"/>
        <n v="2020"/>
      </sharedItems>
    </cacheField>
    <cacheField name="Duration" numFmtId="0">
      <sharedItems containsSemiMixedTypes="0" containsString="0" containsNumber="1" containsInteger="1" minValue="1" maxValue="31"/>
    </cacheField>
    <cacheField name="Fatalities" numFmtId="0">
      <sharedItems containsSemiMixedTypes="0" containsString="0" containsNumber="1" containsInteger="1" minValue="0" maxValue="83"/>
    </cacheField>
    <cacheField name="Injuries" numFmtId="0">
      <sharedItems containsSemiMixedTypes="0" containsString="0" containsNumber="1" containsInteger="1" minValue="0" maxValue="3831"/>
    </cacheField>
    <cacheField name="Property Damage" numFmtId="3">
      <sharedItems containsSemiMixedTypes="0" containsString="0" containsNumber="1" containsInteger="1" minValue="0" maxValue="7877651400"/>
    </cacheField>
    <cacheField name="Hazard Event Size" numFmtId="0">
      <sharedItems count="3">
        <s v="Major"/>
        <s v="Medium"/>
        <s v="Mino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6">
  <r>
    <x v="0"/>
    <s v="Winter Weather"/>
    <x v="0"/>
    <x v="0"/>
    <n v="2"/>
    <n v="0"/>
    <n v="0"/>
    <n v="30432669"/>
    <x v="0"/>
  </r>
  <r>
    <x v="1"/>
    <s v="Severe Storm/Thunder Storm/ Wind"/>
    <x v="0"/>
    <x v="0"/>
    <n v="1"/>
    <n v="0"/>
    <n v="21"/>
    <n v="2828393"/>
    <x v="1"/>
  </r>
  <r>
    <x v="2"/>
    <s v="Lightning"/>
    <x v="1"/>
    <x v="0"/>
    <n v="1"/>
    <n v="0"/>
    <n v="35"/>
    <n v="0"/>
    <x v="2"/>
  </r>
  <r>
    <x v="0"/>
    <s v="Lightning"/>
    <x v="1"/>
    <x v="0"/>
    <n v="1"/>
    <n v="0"/>
    <n v="0"/>
    <n v="292374"/>
    <x v="2"/>
  </r>
  <r>
    <x v="0"/>
    <s v="Severe Storm/Thunder Storm/ Wind"/>
    <x v="1"/>
    <x v="0"/>
    <n v="1"/>
    <n v="0"/>
    <n v="0"/>
    <n v="79022"/>
    <x v="2"/>
  </r>
  <r>
    <x v="0"/>
    <s v="Hail"/>
    <x v="1"/>
    <x v="0"/>
    <n v="1"/>
    <n v="0"/>
    <n v="0"/>
    <n v="73537"/>
    <x v="2"/>
  </r>
  <r>
    <x v="1"/>
    <s v="Flooding"/>
    <x v="1"/>
    <x v="0"/>
    <n v="1"/>
    <n v="0"/>
    <n v="0"/>
    <n v="410606"/>
    <x v="2"/>
  </r>
  <r>
    <x v="0"/>
    <s v="Severe Storm/Thunder Storm/ Wind"/>
    <x v="2"/>
    <x v="0"/>
    <n v="1"/>
    <n v="0"/>
    <n v="0"/>
    <n v="154572"/>
    <x v="2"/>
  </r>
  <r>
    <x v="3"/>
    <s v="Hail"/>
    <x v="2"/>
    <x v="0"/>
    <n v="1"/>
    <n v="0"/>
    <n v="0"/>
    <n v="8282"/>
    <x v="2"/>
  </r>
  <r>
    <x v="1"/>
    <s v="Heat"/>
    <x v="2"/>
    <x v="0"/>
    <n v="12"/>
    <n v="0"/>
    <n v="175"/>
    <n v="0"/>
    <x v="2"/>
  </r>
  <r>
    <x v="0"/>
    <s v="Heat"/>
    <x v="2"/>
    <x v="0"/>
    <n v="6"/>
    <n v="16"/>
    <n v="0"/>
    <n v="0"/>
    <x v="2"/>
  </r>
  <r>
    <x v="0"/>
    <s v="Severe Storm/Thunder Storm/ Wind"/>
    <x v="2"/>
    <x v="0"/>
    <n v="1"/>
    <n v="0"/>
    <n v="0"/>
    <n v="1006887"/>
    <x v="1"/>
  </r>
  <r>
    <x v="1"/>
    <s v="Lightning"/>
    <x v="2"/>
    <x v="0"/>
    <n v="1"/>
    <n v="0"/>
    <n v="12"/>
    <n v="0"/>
    <x v="2"/>
  </r>
  <r>
    <x v="4"/>
    <s v="Severe Storm/Thunder Storm/ Wind"/>
    <x v="2"/>
    <x v="0"/>
    <n v="1"/>
    <n v="0"/>
    <n v="0"/>
    <n v="12000604"/>
    <x v="0"/>
  </r>
  <r>
    <x v="0"/>
    <s v="Flooding"/>
    <x v="2"/>
    <x v="1"/>
    <n v="1"/>
    <n v="0"/>
    <n v="0"/>
    <n v="1678568"/>
    <x v="1"/>
  </r>
  <r>
    <x v="1"/>
    <s v="Hail"/>
    <x v="1"/>
    <x v="1"/>
    <n v="1"/>
    <n v="0"/>
    <n v="0"/>
    <n v="0"/>
    <x v="2"/>
  </r>
  <r>
    <x v="3"/>
    <s v="Lightning"/>
    <x v="2"/>
    <x v="1"/>
    <n v="1"/>
    <n v="0"/>
    <n v="0"/>
    <n v="4648123"/>
    <x v="1"/>
  </r>
  <r>
    <x v="4"/>
    <s v="Lightning"/>
    <x v="2"/>
    <x v="1"/>
    <n v="1"/>
    <n v="0"/>
    <n v="0"/>
    <n v="3360901"/>
    <x v="1"/>
  </r>
  <r>
    <x v="0"/>
    <s v="Winter Weather"/>
    <x v="0"/>
    <x v="1"/>
    <n v="1"/>
    <n v="0"/>
    <n v="0"/>
    <n v="594132"/>
    <x v="1"/>
  </r>
  <r>
    <x v="0"/>
    <s v="Wind"/>
    <x v="1"/>
    <x v="1"/>
    <n v="1"/>
    <n v="0"/>
    <n v="68"/>
    <n v="44940"/>
    <x v="2"/>
  </r>
  <r>
    <x v="1"/>
    <s v="Severe Storm/Thunder Storm/ Wind"/>
    <x v="3"/>
    <x v="1"/>
    <n v="1"/>
    <n v="0"/>
    <n v="0"/>
    <n v="75582"/>
    <x v="2"/>
  </r>
  <r>
    <x v="1"/>
    <s v="Severe Storm/Thunder Storm/ Wind"/>
    <x v="2"/>
    <x v="1"/>
    <n v="1"/>
    <n v="0"/>
    <n v="25"/>
    <n v="8266818"/>
    <x v="0"/>
  </r>
  <r>
    <x v="3"/>
    <s v="Severe Storm/Thunder Storm/ Wind"/>
    <x v="2"/>
    <x v="1"/>
    <n v="1"/>
    <n v="0"/>
    <n v="49"/>
    <n v="487401"/>
    <x v="2"/>
  </r>
  <r>
    <x v="3"/>
    <s v="Severe Storm/Thunder Storm/ Wind"/>
    <x v="1"/>
    <x v="1"/>
    <n v="1"/>
    <n v="0"/>
    <n v="49"/>
    <n v="0"/>
    <x v="2"/>
  </r>
  <r>
    <x v="2"/>
    <s v="Severe Storm/Thunder Storm/ Wind"/>
    <x v="2"/>
    <x v="1"/>
    <n v="1"/>
    <n v="0"/>
    <n v="0"/>
    <n v="313904"/>
    <x v="2"/>
  </r>
  <r>
    <x v="2"/>
    <s v="Severe Storm/Thunder Storm/ Wind"/>
    <x v="1"/>
    <x v="1"/>
    <n v="1"/>
    <n v="0"/>
    <n v="10"/>
    <n v="287238"/>
    <x v="2"/>
  </r>
  <r>
    <x v="2"/>
    <s v="Severe Storm/Thunder Storm/ Wind"/>
    <x v="3"/>
    <x v="1"/>
    <n v="1"/>
    <n v="0"/>
    <n v="0"/>
    <n v="34138"/>
    <x v="2"/>
  </r>
  <r>
    <x v="2"/>
    <s v="Severe Storm/Thunder Storm/ Wind"/>
    <x v="0"/>
    <x v="1"/>
    <n v="1"/>
    <n v="0"/>
    <n v="0"/>
    <n v="86147"/>
    <x v="2"/>
  </r>
  <r>
    <x v="4"/>
    <s v="Severe Storm/Thunder Storm/ Wind"/>
    <x v="1"/>
    <x v="1"/>
    <n v="1"/>
    <n v="0"/>
    <n v="0"/>
    <n v="748293"/>
    <x v="1"/>
  </r>
  <r>
    <x v="0"/>
    <s v="Severe Storm/Thunder Storm/ Wind"/>
    <x v="2"/>
    <x v="1"/>
    <n v="1"/>
    <n v="0"/>
    <n v="0"/>
    <n v="80773"/>
    <x v="2"/>
  </r>
  <r>
    <x v="0"/>
    <s v="Severe Storm/Thunder Storm/ Wind"/>
    <x v="2"/>
    <x v="1"/>
    <n v="1"/>
    <n v="0"/>
    <n v="0"/>
    <n v="376247"/>
    <x v="2"/>
  </r>
  <r>
    <x v="0"/>
    <s v="Severe Storm/Thunder Storm/ Wind"/>
    <x v="0"/>
    <x v="2"/>
    <n v="1"/>
    <n v="0"/>
    <n v="0"/>
    <n v="232643"/>
    <x v="2"/>
  </r>
  <r>
    <x v="0"/>
    <s v="Severe Storm/Thunder Storm/ Wind"/>
    <x v="0"/>
    <x v="2"/>
    <n v="1"/>
    <n v="0"/>
    <n v="0"/>
    <n v="6042782"/>
    <x v="0"/>
  </r>
  <r>
    <x v="0"/>
    <s v="Severe Storm/Thunder Storm/ Wind"/>
    <x v="0"/>
    <x v="2"/>
    <n v="1"/>
    <n v="0"/>
    <n v="0"/>
    <n v="241536"/>
    <x v="2"/>
  </r>
  <r>
    <x v="0"/>
    <s v="Severe Storm/Thunder Storm/ Wind"/>
    <x v="1"/>
    <x v="2"/>
    <n v="1"/>
    <n v="0"/>
    <n v="0"/>
    <n v="248075"/>
    <x v="2"/>
  </r>
  <r>
    <x v="0"/>
    <s v="Severe Storm/Thunder Storm/ Wind"/>
    <x v="1"/>
    <x v="2"/>
    <n v="1"/>
    <n v="0"/>
    <n v="0"/>
    <n v="162165"/>
    <x v="2"/>
  </r>
  <r>
    <x v="0"/>
    <s v="Severe Storm/Thunder Storm/ Wind"/>
    <x v="1"/>
    <x v="2"/>
    <n v="1"/>
    <n v="0"/>
    <n v="0"/>
    <n v="74623"/>
    <x v="2"/>
  </r>
  <r>
    <x v="0"/>
    <s v="Severe Storm/Thunder Storm/ Wind"/>
    <x v="2"/>
    <x v="2"/>
    <n v="1"/>
    <n v="0"/>
    <n v="0"/>
    <n v="217806"/>
    <x v="2"/>
  </r>
  <r>
    <x v="0"/>
    <s v="Severe Storm/Thunder Storm/ Wind"/>
    <x v="2"/>
    <x v="2"/>
    <n v="1"/>
    <n v="0"/>
    <n v="0"/>
    <n v="314408"/>
    <x v="2"/>
  </r>
  <r>
    <x v="0"/>
    <s v="Severe Storm/Thunder Storm/ Wind"/>
    <x v="2"/>
    <x v="2"/>
    <n v="1"/>
    <n v="0"/>
    <n v="0"/>
    <n v="173072"/>
    <x v="2"/>
  </r>
  <r>
    <x v="0"/>
    <s v="Severe Storm/Thunder Storm/ Wind"/>
    <x v="2"/>
    <x v="2"/>
    <n v="1"/>
    <n v="0"/>
    <n v="0"/>
    <n v="305848"/>
    <x v="2"/>
  </r>
  <r>
    <x v="0"/>
    <s v="Winter Weather"/>
    <x v="0"/>
    <x v="2"/>
    <n v="1"/>
    <n v="23"/>
    <n v="0"/>
    <n v="0"/>
    <x v="2"/>
  </r>
  <r>
    <x v="1"/>
    <s v="Severe Storm/Thunder Storm/ Wind"/>
    <x v="0"/>
    <x v="2"/>
    <n v="1"/>
    <n v="0"/>
    <n v="0"/>
    <n v="8658"/>
    <x v="2"/>
  </r>
  <r>
    <x v="1"/>
    <s v="Flooding"/>
    <x v="2"/>
    <x v="2"/>
    <n v="1"/>
    <n v="0"/>
    <n v="0"/>
    <n v="2882844"/>
    <x v="1"/>
  </r>
  <r>
    <x v="1"/>
    <s v="Hurricane/Tropical Storm"/>
    <x v="2"/>
    <x v="2"/>
    <n v="1"/>
    <n v="0"/>
    <n v="0"/>
    <n v="13037192"/>
    <x v="0"/>
  </r>
  <r>
    <x v="1"/>
    <s v="Lightning"/>
    <x v="2"/>
    <x v="2"/>
    <n v="1"/>
    <n v="0"/>
    <n v="0"/>
    <n v="167761"/>
    <x v="2"/>
  </r>
  <r>
    <x v="1"/>
    <s v="Hurricane/Tropical Storm"/>
    <x v="2"/>
    <x v="2"/>
    <n v="1"/>
    <n v="10"/>
    <n v="0"/>
    <n v="14333378"/>
    <x v="0"/>
  </r>
  <r>
    <x v="3"/>
    <s v="Lightning"/>
    <x v="1"/>
    <x v="2"/>
    <n v="1"/>
    <n v="0"/>
    <n v="11"/>
    <n v="0"/>
    <x v="2"/>
  </r>
  <r>
    <x v="3"/>
    <s v="Lightning"/>
    <x v="2"/>
    <x v="2"/>
    <n v="1"/>
    <n v="0"/>
    <n v="0"/>
    <n v="3064508"/>
    <x v="1"/>
  </r>
  <r>
    <x v="2"/>
    <s v="Flooding"/>
    <x v="0"/>
    <x v="2"/>
    <n v="1"/>
    <n v="0"/>
    <n v="0"/>
    <n v="85949"/>
    <x v="2"/>
  </r>
  <r>
    <x v="2"/>
    <s v="Lightning"/>
    <x v="2"/>
    <x v="2"/>
    <n v="1"/>
    <n v="0"/>
    <n v="0"/>
    <n v="1733016"/>
    <x v="1"/>
  </r>
  <r>
    <x v="0"/>
    <s v="Hail"/>
    <x v="0"/>
    <x v="3"/>
    <n v="1"/>
    <n v="0"/>
    <n v="0"/>
    <n v="833815"/>
    <x v="1"/>
  </r>
  <r>
    <x v="0"/>
    <s v="Severe Storm/Thunder Storm"/>
    <x v="1"/>
    <x v="3"/>
    <n v="1"/>
    <n v="0"/>
    <n v="0"/>
    <n v="737197"/>
    <x v="1"/>
  </r>
  <r>
    <x v="0"/>
    <s v="Severe Storm/Thunder Storm/ Wind"/>
    <x v="2"/>
    <x v="3"/>
    <n v="1"/>
    <n v="0"/>
    <n v="0"/>
    <n v="760578"/>
    <x v="1"/>
  </r>
  <r>
    <x v="5"/>
    <s v="Heat"/>
    <x v="1"/>
    <x v="4"/>
    <n v="30"/>
    <n v="0"/>
    <n v="0"/>
    <n v="0"/>
    <x v="2"/>
  </r>
  <r>
    <x v="0"/>
    <s v="Heat"/>
    <x v="1"/>
    <x v="4"/>
    <n v="30"/>
    <n v="0"/>
    <n v="0"/>
    <n v="0"/>
    <x v="2"/>
  </r>
  <r>
    <x v="1"/>
    <s v="Heat"/>
    <x v="1"/>
    <x v="4"/>
    <n v="30"/>
    <n v="0"/>
    <n v="0"/>
    <n v="0"/>
    <x v="2"/>
  </r>
  <r>
    <x v="3"/>
    <s v="Heat"/>
    <x v="1"/>
    <x v="4"/>
    <n v="30"/>
    <n v="0"/>
    <n v="0"/>
    <n v="0"/>
    <x v="2"/>
  </r>
  <r>
    <x v="2"/>
    <s v="Heat"/>
    <x v="1"/>
    <x v="4"/>
    <n v="30"/>
    <n v="0"/>
    <n v="0"/>
    <n v="0"/>
    <x v="2"/>
  </r>
  <r>
    <x v="4"/>
    <s v="Heat"/>
    <x v="1"/>
    <x v="4"/>
    <n v="30"/>
    <n v="0"/>
    <n v="0"/>
    <n v="0"/>
    <x v="2"/>
  </r>
  <r>
    <x v="5"/>
    <s v="Drought/ Heat"/>
    <x v="2"/>
    <x v="4"/>
    <n v="31"/>
    <n v="0"/>
    <n v="0"/>
    <n v="95598307"/>
    <x v="0"/>
  </r>
  <r>
    <x v="0"/>
    <s v="Drought/ Heat"/>
    <x v="2"/>
    <x v="4"/>
    <n v="31"/>
    <n v="0"/>
    <n v="0"/>
    <n v="90630980"/>
    <x v="0"/>
  </r>
  <r>
    <x v="1"/>
    <s v="Drought/ Heat"/>
    <x v="2"/>
    <x v="4"/>
    <n v="31"/>
    <n v="0"/>
    <n v="0"/>
    <n v="98937152"/>
    <x v="0"/>
  </r>
  <r>
    <x v="3"/>
    <s v="Drought/ Heat"/>
    <x v="2"/>
    <x v="4"/>
    <n v="31"/>
    <n v="0"/>
    <n v="0"/>
    <n v="84389979"/>
    <x v="0"/>
  </r>
  <r>
    <x v="2"/>
    <s v="Drought/ Heat"/>
    <x v="2"/>
    <x v="4"/>
    <n v="31"/>
    <n v="0"/>
    <n v="0"/>
    <n v="91558942"/>
    <x v="0"/>
  </r>
  <r>
    <x v="4"/>
    <s v="Drought/ Heat"/>
    <x v="2"/>
    <x v="4"/>
    <n v="31"/>
    <n v="0"/>
    <n v="0"/>
    <n v="89584748"/>
    <x v="0"/>
  </r>
  <r>
    <x v="0"/>
    <s v="Hail/ Severe Storm/Thunder Storm/ Wind"/>
    <x v="2"/>
    <x v="4"/>
    <n v="1"/>
    <n v="0"/>
    <n v="0"/>
    <n v="2919938"/>
    <x v="1"/>
  </r>
  <r>
    <x v="0"/>
    <s v="Flooding"/>
    <x v="2"/>
    <x v="4"/>
    <n v="1"/>
    <n v="0"/>
    <n v="0"/>
    <n v="826761"/>
    <x v="1"/>
  </r>
  <r>
    <x v="0"/>
    <s v="Lightning/ Severe Storm/Thunder Storm"/>
    <x v="2"/>
    <x v="4"/>
    <n v="1"/>
    <n v="0"/>
    <n v="0"/>
    <n v="7700901"/>
    <x v="0"/>
  </r>
  <r>
    <x v="5"/>
    <s v="Winter Weather"/>
    <x v="0"/>
    <x v="5"/>
    <n v="1"/>
    <n v="12"/>
    <n v="0"/>
    <n v="0"/>
    <x v="2"/>
  </r>
  <r>
    <x v="5"/>
    <s v="Drought"/>
    <x v="1"/>
    <x v="5"/>
    <n v="31"/>
    <n v="0"/>
    <n v="0"/>
    <n v="0"/>
    <x v="2"/>
  </r>
  <r>
    <x v="0"/>
    <s v="Drought"/>
    <x v="1"/>
    <x v="5"/>
    <n v="31"/>
    <n v="0"/>
    <n v="0"/>
    <n v="0"/>
    <x v="2"/>
  </r>
  <r>
    <x v="1"/>
    <s v="Drought"/>
    <x v="1"/>
    <x v="5"/>
    <n v="31"/>
    <n v="0"/>
    <n v="0"/>
    <n v="0"/>
    <x v="2"/>
  </r>
  <r>
    <x v="3"/>
    <s v="Drought"/>
    <x v="1"/>
    <x v="5"/>
    <n v="31"/>
    <n v="0"/>
    <n v="0"/>
    <n v="0"/>
    <x v="2"/>
  </r>
  <r>
    <x v="2"/>
    <s v="Drought"/>
    <x v="1"/>
    <x v="5"/>
    <n v="31"/>
    <n v="0"/>
    <n v="0"/>
    <n v="0"/>
    <x v="2"/>
  </r>
  <r>
    <x v="4"/>
    <s v="Drought"/>
    <x v="1"/>
    <x v="5"/>
    <n v="31"/>
    <n v="0"/>
    <n v="0"/>
    <n v="0"/>
    <x v="2"/>
  </r>
  <r>
    <x v="1"/>
    <s v="Flooding"/>
    <x v="1"/>
    <x v="5"/>
    <n v="1"/>
    <n v="0"/>
    <n v="0"/>
    <n v="368757"/>
    <x v="2"/>
  </r>
  <r>
    <x v="0"/>
    <s v="Hail/ Lightning/ Severe Storm/Thunder Storm/ Wind"/>
    <x v="2"/>
    <x v="5"/>
    <n v="1"/>
    <n v="0"/>
    <n v="0"/>
    <n v="762956"/>
    <x v="1"/>
  </r>
  <r>
    <x v="3"/>
    <s v="Flooding"/>
    <x v="2"/>
    <x v="5"/>
    <n v="1"/>
    <n v="0"/>
    <n v="0"/>
    <n v="732203"/>
    <x v="1"/>
  </r>
  <r>
    <x v="0"/>
    <s v="Flooding"/>
    <x v="2"/>
    <x v="5"/>
    <n v="1"/>
    <n v="0"/>
    <n v="0"/>
    <n v="776351"/>
    <x v="1"/>
  </r>
  <r>
    <x v="0"/>
    <s v="Lightning"/>
    <x v="2"/>
    <x v="5"/>
    <n v="1"/>
    <n v="0"/>
    <n v="0"/>
    <n v="754396"/>
    <x v="1"/>
  </r>
  <r>
    <x v="1"/>
    <s v="Flooding"/>
    <x v="3"/>
    <x v="5"/>
    <n v="1"/>
    <n v="0"/>
    <n v="0"/>
    <n v="4088230"/>
    <x v="1"/>
  </r>
  <r>
    <x v="1"/>
    <s v="Flooding/ Severe Storm/Thunder Storm"/>
    <x v="3"/>
    <x v="5"/>
    <n v="2"/>
    <n v="0"/>
    <n v="0"/>
    <n v="1176472"/>
    <x v="1"/>
  </r>
  <r>
    <x v="0"/>
    <s v="Winter Weather"/>
    <x v="0"/>
    <x v="6"/>
    <n v="1"/>
    <n v="0"/>
    <n v="0"/>
    <n v="155349"/>
    <x v="2"/>
  </r>
  <r>
    <x v="3"/>
    <s v="Severe Storm/Thunder Storm/ Wind"/>
    <x v="0"/>
    <x v="6"/>
    <n v="1"/>
    <n v="0"/>
    <n v="0"/>
    <n v="14620"/>
    <x v="2"/>
  </r>
  <r>
    <x v="3"/>
    <s v="Severe Storm/Thunder Storm/ Wind"/>
    <x v="0"/>
    <x v="6"/>
    <n v="1"/>
    <n v="0"/>
    <n v="0"/>
    <n v="844515"/>
    <x v="1"/>
  </r>
  <r>
    <x v="3"/>
    <s v="Flooding"/>
    <x v="0"/>
    <x v="6"/>
    <n v="1"/>
    <n v="0"/>
    <n v="0"/>
    <n v="155714"/>
    <x v="2"/>
  </r>
  <r>
    <x v="4"/>
    <s v="Flooding/ Severe Storm/Thunder Storm/ Wind"/>
    <x v="0"/>
    <x v="6"/>
    <n v="1"/>
    <n v="0"/>
    <n v="0"/>
    <n v="86924"/>
    <x v="2"/>
  </r>
  <r>
    <x v="1"/>
    <s v="Severe Storm/Thunder Storm/ Wind"/>
    <x v="0"/>
    <x v="6"/>
    <n v="1"/>
    <n v="0"/>
    <n v="0"/>
    <n v="161135"/>
    <x v="2"/>
  </r>
  <r>
    <x v="0"/>
    <s v="Severe Storm/Thunder Storm/ Wind"/>
    <x v="0"/>
    <x v="6"/>
    <n v="1"/>
    <n v="0"/>
    <n v="0"/>
    <n v="85703"/>
    <x v="2"/>
  </r>
  <r>
    <x v="0"/>
    <s v="Lightning"/>
    <x v="0"/>
    <x v="6"/>
    <n v="1"/>
    <n v="0"/>
    <n v="0"/>
    <n v="26499"/>
    <x v="2"/>
  </r>
  <r>
    <x v="0"/>
    <s v="Flooding"/>
    <x v="0"/>
    <x v="6"/>
    <n v="1"/>
    <n v="0"/>
    <n v="0"/>
    <n v="231098"/>
    <x v="2"/>
  </r>
  <r>
    <x v="3"/>
    <s v="Flooding"/>
    <x v="0"/>
    <x v="6"/>
    <n v="3"/>
    <n v="0"/>
    <n v="0"/>
    <n v="14569"/>
    <x v="2"/>
  </r>
  <r>
    <x v="0"/>
    <s v="Wind"/>
    <x v="0"/>
    <x v="6"/>
    <n v="1"/>
    <n v="0"/>
    <n v="0"/>
    <n v="142668"/>
    <x v="2"/>
  </r>
  <r>
    <x v="3"/>
    <s v="Hail"/>
    <x v="1"/>
    <x v="6"/>
    <n v="1"/>
    <n v="0"/>
    <n v="0"/>
    <n v="83191"/>
    <x v="2"/>
  </r>
  <r>
    <x v="5"/>
    <s v="Hail"/>
    <x v="1"/>
    <x v="6"/>
    <n v="1"/>
    <n v="0"/>
    <n v="0"/>
    <n v="164971"/>
    <x v="2"/>
  </r>
  <r>
    <x v="2"/>
    <s v="Hail"/>
    <x v="1"/>
    <x v="6"/>
    <n v="1"/>
    <n v="0"/>
    <n v="0"/>
    <n v="29573"/>
    <x v="2"/>
  </r>
  <r>
    <x v="4"/>
    <s v="Hail"/>
    <x v="1"/>
    <x v="6"/>
    <n v="1"/>
    <n v="0"/>
    <n v="0"/>
    <n v="29706"/>
    <x v="2"/>
  </r>
  <r>
    <x v="5"/>
    <s v="Drought"/>
    <x v="1"/>
    <x v="6"/>
    <n v="31"/>
    <n v="0"/>
    <n v="0"/>
    <n v="0"/>
    <x v="2"/>
  </r>
  <r>
    <x v="0"/>
    <s v="Drought"/>
    <x v="1"/>
    <x v="6"/>
    <n v="31"/>
    <n v="0"/>
    <n v="0"/>
    <n v="0"/>
    <x v="2"/>
  </r>
  <r>
    <x v="1"/>
    <s v="Drought"/>
    <x v="1"/>
    <x v="6"/>
    <n v="31"/>
    <n v="0"/>
    <n v="0"/>
    <n v="0"/>
    <x v="2"/>
  </r>
  <r>
    <x v="3"/>
    <s v="Drought"/>
    <x v="1"/>
    <x v="6"/>
    <n v="31"/>
    <n v="0"/>
    <n v="0"/>
    <n v="0"/>
    <x v="2"/>
  </r>
  <r>
    <x v="2"/>
    <s v="Drought"/>
    <x v="1"/>
    <x v="6"/>
    <n v="31"/>
    <n v="0"/>
    <n v="0"/>
    <n v="0"/>
    <x v="2"/>
  </r>
  <r>
    <x v="4"/>
    <s v="Drought"/>
    <x v="1"/>
    <x v="6"/>
    <n v="31"/>
    <n v="0"/>
    <n v="0"/>
    <n v="0"/>
    <x v="2"/>
  </r>
  <r>
    <x v="3"/>
    <s v="Severe Storm/Thunder Storm/ Wind"/>
    <x v="1"/>
    <x v="6"/>
    <n v="1"/>
    <n v="0"/>
    <n v="0"/>
    <n v="14534"/>
    <x v="2"/>
  </r>
  <r>
    <x v="1"/>
    <s v="Severe Storm/Thunder Storm/ Wind"/>
    <x v="1"/>
    <x v="6"/>
    <n v="1"/>
    <n v="0"/>
    <n v="23"/>
    <n v="0"/>
    <x v="2"/>
  </r>
  <r>
    <x v="2"/>
    <s v="Severe Storm/Thunder Storm/ Wind"/>
    <x v="1"/>
    <x v="6"/>
    <n v="1"/>
    <n v="0"/>
    <n v="0"/>
    <n v="226865"/>
    <x v="2"/>
  </r>
  <r>
    <x v="4"/>
    <s v="Severe Storm/Thunder Storm/ Wind"/>
    <x v="1"/>
    <x v="6"/>
    <n v="1"/>
    <n v="0"/>
    <n v="0"/>
    <n v="16975"/>
    <x v="2"/>
  </r>
  <r>
    <x v="0"/>
    <s v="Severe Storm/Thunder Storm/ Wind"/>
    <x v="1"/>
    <x v="6"/>
    <n v="1"/>
    <n v="0"/>
    <n v="0"/>
    <n v="31184"/>
    <x v="2"/>
  </r>
  <r>
    <x v="3"/>
    <s v="Severe Storm/Thunder Storm/ Wind"/>
    <x v="1"/>
    <x v="6"/>
    <n v="1"/>
    <n v="0"/>
    <n v="0"/>
    <n v="85141"/>
    <x v="2"/>
  </r>
  <r>
    <x v="1"/>
    <s v="Flooding"/>
    <x v="1"/>
    <x v="6"/>
    <n v="1"/>
    <n v="0"/>
    <n v="0"/>
    <n v="241560"/>
    <x v="2"/>
  </r>
  <r>
    <x v="1"/>
    <s v="Flooding"/>
    <x v="1"/>
    <x v="6"/>
    <n v="1"/>
    <n v="0"/>
    <n v="0"/>
    <n v="31012"/>
    <x v="2"/>
  </r>
  <r>
    <x v="5"/>
    <s v="Severe Storm/Thunder Storm/ Wind"/>
    <x v="1"/>
    <x v="6"/>
    <n v="1"/>
    <n v="0"/>
    <n v="0"/>
    <n v="155333"/>
    <x v="2"/>
  </r>
  <r>
    <x v="0"/>
    <s v="Severe Storm/Thunder Storm/ Wind"/>
    <x v="1"/>
    <x v="6"/>
    <n v="1"/>
    <n v="0"/>
    <n v="0"/>
    <n v="34484"/>
    <x v="2"/>
  </r>
  <r>
    <x v="2"/>
    <s v="Severe Storm/Thunder Storm/ Wind"/>
    <x v="1"/>
    <x v="6"/>
    <n v="1"/>
    <n v="0"/>
    <n v="0"/>
    <n v="845387"/>
    <x v="1"/>
  </r>
  <r>
    <x v="0"/>
    <s v="Severe Storm/Thunder Storm/ Wind"/>
    <x v="1"/>
    <x v="6"/>
    <n v="1"/>
    <n v="0"/>
    <n v="0"/>
    <n v="427647"/>
    <x v="2"/>
  </r>
  <r>
    <x v="3"/>
    <s v="Severe Storm/Thunder Storm/ Wind"/>
    <x v="1"/>
    <x v="6"/>
    <n v="1"/>
    <n v="0"/>
    <n v="0"/>
    <n v="15038"/>
    <x v="2"/>
  </r>
  <r>
    <x v="4"/>
    <s v="Severe Storm/Thunder Storm/ Wind"/>
    <x v="1"/>
    <x v="6"/>
    <n v="1"/>
    <n v="0"/>
    <n v="0"/>
    <n v="30575"/>
    <x v="2"/>
  </r>
  <r>
    <x v="1"/>
    <s v="Severe Storm/Thunder Storm/ Wind"/>
    <x v="1"/>
    <x v="6"/>
    <n v="1"/>
    <n v="0"/>
    <n v="0"/>
    <n v="32664"/>
    <x v="2"/>
  </r>
  <r>
    <x v="2"/>
    <s v="Severe Storm/Thunder Storm/ Wind"/>
    <x v="1"/>
    <x v="6"/>
    <n v="1"/>
    <n v="0"/>
    <n v="0"/>
    <n v="149405"/>
    <x v="2"/>
  </r>
  <r>
    <x v="1"/>
    <s v="Lightning"/>
    <x v="1"/>
    <x v="6"/>
    <n v="1"/>
    <n v="0"/>
    <n v="12"/>
    <n v="0"/>
    <x v="2"/>
  </r>
  <r>
    <x v="4"/>
    <s v="Severe Storm/Thunder Storm/ Wind"/>
    <x v="1"/>
    <x v="6"/>
    <n v="1"/>
    <n v="0"/>
    <n v="0"/>
    <n v="71841"/>
    <x v="2"/>
  </r>
  <r>
    <x v="2"/>
    <s v="Severe Storm/Thunder Storm"/>
    <x v="1"/>
    <x v="6"/>
    <n v="1"/>
    <n v="0"/>
    <n v="0"/>
    <n v="79275"/>
    <x v="2"/>
  </r>
  <r>
    <x v="2"/>
    <s v="Lightning"/>
    <x v="2"/>
    <x v="6"/>
    <n v="1"/>
    <n v="11"/>
    <n v="44"/>
    <n v="0"/>
    <x v="2"/>
  </r>
  <r>
    <x v="2"/>
    <s v="Hail"/>
    <x v="2"/>
    <x v="6"/>
    <n v="1"/>
    <n v="0"/>
    <n v="0"/>
    <n v="158615"/>
    <x v="2"/>
  </r>
  <r>
    <x v="1"/>
    <s v="Lightning"/>
    <x v="2"/>
    <x v="6"/>
    <n v="1"/>
    <n v="0"/>
    <n v="21"/>
    <n v="0"/>
    <x v="2"/>
  </r>
  <r>
    <x v="1"/>
    <s v="Severe Storm/Thunder Storm/ Wind"/>
    <x v="2"/>
    <x v="6"/>
    <n v="1"/>
    <n v="0"/>
    <n v="0"/>
    <n v="51850"/>
    <x v="2"/>
  </r>
  <r>
    <x v="1"/>
    <s v="Heat"/>
    <x v="2"/>
    <x v="6"/>
    <n v="1"/>
    <n v="12"/>
    <n v="0"/>
    <n v="0"/>
    <x v="2"/>
  </r>
  <r>
    <x v="0"/>
    <s v="Heat"/>
    <x v="2"/>
    <x v="6"/>
    <n v="1"/>
    <n v="13"/>
    <n v="0"/>
    <n v="0"/>
    <x v="2"/>
  </r>
  <r>
    <x v="0"/>
    <s v="Flooding"/>
    <x v="2"/>
    <x v="6"/>
    <n v="1"/>
    <n v="11"/>
    <n v="59"/>
    <n v="78721032"/>
    <x v="0"/>
  </r>
  <r>
    <x v="0"/>
    <s v="Flooding"/>
    <x v="2"/>
    <x v="6"/>
    <n v="1"/>
    <n v="0"/>
    <n v="0"/>
    <n v="8520450"/>
    <x v="0"/>
  </r>
  <r>
    <x v="3"/>
    <s v="Severe Storm/Thunder Storm/ Wind"/>
    <x v="3"/>
    <x v="6"/>
    <n v="1"/>
    <n v="0"/>
    <n v="0"/>
    <n v="171106"/>
    <x v="2"/>
  </r>
  <r>
    <x v="0"/>
    <s v="Wind"/>
    <x v="3"/>
    <x v="6"/>
    <n v="1"/>
    <n v="0"/>
    <n v="0"/>
    <n v="611257"/>
    <x v="1"/>
  </r>
  <r>
    <x v="0"/>
    <s v="Winter Weather"/>
    <x v="3"/>
    <x v="6"/>
    <n v="1"/>
    <n v="12"/>
    <n v="0"/>
    <n v="0"/>
    <x v="2"/>
  </r>
  <r>
    <x v="0"/>
    <s v="Flooding"/>
    <x v="0"/>
    <x v="7"/>
    <n v="2"/>
    <n v="0"/>
    <n v="0"/>
    <n v="865202"/>
    <x v="1"/>
  </r>
  <r>
    <x v="0"/>
    <s v="Wind"/>
    <x v="0"/>
    <x v="7"/>
    <n v="1"/>
    <n v="0"/>
    <n v="0"/>
    <n v="162736"/>
    <x v="2"/>
  </r>
  <r>
    <x v="1"/>
    <s v="Severe Storm/Thunder Storm/ Wind"/>
    <x v="0"/>
    <x v="7"/>
    <n v="1"/>
    <n v="0"/>
    <n v="0"/>
    <n v="65354"/>
    <x v="2"/>
  </r>
  <r>
    <x v="1"/>
    <s v="Lightning"/>
    <x v="1"/>
    <x v="7"/>
    <n v="1"/>
    <n v="0"/>
    <n v="0"/>
    <n v="449784"/>
    <x v="2"/>
  </r>
  <r>
    <x v="1"/>
    <s v="Severe Storm/Thunder Storm/ Wind"/>
    <x v="1"/>
    <x v="7"/>
    <n v="1"/>
    <n v="0"/>
    <n v="0"/>
    <n v="306450"/>
    <x v="2"/>
  </r>
  <r>
    <x v="0"/>
    <s v="Severe Storm/Thunder Storm/ Wind"/>
    <x v="1"/>
    <x v="7"/>
    <n v="1"/>
    <n v="0"/>
    <n v="36"/>
    <n v="0"/>
    <x v="2"/>
  </r>
  <r>
    <x v="0"/>
    <s v="Severe Storm/Thunder Storm/ Wind"/>
    <x v="1"/>
    <x v="7"/>
    <n v="1"/>
    <n v="0"/>
    <n v="0"/>
    <n v="310730"/>
    <x v="2"/>
  </r>
  <r>
    <x v="1"/>
    <s v="Severe Storm/Thunder Storm/ Wind"/>
    <x v="1"/>
    <x v="7"/>
    <n v="1"/>
    <n v="0"/>
    <n v="0"/>
    <n v="818518"/>
    <x v="1"/>
  </r>
  <r>
    <x v="1"/>
    <s v="Hail"/>
    <x v="1"/>
    <x v="7"/>
    <n v="1"/>
    <n v="0"/>
    <n v="0"/>
    <n v="719997"/>
    <x v="1"/>
  </r>
  <r>
    <x v="1"/>
    <s v="Lightning"/>
    <x v="2"/>
    <x v="7"/>
    <n v="1"/>
    <n v="0"/>
    <n v="0"/>
    <n v="1223972"/>
    <x v="1"/>
  </r>
  <r>
    <x v="1"/>
    <s v="Severe Storm/Thunder Storm/ Wind"/>
    <x v="2"/>
    <x v="7"/>
    <n v="1"/>
    <n v="0"/>
    <n v="0"/>
    <n v="145553"/>
    <x v="2"/>
  </r>
  <r>
    <x v="1"/>
    <s v="Severe Storm/Thunder Storm/ Wind"/>
    <x v="2"/>
    <x v="7"/>
    <n v="1"/>
    <n v="0"/>
    <n v="0"/>
    <n v="424833"/>
    <x v="2"/>
  </r>
  <r>
    <x v="0"/>
    <s v="Lightning"/>
    <x v="2"/>
    <x v="7"/>
    <n v="1"/>
    <n v="0"/>
    <n v="0"/>
    <n v="79957"/>
    <x v="2"/>
  </r>
  <r>
    <x v="1"/>
    <s v="Lightning"/>
    <x v="2"/>
    <x v="7"/>
    <n v="1"/>
    <n v="11"/>
    <n v="11"/>
    <n v="0"/>
    <x v="2"/>
  </r>
  <r>
    <x v="1"/>
    <s v="Severe Storm/Thunder Storm"/>
    <x v="2"/>
    <x v="7"/>
    <n v="1"/>
    <n v="0"/>
    <n v="0"/>
    <n v="807025"/>
    <x v="1"/>
  </r>
  <r>
    <x v="1"/>
    <s v="Severe Storm/Thunder Storm/ Wind"/>
    <x v="2"/>
    <x v="7"/>
    <n v="1"/>
    <n v="0"/>
    <n v="0"/>
    <n v="146202"/>
    <x v="2"/>
  </r>
  <r>
    <x v="2"/>
    <s v="Tornado"/>
    <x v="2"/>
    <x v="8"/>
    <n v="1"/>
    <n v="0"/>
    <n v="0"/>
    <n v="827791"/>
    <x v="1"/>
  </r>
  <r>
    <x v="1"/>
    <s v="Tornado"/>
    <x v="2"/>
    <x v="9"/>
    <n v="1"/>
    <n v="0"/>
    <n v="511"/>
    <n v="734185"/>
    <x v="1"/>
  </r>
  <r>
    <x v="1"/>
    <s v="Tornado"/>
    <x v="3"/>
    <x v="9"/>
    <n v="1"/>
    <n v="0"/>
    <n v="0"/>
    <n v="764462"/>
    <x v="1"/>
  </r>
  <r>
    <x v="2"/>
    <s v="Tornado"/>
    <x v="3"/>
    <x v="10"/>
    <n v="1"/>
    <n v="0"/>
    <n v="0"/>
    <n v="744330"/>
    <x v="1"/>
  </r>
  <r>
    <x v="5"/>
    <s v="Tornado"/>
    <x v="1"/>
    <x v="11"/>
    <n v="1"/>
    <n v="0"/>
    <n v="0"/>
    <n v="4160753"/>
    <x v="1"/>
  </r>
  <r>
    <x v="1"/>
    <s v="Tornado"/>
    <x v="1"/>
    <x v="12"/>
    <n v="1"/>
    <n v="0"/>
    <n v="0"/>
    <n v="783405"/>
    <x v="1"/>
  </r>
  <r>
    <x v="0"/>
    <s v="Tornado"/>
    <x v="1"/>
    <x v="12"/>
    <n v="1"/>
    <n v="0"/>
    <n v="165"/>
    <n v="2378056"/>
    <x v="1"/>
  </r>
  <r>
    <x v="1"/>
    <s v="Tornado"/>
    <x v="0"/>
    <x v="13"/>
    <n v="1"/>
    <n v="0"/>
    <n v="38"/>
    <n v="8490331"/>
    <x v="0"/>
  </r>
  <r>
    <x v="3"/>
    <s v="Tornado"/>
    <x v="1"/>
    <x v="13"/>
    <n v="1"/>
    <n v="0"/>
    <n v="37"/>
    <n v="835955"/>
    <x v="1"/>
  </r>
  <r>
    <x v="2"/>
    <s v="Tornado"/>
    <x v="1"/>
    <x v="13"/>
    <n v="1"/>
    <n v="12"/>
    <n v="37"/>
    <n v="834766"/>
    <x v="1"/>
  </r>
  <r>
    <x v="3"/>
    <s v="Tornado"/>
    <x v="3"/>
    <x v="14"/>
    <n v="1"/>
    <n v="0"/>
    <n v="78"/>
    <n v="7364839"/>
    <x v="0"/>
  </r>
  <r>
    <x v="0"/>
    <s v="Tornado"/>
    <x v="1"/>
    <x v="15"/>
    <n v="1"/>
    <n v="0"/>
    <n v="30"/>
    <n v="4047411"/>
    <x v="1"/>
  </r>
  <r>
    <x v="0"/>
    <s v="Tornado"/>
    <x v="0"/>
    <x v="16"/>
    <n v="1"/>
    <n v="0"/>
    <n v="24"/>
    <n v="8174876"/>
    <x v="0"/>
  </r>
  <r>
    <x v="1"/>
    <s v="Tornado"/>
    <x v="2"/>
    <x v="16"/>
    <n v="1"/>
    <n v="0"/>
    <n v="0"/>
    <n v="759865"/>
    <x v="1"/>
  </r>
  <r>
    <x v="1"/>
    <s v="Tornado"/>
    <x v="2"/>
    <x v="16"/>
    <n v="1"/>
    <n v="0"/>
    <n v="0"/>
    <n v="7436965"/>
    <x v="0"/>
  </r>
  <r>
    <x v="1"/>
    <s v="Tornado"/>
    <x v="2"/>
    <x v="16"/>
    <n v="1"/>
    <n v="0"/>
    <n v="0"/>
    <n v="799178"/>
    <x v="1"/>
  </r>
  <r>
    <x v="2"/>
    <s v="Tornado"/>
    <x v="1"/>
    <x v="15"/>
    <n v="1"/>
    <n v="0"/>
    <n v="0"/>
    <n v="811305"/>
    <x v="1"/>
  </r>
  <r>
    <x v="0"/>
    <s v="Tornado"/>
    <x v="0"/>
    <x v="17"/>
    <n v="1"/>
    <n v="0"/>
    <n v="52"/>
    <n v="431570"/>
    <x v="2"/>
  </r>
  <r>
    <x v="5"/>
    <s v="Tornado"/>
    <x v="3"/>
    <x v="17"/>
    <n v="1"/>
    <n v="0"/>
    <n v="44"/>
    <n v="740288"/>
    <x v="1"/>
  </r>
  <r>
    <x v="2"/>
    <s v="Tornado"/>
    <x v="3"/>
    <x v="17"/>
    <n v="1"/>
    <n v="0"/>
    <n v="79"/>
    <n v="748372"/>
    <x v="1"/>
  </r>
  <r>
    <x v="1"/>
    <s v="Tornado"/>
    <x v="1"/>
    <x v="18"/>
    <n v="1"/>
    <n v="0"/>
    <n v="93"/>
    <n v="3844506"/>
    <x v="1"/>
  </r>
  <r>
    <x v="1"/>
    <s v="Tornado"/>
    <x v="1"/>
    <x v="18"/>
    <n v="1"/>
    <n v="0"/>
    <n v="0"/>
    <n v="721503"/>
    <x v="1"/>
  </r>
  <r>
    <x v="3"/>
    <s v="Tornado"/>
    <x v="1"/>
    <x v="19"/>
    <n v="1"/>
    <n v="0"/>
    <n v="23"/>
    <n v="766919"/>
    <x v="1"/>
  </r>
  <r>
    <x v="3"/>
    <s v="Tornado"/>
    <x v="1"/>
    <x v="19"/>
    <n v="1"/>
    <n v="0"/>
    <n v="0"/>
    <n v="1937312"/>
    <x v="1"/>
  </r>
  <r>
    <x v="1"/>
    <s v="Tornado"/>
    <x v="0"/>
    <x v="20"/>
    <n v="1"/>
    <n v="0"/>
    <n v="89"/>
    <n v="740288"/>
    <x v="1"/>
  </r>
  <r>
    <x v="1"/>
    <s v="Hail/ Tornado"/>
    <x v="1"/>
    <x v="21"/>
    <n v="1"/>
    <n v="0"/>
    <n v="0"/>
    <n v="770724"/>
    <x v="1"/>
  </r>
  <r>
    <x v="1"/>
    <s v="Tornado"/>
    <x v="3"/>
    <x v="21"/>
    <n v="1"/>
    <n v="0"/>
    <n v="0"/>
    <n v="829535"/>
    <x v="1"/>
  </r>
  <r>
    <x v="4"/>
    <s v="Tornado"/>
    <x v="3"/>
    <x v="21"/>
    <n v="1"/>
    <n v="0"/>
    <n v="0"/>
    <n v="715162"/>
    <x v="1"/>
  </r>
  <r>
    <x v="2"/>
    <s v="Tornado"/>
    <x v="2"/>
    <x v="22"/>
    <n v="1"/>
    <n v="0"/>
    <n v="22"/>
    <n v="729984"/>
    <x v="1"/>
  </r>
  <r>
    <x v="4"/>
    <s v="Tornado"/>
    <x v="2"/>
    <x v="23"/>
    <n v="1"/>
    <n v="0"/>
    <n v="0"/>
    <n v="7661271"/>
    <x v="0"/>
  </r>
  <r>
    <x v="5"/>
    <s v="Tornado"/>
    <x v="3"/>
    <x v="3"/>
    <n v="1"/>
    <n v="0"/>
    <n v="28"/>
    <n v="2099993"/>
    <x v="1"/>
  </r>
  <r>
    <x v="5"/>
    <s v="Tornado"/>
    <x v="1"/>
    <x v="7"/>
    <n v="1"/>
    <n v="0"/>
    <n v="0"/>
    <n v="4453619"/>
    <x v="1"/>
  </r>
  <r>
    <x v="5"/>
    <s v="Tornado"/>
    <x v="1"/>
    <x v="7"/>
    <n v="1"/>
    <n v="0"/>
    <n v="23"/>
    <n v="7597863"/>
    <x v="0"/>
  </r>
  <r>
    <x v="5"/>
    <s v="Tornado"/>
    <x v="1"/>
    <x v="7"/>
    <n v="1"/>
    <n v="12"/>
    <n v="110"/>
    <n v="16162699"/>
    <x v="0"/>
  </r>
  <r>
    <x v="5"/>
    <s v="Tornado"/>
    <x v="1"/>
    <x v="0"/>
    <n v="1"/>
    <n v="0"/>
    <n v="0"/>
    <n v="8175"/>
    <x v="2"/>
  </r>
  <r>
    <x v="0"/>
    <s v="Tornado"/>
    <x v="3"/>
    <x v="6"/>
    <n v="1"/>
    <n v="0"/>
    <n v="0"/>
    <n v="1285676"/>
    <x v="1"/>
  </r>
  <r>
    <x v="0"/>
    <s v="Tornado"/>
    <x v="2"/>
    <x v="2"/>
    <n v="1"/>
    <n v="0"/>
    <n v="0"/>
    <n v="216593"/>
    <x v="2"/>
  </r>
  <r>
    <x v="1"/>
    <s v="Tornado"/>
    <x v="3"/>
    <x v="6"/>
    <n v="1"/>
    <n v="0"/>
    <n v="0"/>
    <n v="22876813"/>
    <x v="0"/>
  </r>
  <r>
    <x v="1"/>
    <s v="Tornado"/>
    <x v="3"/>
    <x v="2"/>
    <n v="1"/>
    <n v="0"/>
    <n v="0"/>
    <n v="3916236"/>
    <x v="1"/>
  </r>
  <r>
    <x v="1"/>
    <s v="Tornado"/>
    <x v="1"/>
    <x v="1"/>
    <n v="1"/>
    <n v="0"/>
    <n v="13"/>
    <n v="347475"/>
    <x v="2"/>
  </r>
  <r>
    <x v="1"/>
    <s v="Tornado"/>
    <x v="0"/>
    <x v="7"/>
    <n v="1"/>
    <n v="0"/>
    <n v="0"/>
    <n v="411319"/>
    <x v="2"/>
  </r>
  <r>
    <x v="1"/>
    <s v="Tornado"/>
    <x v="1"/>
    <x v="0"/>
    <n v="1"/>
    <n v="0"/>
    <n v="0"/>
    <n v="403671"/>
    <x v="2"/>
  </r>
  <r>
    <x v="3"/>
    <s v="Tornado"/>
    <x v="0"/>
    <x v="6"/>
    <n v="1"/>
    <n v="0"/>
    <n v="0"/>
    <n v="14677"/>
    <x v="2"/>
  </r>
  <r>
    <x v="3"/>
    <s v="Tornado"/>
    <x v="3"/>
    <x v="6"/>
    <n v="1"/>
    <n v="0"/>
    <n v="0"/>
    <n v="225034"/>
    <x v="2"/>
  </r>
  <r>
    <x v="3"/>
    <s v="Tornado"/>
    <x v="3"/>
    <x v="6"/>
    <n v="1"/>
    <n v="0"/>
    <n v="36"/>
    <n v="3170717"/>
    <x v="1"/>
  </r>
  <r>
    <x v="3"/>
    <s v="Tornado"/>
    <x v="0"/>
    <x v="2"/>
    <n v="1"/>
    <n v="0"/>
    <n v="0"/>
    <n v="492944"/>
    <x v="2"/>
  </r>
  <r>
    <x v="3"/>
    <s v="Tornado"/>
    <x v="0"/>
    <x v="2"/>
    <n v="1"/>
    <n v="0"/>
    <n v="0"/>
    <n v="79299"/>
    <x v="2"/>
  </r>
  <r>
    <x v="3"/>
    <s v="Tornado"/>
    <x v="0"/>
    <x v="7"/>
    <n v="1"/>
    <n v="0"/>
    <n v="0"/>
    <n v="1275642"/>
    <x v="1"/>
  </r>
  <r>
    <x v="3"/>
    <s v="Tornado"/>
    <x v="0"/>
    <x v="7"/>
    <n v="1"/>
    <n v="0"/>
    <n v="0"/>
    <n v="3393627"/>
    <x v="1"/>
  </r>
  <r>
    <x v="2"/>
    <s v="Tornado"/>
    <x v="0"/>
    <x v="6"/>
    <n v="1"/>
    <n v="0"/>
    <n v="0"/>
    <n v="164844948"/>
    <x v="0"/>
  </r>
  <r>
    <x v="2"/>
    <s v="Tornado"/>
    <x v="2"/>
    <x v="1"/>
    <n v="1"/>
    <n v="0"/>
    <n v="11"/>
    <n v="3107974"/>
    <x v="1"/>
  </r>
  <r>
    <x v="4"/>
    <s v="Tornado"/>
    <x v="2"/>
    <x v="2"/>
    <n v="1"/>
    <n v="0"/>
    <n v="0"/>
    <n v="1129336"/>
    <x v="1"/>
  </r>
  <r>
    <x v="4"/>
    <s v="Tornado"/>
    <x v="1"/>
    <x v="7"/>
    <n v="1"/>
    <n v="0"/>
    <n v="0"/>
    <n v="29712"/>
    <x v="2"/>
  </r>
  <r>
    <x v="0"/>
    <s v="Hail/ Wind"/>
    <x v="0"/>
    <x v="24"/>
    <n v="1"/>
    <n v="0"/>
    <n v="0"/>
    <n v="2334"/>
    <x v="2"/>
  </r>
  <r>
    <x v="3"/>
    <s v="Hail/ Wind"/>
    <x v="0"/>
    <x v="24"/>
    <n v="1"/>
    <n v="0"/>
    <n v="0"/>
    <n v="2300"/>
    <x v="2"/>
  </r>
  <r>
    <x v="2"/>
    <s v="Hail/ Wind"/>
    <x v="0"/>
    <x v="24"/>
    <n v="1"/>
    <n v="0"/>
    <n v="0"/>
    <n v="2316"/>
    <x v="2"/>
  </r>
  <r>
    <x v="4"/>
    <s v="Hail/ Wind"/>
    <x v="0"/>
    <x v="24"/>
    <n v="1"/>
    <n v="0"/>
    <n v="0"/>
    <n v="2306"/>
    <x v="2"/>
  </r>
  <r>
    <x v="0"/>
    <s v="Winter Weather"/>
    <x v="0"/>
    <x v="24"/>
    <n v="3"/>
    <n v="0"/>
    <n v="0"/>
    <n v="23533"/>
    <x v="2"/>
  </r>
  <r>
    <x v="3"/>
    <s v="Winter Weather"/>
    <x v="0"/>
    <x v="24"/>
    <n v="3"/>
    <n v="0"/>
    <n v="0"/>
    <n v="20617"/>
    <x v="2"/>
  </r>
  <r>
    <x v="2"/>
    <s v="Winter Weather"/>
    <x v="0"/>
    <x v="24"/>
    <n v="3"/>
    <n v="0"/>
    <n v="0"/>
    <n v="21192"/>
    <x v="2"/>
  </r>
  <r>
    <x v="4"/>
    <s v="Winter Weather"/>
    <x v="0"/>
    <x v="24"/>
    <n v="3"/>
    <n v="0"/>
    <n v="0"/>
    <n v="22145"/>
    <x v="2"/>
  </r>
  <r>
    <x v="0"/>
    <s v="Winter Weather"/>
    <x v="0"/>
    <x v="24"/>
    <n v="1"/>
    <n v="3"/>
    <n v="0"/>
    <n v="43429"/>
    <x v="2"/>
  </r>
  <r>
    <x v="3"/>
    <s v="Wind"/>
    <x v="0"/>
    <x v="24"/>
    <n v="1"/>
    <n v="0"/>
    <n v="0"/>
    <n v="71952"/>
    <x v="2"/>
  </r>
  <r>
    <x v="5"/>
    <s v="Winter Weather"/>
    <x v="0"/>
    <x v="25"/>
    <n v="2"/>
    <n v="0"/>
    <n v="0"/>
    <n v="17962"/>
    <x v="2"/>
  </r>
  <r>
    <x v="0"/>
    <s v="Winter Weather"/>
    <x v="0"/>
    <x v="25"/>
    <n v="2"/>
    <n v="0"/>
    <n v="0"/>
    <n v="17459"/>
    <x v="2"/>
  </r>
  <r>
    <x v="0"/>
    <s v="Severe Storm/Thunder Storm"/>
    <x v="1"/>
    <x v="25"/>
    <n v="2"/>
    <n v="0"/>
    <n v="0"/>
    <n v="278907"/>
    <x v="2"/>
  </r>
  <r>
    <x v="1"/>
    <s v="Winter Weather"/>
    <x v="0"/>
    <x v="25"/>
    <n v="2"/>
    <n v="0"/>
    <n v="0"/>
    <n v="16267"/>
    <x v="2"/>
  </r>
  <r>
    <x v="1"/>
    <s v="Wind"/>
    <x v="1"/>
    <x v="25"/>
    <n v="1"/>
    <n v="1"/>
    <n v="13"/>
    <n v="73503"/>
    <x v="2"/>
  </r>
  <r>
    <x v="3"/>
    <s v="Winter Weather"/>
    <x v="0"/>
    <x v="25"/>
    <n v="2"/>
    <n v="0"/>
    <n v="0"/>
    <n v="17850"/>
    <x v="2"/>
  </r>
  <r>
    <x v="2"/>
    <s v="Winter Weather"/>
    <x v="0"/>
    <x v="25"/>
    <n v="2"/>
    <n v="0"/>
    <n v="0"/>
    <n v="16278"/>
    <x v="2"/>
  </r>
  <r>
    <x v="4"/>
    <s v="Winter Weather"/>
    <x v="0"/>
    <x v="25"/>
    <n v="2"/>
    <n v="0"/>
    <n v="0"/>
    <n v="18332"/>
    <x v="2"/>
  </r>
  <r>
    <x v="1"/>
    <s v="Coastal/ Wind"/>
    <x v="0"/>
    <x v="26"/>
    <n v="3"/>
    <n v="3"/>
    <n v="0"/>
    <n v="11561"/>
    <x v="2"/>
  </r>
  <r>
    <x v="1"/>
    <s v="Coastal/ Wind"/>
    <x v="3"/>
    <x v="26"/>
    <n v="8"/>
    <n v="0"/>
    <n v="0"/>
    <n v="124338"/>
    <x v="2"/>
  </r>
  <r>
    <x v="5"/>
    <s v="Hail"/>
    <x v="1"/>
    <x v="27"/>
    <n v="1"/>
    <n v="0"/>
    <n v="0"/>
    <n v="0"/>
    <x v="2"/>
  </r>
  <r>
    <x v="5"/>
    <s v="Winter Weather"/>
    <x v="3"/>
    <x v="27"/>
    <n v="2"/>
    <n v="0"/>
    <n v="6"/>
    <n v="167213"/>
    <x v="2"/>
  </r>
  <r>
    <x v="0"/>
    <s v="Hail"/>
    <x v="1"/>
    <x v="27"/>
    <n v="1"/>
    <n v="0"/>
    <n v="0"/>
    <n v="0"/>
    <x v="2"/>
  </r>
  <r>
    <x v="0"/>
    <s v="Severe Storm/Thunder Storm"/>
    <x v="0"/>
    <x v="27"/>
    <n v="2"/>
    <n v="0"/>
    <n v="0"/>
    <n v="130656"/>
    <x v="2"/>
  </r>
  <r>
    <x v="0"/>
    <s v="Hail/ Wind"/>
    <x v="1"/>
    <x v="27"/>
    <n v="1"/>
    <n v="0"/>
    <n v="0"/>
    <n v="0"/>
    <x v="2"/>
  </r>
  <r>
    <x v="0"/>
    <s v="Winter Weather"/>
    <x v="3"/>
    <x v="27"/>
    <n v="2"/>
    <n v="0"/>
    <n v="7"/>
    <n v="187182"/>
    <x v="2"/>
  </r>
  <r>
    <x v="0"/>
    <s v="Severe Storm/Thunder Storm"/>
    <x v="0"/>
    <x v="27"/>
    <n v="2"/>
    <n v="2"/>
    <n v="0"/>
    <n v="136891"/>
    <x v="2"/>
  </r>
  <r>
    <x v="1"/>
    <s v="Hail"/>
    <x v="1"/>
    <x v="27"/>
    <n v="1"/>
    <n v="0"/>
    <n v="0"/>
    <n v="0"/>
    <x v="2"/>
  </r>
  <r>
    <x v="1"/>
    <s v="Winter Weather"/>
    <x v="3"/>
    <x v="27"/>
    <n v="2"/>
    <n v="0"/>
    <n v="6"/>
    <n v="172382"/>
    <x v="2"/>
  </r>
  <r>
    <x v="3"/>
    <s v="Hail"/>
    <x v="1"/>
    <x v="27"/>
    <n v="1"/>
    <n v="0"/>
    <n v="0"/>
    <n v="0"/>
    <x v="2"/>
  </r>
  <r>
    <x v="3"/>
    <s v="Wind"/>
    <x v="0"/>
    <x v="27"/>
    <n v="1"/>
    <n v="0"/>
    <n v="0"/>
    <n v="216551"/>
    <x v="2"/>
  </r>
  <r>
    <x v="3"/>
    <s v="Winter Weather"/>
    <x v="3"/>
    <x v="27"/>
    <n v="2"/>
    <n v="0"/>
    <n v="6"/>
    <n v="171210"/>
    <x v="2"/>
  </r>
  <r>
    <x v="2"/>
    <s v="Hail"/>
    <x v="1"/>
    <x v="27"/>
    <n v="1"/>
    <n v="0"/>
    <n v="0"/>
    <n v="0"/>
    <x v="2"/>
  </r>
  <r>
    <x v="2"/>
    <s v="Winter Weather"/>
    <x v="3"/>
    <x v="27"/>
    <n v="2"/>
    <n v="0"/>
    <n v="7"/>
    <n v="186717"/>
    <x v="2"/>
  </r>
  <r>
    <x v="4"/>
    <s v="Hail"/>
    <x v="1"/>
    <x v="27"/>
    <n v="1"/>
    <n v="0"/>
    <n v="0"/>
    <n v="0"/>
    <x v="2"/>
  </r>
  <r>
    <x v="4"/>
    <s v="Winter Weather"/>
    <x v="3"/>
    <x v="27"/>
    <n v="2"/>
    <n v="0"/>
    <n v="7"/>
    <n v="177895"/>
    <x v="2"/>
  </r>
  <r>
    <x v="0"/>
    <s v="Severe Storm/Thunder Storm"/>
    <x v="1"/>
    <x v="8"/>
    <n v="3"/>
    <n v="0"/>
    <n v="0"/>
    <n v="1191538"/>
    <x v="1"/>
  </r>
  <r>
    <x v="1"/>
    <s v="Severe Storm/Thunder Storm"/>
    <x v="1"/>
    <x v="8"/>
    <n v="2"/>
    <n v="0"/>
    <n v="0"/>
    <n v="812494"/>
    <x v="1"/>
  </r>
  <r>
    <x v="5"/>
    <s v="Hurricane/Tropical Storm"/>
    <x v="2"/>
    <x v="8"/>
    <n v="3"/>
    <n v="0"/>
    <n v="0"/>
    <n v="17798"/>
    <x v="2"/>
  </r>
  <r>
    <x v="0"/>
    <s v="Hurricane/Tropical Storm"/>
    <x v="2"/>
    <x v="8"/>
    <n v="3"/>
    <n v="0"/>
    <n v="0"/>
    <n v="16362"/>
    <x v="2"/>
  </r>
  <r>
    <x v="1"/>
    <s v="Hurricane/Tropical Storm"/>
    <x v="2"/>
    <x v="8"/>
    <n v="3"/>
    <n v="0"/>
    <n v="0"/>
    <n v="16081"/>
    <x v="2"/>
  </r>
  <r>
    <x v="3"/>
    <s v="Hurricane/Tropical Storm"/>
    <x v="2"/>
    <x v="8"/>
    <n v="3"/>
    <n v="0"/>
    <n v="0"/>
    <n v="17397"/>
    <x v="2"/>
  </r>
  <r>
    <x v="2"/>
    <s v="Hurricane/Tropical Storm"/>
    <x v="2"/>
    <x v="8"/>
    <n v="3"/>
    <n v="0"/>
    <n v="0"/>
    <n v="16882"/>
    <x v="2"/>
  </r>
  <r>
    <x v="4"/>
    <s v="Hurricane/Tropical Storm"/>
    <x v="2"/>
    <x v="8"/>
    <n v="3"/>
    <n v="0"/>
    <n v="0"/>
    <n v="16937"/>
    <x v="2"/>
  </r>
  <r>
    <x v="3"/>
    <s v="Severe Storm/Thunder Storm"/>
    <x v="2"/>
    <x v="8"/>
    <n v="2"/>
    <n v="0"/>
    <n v="0"/>
    <n v="33986"/>
    <x v="2"/>
  </r>
  <r>
    <x v="2"/>
    <s v="Severe Storm/Thunder Storm"/>
    <x v="2"/>
    <x v="8"/>
    <n v="2"/>
    <n v="0"/>
    <n v="0"/>
    <n v="33878"/>
    <x v="2"/>
  </r>
  <r>
    <x v="4"/>
    <s v="Severe Storm/Thunder Storm"/>
    <x v="2"/>
    <x v="8"/>
    <n v="2"/>
    <n v="0"/>
    <n v="0"/>
    <n v="33000"/>
    <x v="2"/>
  </r>
  <r>
    <x v="5"/>
    <s v="Severe Storm/Thunder Storm"/>
    <x v="3"/>
    <x v="8"/>
    <n v="2"/>
    <n v="0"/>
    <n v="0"/>
    <n v="0"/>
    <x v="2"/>
  </r>
  <r>
    <x v="0"/>
    <s v="Severe Storm/Thunder Storm"/>
    <x v="3"/>
    <x v="8"/>
    <n v="2"/>
    <n v="0"/>
    <n v="0"/>
    <n v="0"/>
    <x v="2"/>
  </r>
  <r>
    <x v="1"/>
    <s v="Severe Storm/Thunder Storm"/>
    <x v="3"/>
    <x v="8"/>
    <n v="2"/>
    <n v="0"/>
    <n v="0"/>
    <n v="0"/>
    <x v="2"/>
  </r>
  <r>
    <x v="3"/>
    <s v="Severe Storm/Thunder Storm"/>
    <x v="3"/>
    <x v="8"/>
    <n v="2"/>
    <n v="0"/>
    <n v="0"/>
    <n v="0"/>
    <x v="2"/>
  </r>
  <r>
    <x v="2"/>
    <s v="Severe Storm/Thunder Storm"/>
    <x v="3"/>
    <x v="8"/>
    <n v="2"/>
    <n v="0"/>
    <n v="0"/>
    <n v="0"/>
    <x v="2"/>
  </r>
  <r>
    <x v="4"/>
    <s v="Severe Storm/Thunder Storm"/>
    <x v="3"/>
    <x v="8"/>
    <n v="2"/>
    <n v="0"/>
    <n v="0"/>
    <n v="0"/>
    <x v="2"/>
  </r>
  <r>
    <x v="5"/>
    <s v="Severe Storm/Thunder Storm"/>
    <x v="3"/>
    <x v="8"/>
    <n v="3"/>
    <n v="3"/>
    <n v="0"/>
    <n v="187458"/>
    <x v="2"/>
  </r>
  <r>
    <x v="0"/>
    <s v="Severe Storm/Thunder Storm"/>
    <x v="3"/>
    <x v="8"/>
    <n v="3"/>
    <n v="2"/>
    <n v="0"/>
    <n v="162078"/>
    <x v="2"/>
  </r>
  <r>
    <x v="1"/>
    <s v="Severe Storm/Thunder Storm"/>
    <x v="3"/>
    <x v="8"/>
    <n v="3"/>
    <n v="0"/>
    <n v="0"/>
    <n v="174863"/>
    <x v="2"/>
  </r>
  <r>
    <x v="3"/>
    <s v="Severe Storm/Thunder Storm"/>
    <x v="3"/>
    <x v="8"/>
    <n v="3"/>
    <n v="1"/>
    <n v="0"/>
    <n v="185976"/>
    <x v="2"/>
  </r>
  <r>
    <x v="2"/>
    <s v="Severe Storm/Thunder Storm"/>
    <x v="3"/>
    <x v="8"/>
    <n v="3"/>
    <n v="2"/>
    <n v="0"/>
    <n v="158822"/>
    <x v="2"/>
  </r>
  <r>
    <x v="4"/>
    <s v="Severe Storm/Thunder Storm"/>
    <x v="3"/>
    <x v="8"/>
    <n v="3"/>
    <n v="2"/>
    <n v="0"/>
    <n v="187699"/>
    <x v="2"/>
  </r>
  <r>
    <x v="5"/>
    <s v="Flooding"/>
    <x v="0"/>
    <x v="28"/>
    <n v="5"/>
    <n v="0"/>
    <n v="0"/>
    <n v="16314"/>
    <x v="2"/>
  </r>
  <r>
    <x v="5"/>
    <s v="Wildfire"/>
    <x v="0"/>
    <x v="28"/>
    <n v="17"/>
    <n v="0"/>
    <n v="0"/>
    <n v="179963"/>
    <x v="2"/>
  </r>
  <r>
    <x v="5"/>
    <s v="Winter Weather"/>
    <x v="0"/>
    <x v="28"/>
    <n v="2"/>
    <n v="1"/>
    <n v="0"/>
    <n v="0"/>
    <x v="2"/>
  </r>
  <r>
    <x v="0"/>
    <s v="Flooding"/>
    <x v="0"/>
    <x v="28"/>
    <n v="5"/>
    <n v="0"/>
    <n v="0"/>
    <n v="16107"/>
    <x v="2"/>
  </r>
  <r>
    <x v="0"/>
    <s v="Wildfire"/>
    <x v="0"/>
    <x v="28"/>
    <n v="17"/>
    <n v="0"/>
    <n v="0"/>
    <n v="180497"/>
    <x v="2"/>
  </r>
  <r>
    <x v="0"/>
    <s v="Winter Weather"/>
    <x v="0"/>
    <x v="28"/>
    <n v="2"/>
    <n v="2"/>
    <n v="0"/>
    <n v="220405"/>
    <x v="2"/>
  </r>
  <r>
    <x v="0"/>
    <s v="Winter Weather"/>
    <x v="0"/>
    <x v="28"/>
    <n v="2"/>
    <n v="2"/>
    <n v="0"/>
    <n v="0"/>
    <x v="2"/>
  </r>
  <r>
    <x v="1"/>
    <s v="Flooding"/>
    <x v="0"/>
    <x v="28"/>
    <n v="5"/>
    <n v="0"/>
    <n v="0"/>
    <n v="17795"/>
    <x v="2"/>
  </r>
  <r>
    <x v="1"/>
    <s v="Wildfire"/>
    <x v="0"/>
    <x v="28"/>
    <n v="17"/>
    <n v="0"/>
    <n v="0"/>
    <n v="166248"/>
    <x v="2"/>
  </r>
  <r>
    <x v="1"/>
    <s v="Winter Weather"/>
    <x v="0"/>
    <x v="28"/>
    <n v="2"/>
    <n v="3"/>
    <n v="0"/>
    <n v="0"/>
    <x v="2"/>
  </r>
  <r>
    <x v="3"/>
    <s v="Flooding"/>
    <x v="0"/>
    <x v="28"/>
    <n v="5"/>
    <n v="0"/>
    <n v="0"/>
    <n v="18587"/>
    <x v="2"/>
  </r>
  <r>
    <x v="3"/>
    <s v="Wildfire"/>
    <x v="0"/>
    <x v="28"/>
    <n v="17"/>
    <n v="0"/>
    <n v="0"/>
    <n v="184408"/>
    <x v="2"/>
  </r>
  <r>
    <x v="3"/>
    <s v="Winter Weather"/>
    <x v="0"/>
    <x v="28"/>
    <n v="2"/>
    <n v="2"/>
    <n v="0"/>
    <n v="245677"/>
    <x v="2"/>
  </r>
  <r>
    <x v="3"/>
    <s v="Winter Weather"/>
    <x v="0"/>
    <x v="28"/>
    <n v="2"/>
    <n v="1"/>
    <n v="0"/>
    <n v="0"/>
    <x v="2"/>
  </r>
  <r>
    <x v="2"/>
    <s v="Flooding"/>
    <x v="0"/>
    <x v="28"/>
    <n v="5"/>
    <n v="0"/>
    <n v="0"/>
    <n v="15859"/>
    <x v="2"/>
  </r>
  <r>
    <x v="2"/>
    <s v="Wildfire"/>
    <x v="0"/>
    <x v="28"/>
    <n v="17"/>
    <n v="0"/>
    <n v="0"/>
    <n v="171537"/>
    <x v="2"/>
  </r>
  <r>
    <x v="2"/>
    <s v="Winter Weather"/>
    <x v="0"/>
    <x v="28"/>
    <n v="2"/>
    <n v="3"/>
    <n v="0"/>
    <n v="209853"/>
    <x v="2"/>
  </r>
  <r>
    <x v="2"/>
    <s v="Winter Weather"/>
    <x v="0"/>
    <x v="28"/>
    <n v="2"/>
    <n v="2"/>
    <n v="0"/>
    <n v="0"/>
    <x v="2"/>
  </r>
  <r>
    <x v="4"/>
    <s v="Flooding"/>
    <x v="0"/>
    <x v="28"/>
    <n v="5"/>
    <n v="0"/>
    <n v="0"/>
    <n v="16992"/>
    <x v="2"/>
  </r>
  <r>
    <x v="4"/>
    <s v="Wildfire"/>
    <x v="0"/>
    <x v="28"/>
    <n v="17"/>
    <n v="0"/>
    <n v="0"/>
    <n v="178774"/>
    <x v="2"/>
  </r>
  <r>
    <x v="4"/>
    <s v="Winter Weather"/>
    <x v="0"/>
    <x v="28"/>
    <n v="2"/>
    <n v="2"/>
    <n v="0"/>
    <n v="220813"/>
    <x v="2"/>
  </r>
  <r>
    <x v="4"/>
    <s v="Winter Weather"/>
    <x v="0"/>
    <x v="28"/>
    <n v="2"/>
    <n v="1"/>
    <n v="0"/>
    <n v="0"/>
    <x v="2"/>
  </r>
  <r>
    <x v="5"/>
    <s v="Severe Storm/Thunder Storm"/>
    <x v="2"/>
    <x v="10"/>
    <n v="6"/>
    <n v="0"/>
    <n v="0"/>
    <n v="171503"/>
    <x v="2"/>
  </r>
  <r>
    <x v="0"/>
    <s v="Severe Storm/Thunder Storm"/>
    <x v="2"/>
    <x v="10"/>
    <n v="6"/>
    <n v="0"/>
    <n v="0"/>
    <n v="173123"/>
    <x v="2"/>
  </r>
  <r>
    <x v="1"/>
    <s v="Severe Storm/Thunder Storm"/>
    <x v="2"/>
    <x v="10"/>
    <n v="6"/>
    <n v="0"/>
    <n v="0"/>
    <n v="160269"/>
    <x v="2"/>
  </r>
  <r>
    <x v="3"/>
    <s v="Severe Storm/Thunder Storm"/>
    <x v="2"/>
    <x v="10"/>
    <n v="6"/>
    <n v="0"/>
    <n v="0"/>
    <n v="173450"/>
    <x v="2"/>
  </r>
  <r>
    <x v="2"/>
    <s v="Severe Storm/Thunder Storm"/>
    <x v="2"/>
    <x v="10"/>
    <n v="6"/>
    <n v="0"/>
    <n v="0"/>
    <n v="178688"/>
    <x v="2"/>
  </r>
  <r>
    <x v="4"/>
    <s v="Severe Storm/Thunder Storm"/>
    <x v="2"/>
    <x v="10"/>
    <n v="6"/>
    <n v="0"/>
    <n v="0"/>
    <n v="173088"/>
    <x v="2"/>
  </r>
  <r>
    <x v="2"/>
    <s v="Severe Storm/Thunder Storm/ Wind"/>
    <x v="2"/>
    <x v="29"/>
    <n v="1"/>
    <n v="0"/>
    <n v="0"/>
    <n v="739099"/>
    <x v="1"/>
  </r>
  <r>
    <x v="0"/>
    <s v="Severe Storm/Thunder Storm/ Winter Weather"/>
    <x v="0"/>
    <x v="29"/>
    <n v="5"/>
    <n v="0"/>
    <n v="0"/>
    <n v="248621"/>
    <x v="2"/>
  </r>
  <r>
    <x v="1"/>
    <s v="Severe Storm/Thunder Storm/ Winter Weather"/>
    <x v="0"/>
    <x v="29"/>
    <n v="5"/>
    <n v="0"/>
    <n v="0"/>
    <n v="240051"/>
    <x v="2"/>
  </r>
  <r>
    <x v="5"/>
    <s v="Severe Storm/Thunder Storm/ Winter Weather"/>
    <x v="0"/>
    <x v="29"/>
    <n v="5"/>
    <n v="0"/>
    <n v="0"/>
    <n v="268708"/>
    <x v="2"/>
  </r>
  <r>
    <x v="2"/>
    <s v="Severe Storm/Thunder Storm/ Winter Weather"/>
    <x v="0"/>
    <x v="29"/>
    <n v="5"/>
    <n v="0"/>
    <n v="0"/>
    <n v="254862"/>
    <x v="2"/>
  </r>
  <r>
    <x v="4"/>
    <s v="Severe Storm/Thunder Storm/ Winter Weather"/>
    <x v="0"/>
    <x v="29"/>
    <n v="5"/>
    <n v="0"/>
    <n v="0"/>
    <n v="241537"/>
    <x v="2"/>
  </r>
  <r>
    <x v="5"/>
    <s v="Winter Weather"/>
    <x v="0"/>
    <x v="30"/>
    <n v="3"/>
    <n v="0"/>
    <n v="0"/>
    <n v="160592"/>
    <x v="2"/>
  </r>
  <r>
    <x v="0"/>
    <s v="Winter Weather"/>
    <x v="0"/>
    <x v="30"/>
    <n v="3"/>
    <n v="0"/>
    <n v="0"/>
    <n v="154200"/>
    <x v="2"/>
  </r>
  <r>
    <x v="0"/>
    <s v="Severe Storm/Thunder Storm"/>
    <x v="2"/>
    <x v="30"/>
    <n v="1"/>
    <n v="0"/>
    <n v="0"/>
    <n v="776272"/>
    <x v="1"/>
  </r>
  <r>
    <x v="1"/>
    <s v="Winter Weather"/>
    <x v="0"/>
    <x v="30"/>
    <n v="3"/>
    <n v="0"/>
    <n v="0"/>
    <n v="179732"/>
    <x v="2"/>
  </r>
  <r>
    <x v="3"/>
    <s v="Winter Weather"/>
    <x v="0"/>
    <x v="30"/>
    <n v="3"/>
    <n v="11"/>
    <n v="0"/>
    <n v="155482"/>
    <x v="2"/>
  </r>
  <r>
    <x v="3"/>
    <s v="Wind/ Winter Weather"/>
    <x v="3"/>
    <x v="30"/>
    <n v="1"/>
    <n v="2"/>
    <n v="2"/>
    <n v="29617"/>
    <x v="2"/>
  </r>
  <r>
    <x v="2"/>
    <s v="Winter Weather"/>
    <x v="0"/>
    <x v="30"/>
    <n v="3"/>
    <n v="0"/>
    <n v="0"/>
    <n v="160474"/>
    <x v="2"/>
  </r>
  <r>
    <x v="2"/>
    <s v="Wind/ Winter Weather"/>
    <x v="3"/>
    <x v="30"/>
    <n v="1"/>
    <n v="1"/>
    <n v="1"/>
    <n v="30790"/>
    <x v="2"/>
  </r>
  <r>
    <x v="4"/>
    <s v="Winter Weather"/>
    <x v="0"/>
    <x v="30"/>
    <n v="3"/>
    <n v="0"/>
    <n v="0"/>
    <n v="158871"/>
    <x v="2"/>
  </r>
  <r>
    <x v="4"/>
    <s v="Wind/ Winter Weather"/>
    <x v="3"/>
    <x v="30"/>
    <n v="1"/>
    <n v="2"/>
    <n v="2"/>
    <n v="33736"/>
    <x v="2"/>
  </r>
  <r>
    <x v="0"/>
    <s v="Severe Storm/Thunder Storm/ Wind"/>
    <x v="2"/>
    <x v="31"/>
    <n v="1"/>
    <n v="0"/>
    <n v="0"/>
    <n v="788082"/>
    <x v="1"/>
  </r>
  <r>
    <x v="1"/>
    <s v="Hail/ Severe Storm/Thunder Storm/ Wind"/>
    <x v="2"/>
    <x v="31"/>
    <n v="2"/>
    <n v="0"/>
    <n v="0"/>
    <n v="0"/>
    <x v="2"/>
  </r>
  <r>
    <x v="1"/>
    <s v="Coastal/ Hurricane/Tropical Storm/ Wind"/>
    <x v="3"/>
    <x v="31"/>
    <n v="1"/>
    <n v="0"/>
    <n v="0"/>
    <n v="1127301"/>
    <x v="1"/>
  </r>
  <r>
    <x v="4"/>
    <s v="Wind"/>
    <x v="1"/>
    <x v="31"/>
    <n v="1"/>
    <n v="0"/>
    <n v="2"/>
    <n v="163687"/>
    <x v="2"/>
  </r>
  <r>
    <x v="5"/>
    <s v="Severe Storm/Thunder Storm/ Wind/ Winter Weather"/>
    <x v="3"/>
    <x v="32"/>
    <n v="1"/>
    <n v="0"/>
    <n v="0"/>
    <n v="157375"/>
    <x v="2"/>
  </r>
  <r>
    <x v="0"/>
    <s v="Winter Weather"/>
    <x v="0"/>
    <x v="32"/>
    <n v="1"/>
    <n v="4"/>
    <n v="8"/>
    <n v="459526"/>
    <x v="2"/>
  </r>
  <r>
    <x v="0"/>
    <s v="Severe Storm/Thunder Storm/ Wind/ Winter Weather"/>
    <x v="3"/>
    <x v="32"/>
    <n v="1"/>
    <n v="0"/>
    <n v="0"/>
    <n v="170400"/>
    <x v="2"/>
  </r>
  <r>
    <x v="1"/>
    <s v="Severe Storm/Thunder Storm/ Wind/ Winter Weather"/>
    <x v="3"/>
    <x v="32"/>
    <n v="1"/>
    <n v="0"/>
    <n v="0"/>
    <n v="181479"/>
    <x v="2"/>
  </r>
  <r>
    <x v="1"/>
    <s v="Hurricane/Tropical Storm"/>
    <x v="2"/>
    <x v="32"/>
    <n v="4"/>
    <n v="0"/>
    <n v="0"/>
    <n v="1058006"/>
    <x v="1"/>
  </r>
  <r>
    <x v="3"/>
    <s v="Hail/ Severe Storm/Thunder Storm/ Wind"/>
    <x v="1"/>
    <x v="32"/>
    <n v="1"/>
    <n v="0"/>
    <n v="0"/>
    <n v="1348604"/>
    <x v="1"/>
  </r>
  <r>
    <x v="3"/>
    <s v="Severe Storm/Thunder Storm/ Wind/ Winter Weather"/>
    <x v="3"/>
    <x v="32"/>
    <n v="1"/>
    <n v="0"/>
    <n v="0"/>
    <n v="183012"/>
    <x v="2"/>
  </r>
  <r>
    <x v="2"/>
    <s v="Hail/ Severe Storm/Thunder Storm/ Wind"/>
    <x v="1"/>
    <x v="32"/>
    <n v="1"/>
    <n v="0"/>
    <n v="0"/>
    <n v="63657"/>
    <x v="2"/>
  </r>
  <r>
    <x v="2"/>
    <s v="Severe Storm/Thunder Storm"/>
    <x v="2"/>
    <x v="32"/>
    <n v="1"/>
    <n v="0"/>
    <n v="0"/>
    <n v="718412"/>
    <x v="1"/>
  </r>
  <r>
    <x v="2"/>
    <s v="Severe Storm/Thunder Storm/ Wind/ Winter Weather"/>
    <x v="3"/>
    <x v="32"/>
    <n v="1"/>
    <n v="0"/>
    <n v="12"/>
    <n v="173622"/>
    <x v="2"/>
  </r>
  <r>
    <x v="4"/>
    <s v="Hail/ Severe Storm/Thunder Storm/ Wind"/>
    <x v="1"/>
    <x v="32"/>
    <n v="1"/>
    <n v="0"/>
    <n v="33"/>
    <n v="60750"/>
    <x v="2"/>
  </r>
  <r>
    <x v="4"/>
    <s v="Severe Storm/Thunder Storm/ Wind/ Winter Weather"/>
    <x v="3"/>
    <x v="32"/>
    <n v="1"/>
    <n v="0"/>
    <n v="0"/>
    <n v="176293"/>
    <x v="2"/>
  </r>
  <r>
    <x v="5"/>
    <s v="Winter Weather"/>
    <x v="1"/>
    <x v="33"/>
    <n v="30"/>
    <n v="0"/>
    <n v="0"/>
    <n v="0"/>
    <x v="2"/>
  </r>
  <r>
    <x v="5"/>
    <s v="Hurricane/Tropical Storm"/>
    <x v="1"/>
    <x v="33"/>
    <n v="2"/>
    <n v="0"/>
    <n v="0"/>
    <n v="1777"/>
    <x v="2"/>
  </r>
  <r>
    <x v="0"/>
    <s v="Winter Weather"/>
    <x v="1"/>
    <x v="33"/>
    <n v="30"/>
    <n v="0"/>
    <n v="0"/>
    <n v="0"/>
    <x v="2"/>
  </r>
  <r>
    <x v="0"/>
    <s v="Hurricane/Tropical Storm"/>
    <x v="1"/>
    <x v="33"/>
    <n v="2"/>
    <n v="0"/>
    <n v="0"/>
    <n v="1694"/>
    <x v="2"/>
  </r>
  <r>
    <x v="0"/>
    <s v="Lightning/ Severe Storm/Thunder Storm/ Wind"/>
    <x v="2"/>
    <x v="33"/>
    <n v="1"/>
    <n v="0"/>
    <n v="0"/>
    <n v="752811"/>
    <x v="1"/>
  </r>
  <r>
    <x v="1"/>
    <s v="Winter Weather"/>
    <x v="1"/>
    <x v="33"/>
    <n v="30"/>
    <n v="0"/>
    <n v="0"/>
    <n v="0"/>
    <x v="2"/>
  </r>
  <r>
    <x v="1"/>
    <s v="Hurricane/Tropical Storm"/>
    <x v="1"/>
    <x v="33"/>
    <n v="2"/>
    <n v="0"/>
    <n v="0"/>
    <n v="1574"/>
    <x v="2"/>
  </r>
  <r>
    <x v="3"/>
    <s v="Winter Weather"/>
    <x v="1"/>
    <x v="33"/>
    <n v="30"/>
    <n v="0"/>
    <n v="0"/>
    <n v="0"/>
    <x v="2"/>
  </r>
  <r>
    <x v="3"/>
    <s v="Hurricane/Tropical Storm"/>
    <x v="1"/>
    <x v="33"/>
    <n v="2"/>
    <n v="0"/>
    <n v="0"/>
    <n v="1598"/>
    <x v="2"/>
  </r>
  <r>
    <x v="2"/>
    <s v="Winter Weather"/>
    <x v="1"/>
    <x v="33"/>
    <n v="30"/>
    <n v="0"/>
    <n v="0"/>
    <n v="0"/>
    <x v="2"/>
  </r>
  <r>
    <x v="2"/>
    <s v="Hurricane/Tropical Storm"/>
    <x v="1"/>
    <x v="33"/>
    <n v="2"/>
    <n v="0"/>
    <n v="0"/>
    <n v="1552"/>
    <x v="2"/>
  </r>
  <r>
    <x v="4"/>
    <s v="Winter Weather"/>
    <x v="1"/>
    <x v="33"/>
    <n v="30"/>
    <n v="0"/>
    <n v="0"/>
    <n v="0"/>
    <x v="2"/>
  </r>
  <r>
    <x v="4"/>
    <s v="Hurricane/Tropical Storm"/>
    <x v="1"/>
    <x v="33"/>
    <n v="2"/>
    <n v="0"/>
    <n v="0"/>
    <n v="1626"/>
    <x v="2"/>
  </r>
  <r>
    <x v="5"/>
    <s v="Winter Weather"/>
    <x v="0"/>
    <x v="12"/>
    <n v="2"/>
    <n v="0"/>
    <n v="0"/>
    <n v="160114"/>
    <x v="2"/>
  </r>
  <r>
    <x v="5"/>
    <s v="Flooding"/>
    <x v="0"/>
    <x v="12"/>
    <n v="1"/>
    <n v="0"/>
    <n v="0"/>
    <n v="15894"/>
    <x v="2"/>
  </r>
  <r>
    <x v="5"/>
    <s v="Winter Weather"/>
    <x v="0"/>
    <x v="12"/>
    <n v="2"/>
    <n v="3"/>
    <n v="0"/>
    <n v="1882757"/>
    <x v="1"/>
  </r>
  <r>
    <x v="0"/>
    <s v="Winter Weather"/>
    <x v="0"/>
    <x v="12"/>
    <n v="2"/>
    <n v="0"/>
    <n v="0"/>
    <n v="166558"/>
    <x v="2"/>
  </r>
  <r>
    <x v="0"/>
    <s v="Flooding"/>
    <x v="0"/>
    <x v="12"/>
    <n v="1"/>
    <n v="0"/>
    <n v="0"/>
    <n v="16026"/>
    <x v="2"/>
  </r>
  <r>
    <x v="0"/>
    <s v="Winter Weather"/>
    <x v="0"/>
    <x v="12"/>
    <n v="2"/>
    <n v="2"/>
    <n v="0"/>
    <n v="1692878"/>
    <x v="1"/>
  </r>
  <r>
    <x v="0"/>
    <s v="Hail/ Lightning/ Severe Storm/Thunder Storm/ Wind"/>
    <x v="1"/>
    <x v="12"/>
    <n v="1"/>
    <n v="0"/>
    <n v="0"/>
    <n v="3488"/>
    <x v="2"/>
  </r>
  <r>
    <x v="0"/>
    <s v="Winter Weather"/>
    <x v="1"/>
    <x v="12"/>
    <n v="2"/>
    <n v="0"/>
    <n v="0"/>
    <n v="0"/>
    <x v="2"/>
  </r>
  <r>
    <x v="1"/>
    <s v="Winter Weather"/>
    <x v="0"/>
    <x v="12"/>
    <n v="2"/>
    <n v="0"/>
    <n v="0"/>
    <n v="165335"/>
    <x v="2"/>
  </r>
  <r>
    <x v="1"/>
    <s v="Flooding"/>
    <x v="0"/>
    <x v="12"/>
    <n v="1"/>
    <n v="0"/>
    <n v="0"/>
    <n v="16173"/>
    <x v="2"/>
  </r>
  <r>
    <x v="1"/>
    <s v="Winter Weather"/>
    <x v="0"/>
    <x v="12"/>
    <n v="2"/>
    <n v="2"/>
    <n v="0"/>
    <n v="1778513"/>
    <x v="1"/>
  </r>
  <r>
    <x v="1"/>
    <s v="Hail/ Lightning/ Severe Storm/Thunder Storm/ Wind"/>
    <x v="1"/>
    <x v="12"/>
    <n v="1"/>
    <n v="0"/>
    <n v="0"/>
    <n v="4072"/>
    <x v="2"/>
  </r>
  <r>
    <x v="3"/>
    <s v="Winter Weather"/>
    <x v="0"/>
    <x v="12"/>
    <n v="2"/>
    <n v="0"/>
    <n v="0"/>
    <n v="182513"/>
    <x v="2"/>
  </r>
  <r>
    <x v="3"/>
    <s v="Flooding"/>
    <x v="0"/>
    <x v="12"/>
    <n v="1"/>
    <n v="0"/>
    <n v="0"/>
    <n v="16841"/>
    <x v="2"/>
  </r>
  <r>
    <x v="3"/>
    <s v="Winter Weather"/>
    <x v="0"/>
    <x v="12"/>
    <n v="2"/>
    <n v="2"/>
    <n v="0"/>
    <n v="1769898"/>
    <x v="1"/>
  </r>
  <r>
    <x v="2"/>
    <s v="Winter Weather"/>
    <x v="0"/>
    <x v="12"/>
    <n v="2"/>
    <n v="0"/>
    <n v="0"/>
    <n v="186475"/>
    <x v="2"/>
  </r>
  <r>
    <x v="2"/>
    <s v="Flooding"/>
    <x v="0"/>
    <x v="12"/>
    <n v="1"/>
    <n v="0"/>
    <n v="0"/>
    <n v="15541"/>
    <x v="2"/>
  </r>
  <r>
    <x v="2"/>
    <s v="Winter Weather"/>
    <x v="0"/>
    <x v="12"/>
    <n v="2"/>
    <n v="3"/>
    <n v="0"/>
    <n v="1700977"/>
    <x v="1"/>
  </r>
  <r>
    <x v="4"/>
    <s v="Winter Weather"/>
    <x v="0"/>
    <x v="12"/>
    <n v="2"/>
    <n v="0"/>
    <n v="0"/>
    <n v="166696"/>
    <x v="2"/>
  </r>
  <r>
    <x v="4"/>
    <s v="Flooding"/>
    <x v="0"/>
    <x v="12"/>
    <n v="1"/>
    <n v="0"/>
    <n v="0"/>
    <n v="16792"/>
    <x v="2"/>
  </r>
  <r>
    <x v="4"/>
    <s v="Winter Weather"/>
    <x v="0"/>
    <x v="12"/>
    <n v="2"/>
    <n v="3"/>
    <n v="0"/>
    <n v="1655144"/>
    <x v="1"/>
  </r>
  <r>
    <x v="5"/>
    <s v="Lightning/ Wind"/>
    <x v="0"/>
    <x v="34"/>
    <n v="1"/>
    <n v="0"/>
    <n v="1"/>
    <n v="18552"/>
    <x v="2"/>
  </r>
  <r>
    <x v="5"/>
    <s v="Lightning/ Wind"/>
    <x v="1"/>
    <x v="34"/>
    <n v="1"/>
    <n v="0"/>
    <n v="0"/>
    <n v="22214"/>
    <x v="2"/>
  </r>
  <r>
    <x v="5"/>
    <s v="Winter Weather"/>
    <x v="3"/>
    <x v="34"/>
    <n v="2"/>
    <n v="0"/>
    <n v="0"/>
    <n v="20462"/>
    <x v="2"/>
  </r>
  <r>
    <x v="0"/>
    <s v="Lightning/ Wind"/>
    <x v="0"/>
    <x v="34"/>
    <n v="1"/>
    <n v="0"/>
    <n v="2"/>
    <n v="18473"/>
    <x v="2"/>
  </r>
  <r>
    <x v="0"/>
    <s v="Winter Weather"/>
    <x v="0"/>
    <x v="34"/>
    <n v="1"/>
    <n v="0"/>
    <n v="0"/>
    <n v="0"/>
    <x v="2"/>
  </r>
  <r>
    <x v="0"/>
    <s v="Hail/ Lightning/ Wind"/>
    <x v="0"/>
    <x v="34"/>
    <n v="1"/>
    <n v="0"/>
    <n v="0"/>
    <n v="18482"/>
    <x v="2"/>
  </r>
  <r>
    <x v="0"/>
    <s v="Lightning/ Wind"/>
    <x v="1"/>
    <x v="34"/>
    <n v="1"/>
    <n v="0"/>
    <n v="9"/>
    <n v="13104"/>
    <x v="2"/>
  </r>
  <r>
    <x v="0"/>
    <s v="Hail/ Wind"/>
    <x v="1"/>
    <x v="34"/>
    <n v="1"/>
    <n v="0"/>
    <n v="5"/>
    <n v="126495"/>
    <x v="2"/>
  </r>
  <r>
    <x v="0"/>
    <s v="Lightning/ Wind"/>
    <x v="1"/>
    <x v="34"/>
    <n v="1"/>
    <n v="0"/>
    <n v="0"/>
    <n v="22441"/>
    <x v="2"/>
  </r>
  <r>
    <x v="0"/>
    <s v="Winter Weather"/>
    <x v="3"/>
    <x v="34"/>
    <n v="2"/>
    <n v="0"/>
    <n v="0"/>
    <n v="18944"/>
    <x v="2"/>
  </r>
  <r>
    <x v="1"/>
    <s v="Lightning/ Wind"/>
    <x v="0"/>
    <x v="34"/>
    <n v="1"/>
    <n v="0"/>
    <n v="1"/>
    <n v="15869"/>
    <x v="2"/>
  </r>
  <r>
    <x v="1"/>
    <s v="Hail/ Lightning/ Wind"/>
    <x v="0"/>
    <x v="34"/>
    <n v="1"/>
    <n v="0"/>
    <n v="0"/>
    <n v="17166"/>
    <x v="2"/>
  </r>
  <r>
    <x v="1"/>
    <s v="Hail/ Lightning/ Wind"/>
    <x v="1"/>
    <x v="34"/>
    <n v="1"/>
    <n v="0"/>
    <n v="0"/>
    <n v="14582"/>
    <x v="2"/>
  </r>
  <r>
    <x v="1"/>
    <s v="Hail/ Severe Storm/Thunder Storm/ Wind"/>
    <x v="2"/>
    <x v="34"/>
    <n v="1"/>
    <n v="0"/>
    <n v="0"/>
    <n v="148644"/>
    <x v="2"/>
  </r>
  <r>
    <x v="3"/>
    <s v="Lightning/ Wind"/>
    <x v="0"/>
    <x v="34"/>
    <n v="1"/>
    <n v="0"/>
    <n v="1"/>
    <n v="18187"/>
    <x v="2"/>
  </r>
  <r>
    <x v="3"/>
    <s v="Hail/ Lightning/ Wind"/>
    <x v="0"/>
    <x v="34"/>
    <n v="1"/>
    <n v="0"/>
    <n v="0"/>
    <n v="18156"/>
    <x v="2"/>
  </r>
  <r>
    <x v="3"/>
    <s v="Lightning/ Wind"/>
    <x v="1"/>
    <x v="34"/>
    <n v="1"/>
    <n v="0"/>
    <n v="0"/>
    <n v="21686"/>
    <x v="2"/>
  </r>
  <r>
    <x v="3"/>
    <s v="Lightning/ Severe Storm/Thunder Storm/ Wind"/>
    <x v="1"/>
    <x v="34"/>
    <n v="1"/>
    <n v="0"/>
    <n v="0"/>
    <n v="41407"/>
    <x v="2"/>
  </r>
  <r>
    <x v="3"/>
    <s v="Winter Weather"/>
    <x v="3"/>
    <x v="34"/>
    <n v="2"/>
    <n v="0"/>
    <n v="0"/>
    <n v="21213"/>
    <x v="2"/>
  </r>
  <r>
    <x v="2"/>
    <s v="Lightning/ Wind"/>
    <x v="0"/>
    <x v="34"/>
    <n v="1"/>
    <n v="0"/>
    <n v="1"/>
    <n v="15952"/>
    <x v="2"/>
  </r>
  <r>
    <x v="2"/>
    <s v="Hail/ Lightning/ Wind"/>
    <x v="0"/>
    <x v="34"/>
    <n v="1"/>
    <n v="0"/>
    <n v="0"/>
    <n v="17811"/>
    <x v="2"/>
  </r>
  <r>
    <x v="2"/>
    <s v="Lightning/ Wind"/>
    <x v="1"/>
    <x v="34"/>
    <n v="1"/>
    <n v="0"/>
    <n v="0"/>
    <n v="20918"/>
    <x v="2"/>
  </r>
  <r>
    <x v="2"/>
    <s v="Lightning/ Severe Storm/Thunder Storm/ Wind"/>
    <x v="1"/>
    <x v="34"/>
    <n v="1"/>
    <n v="0"/>
    <n v="0"/>
    <n v="45086"/>
    <x v="2"/>
  </r>
  <r>
    <x v="2"/>
    <s v="Hail/ Severe Storm/Thunder Storm/ Wind"/>
    <x v="2"/>
    <x v="34"/>
    <n v="1"/>
    <n v="0"/>
    <n v="0"/>
    <n v="145346"/>
    <x v="2"/>
  </r>
  <r>
    <x v="2"/>
    <s v="Winter Weather"/>
    <x v="3"/>
    <x v="34"/>
    <n v="2"/>
    <n v="0"/>
    <n v="0"/>
    <n v="22087"/>
    <x v="2"/>
  </r>
  <r>
    <x v="4"/>
    <s v="Lightning/ Wind"/>
    <x v="0"/>
    <x v="34"/>
    <n v="1"/>
    <n v="0"/>
    <n v="2"/>
    <n v="17402"/>
    <x v="2"/>
  </r>
  <r>
    <x v="4"/>
    <s v="Hail/ Lightning/ Wind"/>
    <x v="0"/>
    <x v="34"/>
    <n v="1"/>
    <n v="0"/>
    <n v="0"/>
    <n v="18390"/>
    <x v="2"/>
  </r>
  <r>
    <x v="4"/>
    <s v="Lightning/ Wind"/>
    <x v="1"/>
    <x v="34"/>
    <n v="1"/>
    <n v="0"/>
    <n v="0"/>
    <n v="19871"/>
    <x v="2"/>
  </r>
  <r>
    <x v="4"/>
    <s v="Lightning/ Severe Storm/Thunder Storm/ Wind"/>
    <x v="1"/>
    <x v="34"/>
    <n v="1"/>
    <n v="0"/>
    <n v="0"/>
    <n v="37732"/>
    <x v="2"/>
  </r>
  <r>
    <x v="4"/>
    <s v="Winter Weather"/>
    <x v="3"/>
    <x v="34"/>
    <n v="2"/>
    <n v="0"/>
    <n v="0"/>
    <n v="22276"/>
    <x v="2"/>
  </r>
  <r>
    <x v="1"/>
    <s v="Wind"/>
    <x v="0"/>
    <x v="13"/>
    <n v="1"/>
    <n v="0"/>
    <n v="3"/>
    <n v="328027"/>
    <x v="2"/>
  </r>
  <r>
    <x v="3"/>
    <s v="Wind"/>
    <x v="0"/>
    <x v="13"/>
    <n v="1"/>
    <n v="0"/>
    <n v="2"/>
    <n v="314421"/>
    <x v="2"/>
  </r>
  <r>
    <x v="4"/>
    <s v="Wind"/>
    <x v="0"/>
    <x v="13"/>
    <n v="1"/>
    <n v="0"/>
    <n v="1"/>
    <n v="360291"/>
    <x v="2"/>
  </r>
  <r>
    <x v="3"/>
    <s v="Severe Storm/Thunder Storm/ Wind"/>
    <x v="0"/>
    <x v="13"/>
    <n v="1"/>
    <n v="0"/>
    <n v="0"/>
    <n v="203513"/>
    <x v="2"/>
  </r>
  <r>
    <x v="1"/>
    <s v="Hail"/>
    <x v="1"/>
    <x v="13"/>
    <n v="1"/>
    <n v="0"/>
    <n v="0"/>
    <n v="84958"/>
    <x v="2"/>
  </r>
  <r>
    <x v="0"/>
    <s v="Hail/ Lightning/ Wind"/>
    <x v="1"/>
    <x v="13"/>
    <n v="1"/>
    <n v="0"/>
    <n v="0"/>
    <n v="9483"/>
    <x v="2"/>
  </r>
  <r>
    <x v="3"/>
    <s v="Hail/ Lightning/ Wind"/>
    <x v="1"/>
    <x v="13"/>
    <n v="1"/>
    <n v="0"/>
    <n v="0"/>
    <n v="9280"/>
    <x v="2"/>
  </r>
  <r>
    <x v="0"/>
    <s v="Flooding"/>
    <x v="1"/>
    <x v="13"/>
    <n v="2"/>
    <n v="7"/>
    <n v="27"/>
    <n v="2620856"/>
    <x v="1"/>
  </r>
  <r>
    <x v="0"/>
    <s v="Lightning"/>
    <x v="1"/>
    <x v="13"/>
    <n v="1"/>
    <n v="0"/>
    <n v="0"/>
    <n v="41654"/>
    <x v="2"/>
  </r>
  <r>
    <x v="0"/>
    <s v="Flooding/ Severe Storm/Thunder Storm"/>
    <x v="3"/>
    <x v="13"/>
    <n v="1"/>
    <n v="0"/>
    <n v="0"/>
    <n v="858306"/>
    <x v="1"/>
  </r>
  <r>
    <x v="0"/>
    <s v="Flooding/ Severe Storm/Thunder Storm"/>
    <x v="3"/>
    <x v="13"/>
    <n v="2"/>
    <n v="0"/>
    <n v="4"/>
    <n v="1375553"/>
    <x v="1"/>
  </r>
  <r>
    <x v="5"/>
    <s v="Flooding"/>
    <x v="3"/>
    <x v="13"/>
    <n v="11"/>
    <n v="0"/>
    <n v="0"/>
    <n v="172485"/>
    <x v="2"/>
  </r>
  <r>
    <x v="0"/>
    <s v="Flooding"/>
    <x v="3"/>
    <x v="13"/>
    <n v="11"/>
    <n v="0"/>
    <n v="0"/>
    <n v="176500"/>
    <x v="2"/>
  </r>
  <r>
    <x v="1"/>
    <s v="Flooding"/>
    <x v="3"/>
    <x v="13"/>
    <n v="11"/>
    <n v="0"/>
    <n v="0"/>
    <n v="161269"/>
    <x v="2"/>
  </r>
  <r>
    <x v="3"/>
    <s v="Flooding"/>
    <x v="3"/>
    <x v="13"/>
    <n v="11"/>
    <n v="0"/>
    <n v="0"/>
    <n v="188302"/>
    <x v="2"/>
  </r>
  <r>
    <x v="2"/>
    <s v="Flooding"/>
    <x v="3"/>
    <x v="13"/>
    <n v="11"/>
    <n v="0"/>
    <n v="0"/>
    <n v="159925"/>
    <x v="2"/>
  </r>
  <r>
    <x v="4"/>
    <s v="Flooding"/>
    <x v="3"/>
    <x v="13"/>
    <n v="11"/>
    <n v="0"/>
    <n v="0"/>
    <n v="173967"/>
    <x v="2"/>
  </r>
  <r>
    <x v="3"/>
    <s v="Lightning/ Wind"/>
    <x v="3"/>
    <x v="13"/>
    <n v="1"/>
    <n v="0"/>
    <n v="0"/>
    <n v="24087"/>
    <x v="2"/>
  </r>
  <r>
    <x v="2"/>
    <s v="Lightning/ Wind"/>
    <x v="3"/>
    <x v="13"/>
    <n v="1"/>
    <n v="0"/>
    <n v="0"/>
    <n v="23321"/>
    <x v="2"/>
  </r>
  <r>
    <x v="4"/>
    <s v="Lightning/ Wind"/>
    <x v="3"/>
    <x v="13"/>
    <n v="1"/>
    <n v="0"/>
    <n v="0"/>
    <n v="22049"/>
    <x v="2"/>
  </r>
  <r>
    <x v="1"/>
    <s v="Lightning/ Wind"/>
    <x v="3"/>
    <x v="13"/>
    <n v="1"/>
    <n v="0"/>
    <n v="0"/>
    <n v="23350"/>
    <x v="2"/>
  </r>
  <r>
    <x v="1"/>
    <s v="Severe Storm/Thunder Storm/ Wind"/>
    <x v="0"/>
    <x v="13"/>
    <n v="1"/>
    <n v="0"/>
    <n v="0"/>
    <n v="201888"/>
    <x v="2"/>
  </r>
  <r>
    <x v="0"/>
    <s v="Hail/ Lightning/ Wind"/>
    <x v="1"/>
    <x v="14"/>
    <n v="1"/>
    <n v="0"/>
    <n v="0"/>
    <n v="42694"/>
    <x v="2"/>
  </r>
  <r>
    <x v="5"/>
    <s v="Lightning/ Wind"/>
    <x v="2"/>
    <x v="14"/>
    <n v="1"/>
    <n v="0"/>
    <n v="0"/>
    <n v="18473"/>
    <x v="2"/>
  </r>
  <r>
    <x v="0"/>
    <s v="Lightning/ Wind"/>
    <x v="2"/>
    <x v="14"/>
    <n v="1"/>
    <n v="0"/>
    <n v="0"/>
    <n v="15730"/>
    <x v="2"/>
  </r>
  <r>
    <x v="1"/>
    <s v="Lightning/ Wind"/>
    <x v="2"/>
    <x v="14"/>
    <n v="1"/>
    <n v="0"/>
    <n v="0"/>
    <n v="18730"/>
    <x v="2"/>
  </r>
  <r>
    <x v="3"/>
    <s v="Lightning/ Wind"/>
    <x v="2"/>
    <x v="14"/>
    <n v="1"/>
    <n v="0"/>
    <n v="0"/>
    <n v="18752"/>
    <x v="2"/>
  </r>
  <r>
    <x v="2"/>
    <s v="Lightning/ Wind"/>
    <x v="2"/>
    <x v="14"/>
    <n v="1"/>
    <n v="0"/>
    <n v="0"/>
    <n v="18458"/>
    <x v="2"/>
  </r>
  <r>
    <x v="4"/>
    <s v="Lightning/ Wind"/>
    <x v="2"/>
    <x v="14"/>
    <n v="1"/>
    <n v="0"/>
    <n v="0"/>
    <n v="16257"/>
    <x v="2"/>
  </r>
  <r>
    <x v="5"/>
    <s v="Drought/ Heat"/>
    <x v="2"/>
    <x v="14"/>
    <n v="31"/>
    <n v="0"/>
    <n v="0"/>
    <n v="16050"/>
    <x v="2"/>
  </r>
  <r>
    <x v="0"/>
    <s v="Drought/ Heat"/>
    <x v="2"/>
    <x v="14"/>
    <n v="31"/>
    <n v="0"/>
    <n v="0"/>
    <n v="18427"/>
    <x v="2"/>
  </r>
  <r>
    <x v="1"/>
    <s v="Drought/ Heat"/>
    <x v="2"/>
    <x v="14"/>
    <n v="31"/>
    <n v="0"/>
    <n v="0"/>
    <n v="16348"/>
    <x v="2"/>
  </r>
  <r>
    <x v="3"/>
    <s v="Drought/ Heat"/>
    <x v="2"/>
    <x v="14"/>
    <n v="31"/>
    <n v="0"/>
    <n v="0"/>
    <n v="15759"/>
    <x v="2"/>
  </r>
  <r>
    <x v="2"/>
    <s v="Drought/ Heat"/>
    <x v="2"/>
    <x v="14"/>
    <n v="31"/>
    <n v="0"/>
    <n v="0"/>
    <n v="17161"/>
    <x v="2"/>
  </r>
  <r>
    <x v="4"/>
    <s v="Drought/ Heat"/>
    <x v="2"/>
    <x v="14"/>
    <n v="31"/>
    <n v="0"/>
    <n v="0"/>
    <n v="17306"/>
    <x v="2"/>
  </r>
  <r>
    <x v="0"/>
    <s v="Flooding/ Severe Storm/Thunder Storm"/>
    <x v="3"/>
    <x v="14"/>
    <n v="2"/>
    <n v="0"/>
    <n v="0"/>
    <n v="399192"/>
    <x v="2"/>
  </r>
  <r>
    <x v="1"/>
    <s v="Wind"/>
    <x v="0"/>
    <x v="11"/>
    <n v="2"/>
    <n v="0"/>
    <n v="0"/>
    <n v="62197"/>
    <x v="2"/>
  </r>
  <r>
    <x v="5"/>
    <s v="Flooding/ Wind"/>
    <x v="0"/>
    <x v="11"/>
    <n v="2"/>
    <n v="0"/>
    <n v="0"/>
    <n v="187802"/>
    <x v="2"/>
  </r>
  <r>
    <x v="0"/>
    <s v="Flooding/ Wind"/>
    <x v="0"/>
    <x v="11"/>
    <n v="2"/>
    <n v="0"/>
    <n v="0"/>
    <n v="167420"/>
    <x v="2"/>
  </r>
  <r>
    <x v="1"/>
    <s v="Flooding/ Wind"/>
    <x v="0"/>
    <x v="11"/>
    <n v="2"/>
    <n v="0"/>
    <n v="0"/>
    <n v="184287"/>
    <x v="2"/>
  </r>
  <r>
    <x v="3"/>
    <s v="Flooding/ Wind"/>
    <x v="0"/>
    <x v="11"/>
    <n v="2"/>
    <n v="0"/>
    <n v="0"/>
    <n v="179394"/>
    <x v="2"/>
  </r>
  <r>
    <x v="2"/>
    <s v="Flooding/ Wind"/>
    <x v="0"/>
    <x v="11"/>
    <n v="2"/>
    <n v="0"/>
    <n v="0"/>
    <n v="169263"/>
    <x v="2"/>
  </r>
  <r>
    <x v="4"/>
    <s v="Flooding/ Wind"/>
    <x v="0"/>
    <x v="11"/>
    <n v="2"/>
    <n v="0"/>
    <n v="0"/>
    <n v="161337"/>
    <x v="2"/>
  </r>
  <r>
    <x v="1"/>
    <s v="Hail"/>
    <x v="0"/>
    <x v="11"/>
    <n v="1"/>
    <n v="0"/>
    <n v="0"/>
    <n v="6711"/>
    <x v="2"/>
  </r>
  <r>
    <x v="5"/>
    <s v="Drought"/>
    <x v="1"/>
    <x v="11"/>
    <n v="13"/>
    <n v="0"/>
    <n v="0"/>
    <n v="166"/>
    <x v="2"/>
  </r>
  <r>
    <x v="0"/>
    <s v="Drought"/>
    <x v="1"/>
    <x v="11"/>
    <n v="13"/>
    <n v="0"/>
    <n v="0"/>
    <n v="181"/>
    <x v="2"/>
  </r>
  <r>
    <x v="1"/>
    <s v="Drought"/>
    <x v="1"/>
    <x v="11"/>
    <n v="13"/>
    <n v="0"/>
    <n v="0"/>
    <n v="162"/>
    <x v="2"/>
  </r>
  <r>
    <x v="3"/>
    <s v="Drought"/>
    <x v="1"/>
    <x v="11"/>
    <n v="13"/>
    <n v="0"/>
    <n v="0"/>
    <n v="184"/>
    <x v="2"/>
  </r>
  <r>
    <x v="2"/>
    <s v="Drought"/>
    <x v="1"/>
    <x v="11"/>
    <n v="13"/>
    <n v="0"/>
    <n v="0"/>
    <n v="159"/>
    <x v="2"/>
  </r>
  <r>
    <x v="4"/>
    <s v="Drought"/>
    <x v="1"/>
    <x v="11"/>
    <n v="13"/>
    <n v="0"/>
    <n v="0"/>
    <n v="157"/>
    <x v="2"/>
  </r>
  <r>
    <x v="0"/>
    <s v="Flooding/ Severe Storm/Thunder Storm"/>
    <x v="2"/>
    <x v="11"/>
    <n v="2"/>
    <n v="0"/>
    <n v="0"/>
    <n v="2036585"/>
    <x v="1"/>
  </r>
  <r>
    <x v="5"/>
    <s v="Drought/ Heat"/>
    <x v="3"/>
    <x v="11"/>
    <n v="31"/>
    <n v="0"/>
    <n v="0"/>
    <n v="1823"/>
    <x v="2"/>
  </r>
  <r>
    <x v="0"/>
    <s v="Drought/ Heat"/>
    <x v="3"/>
    <x v="11"/>
    <n v="31"/>
    <n v="0"/>
    <n v="0"/>
    <n v="1635"/>
    <x v="2"/>
  </r>
  <r>
    <x v="1"/>
    <s v="Drought/ Heat"/>
    <x v="3"/>
    <x v="11"/>
    <n v="31"/>
    <n v="0"/>
    <n v="0"/>
    <n v="1762"/>
    <x v="2"/>
  </r>
  <r>
    <x v="3"/>
    <s v="Drought/ Heat"/>
    <x v="3"/>
    <x v="11"/>
    <n v="31"/>
    <n v="0"/>
    <n v="0"/>
    <n v="1553"/>
    <x v="2"/>
  </r>
  <r>
    <x v="2"/>
    <s v="Drought/ Heat"/>
    <x v="3"/>
    <x v="11"/>
    <n v="31"/>
    <n v="0"/>
    <n v="0"/>
    <n v="1796"/>
    <x v="2"/>
  </r>
  <r>
    <x v="4"/>
    <s v="Drought/ Heat"/>
    <x v="3"/>
    <x v="11"/>
    <n v="31"/>
    <n v="0"/>
    <n v="0"/>
    <n v="1589"/>
    <x v="2"/>
  </r>
  <r>
    <x v="5"/>
    <s v="Wind"/>
    <x v="0"/>
    <x v="35"/>
    <n v="1"/>
    <n v="0"/>
    <n v="0"/>
    <n v="16827"/>
    <x v="2"/>
  </r>
  <r>
    <x v="0"/>
    <s v="Wind"/>
    <x v="0"/>
    <x v="35"/>
    <n v="1"/>
    <n v="0"/>
    <n v="0"/>
    <n v="16829"/>
    <x v="2"/>
  </r>
  <r>
    <x v="1"/>
    <s v="Wind"/>
    <x v="0"/>
    <x v="35"/>
    <n v="1"/>
    <n v="0"/>
    <n v="0"/>
    <n v="18530"/>
    <x v="2"/>
  </r>
  <r>
    <x v="3"/>
    <s v="Wind"/>
    <x v="0"/>
    <x v="35"/>
    <n v="1"/>
    <n v="0"/>
    <n v="0"/>
    <n v="18821"/>
    <x v="2"/>
  </r>
  <r>
    <x v="2"/>
    <s v="Wind"/>
    <x v="0"/>
    <x v="35"/>
    <n v="1"/>
    <n v="0"/>
    <n v="0"/>
    <n v="18635"/>
    <x v="2"/>
  </r>
  <r>
    <x v="4"/>
    <s v="Wind"/>
    <x v="0"/>
    <x v="35"/>
    <n v="1"/>
    <n v="0"/>
    <n v="0"/>
    <n v="16240"/>
    <x v="2"/>
  </r>
  <r>
    <x v="1"/>
    <s v="Coastal/ Wind"/>
    <x v="0"/>
    <x v="35"/>
    <n v="1"/>
    <n v="43"/>
    <n v="0"/>
    <n v="358928"/>
    <x v="2"/>
  </r>
  <r>
    <x v="2"/>
    <s v="Lightning/ Severe Storm/Thunder Storm/ Wind"/>
    <x v="2"/>
    <x v="35"/>
    <n v="1"/>
    <n v="0"/>
    <n v="5"/>
    <n v="196875"/>
    <x v="2"/>
  </r>
  <r>
    <x v="1"/>
    <s v="Hurricane/Tropical Storm/ Severe Storm/Thunder Storm"/>
    <x v="2"/>
    <x v="35"/>
    <n v="1"/>
    <n v="0"/>
    <n v="0"/>
    <n v="2381419"/>
    <x v="1"/>
  </r>
  <r>
    <x v="1"/>
    <s v="Coastal/ Flooding"/>
    <x v="3"/>
    <x v="35"/>
    <n v="4"/>
    <n v="0"/>
    <n v="0"/>
    <n v="113525"/>
    <x v="2"/>
  </r>
  <r>
    <x v="0"/>
    <s v="Winter Weather"/>
    <x v="3"/>
    <x v="35"/>
    <n v="1"/>
    <n v="0"/>
    <n v="0"/>
    <n v="119996"/>
    <x v="2"/>
  </r>
  <r>
    <x v="0"/>
    <s v="Winter Weather"/>
    <x v="0"/>
    <x v="20"/>
    <n v="1"/>
    <n v="0"/>
    <n v="0"/>
    <n v="28137"/>
    <x v="2"/>
  </r>
  <r>
    <x v="1"/>
    <s v="Winter Weather"/>
    <x v="0"/>
    <x v="20"/>
    <n v="1"/>
    <n v="0"/>
    <n v="0"/>
    <n v="27141"/>
    <x v="2"/>
  </r>
  <r>
    <x v="2"/>
    <s v="Winter Weather"/>
    <x v="0"/>
    <x v="20"/>
    <n v="1"/>
    <n v="0"/>
    <n v="0"/>
    <n v="30353"/>
    <x v="2"/>
  </r>
  <r>
    <x v="4"/>
    <s v="Winter Weather"/>
    <x v="0"/>
    <x v="20"/>
    <n v="1"/>
    <n v="0"/>
    <n v="0"/>
    <n v="25998"/>
    <x v="2"/>
  </r>
  <r>
    <x v="4"/>
    <s v="Lightning"/>
    <x v="0"/>
    <x v="20"/>
    <n v="1"/>
    <n v="0"/>
    <n v="0"/>
    <n v="772785"/>
    <x v="1"/>
  </r>
  <r>
    <x v="5"/>
    <s v="Flooding/ Severe Storm/Thunder Storm/ Wind"/>
    <x v="0"/>
    <x v="20"/>
    <n v="1"/>
    <n v="0"/>
    <n v="0"/>
    <n v="16953"/>
    <x v="2"/>
  </r>
  <r>
    <x v="0"/>
    <s v="Flooding/ Severe Storm/Thunder Storm/ Wind"/>
    <x v="0"/>
    <x v="20"/>
    <n v="1"/>
    <n v="0"/>
    <n v="0"/>
    <n v="18120"/>
    <x v="2"/>
  </r>
  <r>
    <x v="1"/>
    <s v="Flooding/ Severe Storm/Thunder Storm/ Wind"/>
    <x v="0"/>
    <x v="20"/>
    <n v="1"/>
    <n v="0"/>
    <n v="0"/>
    <n v="18167"/>
    <x v="2"/>
  </r>
  <r>
    <x v="3"/>
    <s v="Flooding/ Severe Storm/Thunder Storm/ Wind"/>
    <x v="0"/>
    <x v="20"/>
    <n v="1"/>
    <n v="0"/>
    <n v="0"/>
    <n v="17574"/>
    <x v="2"/>
  </r>
  <r>
    <x v="2"/>
    <s v="Flooding/ Severe Storm/Thunder Storm/ Wind"/>
    <x v="0"/>
    <x v="20"/>
    <n v="1"/>
    <n v="0"/>
    <n v="0"/>
    <n v="18907"/>
    <x v="2"/>
  </r>
  <r>
    <x v="4"/>
    <s v="Flooding/ Severe Storm/Thunder Storm/ Wind"/>
    <x v="0"/>
    <x v="20"/>
    <n v="1"/>
    <n v="0"/>
    <n v="0"/>
    <n v="16167"/>
    <x v="2"/>
  </r>
  <r>
    <x v="0"/>
    <s v="Hail/ Wind"/>
    <x v="0"/>
    <x v="20"/>
    <n v="1"/>
    <n v="0"/>
    <n v="0"/>
    <n v="769139"/>
    <x v="1"/>
  </r>
  <r>
    <x v="2"/>
    <s v="Hail"/>
    <x v="0"/>
    <x v="20"/>
    <n v="1"/>
    <n v="0"/>
    <n v="0"/>
    <n v="373116"/>
    <x v="2"/>
  </r>
  <r>
    <x v="3"/>
    <s v="Flooding/ Severe Storm/Thunder Storm"/>
    <x v="1"/>
    <x v="20"/>
    <n v="1"/>
    <n v="11"/>
    <n v="0"/>
    <n v="745519"/>
    <x v="1"/>
  </r>
  <r>
    <x v="5"/>
    <s v="Drought"/>
    <x v="1"/>
    <x v="20"/>
    <n v="20"/>
    <n v="0"/>
    <n v="0"/>
    <n v="0"/>
    <x v="2"/>
  </r>
  <r>
    <x v="0"/>
    <s v="Drought"/>
    <x v="1"/>
    <x v="20"/>
    <n v="20"/>
    <n v="0"/>
    <n v="0"/>
    <n v="0"/>
    <x v="2"/>
  </r>
  <r>
    <x v="1"/>
    <s v="Drought"/>
    <x v="1"/>
    <x v="20"/>
    <n v="20"/>
    <n v="0"/>
    <n v="0"/>
    <n v="0"/>
    <x v="2"/>
  </r>
  <r>
    <x v="3"/>
    <s v="Drought"/>
    <x v="1"/>
    <x v="20"/>
    <n v="20"/>
    <n v="0"/>
    <n v="0"/>
    <n v="0"/>
    <x v="2"/>
  </r>
  <r>
    <x v="2"/>
    <s v="Drought"/>
    <x v="1"/>
    <x v="20"/>
    <n v="20"/>
    <n v="0"/>
    <n v="0"/>
    <n v="0"/>
    <x v="2"/>
  </r>
  <r>
    <x v="4"/>
    <s v="Drought"/>
    <x v="1"/>
    <x v="20"/>
    <n v="20"/>
    <n v="0"/>
    <n v="0"/>
    <n v="0"/>
    <x v="2"/>
  </r>
  <r>
    <x v="5"/>
    <s v="Hail/ Lightning/ Severe Storm/Thunder Storm/ Wind"/>
    <x v="1"/>
    <x v="20"/>
    <n v="1"/>
    <n v="0"/>
    <n v="0"/>
    <n v="16446"/>
    <x v="2"/>
  </r>
  <r>
    <x v="0"/>
    <s v="Hail/ Lightning/ Severe Storm/Thunder Storm/ Wind"/>
    <x v="1"/>
    <x v="20"/>
    <n v="1"/>
    <n v="0"/>
    <n v="0"/>
    <n v="18855"/>
    <x v="2"/>
  </r>
  <r>
    <x v="1"/>
    <s v="Hail/ Lightning/ Severe Storm/Thunder Storm/ Wind"/>
    <x v="1"/>
    <x v="20"/>
    <n v="1"/>
    <n v="0"/>
    <n v="0"/>
    <n v="16150"/>
    <x v="2"/>
  </r>
  <r>
    <x v="3"/>
    <s v="Hail/ Lightning/ Severe Storm/Thunder Storm/ Wind"/>
    <x v="1"/>
    <x v="20"/>
    <n v="1"/>
    <n v="0"/>
    <n v="0"/>
    <n v="16817"/>
    <x v="2"/>
  </r>
  <r>
    <x v="2"/>
    <s v="Hail/ Lightning/ Severe Storm/Thunder Storm/ Wind"/>
    <x v="1"/>
    <x v="20"/>
    <n v="1"/>
    <n v="0"/>
    <n v="0"/>
    <n v="17533"/>
    <x v="2"/>
  </r>
  <r>
    <x v="4"/>
    <s v="Hail/ Lightning/ Severe Storm/Thunder Storm/ Wind"/>
    <x v="1"/>
    <x v="20"/>
    <n v="1"/>
    <n v="0"/>
    <n v="0"/>
    <n v="18397"/>
    <x v="2"/>
  </r>
  <r>
    <x v="2"/>
    <s v="Flooding/ Lightning/ Severe Storm/Thunder Storm"/>
    <x v="1"/>
    <x v="20"/>
    <n v="1"/>
    <n v="0"/>
    <n v="36"/>
    <n v="396894"/>
    <x v="2"/>
  </r>
  <r>
    <x v="0"/>
    <s v="Flooding/ Lightning/ Wind"/>
    <x v="2"/>
    <x v="20"/>
    <n v="1"/>
    <n v="0"/>
    <n v="24"/>
    <n v="822956"/>
    <x v="1"/>
  </r>
  <r>
    <x v="0"/>
    <s v="Lightning"/>
    <x v="2"/>
    <x v="20"/>
    <n v="1"/>
    <n v="0"/>
    <n v="0"/>
    <n v="735215"/>
    <x v="1"/>
  </r>
  <r>
    <x v="3"/>
    <s v="Flooding/ Severe Storm/Thunder Storm"/>
    <x v="2"/>
    <x v="20"/>
    <n v="1"/>
    <n v="0"/>
    <n v="0"/>
    <n v="834449"/>
    <x v="1"/>
  </r>
  <r>
    <x v="3"/>
    <s v="Hail/ Lightning/ Severe Storm/Thunder Storm/ Wind"/>
    <x v="2"/>
    <x v="20"/>
    <n v="1"/>
    <n v="0"/>
    <n v="0"/>
    <n v="801635"/>
    <x v="1"/>
  </r>
  <r>
    <x v="2"/>
    <s v="Hail/ Lightning/ Severe Storm/Thunder Storm/ Wind"/>
    <x v="2"/>
    <x v="20"/>
    <n v="1"/>
    <n v="0"/>
    <n v="38"/>
    <n v="845070"/>
    <x v="1"/>
  </r>
  <r>
    <x v="4"/>
    <s v="Hail/ Lightning/ Severe Storm/Thunder Storm/ Wind"/>
    <x v="2"/>
    <x v="20"/>
    <n v="1"/>
    <n v="0"/>
    <n v="0"/>
    <n v="867738"/>
    <x v="1"/>
  </r>
  <r>
    <x v="5"/>
    <s v="Flooding/ Severe Storm/Thunder Storm/ Wind"/>
    <x v="2"/>
    <x v="20"/>
    <n v="1"/>
    <n v="0"/>
    <n v="2"/>
    <n v="17610"/>
    <x v="2"/>
  </r>
  <r>
    <x v="0"/>
    <s v="Flooding/ Severe Storm/Thunder Storm/ Wind"/>
    <x v="2"/>
    <x v="20"/>
    <n v="1"/>
    <n v="0"/>
    <n v="2"/>
    <n v="17145"/>
    <x v="2"/>
  </r>
  <r>
    <x v="1"/>
    <s v="Flooding/ Severe Storm/Thunder Storm/ Wind"/>
    <x v="2"/>
    <x v="20"/>
    <n v="1"/>
    <n v="0"/>
    <n v="3"/>
    <n v="18881"/>
    <x v="2"/>
  </r>
  <r>
    <x v="3"/>
    <s v="Flooding/ Severe Storm/Thunder Storm/ Wind"/>
    <x v="2"/>
    <x v="20"/>
    <n v="1"/>
    <n v="0"/>
    <n v="1"/>
    <n v="16667"/>
    <x v="2"/>
  </r>
  <r>
    <x v="2"/>
    <s v="Flooding/ Severe Storm/Thunder Storm/ Wind"/>
    <x v="2"/>
    <x v="20"/>
    <n v="1"/>
    <n v="0"/>
    <n v="2"/>
    <n v="16178"/>
    <x v="2"/>
  </r>
  <r>
    <x v="4"/>
    <s v="Flooding/ Severe Storm/Thunder Storm/ Wind"/>
    <x v="2"/>
    <x v="20"/>
    <n v="1"/>
    <n v="0"/>
    <n v="1"/>
    <n v="18368"/>
    <x v="2"/>
  </r>
  <r>
    <x v="1"/>
    <s v="Flooding/ Lightning/ Severe Storm/Thunder Storm"/>
    <x v="2"/>
    <x v="20"/>
    <n v="1"/>
    <n v="0"/>
    <n v="0"/>
    <n v="26985"/>
    <x v="2"/>
  </r>
  <r>
    <x v="3"/>
    <s v="Flooding/ Lightning/ Severe Storm/Thunder Storm"/>
    <x v="2"/>
    <x v="20"/>
    <n v="1"/>
    <n v="0"/>
    <n v="0"/>
    <n v="26903"/>
    <x v="2"/>
  </r>
  <r>
    <x v="2"/>
    <s v="Flooding/ Lightning/ Severe Storm/Thunder Storm"/>
    <x v="2"/>
    <x v="20"/>
    <n v="1"/>
    <n v="0"/>
    <n v="0"/>
    <n v="25091"/>
    <x v="2"/>
  </r>
  <r>
    <x v="4"/>
    <s v="Flooding/ Lightning/ Severe Storm/Thunder Storm"/>
    <x v="2"/>
    <x v="20"/>
    <n v="1"/>
    <n v="0"/>
    <n v="0"/>
    <n v="27105"/>
    <x v="2"/>
  </r>
  <r>
    <x v="1"/>
    <s v="Hurricane/Tropical Storm"/>
    <x v="2"/>
    <x v="20"/>
    <n v="5"/>
    <n v="0"/>
    <n v="0"/>
    <n v="1335526"/>
    <x v="1"/>
  </r>
  <r>
    <x v="1"/>
    <s v="Flooding/ Wind"/>
    <x v="3"/>
    <x v="20"/>
    <n v="13"/>
    <n v="0"/>
    <n v="0"/>
    <n v="140986"/>
    <x v="2"/>
  </r>
  <r>
    <x v="5"/>
    <s v="Winter Weather"/>
    <x v="0"/>
    <x v="21"/>
    <n v="5"/>
    <n v="3"/>
    <n v="0"/>
    <n v="163129"/>
    <x v="2"/>
  </r>
  <r>
    <x v="0"/>
    <s v="Winter Weather"/>
    <x v="0"/>
    <x v="21"/>
    <n v="5"/>
    <n v="3"/>
    <n v="0"/>
    <n v="166696"/>
    <x v="2"/>
  </r>
  <r>
    <x v="1"/>
    <s v="Winter Weather"/>
    <x v="0"/>
    <x v="21"/>
    <n v="5"/>
    <n v="4"/>
    <n v="0"/>
    <n v="187923"/>
    <x v="2"/>
  </r>
  <r>
    <x v="3"/>
    <s v="Winter Weather"/>
    <x v="0"/>
    <x v="21"/>
    <n v="5"/>
    <n v="4"/>
    <n v="0"/>
    <n v="182530"/>
    <x v="2"/>
  </r>
  <r>
    <x v="2"/>
    <s v="Winter Weather"/>
    <x v="0"/>
    <x v="21"/>
    <n v="5"/>
    <n v="4"/>
    <n v="0"/>
    <n v="175397"/>
    <x v="2"/>
  </r>
  <r>
    <x v="4"/>
    <s v="Winter Weather"/>
    <x v="0"/>
    <x v="21"/>
    <n v="5"/>
    <n v="4"/>
    <n v="0"/>
    <n v="181806"/>
    <x v="2"/>
  </r>
  <r>
    <x v="1"/>
    <s v="Drought"/>
    <x v="0"/>
    <x v="21"/>
    <n v="31"/>
    <n v="0"/>
    <n v="0"/>
    <n v="1144"/>
    <x v="2"/>
  </r>
  <r>
    <x v="5"/>
    <s v="Hail/ Severe Storm/Thunder Storm/ Wind/ Winter Weather"/>
    <x v="0"/>
    <x v="21"/>
    <n v="2"/>
    <n v="0"/>
    <n v="0"/>
    <n v="15957"/>
    <x v="2"/>
  </r>
  <r>
    <x v="0"/>
    <s v="Hail/ Severe Storm/Thunder Storm/ Wind/ Winter Weather"/>
    <x v="0"/>
    <x v="21"/>
    <n v="2"/>
    <n v="0"/>
    <n v="0"/>
    <n v="16033"/>
    <x v="2"/>
  </r>
  <r>
    <x v="1"/>
    <s v="Hail/ Severe Storm/Thunder Storm/ Wind/ Winter Weather"/>
    <x v="0"/>
    <x v="21"/>
    <n v="2"/>
    <n v="0"/>
    <n v="0"/>
    <n v="16188"/>
    <x v="2"/>
  </r>
  <r>
    <x v="3"/>
    <s v="Hail/ Severe Storm/Thunder Storm/ Wind/ Winter Weather"/>
    <x v="0"/>
    <x v="21"/>
    <n v="2"/>
    <n v="0"/>
    <n v="0"/>
    <n v="17316"/>
    <x v="2"/>
  </r>
  <r>
    <x v="2"/>
    <s v="Hail/ Severe Storm/Thunder Storm/ Wind/ Winter Weather"/>
    <x v="0"/>
    <x v="21"/>
    <n v="2"/>
    <n v="0"/>
    <n v="0"/>
    <n v="18341"/>
    <x v="2"/>
  </r>
  <r>
    <x v="4"/>
    <s v="Hail/ Severe Storm/Thunder Storm/ Wind/ Winter Weather"/>
    <x v="0"/>
    <x v="21"/>
    <n v="2"/>
    <n v="0"/>
    <n v="0"/>
    <n v="18874"/>
    <x v="2"/>
  </r>
  <r>
    <x v="5"/>
    <s v="Wildfire"/>
    <x v="0"/>
    <x v="21"/>
    <n v="21"/>
    <n v="0"/>
    <n v="0"/>
    <n v="175879"/>
    <x v="2"/>
  </r>
  <r>
    <x v="0"/>
    <s v="Wildfire"/>
    <x v="0"/>
    <x v="21"/>
    <n v="21"/>
    <n v="0"/>
    <n v="0"/>
    <n v="176069"/>
    <x v="2"/>
  </r>
  <r>
    <x v="1"/>
    <s v="Wildfire"/>
    <x v="0"/>
    <x v="21"/>
    <n v="21"/>
    <n v="0"/>
    <n v="0"/>
    <n v="162802"/>
    <x v="2"/>
  </r>
  <r>
    <x v="3"/>
    <s v="Wildfire"/>
    <x v="0"/>
    <x v="21"/>
    <n v="21"/>
    <n v="0"/>
    <n v="0"/>
    <n v="177378"/>
    <x v="2"/>
  </r>
  <r>
    <x v="2"/>
    <s v="Wildfire"/>
    <x v="0"/>
    <x v="21"/>
    <n v="21"/>
    <n v="0"/>
    <n v="0"/>
    <n v="184098"/>
    <x v="2"/>
  </r>
  <r>
    <x v="4"/>
    <s v="Wildfire"/>
    <x v="0"/>
    <x v="21"/>
    <n v="21"/>
    <n v="0"/>
    <n v="0"/>
    <n v="170797"/>
    <x v="2"/>
  </r>
  <r>
    <x v="5"/>
    <s v="Winter Weather"/>
    <x v="0"/>
    <x v="21"/>
    <n v="1"/>
    <n v="0"/>
    <n v="0"/>
    <n v="0"/>
    <x v="2"/>
  </r>
  <r>
    <x v="0"/>
    <s v="Winter Weather"/>
    <x v="0"/>
    <x v="21"/>
    <n v="1"/>
    <n v="0"/>
    <n v="0"/>
    <n v="0"/>
    <x v="2"/>
  </r>
  <r>
    <x v="1"/>
    <s v="Winter Weather"/>
    <x v="0"/>
    <x v="21"/>
    <n v="1"/>
    <n v="0"/>
    <n v="0"/>
    <n v="0"/>
    <x v="2"/>
  </r>
  <r>
    <x v="3"/>
    <s v="Winter Weather"/>
    <x v="0"/>
    <x v="21"/>
    <n v="1"/>
    <n v="0"/>
    <n v="0"/>
    <n v="0"/>
    <x v="2"/>
  </r>
  <r>
    <x v="2"/>
    <s v="Winter Weather"/>
    <x v="0"/>
    <x v="21"/>
    <n v="1"/>
    <n v="0"/>
    <n v="0"/>
    <n v="0"/>
    <x v="2"/>
  </r>
  <r>
    <x v="4"/>
    <s v="Winter Weather"/>
    <x v="0"/>
    <x v="21"/>
    <n v="1"/>
    <n v="0"/>
    <n v="0"/>
    <n v="0"/>
    <x v="2"/>
  </r>
  <r>
    <x v="5"/>
    <s v="Wildfire"/>
    <x v="1"/>
    <x v="21"/>
    <n v="30"/>
    <n v="0"/>
    <n v="0"/>
    <n v="1549"/>
    <x v="2"/>
  </r>
  <r>
    <x v="0"/>
    <s v="Wildfire"/>
    <x v="1"/>
    <x v="21"/>
    <n v="30"/>
    <n v="0"/>
    <n v="0"/>
    <n v="1770"/>
    <x v="2"/>
  </r>
  <r>
    <x v="1"/>
    <s v="Wildfire"/>
    <x v="1"/>
    <x v="21"/>
    <n v="30"/>
    <n v="0"/>
    <n v="0"/>
    <n v="1782"/>
    <x v="2"/>
  </r>
  <r>
    <x v="3"/>
    <s v="Wildfire"/>
    <x v="1"/>
    <x v="21"/>
    <n v="30"/>
    <n v="0"/>
    <n v="0"/>
    <n v="1662"/>
    <x v="2"/>
  </r>
  <r>
    <x v="2"/>
    <s v="Wildfire"/>
    <x v="1"/>
    <x v="21"/>
    <n v="30"/>
    <n v="0"/>
    <n v="0"/>
    <n v="1669"/>
    <x v="2"/>
  </r>
  <r>
    <x v="4"/>
    <s v="Wildfire"/>
    <x v="1"/>
    <x v="21"/>
    <n v="30"/>
    <n v="0"/>
    <n v="0"/>
    <n v="1605"/>
    <x v="2"/>
  </r>
  <r>
    <x v="0"/>
    <s v="Winter Weather"/>
    <x v="1"/>
    <x v="21"/>
    <n v="1"/>
    <n v="0"/>
    <n v="0"/>
    <n v="0"/>
    <x v="2"/>
  </r>
  <r>
    <x v="5"/>
    <s v="Heat"/>
    <x v="1"/>
    <x v="21"/>
    <n v="7"/>
    <n v="0"/>
    <n v="0"/>
    <n v="0"/>
    <x v="2"/>
  </r>
  <r>
    <x v="0"/>
    <s v="Heat"/>
    <x v="1"/>
    <x v="21"/>
    <n v="7"/>
    <n v="0"/>
    <n v="0"/>
    <n v="0"/>
    <x v="2"/>
  </r>
  <r>
    <x v="1"/>
    <s v="Heat"/>
    <x v="1"/>
    <x v="21"/>
    <n v="7"/>
    <n v="0"/>
    <n v="0"/>
    <n v="0"/>
    <x v="2"/>
  </r>
  <r>
    <x v="3"/>
    <s v="Heat"/>
    <x v="1"/>
    <x v="21"/>
    <n v="7"/>
    <n v="0"/>
    <n v="0"/>
    <n v="0"/>
    <x v="2"/>
  </r>
  <r>
    <x v="2"/>
    <s v="Heat"/>
    <x v="1"/>
    <x v="21"/>
    <n v="7"/>
    <n v="0"/>
    <n v="0"/>
    <n v="0"/>
    <x v="2"/>
  </r>
  <r>
    <x v="4"/>
    <s v="Heat"/>
    <x v="1"/>
    <x v="21"/>
    <n v="7"/>
    <n v="0"/>
    <n v="0"/>
    <n v="0"/>
    <x v="2"/>
  </r>
  <r>
    <x v="0"/>
    <s v="Hail/ Wind"/>
    <x v="1"/>
    <x v="21"/>
    <n v="1"/>
    <n v="0"/>
    <n v="0"/>
    <n v="140285"/>
    <x v="2"/>
  </r>
  <r>
    <x v="5"/>
    <s v="Hail/ Wind"/>
    <x v="1"/>
    <x v="21"/>
    <n v="1"/>
    <n v="0"/>
    <n v="0"/>
    <n v="17764"/>
    <x v="2"/>
  </r>
  <r>
    <x v="0"/>
    <s v="Hail/ Wind"/>
    <x v="1"/>
    <x v="21"/>
    <n v="1"/>
    <n v="0"/>
    <n v="0"/>
    <n v="18564"/>
    <x v="2"/>
  </r>
  <r>
    <x v="1"/>
    <s v="Hail/ Wind"/>
    <x v="1"/>
    <x v="21"/>
    <n v="1"/>
    <n v="0"/>
    <n v="0"/>
    <n v="17886"/>
    <x v="2"/>
  </r>
  <r>
    <x v="3"/>
    <s v="Hail/ Wind"/>
    <x v="1"/>
    <x v="21"/>
    <n v="1"/>
    <n v="0"/>
    <n v="0"/>
    <n v="16389"/>
    <x v="2"/>
  </r>
  <r>
    <x v="2"/>
    <s v="Hail/ Wind"/>
    <x v="1"/>
    <x v="21"/>
    <n v="1"/>
    <n v="0"/>
    <n v="0"/>
    <n v="16152"/>
    <x v="2"/>
  </r>
  <r>
    <x v="4"/>
    <s v="Hail/ Wind"/>
    <x v="1"/>
    <x v="21"/>
    <n v="1"/>
    <n v="0"/>
    <n v="0"/>
    <n v="16775"/>
    <x v="2"/>
  </r>
  <r>
    <x v="1"/>
    <s v="Hail/ Wind"/>
    <x v="1"/>
    <x v="21"/>
    <n v="1"/>
    <n v="0"/>
    <n v="0"/>
    <n v="14298"/>
    <x v="2"/>
  </r>
  <r>
    <x v="1"/>
    <s v="Coastal/ Hurricane/Tropical Storm/ Severe Storm/Thunder Storm/ Wind"/>
    <x v="2"/>
    <x v="21"/>
    <n v="2"/>
    <n v="0"/>
    <n v="0"/>
    <n v="9541131"/>
    <x v="0"/>
  </r>
  <r>
    <x v="0"/>
    <s v="Flooding/ Severe Storm/Thunder Storm"/>
    <x v="2"/>
    <x v="21"/>
    <n v="3"/>
    <n v="0"/>
    <n v="0"/>
    <n v="90472"/>
    <x v="2"/>
  </r>
  <r>
    <x v="2"/>
    <s v="Severe Storm/Thunder Storm/ Wind"/>
    <x v="0"/>
    <x v="36"/>
    <n v="1"/>
    <n v="0"/>
    <n v="0"/>
    <n v="8037756"/>
    <x v="0"/>
  </r>
  <r>
    <x v="3"/>
    <s v="Wind"/>
    <x v="1"/>
    <x v="36"/>
    <n v="1"/>
    <n v="0"/>
    <n v="0"/>
    <n v="863854"/>
    <x v="1"/>
  </r>
  <r>
    <x v="4"/>
    <s v="Wind"/>
    <x v="1"/>
    <x v="36"/>
    <n v="1"/>
    <n v="0"/>
    <n v="0"/>
    <n v="748769"/>
    <x v="1"/>
  </r>
  <r>
    <x v="0"/>
    <s v="Hail"/>
    <x v="1"/>
    <x v="36"/>
    <n v="1"/>
    <n v="0"/>
    <n v="0"/>
    <n v="83960"/>
    <x v="2"/>
  </r>
  <r>
    <x v="2"/>
    <s v="Wind"/>
    <x v="2"/>
    <x v="36"/>
    <n v="1"/>
    <n v="0"/>
    <n v="12"/>
    <n v="795215"/>
    <x v="1"/>
  </r>
  <r>
    <x v="1"/>
    <s v="Wind"/>
    <x v="2"/>
    <x v="36"/>
    <n v="1"/>
    <n v="0"/>
    <n v="0"/>
    <n v="791490"/>
    <x v="1"/>
  </r>
  <r>
    <x v="2"/>
    <s v="Lightning"/>
    <x v="2"/>
    <x v="36"/>
    <n v="1"/>
    <n v="0"/>
    <n v="0"/>
    <n v="775083"/>
    <x v="1"/>
  </r>
  <r>
    <x v="1"/>
    <s v="Lightning"/>
    <x v="2"/>
    <x v="36"/>
    <n v="1"/>
    <n v="0"/>
    <n v="0"/>
    <n v="820578"/>
    <x v="1"/>
  </r>
  <r>
    <x v="0"/>
    <s v="Lightning"/>
    <x v="2"/>
    <x v="36"/>
    <n v="1"/>
    <n v="0"/>
    <n v="0"/>
    <n v="785466"/>
    <x v="1"/>
  </r>
  <r>
    <x v="2"/>
    <s v="Flooding"/>
    <x v="2"/>
    <x v="36"/>
    <n v="1"/>
    <n v="0"/>
    <n v="0"/>
    <n v="783643"/>
    <x v="1"/>
  </r>
  <r>
    <x v="1"/>
    <s v="Flooding"/>
    <x v="2"/>
    <x v="36"/>
    <n v="1"/>
    <n v="0"/>
    <n v="0"/>
    <n v="747818"/>
    <x v="1"/>
  </r>
  <r>
    <x v="1"/>
    <s v="Lightning"/>
    <x v="3"/>
    <x v="36"/>
    <n v="1"/>
    <n v="0"/>
    <n v="0"/>
    <n v="721186"/>
    <x v="1"/>
  </r>
  <r>
    <x v="1"/>
    <s v="Coastal"/>
    <x v="3"/>
    <x v="36"/>
    <n v="2"/>
    <n v="0"/>
    <n v="0"/>
    <n v="8675007"/>
    <x v="0"/>
  </r>
  <r>
    <x v="3"/>
    <s v="Severe Storm/Thunder Storm"/>
    <x v="0"/>
    <x v="22"/>
    <n v="15"/>
    <n v="0"/>
    <n v="0"/>
    <n v="722613"/>
    <x v="1"/>
  </r>
  <r>
    <x v="1"/>
    <s v="Wind"/>
    <x v="1"/>
    <x v="22"/>
    <n v="1"/>
    <n v="0"/>
    <n v="0"/>
    <n v="758835"/>
    <x v="1"/>
  </r>
  <r>
    <x v="1"/>
    <s v="Hail"/>
    <x v="1"/>
    <x v="22"/>
    <n v="1"/>
    <n v="0"/>
    <n v="0"/>
    <n v="724515"/>
    <x v="1"/>
  </r>
  <r>
    <x v="0"/>
    <s v="Lightning"/>
    <x v="1"/>
    <x v="22"/>
    <n v="1"/>
    <n v="0"/>
    <n v="0"/>
    <n v="748135"/>
    <x v="1"/>
  </r>
  <r>
    <x v="3"/>
    <s v="Severe Storm/Thunder Storm/ Wind"/>
    <x v="2"/>
    <x v="22"/>
    <n v="1"/>
    <n v="0"/>
    <n v="0"/>
    <n v="836668"/>
    <x v="1"/>
  </r>
  <r>
    <x v="3"/>
    <s v="Severe Storm/Thunder Storm/ Wind"/>
    <x v="2"/>
    <x v="22"/>
    <n v="1"/>
    <n v="0"/>
    <n v="11"/>
    <n v="756140"/>
    <x v="1"/>
  </r>
  <r>
    <x v="5"/>
    <s v="Winter Weather"/>
    <x v="0"/>
    <x v="37"/>
    <n v="5"/>
    <n v="0"/>
    <n v="0"/>
    <n v="170710"/>
    <x v="2"/>
  </r>
  <r>
    <x v="0"/>
    <s v="Winter Weather"/>
    <x v="0"/>
    <x v="37"/>
    <n v="5"/>
    <n v="0"/>
    <n v="0"/>
    <n v="163870"/>
    <x v="2"/>
  </r>
  <r>
    <x v="1"/>
    <s v="Winter Weather"/>
    <x v="0"/>
    <x v="37"/>
    <n v="5"/>
    <n v="0"/>
    <n v="0"/>
    <n v="187044"/>
    <x v="2"/>
  </r>
  <r>
    <x v="3"/>
    <s v="Winter Weather"/>
    <x v="0"/>
    <x v="37"/>
    <n v="5"/>
    <n v="0"/>
    <n v="0"/>
    <n v="155118"/>
    <x v="2"/>
  </r>
  <r>
    <x v="2"/>
    <s v="Winter Weather"/>
    <x v="0"/>
    <x v="37"/>
    <n v="5"/>
    <n v="0"/>
    <n v="0"/>
    <n v="163698"/>
    <x v="2"/>
  </r>
  <r>
    <x v="4"/>
    <s v="Winter Weather"/>
    <x v="0"/>
    <x v="37"/>
    <n v="5"/>
    <n v="0"/>
    <n v="0"/>
    <n v="163095"/>
    <x v="2"/>
  </r>
  <r>
    <x v="5"/>
    <s v="Drought"/>
    <x v="0"/>
    <x v="37"/>
    <n v="28"/>
    <n v="0"/>
    <n v="0"/>
    <n v="182"/>
    <x v="2"/>
  </r>
  <r>
    <x v="0"/>
    <s v="Drought"/>
    <x v="0"/>
    <x v="37"/>
    <n v="28"/>
    <n v="0"/>
    <n v="0"/>
    <n v="158"/>
    <x v="2"/>
  </r>
  <r>
    <x v="1"/>
    <s v="Drought"/>
    <x v="0"/>
    <x v="37"/>
    <n v="28"/>
    <n v="0"/>
    <n v="0"/>
    <n v="170"/>
    <x v="2"/>
  </r>
  <r>
    <x v="3"/>
    <s v="Drought"/>
    <x v="0"/>
    <x v="37"/>
    <n v="28"/>
    <n v="0"/>
    <n v="0"/>
    <n v="180"/>
    <x v="2"/>
  </r>
  <r>
    <x v="2"/>
    <s v="Drought"/>
    <x v="0"/>
    <x v="37"/>
    <n v="28"/>
    <n v="0"/>
    <n v="0"/>
    <n v="151"/>
    <x v="2"/>
  </r>
  <r>
    <x v="4"/>
    <s v="Drought"/>
    <x v="0"/>
    <x v="37"/>
    <n v="28"/>
    <n v="0"/>
    <n v="0"/>
    <n v="176"/>
    <x v="2"/>
  </r>
  <r>
    <x v="0"/>
    <s v="Lightning"/>
    <x v="1"/>
    <x v="37"/>
    <n v="1"/>
    <n v="0"/>
    <n v="0"/>
    <n v="7904599"/>
    <x v="0"/>
  </r>
  <r>
    <x v="1"/>
    <s v="Hail/ Severe Storm/Thunder Storm"/>
    <x v="1"/>
    <x v="37"/>
    <n v="1"/>
    <n v="0"/>
    <n v="0"/>
    <n v="82596"/>
    <x v="2"/>
  </r>
  <r>
    <x v="1"/>
    <s v="Severe Storm/Thunder Storm/ Wind"/>
    <x v="1"/>
    <x v="37"/>
    <n v="1"/>
    <n v="0"/>
    <n v="23"/>
    <n v="765493"/>
    <x v="1"/>
  </r>
  <r>
    <x v="5"/>
    <s v="Drought"/>
    <x v="1"/>
    <x v="37"/>
    <n v="30"/>
    <n v="0"/>
    <n v="0"/>
    <n v="17230"/>
    <x v="2"/>
  </r>
  <r>
    <x v="0"/>
    <s v="Drought"/>
    <x v="1"/>
    <x v="37"/>
    <n v="30"/>
    <n v="0"/>
    <n v="0"/>
    <n v="15670"/>
    <x v="2"/>
  </r>
  <r>
    <x v="1"/>
    <s v="Drought"/>
    <x v="1"/>
    <x v="37"/>
    <n v="30"/>
    <n v="0"/>
    <n v="0"/>
    <n v="18327"/>
    <x v="2"/>
  </r>
  <r>
    <x v="3"/>
    <s v="Drought"/>
    <x v="1"/>
    <x v="37"/>
    <n v="30"/>
    <n v="0"/>
    <n v="0"/>
    <n v="18942"/>
    <x v="2"/>
  </r>
  <r>
    <x v="2"/>
    <s v="Drought"/>
    <x v="1"/>
    <x v="37"/>
    <n v="30"/>
    <n v="0"/>
    <n v="0"/>
    <n v="16637"/>
    <x v="2"/>
  </r>
  <r>
    <x v="4"/>
    <s v="Drought"/>
    <x v="1"/>
    <x v="37"/>
    <n v="30"/>
    <n v="0"/>
    <n v="0"/>
    <n v="17428"/>
    <x v="2"/>
  </r>
  <r>
    <x v="0"/>
    <s v="Lightning"/>
    <x v="2"/>
    <x v="37"/>
    <n v="1"/>
    <n v="0"/>
    <n v="0"/>
    <n v="1383055"/>
    <x v="1"/>
  </r>
  <r>
    <x v="0"/>
    <s v="Severe Storm/Thunder Storm/ Wind"/>
    <x v="2"/>
    <x v="37"/>
    <n v="1"/>
    <n v="0"/>
    <n v="0"/>
    <n v="725229"/>
    <x v="1"/>
  </r>
  <r>
    <x v="5"/>
    <s v="Drought"/>
    <x v="2"/>
    <x v="37"/>
    <n v="31"/>
    <n v="0"/>
    <n v="0"/>
    <n v="1862"/>
    <x v="2"/>
  </r>
  <r>
    <x v="0"/>
    <s v="Drought"/>
    <x v="2"/>
    <x v="37"/>
    <n v="31"/>
    <n v="0"/>
    <n v="0"/>
    <n v="1859"/>
    <x v="2"/>
  </r>
  <r>
    <x v="1"/>
    <s v="Drought"/>
    <x v="2"/>
    <x v="37"/>
    <n v="31"/>
    <n v="0"/>
    <n v="0"/>
    <n v="1730"/>
    <x v="2"/>
  </r>
  <r>
    <x v="3"/>
    <s v="Drought"/>
    <x v="2"/>
    <x v="37"/>
    <n v="31"/>
    <n v="0"/>
    <n v="0"/>
    <n v="1647"/>
    <x v="2"/>
  </r>
  <r>
    <x v="2"/>
    <s v="Drought"/>
    <x v="2"/>
    <x v="37"/>
    <n v="31"/>
    <n v="0"/>
    <n v="0"/>
    <n v="1805"/>
    <x v="2"/>
  </r>
  <r>
    <x v="4"/>
    <s v="Drought"/>
    <x v="2"/>
    <x v="37"/>
    <n v="31"/>
    <n v="0"/>
    <n v="0"/>
    <n v="1736"/>
    <x v="2"/>
  </r>
  <r>
    <x v="2"/>
    <s v="Hail/ Severe Storm/Thunder Storm"/>
    <x v="2"/>
    <x v="37"/>
    <n v="1"/>
    <n v="0"/>
    <n v="0"/>
    <n v="787765"/>
    <x v="1"/>
  </r>
  <r>
    <x v="1"/>
    <s v="Severe Storm/Thunder Storm/ Wind"/>
    <x v="0"/>
    <x v="38"/>
    <n v="1"/>
    <n v="0"/>
    <n v="0"/>
    <n v="844753"/>
    <x v="1"/>
  </r>
  <r>
    <x v="0"/>
    <s v="Hail/ Severe Storm/Thunder Storm/ Wind"/>
    <x v="1"/>
    <x v="38"/>
    <n v="1"/>
    <n v="12"/>
    <n v="0"/>
    <n v="1617696"/>
    <x v="1"/>
  </r>
  <r>
    <x v="2"/>
    <s v="Lightning"/>
    <x v="2"/>
    <x v="38"/>
    <n v="1"/>
    <n v="0"/>
    <n v="0"/>
    <n v="5801197"/>
    <x v="0"/>
  </r>
  <r>
    <x v="0"/>
    <s v="Flooding"/>
    <x v="2"/>
    <x v="38"/>
    <n v="1"/>
    <n v="0"/>
    <n v="0"/>
    <n v="729826"/>
    <x v="1"/>
  </r>
  <r>
    <x v="0"/>
    <s v="Lightning"/>
    <x v="2"/>
    <x v="38"/>
    <n v="1"/>
    <n v="0"/>
    <n v="0"/>
    <n v="842216"/>
    <x v="1"/>
  </r>
  <r>
    <x v="5"/>
    <s v="Winter Weather"/>
    <x v="0"/>
    <x v="16"/>
    <n v="2"/>
    <n v="0"/>
    <n v="0"/>
    <n v="188922"/>
    <x v="2"/>
  </r>
  <r>
    <x v="0"/>
    <s v="Flooding/ Severe Storm/Thunder Storm"/>
    <x v="1"/>
    <x v="16"/>
    <n v="1"/>
    <n v="0"/>
    <n v="0"/>
    <n v="787131"/>
    <x v="1"/>
  </r>
  <r>
    <x v="0"/>
    <s v="Winter Weather"/>
    <x v="0"/>
    <x v="16"/>
    <n v="2"/>
    <n v="0"/>
    <n v="0"/>
    <n v="163663"/>
    <x v="2"/>
  </r>
  <r>
    <x v="1"/>
    <s v="Winter Weather"/>
    <x v="0"/>
    <x v="16"/>
    <n v="2"/>
    <n v="0"/>
    <n v="0"/>
    <n v="181789"/>
    <x v="2"/>
  </r>
  <r>
    <x v="3"/>
    <s v="Winter Weather"/>
    <x v="0"/>
    <x v="16"/>
    <n v="2"/>
    <n v="0"/>
    <n v="0"/>
    <n v="173898"/>
    <x v="2"/>
  </r>
  <r>
    <x v="2"/>
    <s v="Flooding/ Severe Storm/Thunder Storm"/>
    <x v="2"/>
    <x v="16"/>
    <n v="1"/>
    <n v="0"/>
    <n v="0"/>
    <n v="831754"/>
    <x v="1"/>
  </r>
  <r>
    <x v="2"/>
    <s v="Winter Weather"/>
    <x v="0"/>
    <x v="16"/>
    <n v="2"/>
    <n v="11"/>
    <n v="0"/>
    <n v="164870"/>
    <x v="2"/>
  </r>
  <r>
    <x v="4"/>
    <s v="Winter Weather"/>
    <x v="0"/>
    <x v="16"/>
    <n v="2"/>
    <n v="0"/>
    <n v="0"/>
    <n v="159907"/>
    <x v="2"/>
  </r>
  <r>
    <x v="1"/>
    <s v="Hurricane/Tropical Storm"/>
    <x v="2"/>
    <x v="16"/>
    <n v="2"/>
    <n v="0"/>
    <n v="0"/>
    <n v="3696605"/>
    <x v="1"/>
  </r>
  <r>
    <x v="3"/>
    <s v="Hurricane/Tropical Storm"/>
    <x v="2"/>
    <x v="16"/>
    <n v="2"/>
    <n v="0"/>
    <n v="0"/>
    <n v="3515342"/>
    <x v="1"/>
  </r>
  <r>
    <x v="2"/>
    <s v="Hurricane/Tropical Storm"/>
    <x v="2"/>
    <x v="16"/>
    <n v="2"/>
    <n v="0"/>
    <n v="0"/>
    <n v="3119732"/>
    <x v="1"/>
  </r>
  <r>
    <x v="4"/>
    <s v="Hurricane/Tropical Storm"/>
    <x v="2"/>
    <x v="16"/>
    <n v="2"/>
    <n v="0"/>
    <n v="0"/>
    <n v="3774487"/>
    <x v="1"/>
  </r>
  <r>
    <x v="1"/>
    <s v="Flooding"/>
    <x v="1"/>
    <x v="16"/>
    <n v="3"/>
    <n v="0"/>
    <n v="0"/>
    <n v="119899"/>
    <x v="2"/>
  </r>
  <r>
    <x v="5"/>
    <s v="Winter Weather"/>
    <x v="0"/>
    <x v="16"/>
    <n v="1"/>
    <n v="0"/>
    <n v="0"/>
    <n v="2648861"/>
    <x v="1"/>
  </r>
  <r>
    <x v="0"/>
    <s v="Winter Weather"/>
    <x v="0"/>
    <x v="16"/>
    <n v="1"/>
    <n v="0"/>
    <n v="0"/>
    <n v="2527329"/>
    <x v="1"/>
  </r>
  <r>
    <x v="3"/>
    <s v="Winter Weather"/>
    <x v="0"/>
    <x v="16"/>
    <n v="1"/>
    <n v="0"/>
    <n v="0"/>
    <n v="2423499"/>
    <x v="1"/>
  </r>
  <r>
    <x v="2"/>
    <s v="Winter Weather"/>
    <x v="0"/>
    <x v="16"/>
    <n v="1"/>
    <n v="0"/>
    <n v="0"/>
    <n v="2666034"/>
    <x v="1"/>
  </r>
  <r>
    <x v="4"/>
    <s v="Winter Weather"/>
    <x v="0"/>
    <x v="16"/>
    <n v="1"/>
    <n v="0"/>
    <n v="0"/>
    <n v="2790471"/>
    <x v="1"/>
  </r>
  <r>
    <x v="5"/>
    <s v="Hail/ Severe Storm/Thunder Storm"/>
    <x v="1"/>
    <x v="16"/>
    <n v="1"/>
    <n v="0"/>
    <n v="0"/>
    <n v="8250"/>
    <x v="2"/>
  </r>
  <r>
    <x v="0"/>
    <s v="Hail/ Severe Storm/Thunder Storm"/>
    <x v="1"/>
    <x v="16"/>
    <n v="1"/>
    <n v="0"/>
    <n v="0"/>
    <n v="7649"/>
    <x v="2"/>
  </r>
  <r>
    <x v="5"/>
    <s v="Wind"/>
    <x v="0"/>
    <x v="15"/>
    <n v="1"/>
    <n v="0"/>
    <n v="0"/>
    <n v="15520"/>
    <x v="2"/>
  </r>
  <r>
    <x v="0"/>
    <s v="Wind"/>
    <x v="0"/>
    <x v="15"/>
    <n v="1"/>
    <n v="1"/>
    <n v="0"/>
    <n v="18477"/>
    <x v="2"/>
  </r>
  <r>
    <x v="1"/>
    <s v="Wind"/>
    <x v="0"/>
    <x v="15"/>
    <n v="1"/>
    <n v="0"/>
    <n v="0"/>
    <n v="18065"/>
    <x v="2"/>
  </r>
  <r>
    <x v="3"/>
    <s v="Wind"/>
    <x v="0"/>
    <x v="15"/>
    <n v="1"/>
    <n v="1"/>
    <n v="0"/>
    <n v="18504"/>
    <x v="2"/>
  </r>
  <r>
    <x v="2"/>
    <s v="Wind"/>
    <x v="0"/>
    <x v="15"/>
    <n v="1"/>
    <n v="2"/>
    <n v="0"/>
    <n v="16209"/>
    <x v="2"/>
  </r>
  <r>
    <x v="4"/>
    <s v="Wind"/>
    <x v="0"/>
    <x v="15"/>
    <n v="1"/>
    <n v="1"/>
    <n v="0"/>
    <n v="17848"/>
    <x v="2"/>
  </r>
  <r>
    <x v="1"/>
    <s v="Wind"/>
    <x v="3"/>
    <x v="15"/>
    <n v="3"/>
    <n v="1"/>
    <n v="1"/>
    <n v="114850"/>
    <x v="2"/>
  </r>
  <r>
    <x v="0"/>
    <s v="Winter Weather"/>
    <x v="0"/>
    <x v="15"/>
    <n v="1"/>
    <n v="0"/>
    <n v="0"/>
    <n v="129427"/>
    <x v="2"/>
  </r>
  <r>
    <x v="5"/>
    <s v="Flooding/ Wind"/>
    <x v="2"/>
    <x v="15"/>
    <n v="1"/>
    <n v="0"/>
    <n v="0"/>
    <n v="16822"/>
    <x v="2"/>
  </r>
  <r>
    <x v="0"/>
    <s v="Flooding/ Wind"/>
    <x v="2"/>
    <x v="15"/>
    <n v="1"/>
    <n v="0"/>
    <n v="0"/>
    <n v="17729"/>
    <x v="2"/>
  </r>
  <r>
    <x v="1"/>
    <s v="Flooding/ Wind"/>
    <x v="2"/>
    <x v="15"/>
    <n v="1"/>
    <n v="0"/>
    <n v="0"/>
    <n v="16279"/>
    <x v="2"/>
  </r>
  <r>
    <x v="3"/>
    <s v="Flooding/ Wind"/>
    <x v="2"/>
    <x v="15"/>
    <n v="1"/>
    <n v="0"/>
    <n v="0"/>
    <n v="17946"/>
    <x v="2"/>
  </r>
  <r>
    <x v="2"/>
    <s v="Flooding/ Wind"/>
    <x v="2"/>
    <x v="15"/>
    <n v="1"/>
    <n v="0"/>
    <n v="0"/>
    <n v="17087"/>
    <x v="2"/>
  </r>
  <r>
    <x v="4"/>
    <s v="Flooding/ Wind"/>
    <x v="2"/>
    <x v="15"/>
    <n v="1"/>
    <n v="0"/>
    <n v="0"/>
    <n v="17259"/>
    <x v="2"/>
  </r>
  <r>
    <x v="5"/>
    <s v="Winter Weather"/>
    <x v="0"/>
    <x v="15"/>
    <n v="2"/>
    <n v="0"/>
    <n v="0"/>
    <n v="159546"/>
    <x v="2"/>
  </r>
  <r>
    <x v="0"/>
    <s v="Winter Weather"/>
    <x v="0"/>
    <x v="15"/>
    <n v="2"/>
    <n v="0"/>
    <n v="0"/>
    <n v="187664"/>
    <x v="2"/>
  </r>
  <r>
    <x v="1"/>
    <s v="Winter Weather"/>
    <x v="0"/>
    <x v="15"/>
    <n v="2"/>
    <n v="0"/>
    <n v="0"/>
    <n v="181083"/>
    <x v="2"/>
  </r>
  <r>
    <x v="3"/>
    <s v="Winter Weather"/>
    <x v="0"/>
    <x v="15"/>
    <n v="2"/>
    <n v="0"/>
    <n v="0"/>
    <n v="180600"/>
    <x v="2"/>
  </r>
  <r>
    <x v="2"/>
    <s v="Winter Weather"/>
    <x v="0"/>
    <x v="15"/>
    <n v="2"/>
    <n v="0"/>
    <n v="0"/>
    <n v="169108"/>
    <x v="2"/>
  </r>
  <r>
    <x v="4"/>
    <s v="Winter Weather"/>
    <x v="0"/>
    <x v="15"/>
    <n v="2"/>
    <n v="0"/>
    <n v="0"/>
    <n v="182082"/>
    <x v="2"/>
  </r>
  <r>
    <x v="5"/>
    <s v="Winter Weather"/>
    <x v="0"/>
    <x v="15"/>
    <n v="2"/>
    <n v="0"/>
    <n v="0"/>
    <n v="18905"/>
    <x v="2"/>
  </r>
  <r>
    <x v="0"/>
    <s v="Winter Weather"/>
    <x v="0"/>
    <x v="15"/>
    <n v="2"/>
    <n v="0"/>
    <n v="0"/>
    <n v="17027"/>
    <x v="2"/>
  </r>
  <r>
    <x v="1"/>
    <s v="Winter Weather"/>
    <x v="0"/>
    <x v="15"/>
    <n v="2"/>
    <n v="0"/>
    <n v="0"/>
    <n v="16389"/>
    <x v="2"/>
  </r>
  <r>
    <x v="3"/>
    <s v="Winter Weather"/>
    <x v="0"/>
    <x v="15"/>
    <n v="2"/>
    <n v="0"/>
    <n v="0"/>
    <n v="15646"/>
    <x v="2"/>
  </r>
  <r>
    <x v="2"/>
    <s v="Winter Weather"/>
    <x v="0"/>
    <x v="15"/>
    <n v="2"/>
    <n v="0"/>
    <n v="0"/>
    <n v="18211"/>
    <x v="2"/>
  </r>
  <r>
    <x v="4"/>
    <s v="Winter Weather"/>
    <x v="0"/>
    <x v="15"/>
    <n v="2"/>
    <n v="0"/>
    <n v="0"/>
    <n v="17161"/>
    <x v="2"/>
  </r>
  <r>
    <x v="5"/>
    <s v="Flooding"/>
    <x v="0"/>
    <x v="15"/>
    <n v="17"/>
    <n v="0"/>
    <n v="0"/>
    <n v="16252"/>
    <x v="2"/>
  </r>
  <r>
    <x v="0"/>
    <s v="Flooding"/>
    <x v="0"/>
    <x v="15"/>
    <n v="17"/>
    <n v="0"/>
    <n v="0"/>
    <n v="15949"/>
    <x v="2"/>
  </r>
  <r>
    <x v="1"/>
    <s v="Flooding"/>
    <x v="0"/>
    <x v="15"/>
    <n v="17"/>
    <n v="0"/>
    <n v="0"/>
    <n v="15830"/>
    <x v="2"/>
  </r>
  <r>
    <x v="3"/>
    <s v="Flooding"/>
    <x v="0"/>
    <x v="15"/>
    <n v="17"/>
    <n v="0"/>
    <n v="0"/>
    <n v="18923"/>
    <x v="2"/>
  </r>
  <r>
    <x v="2"/>
    <s v="Flooding"/>
    <x v="0"/>
    <x v="15"/>
    <n v="17"/>
    <n v="0"/>
    <n v="0"/>
    <n v="18437"/>
    <x v="2"/>
  </r>
  <r>
    <x v="4"/>
    <s v="Flooding"/>
    <x v="0"/>
    <x v="15"/>
    <n v="17"/>
    <n v="0"/>
    <n v="0"/>
    <n v="17893"/>
    <x v="2"/>
  </r>
  <r>
    <x v="0"/>
    <s v="Lightning/ Wind"/>
    <x v="2"/>
    <x v="15"/>
    <n v="1"/>
    <n v="0"/>
    <n v="0"/>
    <n v="207318"/>
    <x v="2"/>
  </r>
  <r>
    <x v="2"/>
    <s v="Severe Storm/Thunder Storm/ Wind"/>
    <x v="2"/>
    <x v="15"/>
    <n v="1"/>
    <n v="0"/>
    <n v="14"/>
    <n v="241973"/>
    <x v="2"/>
  </r>
  <r>
    <x v="4"/>
    <s v="Severe Storm/Thunder Storm/ Wind"/>
    <x v="2"/>
    <x v="15"/>
    <n v="1"/>
    <n v="11"/>
    <n v="15"/>
    <n v="260916"/>
    <x v="2"/>
  </r>
  <r>
    <x v="5"/>
    <s v="Flooding"/>
    <x v="0"/>
    <x v="15"/>
    <n v="3"/>
    <n v="0"/>
    <n v="0"/>
    <n v="635168"/>
    <x v="1"/>
  </r>
  <r>
    <x v="3"/>
    <s v="Flooding"/>
    <x v="0"/>
    <x v="15"/>
    <n v="3"/>
    <n v="0"/>
    <n v="0"/>
    <n v="624743"/>
    <x v="1"/>
  </r>
  <r>
    <x v="0"/>
    <s v="Winter Weather"/>
    <x v="0"/>
    <x v="17"/>
    <n v="2"/>
    <n v="0"/>
    <n v="0"/>
    <n v="43376"/>
    <x v="2"/>
  </r>
  <r>
    <x v="5"/>
    <s v="Winter Weather"/>
    <x v="0"/>
    <x v="17"/>
    <n v="2"/>
    <n v="0"/>
    <n v="0"/>
    <n v="0"/>
    <x v="2"/>
  </r>
  <r>
    <x v="0"/>
    <s v="Winter Weather"/>
    <x v="0"/>
    <x v="17"/>
    <n v="2"/>
    <n v="0"/>
    <n v="0"/>
    <n v="0"/>
    <x v="2"/>
  </r>
  <r>
    <x v="1"/>
    <s v="Winter Weather"/>
    <x v="0"/>
    <x v="17"/>
    <n v="2"/>
    <n v="0"/>
    <n v="0"/>
    <n v="0"/>
    <x v="2"/>
  </r>
  <r>
    <x v="3"/>
    <s v="Winter Weather"/>
    <x v="0"/>
    <x v="17"/>
    <n v="2"/>
    <n v="0"/>
    <n v="0"/>
    <n v="0"/>
    <x v="2"/>
  </r>
  <r>
    <x v="2"/>
    <s v="Winter Weather"/>
    <x v="0"/>
    <x v="17"/>
    <n v="2"/>
    <n v="0"/>
    <n v="0"/>
    <n v="0"/>
    <x v="2"/>
  </r>
  <r>
    <x v="4"/>
    <s v="Winter Weather"/>
    <x v="0"/>
    <x v="17"/>
    <n v="2"/>
    <n v="0"/>
    <n v="0"/>
    <n v="0"/>
    <x v="2"/>
  </r>
  <r>
    <x v="5"/>
    <s v="Flooding/ Severe Storm/Thunder Storm"/>
    <x v="0"/>
    <x v="17"/>
    <n v="7"/>
    <n v="0"/>
    <n v="0"/>
    <n v="16953"/>
    <x v="2"/>
  </r>
  <r>
    <x v="0"/>
    <s v="Flooding/ Severe Storm/Thunder Storm"/>
    <x v="0"/>
    <x v="17"/>
    <n v="7"/>
    <n v="0"/>
    <n v="0"/>
    <n v="17517"/>
    <x v="2"/>
  </r>
  <r>
    <x v="1"/>
    <s v="Flooding/ Severe Storm/Thunder Storm"/>
    <x v="0"/>
    <x v="17"/>
    <n v="7"/>
    <n v="0"/>
    <n v="0"/>
    <n v="17724"/>
    <x v="2"/>
  </r>
  <r>
    <x v="3"/>
    <s v="Flooding/ Severe Storm/Thunder Storm"/>
    <x v="0"/>
    <x v="17"/>
    <n v="7"/>
    <n v="0"/>
    <n v="0"/>
    <n v="17195"/>
    <x v="2"/>
  </r>
  <r>
    <x v="2"/>
    <s v="Flooding/ Severe Storm/Thunder Storm"/>
    <x v="0"/>
    <x v="17"/>
    <n v="7"/>
    <n v="0"/>
    <n v="0"/>
    <n v="17777"/>
    <x v="2"/>
  </r>
  <r>
    <x v="4"/>
    <s v="Flooding/ Severe Storm/Thunder Storm"/>
    <x v="0"/>
    <x v="17"/>
    <n v="7"/>
    <n v="0"/>
    <n v="0"/>
    <n v="15523"/>
    <x v="2"/>
  </r>
  <r>
    <x v="5"/>
    <s v="Hail/ Lightning/ Wind"/>
    <x v="0"/>
    <x v="17"/>
    <n v="1"/>
    <n v="0"/>
    <n v="3"/>
    <n v="15596"/>
    <x v="2"/>
  </r>
  <r>
    <x v="0"/>
    <s v="Hail/ Lightning/ Wind"/>
    <x v="0"/>
    <x v="17"/>
    <n v="1"/>
    <n v="0"/>
    <n v="3"/>
    <n v="16315"/>
    <x v="2"/>
  </r>
  <r>
    <x v="1"/>
    <s v="Hail/ Lightning/ Wind"/>
    <x v="0"/>
    <x v="17"/>
    <n v="1"/>
    <n v="0"/>
    <n v="3"/>
    <n v="16746"/>
    <x v="2"/>
  </r>
  <r>
    <x v="3"/>
    <s v="Hail/ Lightning/ Wind"/>
    <x v="0"/>
    <x v="17"/>
    <n v="1"/>
    <n v="0"/>
    <n v="3"/>
    <n v="17712"/>
    <x v="2"/>
  </r>
  <r>
    <x v="2"/>
    <s v="Hail/ Lightning/ Wind"/>
    <x v="0"/>
    <x v="17"/>
    <n v="1"/>
    <n v="0"/>
    <n v="3"/>
    <n v="15825"/>
    <x v="2"/>
  </r>
  <r>
    <x v="4"/>
    <s v="Hail/ Lightning/ Wind"/>
    <x v="0"/>
    <x v="17"/>
    <n v="1"/>
    <n v="0"/>
    <n v="3"/>
    <n v="16980"/>
    <x v="2"/>
  </r>
  <r>
    <x v="0"/>
    <s v="Hail/ Lightning/ Wind"/>
    <x v="1"/>
    <x v="17"/>
    <n v="1"/>
    <n v="0"/>
    <n v="0"/>
    <n v="42011"/>
    <x v="2"/>
  </r>
  <r>
    <x v="3"/>
    <s v="Hail/ Lightning/ Wind"/>
    <x v="1"/>
    <x v="17"/>
    <n v="1"/>
    <n v="0"/>
    <n v="0"/>
    <n v="42196"/>
    <x v="2"/>
  </r>
  <r>
    <x v="2"/>
    <s v="Hail/ Lightning/ Wind"/>
    <x v="1"/>
    <x v="17"/>
    <n v="1"/>
    <n v="0"/>
    <n v="0"/>
    <n v="46198"/>
    <x v="2"/>
  </r>
  <r>
    <x v="5"/>
    <s v="Lightning/ Wind"/>
    <x v="1"/>
    <x v="17"/>
    <n v="1"/>
    <n v="0"/>
    <n v="0"/>
    <n v="15745"/>
    <x v="2"/>
  </r>
  <r>
    <x v="0"/>
    <s v="Lightning/ Wind"/>
    <x v="1"/>
    <x v="17"/>
    <n v="1"/>
    <n v="0"/>
    <n v="0"/>
    <n v="17405"/>
    <x v="2"/>
  </r>
  <r>
    <x v="1"/>
    <s v="Lightning/ Wind"/>
    <x v="1"/>
    <x v="17"/>
    <n v="1"/>
    <n v="0"/>
    <n v="0"/>
    <n v="17624"/>
    <x v="2"/>
  </r>
  <r>
    <x v="3"/>
    <s v="Lightning/ Wind"/>
    <x v="1"/>
    <x v="17"/>
    <n v="1"/>
    <n v="0"/>
    <n v="0"/>
    <n v="18191"/>
    <x v="2"/>
  </r>
  <r>
    <x v="2"/>
    <s v="Lightning/ Wind"/>
    <x v="1"/>
    <x v="17"/>
    <n v="1"/>
    <n v="0"/>
    <n v="0"/>
    <n v="16841"/>
    <x v="2"/>
  </r>
  <r>
    <x v="4"/>
    <s v="Lightning/ Wind"/>
    <x v="1"/>
    <x v="17"/>
    <n v="1"/>
    <n v="0"/>
    <n v="0"/>
    <n v="16725"/>
    <x v="2"/>
  </r>
  <r>
    <x v="5"/>
    <s v="Hail/ Lightning/ Wind"/>
    <x v="1"/>
    <x v="17"/>
    <n v="1"/>
    <n v="0"/>
    <n v="0"/>
    <n v="174"/>
    <x v="2"/>
  </r>
  <r>
    <x v="0"/>
    <s v="Hail/ Lightning/ Wind"/>
    <x v="1"/>
    <x v="17"/>
    <n v="1"/>
    <n v="0"/>
    <n v="0"/>
    <n v="158"/>
    <x v="2"/>
  </r>
  <r>
    <x v="1"/>
    <s v="Hail/ Lightning/ Wind"/>
    <x v="1"/>
    <x v="17"/>
    <n v="1"/>
    <n v="0"/>
    <n v="0"/>
    <n v="152"/>
    <x v="2"/>
  </r>
  <r>
    <x v="3"/>
    <s v="Hail/ Lightning/ Wind"/>
    <x v="1"/>
    <x v="17"/>
    <n v="1"/>
    <n v="0"/>
    <n v="0"/>
    <n v="155"/>
    <x v="2"/>
  </r>
  <r>
    <x v="2"/>
    <s v="Hail/ Lightning/ Wind"/>
    <x v="1"/>
    <x v="17"/>
    <n v="1"/>
    <n v="0"/>
    <n v="0"/>
    <n v="180"/>
    <x v="2"/>
  </r>
  <r>
    <x v="4"/>
    <s v="Hail/ Lightning/ Wind"/>
    <x v="1"/>
    <x v="17"/>
    <n v="1"/>
    <n v="0"/>
    <n v="0"/>
    <n v="154"/>
    <x v="2"/>
  </r>
  <r>
    <x v="0"/>
    <s v="Hail/ Lightning/ Wind"/>
    <x v="2"/>
    <x v="17"/>
    <n v="1"/>
    <n v="0"/>
    <n v="0"/>
    <n v="21278"/>
    <x v="2"/>
  </r>
  <r>
    <x v="3"/>
    <s v="Hail/ Lightning/ Wind"/>
    <x v="2"/>
    <x v="17"/>
    <n v="1"/>
    <n v="0"/>
    <n v="0"/>
    <n v="22471"/>
    <x v="2"/>
  </r>
  <r>
    <x v="2"/>
    <s v="Hail/ Lightning/ Wind"/>
    <x v="2"/>
    <x v="17"/>
    <n v="1"/>
    <n v="0"/>
    <n v="0"/>
    <n v="24505"/>
    <x v="2"/>
  </r>
  <r>
    <x v="4"/>
    <s v="Hail/ Lightning/ Wind"/>
    <x v="2"/>
    <x v="17"/>
    <n v="1"/>
    <n v="0"/>
    <n v="0"/>
    <n v="23542"/>
    <x v="2"/>
  </r>
  <r>
    <x v="1"/>
    <s v="Flooding/ Severe Storm/Thunder Storm"/>
    <x v="2"/>
    <x v="17"/>
    <n v="6"/>
    <n v="0"/>
    <n v="0"/>
    <n v="2098"/>
    <x v="2"/>
  </r>
  <r>
    <x v="3"/>
    <s v="Flooding/ Severe Storm/Thunder Storm"/>
    <x v="2"/>
    <x v="17"/>
    <n v="6"/>
    <n v="0"/>
    <n v="0"/>
    <n v="2238"/>
    <x v="2"/>
  </r>
  <r>
    <x v="2"/>
    <s v="Flooding/ Severe Storm/Thunder Storm"/>
    <x v="2"/>
    <x v="17"/>
    <n v="6"/>
    <n v="0"/>
    <n v="0"/>
    <n v="2391"/>
    <x v="2"/>
  </r>
  <r>
    <x v="4"/>
    <s v="Flooding/ Severe Storm/Thunder Storm"/>
    <x v="2"/>
    <x v="17"/>
    <n v="6"/>
    <n v="0"/>
    <n v="0"/>
    <n v="2007"/>
    <x v="2"/>
  </r>
  <r>
    <x v="0"/>
    <s v="Lightning/ Severe Storm/Thunder Storm/ Wind"/>
    <x v="2"/>
    <x v="17"/>
    <n v="1"/>
    <n v="0"/>
    <n v="1"/>
    <n v="21143"/>
    <x v="2"/>
  </r>
  <r>
    <x v="1"/>
    <s v="Lightning/ Severe Storm/Thunder Storm/ Wind"/>
    <x v="2"/>
    <x v="17"/>
    <n v="1"/>
    <n v="0"/>
    <n v="0"/>
    <n v="21706"/>
    <x v="2"/>
  </r>
  <r>
    <x v="3"/>
    <s v="Lightning/ Severe Storm/Thunder Storm/ Wind"/>
    <x v="2"/>
    <x v="17"/>
    <n v="1"/>
    <n v="0"/>
    <n v="1"/>
    <n v="19644"/>
    <x v="2"/>
  </r>
  <r>
    <x v="2"/>
    <s v="Lightning/ Severe Storm/Thunder Storm/ Wind"/>
    <x v="2"/>
    <x v="17"/>
    <n v="1"/>
    <n v="0"/>
    <n v="2"/>
    <n v="19348"/>
    <x v="2"/>
  </r>
  <r>
    <x v="4"/>
    <s v="Lightning/ Severe Storm/Thunder Storm/ Wind"/>
    <x v="2"/>
    <x v="17"/>
    <n v="1"/>
    <n v="0"/>
    <n v="3"/>
    <n v="22876"/>
    <x v="2"/>
  </r>
  <r>
    <x v="0"/>
    <s v="Flooding/ Lightning/ Severe Storm/Thunder Storm"/>
    <x v="2"/>
    <x v="17"/>
    <n v="1"/>
    <n v="5"/>
    <n v="17"/>
    <n v="3774757"/>
    <x v="1"/>
  </r>
  <r>
    <x v="5"/>
    <s v="Winter Weather"/>
    <x v="0"/>
    <x v="18"/>
    <n v="1"/>
    <n v="0"/>
    <n v="0"/>
    <n v="28647"/>
    <x v="2"/>
  </r>
  <r>
    <x v="5"/>
    <s v="Winter Weather"/>
    <x v="0"/>
    <x v="18"/>
    <n v="2"/>
    <n v="0"/>
    <n v="0"/>
    <n v="18554"/>
    <x v="2"/>
  </r>
  <r>
    <x v="5"/>
    <s v="Winter Weather"/>
    <x v="0"/>
    <x v="18"/>
    <n v="1"/>
    <n v="0"/>
    <n v="0"/>
    <n v="0"/>
    <x v="2"/>
  </r>
  <r>
    <x v="5"/>
    <s v="Winter Weather"/>
    <x v="1"/>
    <x v="18"/>
    <n v="1"/>
    <n v="0"/>
    <n v="0"/>
    <n v="0"/>
    <x v="2"/>
  </r>
  <r>
    <x v="5"/>
    <s v="Hail/ Lightning/ Severe Storm/Thunder Storm/ Wind"/>
    <x v="1"/>
    <x v="18"/>
    <n v="1"/>
    <n v="0"/>
    <n v="2"/>
    <n v="2111595"/>
    <x v="1"/>
  </r>
  <r>
    <x v="0"/>
    <s v="Winter Weather"/>
    <x v="0"/>
    <x v="18"/>
    <n v="1"/>
    <n v="0"/>
    <n v="0"/>
    <n v="29239"/>
    <x v="2"/>
  </r>
  <r>
    <x v="0"/>
    <s v="Winter Weather"/>
    <x v="0"/>
    <x v="18"/>
    <n v="2"/>
    <n v="0"/>
    <n v="0"/>
    <n v="16328"/>
    <x v="2"/>
  </r>
  <r>
    <x v="0"/>
    <s v="Winter Weather"/>
    <x v="0"/>
    <x v="18"/>
    <n v="1"/>
    <n v="0"/>
    <n v="0"/>
    <n v="0"/>
    <x v="2"/>
  </r>
  <r>
    <x v="0"/>
    <s v="Winter Weather"/>
    <x v="1"/>
    <x v="18"/>
    <n v="1"/>
    <n v="0"/>
    <n v="0"/>
    <n v="0"/>
    <x v="2"/>
  </r>
  <r>
    <x v="0"/>
    <s v="Hail/ Lightning/ Severe Storm/Thunder Storm/ Wind"/>
    <x v="1"/>
    <x v="18"/>
    <n v="1"/>
    <n v="0"/>
    <n v="2"/>
    <n v="1749513"/>
    <x v="1"/>
  </r>
  <r>
    <x v="1"/>
    <s v="Winter Weather"/>
    <x v="0"/>
    <x v="18"/>
    <n v="2"/>
    <n v="0"/>
    <n v="0"/>
    <n v="17920"/>
    <x v="2"/>
  </r>
  <r>
    <x v="1"/>
    <s v="Winter Weather"/>
    <x v="0"/>
    <x v="18"/>
    <n v="1"/>
    <n v="0"/>
    <n v="0"/>
    <n v="0"/>
    <x v="2"/>
  </r>
  <r>
    <x v="1"/>
    <s v="Winter Weather"/>
    <x v="1"/>
    <x v="18"/>
    <n v="1"/>
    <n v="0"/>
    <n v="0"/>
    <n v="0"/>
    <x v="2"/>
  </r>
  <r>
    <x v="1"/>
    <s v="Hail/ Lightning/ Severe Storm/Thunder Storm/ Wind"/>
    <x v="1"/>
    <x v="18"/>
    <n v="1"/>
    <n v="0"/>
    <n v="2"/>
    <n v="2072545"/>
    <x v="1"/>
  </r>
  <r>
    <x v="1"/>
    <s v="Severe Storm/Thunder Storm"/>
    <x v="3"/>
    <x v="18"/>
    <n v="1"/>
    <n v="0"/>
    <n v="0"/>
    <n v="435018"/>
    <x v="2"/>
  </r>
  <r>
    <x v="3"/>
    <s v="Winter Weather"/>
    <x v="0"/>
    <x v="18"/>
    <n v="2"/>
    <n v="0"/>
    <n v="0"/>
    <n v="17970"/>
    <x v="2"/>
  </r>
  <r>
    <x v="3"/>
    <s v="Winter Weather"/>
    <x v="0"/>
    <x v="18"/>
    <n v="1"/>
    <n v="0"/>
    <n v="0"/>
    <n v="0"/>
    <x v="2"/>
  </r>
  <r>
    <x v="3"/>
    <s v="Winter Weather"/>
    <x v="1"/>
    <x v="18"/>
    <n v="1"/>
    <n v="0"/>
    <n v="0"/>
    <n v="0"/>
    <x v="2"/>
  </r>
  <r>
    <x v="3"/>
    <s v="Hail/ Lightning/ Severe Storm/Thunder Storm/ Wind"/>
    <x v="1"/>
    <x v="18"/>
    <n v="1"/>
    <n v="0"/>
    <n v="3"/>
    <n v="2040841"/>
    <x v="1"/>
  </r>
  <r>
    <x v="2"/>
    <s v="Winter Weather"/>
    <x v="0"/>
    <x v="18"/>
    <n v="1"/>
    <n v="0"/>
    <n v="0"/>
    <n v="29457"/>
    <x v="2"/>
  </r>
  <r>
    <x v="2"/>
    <s v="Winter Weather"/>
    <x v="0"/>
    <x v="18"/>
    <n v="2"/>
    <n v="0"/>
    <n v="0"/>
    <n v="18917"/>
    <x v="2"/>
  </r>
  <r>
    <x v="2"/>
    <s v="Winter Weather"/>
    <x v="0"/>
    <x v="18"/>
    <n v="1"/>
    <n v="0"/>
    <n v="0"/>
    <n v="0"/>
    <x v="2"/>
  </r>
  <r>
    <x v="2"/>
    <s v="Winter Weather"/>
    <x v="1"/>
    <x v="18"/>
    <n v="1"/>
    <n v="0"/>
    <n v="0"/>
    <n v="0"/>
    <x v="2"/>
  </r>
  <r>
    <x v="2"/>
    <s v="Lightning/ Severe Storm/Thunder Storm/ Wind"/>
    <x v="1"/>
    <x v="18"/>
    <n v="1"/>
    <n v="0"/>
    <n v="0"/>
    <n v="780393"/>
    <x v="1"/>
  </r>
  <r>
    <x v="2"/>
    <s v="Hail/ Lightning/ Severe Storm/Thunder Storm/ Wind"/>
    <x v="1"/>
    <x v="18"/>
    <n v="1"/>
    <n v="0"/>
    <n v="2"/>
    <n v="1802288"/>
    <x v="1"/>
  </r>
  <r>
    <x v="4"/>
    <s v="Winter Weather"/>
    <x v="0"/>
    <x v="18"/>
    <n v="1"/>
    <n v="0"/>
    <n v="0"/>
    <n v="28259"/>
    <x v="2"/>
  </r>
  <r>
    <x v="4"/>
    <s v="Winter Weather"/>
    <x v="0"/>
    <x v="18"/>
    <n v="2"/>
    <n v="0"/>
    <n v="0"/>
    <n v="17321"/>
    <x v="2"/>
  </r>
  <r>
    <x v="4"/>
    <s v="Winter Weather"/>
    <x v="0"/>
    <x v="18"/>
    <n v="1"/>
    <n v="0"/>
    <n v="0"/>
    <n v="0"/>
    <x v="2"/>
  </r>
  <r>
    <x v="4"/>
    <s v="Winter Weather"/>
    <x v="1"/>
    <x v="18"/>
    <n v="1"/>
    <n v="0"/>
    <n v="0"/>
    <n v="0"/>
    <x v="2"/>
  </r>
  <r>
    <x v="4"/>
    <s v="Hail/ Lightning/ Severe Storm/Thunder Storm/ Wind"/>
    <x v="1"/>
    <x v="18"/>
    <n v="1"/>
    <n v="0"/>
    <n v="2"/>
    <n v="2086077"/>
    <x v="1"/>
  </r>
  <r>
    <x v="5"/>
    <s v="Winter Weather"/>
    <x v="0"/>
    <x v="19"/>
    <n v="1"/>
    <n v="0"/>
    <n v="0"/>
    <n v="16427"/>
    <x v="2"/>
  </r>
  <r>
    <x v="0"/>
    <s v="Winter Weather"/>
    <x v="0"/>
    <x v="19"/>
    <n v="1"/>
    <n v="0"/>
    <n v="0"/>
    <n v="17366"/>
    <x v="2"/>
  </r>
  <r>
    <x v="1"/>
    <s v="Winter Weather"/>
    <x v="0"/>
    <x v="19"/>
    <n v="1"/>
    <n v="0"/>
    <n v="0"/>
    <n v="18218"/>
    <x v="2"/>
  </r>
  <r>
    <x v="3"/>
    <s v="Winter Weather"/>
    <x v="0"/>
    <x v="19"/>
    <n v="1"/>
    <n v="0"/>
    <n v="0"/>
    <n v="18032"/>
    <x v="2"/>
  </r>
  <r>
    <x v="2"/>
    <s v="Winter Weather"/>
    <x v="0"/>
    <x v="19"/>
    <n v="1"/>
    <n v="0"/>
    <n v="0"/>
    <n v="16837"/>
    <x v="2"/>
  </r>
  <r>
    <x v="4"/>
    <s v="Winter Weather"/>
    <x v="0"/>
    <x v="19"/>
    <n v="1"/>
    <n v="0"/>
    <n v="0"/>
    <n v="18759"/>
    <x v="2"/>
  </r>
  <r>
    <x v="0"/>
    <s v="Winter Weather"/>
    <x v="0"/>
    <x v="19"/>
    <n v="2"/>
    <n v="0"/>
    <n v="0"/>
    <n v="127776"/>
    <x v="2"/>
  </r>
  <r>
    <x v="1"/>
    <s v="Coastal/ Severe Storm/Thunder Storm/ Wind"/>
    <x v="0"/>
    <x v="19"/>
    <n v="2"/>
    <n v="0"/>
    <n v="0"/>
    <n v="1201693"/>
    <x v="1"/>
  </r>
  <r>
    <x v="1"/>
    <s v="Coastal/ Severe Storm/Thunder Storm"/>
    <x v="0"/>
    <x v="19"/>
    <n v="2"/>
    <n v="0"/>
    <n v="0"/>
    <n v="1203391"/>
    <x v="1"/>
  </r>
  <r>
    <x v="1"/>
    <s v="Flooding"/>
    <x v="0"/>
    <x v="19"/>
    <n v="14"/>
    <n v="0"/>
    <n v="0"/>
    <n v="78820"/>
    <x v="2"/>
  </r>
  <r>
    <x v="5"/>
    <s v="Coastal/ Flooding/ Severe Storm/Thunder Storm/ Wind"/>
    <x v="0"/>
    <x v="19"/>
    <n v="1"/>
    <n v="0"/>
    <n v="0"/>
    <n v="187458"/>
    <x v="2"/>
  </r>
  <r>
    <x v="0"/>
    <s v="Coastal/ Flooding/ Severe Storm/Thunder Storm/ Wind"/>
    <x v="0"/>
    <x v="19"/>
    <n v="1"/>
    <n v="0"/>
    <n v="0"/>
    <n v="167661"/>
    <x v="2"/>
  </r>
  <r>
    <x v="1"/>
    <s v="Coastal/ Flooding/ Severe Storm/Thunder Storm/ Wind"/>
    <x v="0"/>
    <x v="19"/>
    <n v="1"/>
    <n v="0"/>
    <n v="0"/>
    <n v="178998"/>
    <x v="2"/>
  </r>
  <r>
    <x v="3"/>
    <s v="Coastal/ Flooding/ Severe Storm/Thunder Storm/ Wind"/>
    <x v="0"/>
    <x v="19"/>
    <n v="1"/>
    <n v="0"/>
    <n v="0"/>
    <n v="177878"/>
    <x v="2"/>
  </r>
  <r>
    <x v="2"/>
    <s v="Coastal/ Flooding/ Severe Storm/Thunder Storm/ Wind"/>
    <x v="0"/>
    <x v="19"/>
    <n v="1"/>
    <n v="0"/>
    <n v="0"/>
    <n v="182099"/>
    <x v="2"/>
  </r>
  <r>
    <x v="4"/>
    <s v="Coastal/ Flooding/ Severe Storm/Thunder Storm/ Wind"/>
    <x v="0"/>
    <x v="19"/>
    <n v="1"/>
    <n v="0"/>
    <n v="0"/>
    <n v="157926"/>
    <x v="2"/>
  </r>
  <r>
    <x v="1"/>
    <s v="Flooding"/>
    <x v="0"/>
    <x v="19"/>
    <n v="1"/>
    <n v="0"/>
    <n v="0"/>
    <n v="550544"/>
    <x v="1"/>
  </r>
  <r>
    <x v="5"/>
    <s v="Winter Weather"/>
    <x v="1"/>
    <x v="19"/>
    <n v="2"/>
    <n v="0"/>
    <n v="0"/>
    <n v="0"/>
    <x v="2"/>
  </r>
  <r>
    <x v="0"/>
    <s v="Winter Weather"/>
    <x v="1"/>
    <x v="19"/>
    <n v="2"/>
    <n v="0"/>
    <n v="0"/>
    <n v="0"/>
    <x v="2"/>
  </r>
  <r>
    <x v="1"/>
    <s v="Winter Weather"/>
    <x v="1"/>
    <x v="19"/>
    <n v="2"/>
    <n v="0"/>
    <n v="0"/>
    <n v="0"/>
    <x v="2"/>
  </r>
  <r>
    <x v="3"/>
    <s v="Winter Weather"/>
    <x v="1"/>
    <x v="19"/>
    <n v="2"/>
    <n v="0"/>
    <n v="0"/>
    <n v="0"/>
    <x v="2"/>
  </r>
  <r>
    <x v="2"/>
    <s v="Winter Weather"/>
    <x v="1"/>
    <x v="19"/>
    <n v="2"/>
    <n v="0"/>
    <n v="0"/>
    <n v="0"/>
    <x v="2"/>
  </r>
  <r>
    <x v="4"/>
    <s v="Winter Weather"/>
    <x v="1"/>
    <x v="19"/>
    <n v="2"/>
    <n v="0"/>
    <n v="0"/>
    <n v="0"/>
    <x v="2"/>
  </r>
  <r>
    <x v="3"/>
    <s v="Lightning"/>
    <x v="2"/>
    <x v="19"/>
    <n v="1"/>
    <n v="0"/>
    <n v="12"/>
    <n v="799971"/>
    <x v="1"/>
  </r>
  <r>
    <x v="5"/>
    <s v="Lightning/ Wind"/>
    <x v="2"/>
    <x v="19"/>
    <n v="1"/>
    <n v="0"/>
    <n v="0"/>
    <n v="18847"/>
    <x v="2"/>
  </r>
  <r>
    <x v="0"/>
    <s v="Lightning/ Wind"/>
    <x v="2"/>
    <x v="19"/>
    <n v="1"/>
    <n v="0"/>
    <n v="0"/>
    <n v="16870"/>
    <x v="2"/>
  </r>
  <r>
    <x v="1"/>
    <s v="Lightning/ Wind"/>
    <x v="2"/>
    <x v="19"/>
    <n v="1"/>
    <n v="0"/>
    <n v="0"/>
    <n v="16648"/>
    <x v="2"/>
  </r>
  <r>
    <x v="3"/>
    <s v="Lightning/ Wind"/>
    <x v="2"/>
    <x v="19"/>
    <n v="1"/>
    <n v="0"/>
    <n v="0"/>
    <n v="18113"/>
    <x v="2"/>
  </r>
  <r>
    <x v="2"/>
    <s v="Lightning/ Wind"/>
    <x v="2"/>
    <x v="19"/>
    <n v="1"/>
    <n v="0"/>
    <n v="0"/>
    <n v="16123"/>
    <x v="2"/>
  </r>
  <r>
    <x v="4"/>
    <s v="Lightning/ Wind"/>
    <x v="2"/>
    <x v="19"/>
    <n v="1"/>
    <n v="0"/>
    <n v="0"/>
    <n v="16069"/>
    <x v="2"/>
  </r>
  <r>
    <x v="0"/>
    <s v="Lightning/ Wind"/>
    <x v="2"/>
    <x v="19"/>
    <n v="1"/>
    <n v="0"/>
    <n v="0"/>
    <n v="21192"/>
    <x v="2"/>
  </r>
  <r>
    <x v="3"/>
    <s v="Lightning/ Wind"/>
    <x v="2"/>
    <x v="19"/>
    <n v="1"/>
    <n v="0"/>
    <n v="0"/>
    <n v="21036"/>
    <x v="2"/>
  </r>
  <r>
    <x v="2"/>
    <s v="Lightning/ Wind"/>
    <x v="2"/>
    <x v="19"/>
    <n v="1"/>
    <n v="0"/>
    <n v="0"/>
    <n v="24595"/>
    <x v="2"/>
  </r>
  <r>
    <x v="4"/>
    <s v="Lightning/ Wind"/>
    <x v="2"/>
    <x v="19"/>
    <n v="1"/>
    <n v="0"/>
    <n v="0"/>
    <n v="24047"/>
    <x v="2"/>
  </r>
  <r>
    <x v="5"/>
    <s v="Severe Storm/Thunder Storm/ Wind"/>
    <x v="3"/>
    <x v="19"/>
    <n v="2"/>
    <n v="0"/>
    <n v="0"/>
    <n v="29919"/>
    <x v="2"/>
  </r>
  <r>
    <x v="0"/>
    <s v="Severe Storm/Thunder Storm/ Wind"/>
    <x v="3"/>
    <x v="19"/>
    <n v="2"/>
    <n v="0"/>
    <n v="0"/>
    <n v="30763"/>
    <x v="2"/>
  </r>
  <r>
    <x v="3"/>
    <s v="Severe Storm/Thunder Storm/ Wind"/>
    <x v="3"/>
    <x v="19"/>
    <n v="2"/>
    <n v="0"/>
    <n v="0"/>
    <n v="29016"/>
    <x v="2"/>
  </r>
  <r>
    <x v="2"/>
    <s v="Severe Storm/Thunder Storm/ Wind"/>
    <x v="3"/>
    <x v="19"/>
    <n v="2"/>
    <n v="0"/>
    <n v="0"/>
    <n v="28011"/>
    <x v="2"/>
  </r>
  <r>
    <x v="4"/>
    <s v="Severe Storm/Thunder Storm/ Wind"/>
    <x v="3"/>
    <x v="19"/>
    <n v="2"/>
    <n v="0"/>
    <n v="0"/>
    <n v="30772"/>
    <x v="2"/>
  </r>
  <r>
    <x v="5"/>
    <s v="Flooding/ Wind"/>
    <x v="3"/>
    <x v="19"/>
    <n v="1"/>
    <n v="0"/>
    <n v="0"/>
    <n v="21126"/>
    <x v="2"/>
  </r>
  <r>
    <x v="0"/>
    <s v="Flooding/ Wind"/>
    <x v="3"/>
    <x v="19"/>
    <n v="1"/>
    <n v="0"/>
    <n v="0"/>
    <n v="21953"/>
    <x v="2"/>
  </r>
  <r>
    <x v="3"/>
    <s v="Flooding/ Wind"/>
    <x v="3"/>
    <x v="19"/>
    <n v="1"/>
    <n v="0"/>
    <n v="0"/>
    <n v="18572"/>
    <x v="2"/>
  </r>
  <r>
    <x v="2"/>
    <s v="Flooding/ Wind"/>
    <x v="3"/>
    <x v="19"/>
    <n v="1"/>
    <n v="0"/>
    <n v="0"/>
    <n v="21396"/>
    <x v="2"/>
  </r>
  <r>
    <x v="4"/>
    <s v="Flooding/ Wind"/>
    <x v="3"/>
    <x v="19"/>
    <n v="1"/>
    <n v="0"/>
    <n v="0"/>
    <n v="20876"/>
    <x v="2"/>
  </r>
  <r>
    <x v="5"/>
    <s v="Winter Weather"/>
    <x v="3"/>
    <x v="19"/>
    <n v="1"/>
    <n v="7"/>
    <n v="0"/>
    <n v="187458"/>
    <x v="2"/>
  </r>
  <r>
    <x v="0"/>
    <s v="Winter Weather"/>
    <x v="3"/>
    <x v="19"/>
    <n v="1"/>
    <n v="6"/>
    <n v="0"/>
    <n v="169332"/>
    <x v="2"/>
  </r>
  <r>
    <x v="1"/>
    <s v="Winter Weather"/>
    <x v="3"/>
    <x v="19"/>
    <n v="1"/>
    <n v="6"/>
    <n v="0"/>
    <n v="156720"/>
    <x v="2"/>
  </r>
  <r>
    <x v="3"/>
    <s v="Winter Weather"/>
    <x v="3"/>
    <x v="19"/>
    <n v="1"/>
    <n v="7"/>
    <n v="0"/>
    <n v="185028"/>
    <x v="2"/>
  </r>
  <r>
    <x v="2"/>
    <s v="Winter Weather"/>
    <x v="3"/>
    <x v="19"/>
    <n v="1"/>
    <n v="7"/>
    <n v="0"/>
    <n v="183426"/>
    <x v="2"/>
  </r>
  <r>
    <x v="4"/>
    <s v="Winter Weather"/>
    <x v="3"/>
    <x v="19"/>
    <n v="1"/>
    <n v="7"/>
    <n v="0"/>
    <n v="185321"/>
    <x v="2"/>
  </r>
  <r>
    <x v="3"/>
    <s v="Severe Storm/Thunder Storm/ Wind"/>
    <x v="3"/>
    <x v="19"/>
    <n v="1"/>
    <n v="0"/>
    <n v="0"/>
    <n v="45067"/>
    <x v="2"/>
  </r>
  <r>
    <x v="2"/>
    <s v="Severe Storm/Thunder Storm/ Wind"/>
    <x v="3"/>
    <x v="19"/>
    <n v="1"/>
    <n v="0"/>
    <n v="0"/>
    <n v="44948"/>
    <x v="2"/>
  </r>
  <r>
    <x v="4"/>
    <s v="Severe Storm/Thunder Storm/ Wind"/>
    <x v="3"/>
    <x v="19"/>
    <n v="1"/>
    <n v="0"/>
    <n v="0"/>
    <n v="46885"/>
    <x v="2"/>
  </r>
  <r>
    <x v="5"/>
    <s v="Winter Weather"/>
    <x v="3"/>
    <x v="19"/>
    <n v="2"/>
    <n v="1"/>
    <n v="0"/>
    <n v="18892"/>
    <x v="2"/>
  </r>
  <r>
    <x v="0"/>
    <s v="Winter Weather"/>
    <x v="3"/>
    <x v="19"/>
    <n v="2"/>
    <n v="2"/>
    <n v="0"/>
    <n v="17235"/>
    <x v="2"/>
  </r>
  <r>
    <x v="1"/>
    <s v="Winter Weather"/>
    <x v="3"/>
    <x v="19"/>
    <n v="2"/>
    <n v="1"/>
    <n v="0"/>
    <n v="18935"/>
    <x v="2"/>
  </r>
  <r>
    <x v="3"/>
    <s v="Winter Weather"/>
    <x v="3"/>
    <x v="19"/>
    <n v="2"/>
    <n v="0"/>
    <n v="0"/>
    <n v="15980"/>
    <x v="2"/>
  </r>
  <r>
    <x v="2"/>
    <s v="Winter Weather"/>
    <x v="3"/>
    <x v="19"/>
    <n v="2"/>
    <n v="2"/>
    <n v="0"/>
    <n v="17307"/>
    <x v="2"/>
  </r>
  <r>
    <x v="4"/>
    <s v="Winter Weather"/>
    <x v="3"/>
    <x v="19"/>
    <n v="2"/>
    <n v="3"/>
    <n v="0"/>
    <n v="15678"/>
    <x v="2"/>
  </r>
  <r>
    <x v="0"/>
    <s v="Hail/ Severe Storm/Thunder Storm/ Wind"/>
    <x v="1"/>
    <x v="23"/>
    <n v="1"/>
    <n v="0"/>
    <n v="0"/>
    <n v="802031"/>
    <x v="1"/>
  </r>
  <r>
    <x v="0"/>
    <s v="Hail/ Severe Storm/Thunder Storm/ Wind"/>
    <x v="1"/>
    <x v="23"/>
    <n v="1"/>
    <n v="0"/>
    <n v="0"/>
    <n v="8027452"/>
    <x v="0"/>
  </r>
  <r>
    <x v="5"/>
    <s v="Winter Weather"/>
    <x v="1"/>
    <x v="23"/>
    <n v="1"/>
    <n v="0"/>
    <n v="0"/>
    <n v="42083"/>
    <x v="2"/>
  </r>
  <r>
    <x v="0"/>
    <s v="Winter Weather"/>
    <x v="1"/>
    <x v="23"/>
    <n v="1"/>
    <n v="0"/>
    <n v="0"/>
    <n v="45069"/>
    <x v="2"/>
  </r>
  <r>
    <x v="4"/>
    <s v="Severe Storm/Thunder Storm/ Wind"/>
    <x v="1"/>
    <x v="23"/>
    <n v="1"/>
    <n v="0"/>
    <n v="0"/>
    <n v="754079"/>
    <x v="1"/>
  </r>
  <r>
    <x v="3"/>
    <s v="Severe Storm/Thunder Storm/ Wind"/>
    <x v="1"/>
    <x v="23"/>
    <n v="1"/>
    <n v="0"/>
    <n v="0"/>
    <n v="751543"/>
    <x v="1"/>
  </r>
  <r>
    <x v="0"/>
    <s v="Winter Weather"/>
    <x v="1"/>
    <x v="23"/>
    <n v="1"/>
    <n v="0"/>
    <n v="0"/>
    <n v="0"/>
    <x v="2"/>
  </r>
  <r>
    <x v="0"/>
    <s v="Severe Storm/Thunder Storm/ Wind"/>
    <x v="1"/>
    <x v="23"/>
    <n v="1"/>
    <n v="0"/>
    <n v="0"/>
    <n v="864013"/>
    <x v="1"/>
  </r>
  <r>
    <x v="0"/>
    <s v="Severe Storm/Thunder Storm/ Wind"/>
    <x v="1"/>
    <x v="23"/>
    <n v="1"/>
    <n v="0"/>
    <n v="0"/>
    <n v="743696"/>
    <x v="1"/>
  </r>
  <r>
    <x v="3"/>
    <s v="Severe Storm/Thunder Storm/ Wind"/>
    <x v="1"/>
    <x v="23"/>
    <n v="1"/>
    <n v="0"/>
    <n v="12"/>
    <n v="7997334"/>
    <x v="0"/>
  </r>
  <r>
    <x v="3"/>
    <s v="Severe Storm/Thunder Storm/ Wind"/>
    <x v="1"/>
    <x v="23"/>
    <n v="1"/>
    <n v="0"/>
    <n v="0"/>
    <n v="797989"/>
    <x v="1"/>
  </r>
  <r>
    <x v="2"/>
    <s v="Severe Storm/Thunder Storm/ Wind"/>
    <x v="1"/>
    <x v="23"/>
    <n v="1"/>
    <n v="11"/>
    <n v="0"/>
    <n v="76993164"/>
    <x v="0"/>
  </r>
  <r>
    <x v="0"/>
    <s v="Lightning"/>
    <x v="2"/>
    <x v="23"/>
    <n v="1"/>
    <n v="0"/>
    <n v="0"/>
    <n v="825175"/>
    <x v="1"/>
  </r>
  <r>
    <x v="1"/>
    <s v="Hurricane/Tropical Storm"/>
    <x v="2"/>
    <x v="23"/>
    <n v="1"/>
    <n v="0"/>
    <n v="0"/>
    <n v="7877651400"/>
    <x v="0"/>
  </r>
  <r>
    <x v="1"/>
    <s v="Hurricane/Tropical Storm"/>
    <x v="2"/>
    <x v="23"/>
    <n v="1"/>
    <n v="0"/>
    <n v="0"/>
    <n v="743300280"/>
    <x v="0"/>
  </r>
  <r>
    <x v="3"/>
    <s v="Hurricane/Tropical Storm"/>
    <x v="2"/>
    <x v="23"/>
    <n v="1"/>
    <n v="13"/>
    <n v="260"/>
    <n v="533869996"/>
    <x v="0"/>
  </r>
  <r>
    <x v="4"/>
    <s v="Hurricane/Tropical Storm"/>
    <x v="2"/>
    <x v="23"/>
    <n v="1"/>
    <n v="11"/>
    <n v="3831"/>
    <n v="3086384400"/>
    <x v="0"/>
  </r>
  <r>
    <x v="2"/>
    <s v="Hurricane/Tropical Storm"/>
    <x v="2"/>
    <x v="23"/>
    <n v="1"/>
    <n v="11"/>
    <n v="358"/>
    <n v="426463185"/>
    <x v="0"/>
  </r>
  <r>
    <x v="4"/>
    <s v="Flooding"/>
    <x v="3"/>
    <x v="39"/>
    <n v="2"/>
    <n v="0"/>
    <n v="0"/>
    <n v="821846"/>
    <x v="1"/>
  </r>
  <r>
    <x v="0"/>
    <s v="Tornado"/>
    <x v="0"/>
    <x v="39"/>
    <n v="1"/>
    <n v="0"/>
    <n v="0"/>
    <n v="792996"/>
    <x v="1"/>
  </r>
  <r>
    <x v="0"/>
    <s v="Flooding"/>
    <x v="0"/>
    <x v="39"/>
    <n v="1"/>
    <n v="0"/>
    <n v="0"/>
    <n v="740209"/>
    <x v="1"/>
  </r>
  <r>
    <x v="0"/>
    <s v="Severe Storm/Thunder Storm/ Wind"/>
    <x v="1"/>
    <x v="39"/>
    <n v="1"/>
    <n v="0"/>
    <n v="46"/>
    <n v="761847"/>
    <x v="1"/>
  </r>
  <r>
    <x v="0"/>
    <s v="Hail/ Severe Storm/Thunder Storm/ Wind"/>
    <x v="2"/>
    <x v="39"/>
    <n v="1"/>
    <n v="0"/>
    <n v="0"/>
    <n v="840473"/>
    <x v="1"/>
  </r>
  <r>
    <x v="5"/>
    <s v="Winter Weather"/>
    <x v="0"/>
    <x v="31"/>
    <n v="2"/>
    <n v="0"/>
    <n v="0"/>
    <n v="1605"/>
    <x v="2"/>
  </r>
  <r>
    <x v="0"/>
    <s v="Winter Weather"/>
    <x v="0"/>
    <x v="31"/>
    <n v="2"/>
    <n v="23"/>
    <n v="0"/>
    <n v="1690"/>
    <x v="2"/>
  </r>
  <r>
    <x v="1"/>
    <s v="Winter Weather"/>
    <x v="0"/>
    <x v="31"/>
    <n v="2"/>
    <n v="0"/>
    <n v="0"/>
    <n v="1835"/>
    <x v="2"/>
  </r>
  <r>
    <x v="3"/>
    <s v="Winter Weather"/>
    <x v="0"/>
    <x v="31"/>
    <n v="2"/>
    <n v="11"/>
    <n v="0"/>
    <n v="1685"/>
    <x v="2"/>
  </r>
  <r>
    <x v="2"/>
    <s v="Winter Weather"/>
    <x v="0"/>
    <x v="31"/>
    <n v="2"/>
    <n v="0"/>
    <n v="0"/>
    <n v="1655"/>
    <x v="2"/>
  </r>
  <r>
    <x v="4"/>
    <s v="Winter Weather"/>
    <x v="0"/>
    <x v="31"/>
    <n v="2"/>
    <n v="0"/>
    <n v="0"/>
    <n v="1805"/>
    <x v="2"/>
  </r>
  <r>
    <x v="5"/>
    <s v="Winter Weather"/>
    <x v="3"/>
    <x v="31"/>
    <n v="2"/>
    <n v="0"/>
    <n v="0"/>
    <n v="13"/>
    <x v="2"/>
  </r>
  <r>
    <x v="0"/>
    <s v="Winter Weather"/>
    <x v="3"/>
    <x v="31"/>
    <n v="2"/>
    <n v="0"/>
    <n v="0"/>
    <n v="11"/>
    <x v="2"/>
  </r>
  <r>
    <x v="1"/>
    <s v="Winter Weather"/>
    <x v="3"/>
    <x v="31"/>
    <n v="2"/>
    <n v="0"/>
    <n v="0"/>
    <n v="11"/>
    <x v="2"/>
  </r>
  <r>
    <x v="3"/>
    <s v="Winter Weather"/>
    <x v="3"/>
    <x v="31"/>
    <n v="2"/>
    <n v="0"/>
    <n v="0"/>
    <n v="11"/>
    <x v="2"/>
  </r>
  <r>
    <x v="2"/>
    <s v="Winter Weather"/>
    <x v="3"/>
    <x v="31"/>
    <n v="2"/>
    <n v="0"/>
    <n v="0"/>
    <n v="12"/>
    <x v="2"/>
  </r>
  <r>
    <x v="4"/>
    <s v="Winter Weather"/>
    <x v="3"/>
    <x v="31"/>
    <n v="2"/>
    <n v="0"/>
    <n v="0"/>
    <n v="11"/>
    <x v="2"/>
  </r>
  <r>
    <x v="4"/>
    <s v="Lightning/ Severe Storm/Thunder Storm"/>
    <x v="2"/>
    <x v="32"/>
    <n v="1"/>
    <n v="11"/>
    <n v="0"/>
    <n v="0"/>
    <x v="2"/>
  </r>
  <r>
    <x v="0"/>
    <s v="Severe Storm/Thunder Storm/ Wind"/>
    <x v="1"/>
    <x v="33"/>
    <n v="1"/>
    <n v="0"/>
    <n v="0"/>
    <n v="41141"/>
    <x v="2"/>
  </r>
  <r>
    <x v="1"/>
    <s v="Lightning/ Severe Storm/Thunder Storm"/>
    <x v="2"/>
    <x v="33"/>
    <n v="1"/>
    <n v="10"/>
    <n v="10"/>
    <n v="72079"/>
    <x v="2"/>
  </r>
  <r>
    <x v="2"/>
    <s v="Lightning"/>
    <x v="2"/>
    <x v="12"/>
    <n v="1"/>
    <n v="11"/>
    <n v="0"/>
    <n v="0"/>
    <x v="2"/>
  </r>
  <r>
    <x v="3"/>
    <s v="Lightning"/>
    <x v="2"/>
    <x v="11"/>
    <n v="1"/>
    <n v="26"/>
    <n v="13"/>
    <n v="4311"/>
    <x v="2"/>
  </r>
  <r>
    <x v="1"/>
    <s v="Coastal/ Hurricane/Tropical Storm/ Wind"/>
    <x v="1"/>
    <x v="16"/>
    <n v="1"/>
    <n v="2"/>
    <n v="0"/>
    <n v="14394"/>
    <x v="2"/>
  </r>
  <r>
    <x v="3"/>
    <s v="Lightning"/>
    <x v="2"/>
    <x v="16"/>
    <n v="1"/>
    <n v="12"/>
    <n v="0"/>
    <n v="0"/>
    <x v="2"/>
  </r>
  <r>
    <x v="1"/>
    <s v="Wind"/>
    <x v="2"/>
    <x v="15"/>
    <n v="1"/>
    <n v="11"/>
    <n v="22"/>
    <n v="74361"/>
    <x v="2"/>
  </r>
  <r>
    <x v="4"/>
    <s v="Wind"/>
    <x v="0"/>
    <x v="35"/>
    <n v="1"/>
    <n v="6"/>
    <n v="0"/>
    <n v="0"/>
    <x v="2"/>
  </r>
  <r>
    <x v="3"/>
    <s v="Wind"/>
    <x v="0"/>
    <x v="35"/>
    <n v="1"/>
    <n v="7"/>
    <n v="0"/>
    <n v="0"/>
    <x v="2"/>
  </r>
  <r>
    <x v="2"/>
    <s v="Heat"/>
    <x v="1"/>
    <x v="35"/>
    <n v="1"/>
    <n v="11"/>
    <n v="0"/>
    <n v="0"/>
    <x v="2"/>
  </r>
  <r>
    <x v="3"/>
    <s v="Lightning"/>
    <x v="2"/>
    <x v="35"/>
    <n v="1"/>
    <n v="10"/>
    <n v="10"/>
    <n v="7227"/>
    <x v="2"/>
  </r>
  <r>
    <x v="5"/>
    <s v="Winter Weather"/>
    <x v="0"/>
    <x v="18"/>
    <n v="1"/>
    <n v="0"/>
    <n v="1"/>
    <n v="1841"/>
    <x v="2"/>
  </r>
  <r>
    <x v="0"/>
    <s v="Winter Weather"/>
    <x v="0"/>
    <x v="18"/>
    <n v="1"/>
    <n v="0"/>
    <n v="1"/>
    <n v="1722"/>
    <x v="2"/>
  </r>
  <r>
    <x v="1"/>
    <s v="Winter Weather"/>
    <x v="0"/>
    <x v="18"/>
    <n v="1"/>
    <n v="0"/>
    <n v="3"/>
    <n v="1840"/>
    <x v="2"/>
  </r>
  <r>
    <x v="3"/>
    <s v="Winter Weather"/>
    <x v="0"/>
    <x v="18"/>
    <n v="1"/>
    <n v="0"/>
    <n v="1"/>
    <n v="1676"/>
    <x v="2"/>
  </r>
  <r>
    <x v="2"/>
    <s v="Winter Weather"/>
    <x v="0"/>
    <x v="18"/>
    <n v="1"/>
    <n v="12"/>
    <n v="1"/>
    <n v="1740"/>
    <x v="2"/>
  </r>
  <r>
    <x v="4"/>
    <s v="Winter Weather"/>
    <x v="0"/>
    <x v="18"/>
    <n v="1"/>
    <n v="0"/>
    <n v="1"/>
    <n v="1848"/>
    <x v="2"/>
  </r>
  <r>
    <x v="0"/>
    <s v="Lightning"/>
    <x v="2"/>
    <x v="18"/>
    <n v="1"/>
    <n v="11"/>
    <n v="0"/>
    <n v="0"/>
    <x v="2"/>
  </r>
  <r>
    <x v="0"/>
    <s v="Lightning/ Severe Storm/Thunder Storm"/>
    <x v="2"/>
    <x v="18"/>
    <n v="1"/>
    <n v="11"/>
    <n v="0"/>
    <n v="75098"/>
    <x v="2"/>
  </r>
  <r>
    <x v="4"/>
    <s v="Lightning"/>
    <x v="2"/>
    <x v="19"/>
    <n v="1"/>
    <n v="11"/>
    <n v="0"/>
    <n v="0"/>
    <x v="2"/>
  </r>
  <r>
    <x v="4"/>
    <s v="Winter Weather"/>
    <x v="3"/>
    <x v="21"/>
    <n v="1"/>
    <n v="11"/>
    <n v="0"/>
    <n v="0"/>
    <x v="2"/>
  </r>
  <r>
    <x v="1"/>
    <s v="Heat"/>
    <x v="2"/>
    <x v="36"/>
    <n v="1"/>
    <n v="12"/>
    <n v="0"/>
    <n v="0"/>
    <x v="2"/>
  </r>
  <r>
    <x v="2"/>
    <s v="Heat"/>
    <x v="2"/>
    <x v="36"/>
    <n v="1"/>
    <n v="11"/>
    <n v="0"/>
    <n v="0"/>
    <x v="2"/>
  </r>
  <r>
    <x v="0"/>
    <s v="Heat"/>
    <x v="2"/>
    <x v="22"/>
    <n v="1"/>
    <n v="12"/>
    <n v="0"/>
    <n v="0"/>
    <x v="2"/>
  </r>
  <r>
    <x v="0"/>
    <s v="Winter Weather"/>
    <x v="0"/>
    <x v="37"/>
    <n v="1"/>
    <n v="12"/>
    <n v="0"/>
    <n v="0"/>
    <x v="2"/>
  </r>
  <r>
    <x v="3"/>
    <s v="Heat"/>
    <x v="2"/>
    <x v="37"/>
    <n v="1"/>
    <n v="12"/>
    <n v="0"/>
    <n v="0"/>
    <x v="2"/>
  </r>
  <r>
    <x v="0"/>
    <s v="Heat"/>
    <x v="2"/>
    <x v="23"/>
    <n v="1"/>
    <n v="11"/>
    <n v="0"/>
    <n v="0"/>
    <x v="2"/>
  </r>
  <r>
    <x v="2"/>
    <s v="Lightning"/>
    <x v="2"/>
    <x v="23"/>
    <n v="1"/>
    <n v="10"/>
    <n v="0"/>
    <n v="0"/>
    <x v="2"/>
  </r>
  <r>
    <x v="4"/>
    <s v="Winter Weather"/>
    <x v="3"/>
    <x v="23"/>
    <n v="1"/>
    <n v="13"/>
    <n v="0"/>
    <n v="0"/>
    <x v="2"/>
  </r>
  <r>
    <x v="1"/>
    <s v="Winter Weather"/>
    <x v="3"/>
    <x v="23"/>
    <n v="1"/>
    <n v="12"/>
    <n v="0"/>
    <n v="0"/>
    <x v="2"/>
  </r>
  <r>
    <x v="0"/>
    <s v="Winter Weather"/>
    <x v="3"/>
    <x v="23"/>
    <n v="1"/>
    <n v="12"/>
    <n v="0"/>
    <n v="0"/>
    <x v="2"/>
  </r>
  <r>
    <x v="2"/>
    <s v="Heat"/>
    <x v="2"/>
    <x v="39"/>
    <n v="1"/>
    <n v="12"/>
    <n v="0"/>
    <n v="0"/>
    <x v="2"/>
  </r>
  <r>
    <x v="0"/>
    <s v="Winter Weather"/>
    <x v="0"/>
    <x v="38"/>
    <n v="1"/>
    <n v="12"/>
    <n v="0"/>
    <n v="0"/>
    <x v="2"/>
  </r>
  <r>
    <x v="2"/>
    <s v="Winter Weather"/>
    <x v="0"/>
    <x v="38"/>
    <n v="1"/>
    <n v="12"/>
    <n v="0"/>
    <n v="0"/>
    <x v="2"/>
  </r>
  <r>
    <x v="4"/>
    <s v="Severe Storm/Thunder Storm/ Wind"/>
    <x v="1"/>
    <x v="38"/>
    <n v="1"/>
    <n v="12"/>
    <n v="12"/>
    <n v="79640"/>
    <x v="2"/>
  </r>
  <r>
    <x v="2"/>
    <s v="Lightning"/>
    <x v="2"/>
    <x v="38"/>
    <n v="1"/>
    <n v="12"/>
    <n v="12"/>
    <n v="0"/>
    <x v="2"/>
  </r>
  <r>
    <x v="1"/>
    <s v="Coastal"/>
    <x v="2"/>
    <x v="38"/>
    <n v="1"/>
    <n v="12"/>
    <n v="0"/>
    <n v="0"/>
    <x v="2"/>
  </r>
  <r>
    <x v="2"/>
    <s v="Winter Weather"/>
    <x v="3"/>
    <x v="38"/>
    <n v="1"/>
    <n v="12"/>
    <n v="0"/>
    <n v="0"/>
    <x v="2"/>
  </r>
  <r>
    <x v="2"/>
    <s v="Heat"/>
    <x v="2"/>
    <x v="4"/>
    <n v="1"/>
    <n v="12"/>
    <n v="0"/>
    <n v="0"/>
    <x v="2"/>
  </r>
  <r>
    <x v="3"/>
    <s v="Winter Weather"/>
    <x v="3"/>
    <x v="4"/>
    <n v="1"/>
    <n v="12"/>
    <n v="0"/>
    <n v="0"/>
    <x v="2"/>
  </r>
  <r>
    <x v="5"/>
    <s v="Winter Weather"/>
    <x v="0"/>
    <x v="4"/>
    <n v="1"/>
    <n v="11"/>
    <n v="0"/>
    <n v="0"/>
    <x v="2"/>
  </r>
  <r>
    <x v="2"/>
    <s v="Landslide"/>
    <x v="0"/>
    <x v="9"/>
    <n v="1"/>
    <n v="83"/>
    <n v="0"/>
    <n v="0"/>
    <x v="2"/>
  </r>
  <r>
    <x v="5"/>
    <s v="Severe Storm/Thunder Storm"/>
    <x v="1"/>
    <x v="9"/>
    <n v="1"/>
    <n v="13"/>
    <n v="13"/>
    <n v="0"/>
    <x v="2"/>
  </r>
  <r>
    <x v="5"/>
    <s v="Severe Storm/Thunder Storm/ Wind"/>
    <x v="0"/>
    <x v="25"/>
    <n v="1"/>
    <n v="0"/>
    <n v="0"/>
    <n v="2279"/>
    <x v="2"/>
  </r>
  <r>
    <x v="0"/>
    <s v="Severe Storm/Thunder Storm/ Wind"/>
    <x v="0"/>
    <x v="25"/>
    <n v="1"/>
    <n v="0"/>
    <n v="0"/>
    <n v="2474"/>
    <x v="2"/>
  </r>
  <r>
    <x v="3"/>
    <s v="Severe Storm/Thunder Storm/ Wind"/>
    <x v="0"/>
    <x v="25"/>
    <n v="1"/>
    <n v="0"/>
    <n v="0"/>
    <n v="2198"/>
    <x v="2"/>
  </r>
  <r>
    <x v="2"/>
    <s v="Severe Storm/Thunder Storm/ Wind"/>
    <x v="0"/>
    <x v="25"/>
    <n v="1"/>
    <n v="0"/>
    <n v="0"/>
    <n v="2436"/>
    <x v="2"/>
  </r>
  <r>
    <x v="4"/>
    <s v="Severe Storm/Thunder Storm/ Wind"/>
    <x v="0"/>
    <x v="25"/>
    <n v="1"/>
    <n v="0"/>
    <n v="0"/>
    <n v="2219"/>
    <x v="2"/>
  </r>
  <r>
    <x v="1"/>
    <s v="Lightning"/>
    <x v="2"/>
    <x v="9"/>
    <n v="1"/>
    <n v="11"/>
    <n v="0"/>
    <n v="0"/>
    <x v="2"/>
  </r>
  <r>
    <x v="3"/>
    <s v="Lightning"/>
    <x v="2"/>
    <x v="9"/>
    <n v="1"/>
    <n v="25"/>
    <n v="0"/>
    <n v="0"/>
    <x v="2"/>
  </r>
  <r>
    <x v="0"/>
    <s v="Hail/ Lightning/ Severe Storm/Thunder Storm"/>
    <x v="1"/>
    <x v="28"/>
    <n v="1"/>
    <n v="6"/>
    <n v="0"/>
    <n v="42045"/>
    <x v="2"/>
  </r>
  <r>
    <x v="2"/>
    <s v="Severe Storm/Thunder Storm"/>
    <x v="1"/>
    <x v="25"/>
    <n v="1"/>
    <n v="24"/>
    <n v="0"/>
    <n v="80274"/>
    <x v="2"/>
  </r>
  <r>
    <x v="3"/>
    <s v="Hail/ Wind"/>
    <x v="1"/>
    <x v="26"/>
    <n v="1"/>
    <n v="0"/>
    <n v="0"/>
    <n v="2926"/>
    <x v="2"/>
  </r>
  <r>
    <x v="2"/>
    <s v="Hail/ Wind"/>
    <x v="1"/>
    <x v="26"/>
    <n v="1"/>
    <n v="0"/>
    <n v="0"/>
    <n v="3184"/>
    <x v="2"/>
  </r>
  <r>
    <x v="4"/>
    <s v="Hail/ Wind"/>
    <x v="1"/>
    <x v="26"/>
    <n v="1"/>
    <n v="0"/>
    <n v="0"/>
    <n v="3028"/>
    <x v="2"/>
  </r>
  <r>
    <x v="4"/>
    <s v="Wind"/>
    <x v="1"/>
    <x v="10"/>
    <n v="1"/>
    <n v="11"/>
    <n v="0"/>
    <n v="7534"/>
    <x v="2"/>
  </r>
  <r>
    <x v="1"/>
    <s v="Lightning"/>
    <x v="2"/>
    <x v="27"/>
    <n v="1"/>
    <n v="11"/>
    <n v="0"/>
    <n v="0"/>
    <x v="2"/>
  </r>
  <r>
    <x v="1"/>
    <s v="Lightning"/>
    <x v="2"/>
    <x v="27"/>
    <n v="1"/>
    <n v="11"/>
    <n v="0"/>
    <n v="0"/>
    <x v="2"/>
  </r>
  <r>
    <x v="0"/>
    <s v="Lightning/ Severe Storm/Thunder Storm"/>
    <x v="1"/>
    <x v="30"/>
    <n v="1"/>
    <n v="13"/>
    <n v="0"/>
    <n v="0"/>
    <x v="2"/>
  </r>
  <r>
    <x v="1"/>
    <s v="Lightning"/>
    <x v="2"/>
    <x v="8"/>
    <n v="1"/>
    <n v="13"/>
    <n v="13"/>
    <n v="0"/>
    <x v="2"/>
  </r>
  <r>
    <x v="1"/>
    <s v="Severe Storm/Thunder Storm"/>
    <x v="2"/>
    <x v="8"/>
    <n v="2"/>
    <n v="3"/>
    <n v="0"/>
    <n v="5062"/>
    <x v="2"/>
  </r>
  <r>
    <x v="3"/>
    <s v="Severe Storm/Thunder Storm"/>
    <x v="2"/>
    <x v="8"/>
    <n v="2"/>
    <n v="3"/>
    <n v="0"/>
    <n v="4985"/>
    <x v="2"/>
  </r>
  <r>
    <x v="2"/>
    <s v="Wind"/>
    <x v="0"/>
    <x v="9"/>
    <n v="1"/>
    <n v="0"/>
    <n v="0"/>
    <n v="35724"/>
    <x v="2"/>
  </r>
  <r>
    <x v="2"/>
    <s v="Wind"/>
    <x v="0"/>
    <x v="24"/>
    <n v="1"/>
    <n v="0"/>
    <n v="0"/>
    <n v="789"/>
    <x v="2"/>
  </r>
  <r>
    <x v="3"/>
    <s v="Hail"/>
    <x v="1"/>
    <x v="24"/>
    <n v="1"/>
    <n v="0"/>
    <n v="0"/>
    <n v="0"/>
    <x v="2"/>
  </r>
  <r>
    <x v="0"/>
    <s v="Hail"/>
    <x v="1"/>
    <x v="9"/>
    <n v="1"/>
    <n v="0"/>
    <n v="0"/>
    <n v="8372"/>
    <x v="2"/>
  </r>
  <r>
    <x v="2"/>
    <s v="Hail"/>
    <x v="1"/>
    <x v="9"/>
    <n v="1"/>
    <n v="0"/>
    <n v="0"/>
    <n v="9643"/>
    <x v="2"/>
  </r>
  <r>
    <x v="2"/>
    <s v="Lightning"/>
    <x v="1"/>
    <x v="9"/>
    <n v="1"/>
    <n v="0"/>
    <n v="0"/>
    <n v="80710"/>
    <x v="2"/>
  </r>
  <r>
    <x v="5"/>
    <s v="Hail"/>
    <x v="1"/>
    <x v="9"/>
    <n v="1"/>
    <n v="0"/>
    <n v="0"/>
    <n v="0"/>
    <x v="2"/>
  </r>
  <r>
    <x v="0"/>
    <s v="Hail/ Severe Storm/Thunder Storm"/>
    <x v="1"/>
    <x v="24"/>
    <n v="1"/>
    <n v="0"/>
    <n v="25"/>
    <n v="4271"/>
    <x v="2"/>
  </r>
  <r>
    <x v="1"/>
    <s v="Tornado"/>
    <x v="1"/>
    <x v="9"/>
    <n v="1"/>
    <n v="0"/>
    <n v="0"/>
    <n v="74932"/>
    <x v="2"/>
  </r>
  <r>
    <x v="1"/>
    <s v="Tornado"/>
    <x v="1"/>
    <x v="9"/>
    <n v="1"/>
    <n v="0"/>
    <n v="0"/>
    <n v="85957"/>
    <x v="2"/>
  </r>
  <r>
    <x v="0"/>
    <s v="Hail/ Severe Storm/Thunder Storm"/>
    <x v="1"/>
    <x v="9"/>
    <n v="1"/>
    <n v="0"/>
    <n v="0"/>
    <n v="86068"/>
    <x v="2"/>
  </r>
  <r>
    <x v="3"/>
    <s v="Lightning"/>
    <x v="1"/>
    <x v="9"/>
    <n v="1"/>
    <n v="0"/>
    <n v="24"/>
    <n v="0"/>
    <x v="2"/>
  </r>
  <r>
    <x v="2"/>
    <s v="Lightning"/>
    <x v="1"/>
    <x v="9"/>
    <n v="1"/>
    <n v="0"/>
    <n v="34"/>
    <n v="0"/>
    <x v="2"/>
  </r>
  <r>
    <x v="2"/>
    <s v="Lightning"/>
    <x v="1"/>
    <x v="9"/>
    <n v="1"/>
    <n v="0"/>
    <n v="0"/>
    <n v="74623"/>
    <x v="2"/>
  </r>
  <r>
    <x v="2"/>
    <s v="Hail/ Wind"/>
    <x v="2"/>
    <x v="24"/>
    <n v="1"/>
    <n v="0"/>
    <n v="0"/>
    <n v="435"/>
    <x v="2"/>
  </r>
  <r>
    <x v="1"/>
    <s v="Wind"/>
    <x v="2"/>
    <x v="24"/>
    <n v="1"/>
    <n v="0"/>
    <n v="0"/>
    <n v="730"/>
    <x v="2"/>
  </r>
  <r>
    <x v="2"/>
    <s v="Wind"/>
    <x v="2"/>
    <x v="24"/>
    <n v="1"/>
    <n v="0"/>
    <n v="0"/>
    <n v="401"/>
    <x v="2"/>
  </r>
  <r>
    <x v="2"/>
    <s v="Severe Storm/Thunder Storm"/>
    <x v="2"/>
    <x v="24"/>
    <n v="1"/>
    <n v="0"/>
    <n v="0"/>
    <n v="396"/>
    <x v="2"/>
  </r>
  <r>
    <x v="5"/>
    <s v="Winter Weather"/>
    <x v="0"/>
    <x v="25"/>
    <n v="2"/>
    <n v="0"/>
    <n v="0"/>
    <n v="1808"/>
    <x v="2"/>
  </r>
  <r>
    <x v="0"/>
    <s v="Winter Weather"/>
    <x v="0"/>
    <x v="25"/>
    <n v="2"/>
    <n v="0"/>
    <n v="0"/>
    <n v="1813"/>
    <x v="2"/>
  </r>
  <r>
    <x v="1"/>
    <s v="Winter Weather"/>
    <x v="0"/>
    <x v="25"/>
    <n v="2"/>
    <n v="0"/>
    <n v="0"/>
    <n v="1677"/>
    <x v="2"/>
  </r>
  <r>
    <x v="3"/>
    <s v="Winter Weather"/>
    <x v="0"/>
    <x v="25"/>
    <n v="2"/>
    <n v="0"/>
    <n v="0"/>
    <n v="1769"/>
    <x v="2"/>
  </r>
  <r>
    <x v="2"/>
    <s v="Winter Weather"/>
    <x v="0"/>
    <x v="25"/>
    <n v="2"/>
    <n v="0"/>
    <n v="0"/>
    <n v="1837"/>
    <x v="2"/>
  </r>
  <r>
    <x v="4"/>
    <s v="Winter Weather"/>
    <x v="0"/>
    <x v="25"/>
    <n v="2"/>
    <n v="0"/>
    <n v="0"/>
    <n v="1614"/>
    <x v="2"/>
  </r>
  <r>
    <x v="5"/>
    <s v="Severe Storm/Thunder Storm"/>
    <x v="1"/>
    <x v="9"/>
    <n v="9"/>
    <n v="0"/>
    <n v="0"/>
    <n v="0"/>
    <x v="2"/>
  </r>
  <r>
    <x v="0"/>
    <s v="Severe Storm/Thunder Storm"/>
    <x v="1"/>
    <x v="9"/>
    <n v="9"/>
    <n v="0"/>
    <n v="0"/>
    <n v="0"/>
    <x v="2"/>
  </r>
  <r>
    <x v="1"/>
    <s v="Severe Storm/Thunder Storm"/>
    <x v="1"/>
    <x v="9"/>
    <n v="9"/>
    <n v="0"/>
    <n v="0"/>
    <n v="0"/>
    <x v="2"/>
  </r>
  <r>
    <x v="3"/>
    <s v="Severe Storm/Thunder Storm"/>
    <x v="1"/>
    <x v="9"/>
    <n v="9"/>
    <n v="0"/>
    <n v="0"/>
    <n v="0"/>
    <x v="2"/>
  </r>
  <r>
    <x v="2"/>
    <s v="Severe Storm/Thunder Storm"/>
    <x v="1"/>
    <x v="9"/>
    <n v="9"/>
    <n v="0"/>
    <n v="0"/>
    <n v="0"/>
    <x v="2"/>
  </r>
  <r>
    <x v="4"/>
    <s v="Severe Storm/Thunder Storm"/>
    <x v="1"/>
    <x v="9"/>
    <n v="9"/>
    <n v="0"/>
    <n v="0"/>
    <n v="0"/>
    <x v="2"/>
  </r>
  <r>
    <x v="0"/>
    <s v="Severe Storm/Thunder Storm"/>
    <x v="2"/>
    <x v="24"/>
    <n v="1"/>
    <n v="0"/>
    <n v="0"/>
    <n v="8644"/>
    <x v="2"/>
  </r>
  <r>
    <x v="2"/>
    <s v="Lightning"/>
    <x v="2"/>
    <x v="9"/>
    <n v="1"/>
    <n v="0"/>
    <n v="97"/>
    <n v="0"/>
    <x v="2"/>
  </r>
  <r>
    <x v="0"/>
    <s v="Lightning"/>
    <x v="2"/>
    <x v="9"/>
    <n v="1"/>
    <n v="0"/>
    <n v="12"/>
    <n v="838"/>
    <x v="2"/>
  </r>
  <r>
    <x v="2"/>
    <s v="Severe Storm/Thunder Storm"/>
    <x v="2"/>
    <x v="9"/>
    <n v="1"/>
    <n v="0"/>
    <n v="21"/>
    <n v="71413"/>
    <x v="2"/>
  </r>
  <r>
    <x v="5"/>
    <s v="Hail/ Lightning/ Wind"/>
    <x v="2"/>
    <x v="9"/>
    <n v="1"/>
    <n v="0"/>
    <n v="0"/>
    <n v="1788"/>
    <x v="2"/>
  </r>
  <r>
    <x v="0"/>
    <s v="Hail/ Lightning/ Wind"/>
    <x v="2"/>
    <x v="9"/>
    <n v="1"/>
    <n v="0"/>
    <n v="0"/>
    <n v="1547"/>
    <x v="2"/>
  </r>
  <r>
    <x v="1"/>
    <s v="Hail/ Lightning/ Wind"/>
    <x v="2"/>
    <x v="9"/>
    <n v="1"/>
    <n v="0"/>
    <n v="0"/>
    <n v="1793"/>
    <x v="2"/>
  </r>
  <r>
    <x v="3"/>
    <s v="Hail/ Lightning/ Wind"/>
    <x v="2"/>
    <x v="9"/>
    <n v="1"/>
    <n v="0"/>
    <n v="0"/>
    <n v="1731"/>
    <x v="2"/>
  </r>
  <r>
    <x v="2"/>
    <s v="Hail/ Lightning/ Wind"/>
    <x v="2"/>
    <x v="9"/>
    <n v="1"/>
    <n v="0"/>
    <n v="0"/>
    <n v="1824"/>
    <x v="2"/>
  </r>
  <r>
    <x v="4"/>
    <s v="Hail/ Lightning/ Wind"/>
    <x v="2"/>
    <x v="9"/>
    <n v="1"/>
    <n v="0"/>
    <n v="0"/>
    <n v="1652"/>
    <x v="2"/>
  </r>
  <r>
    <x v="3"/>
    <s v="Tornado"/>
    <x v="2"/>
    <x v="9"/>
    <n v="1"/>
    <n v="0"/>
    <n v="0"/>
    <n v="7798"/>
    <x v="2"/>
  </r>
  <r>
    <x v="5"/>
    <s v="Hail/ Severe Storm/Thunder Storm/ Wind"/>
    <x v="2"/>
    <x v="9"/>
    <n v="31"/>
    <n v="0"/>
    <n v="0"/>
    <n v="1567"/>
    <x v="2"/>
  </r>
  <r>
    <x v="0"/>
    <s v="Hail/ Severe Storm/Thunder Storm/ Wind"/>
    <x v="2"/>
    <x v="9"/>
    <n v="31"/>
    <n v="0"/>
    <n v="0"/>
    <n v="1659"/>
    <x v="2"/>
  </r>
  <r>
    <x v="1"/>
    <s v="Hail/ Severe Storm/Thunder Storm/ Wind"/>
    <x v="2"/>
    <x v="9"/>
    <n v="31"/>
    <n v="0"/>
    <n v="0"/>
    <n v="1772"/>
    <x v="2"/>
  </r>
  <r>
    <x v="3"/>
    <s v="Hail/ Severe Storm/Thunder Storm/ Wind"/>
    <x v="2"/>
    <x v="9"/>
    <n v="31"/>
    <n v="0"/>
    <n v="0"/>
    <n v="1768"/>
    <x v="2"/>
  </r>
  <r>
    <x v="2"/>
    <s v="Hail/ Severe Storm/Thunder Storm/ Wind"/>
    <x v="2"/>
    <x v="9"/>
    <n v="31"/>
    <n v="0"/>
    <n v="0"/>
    <n v="1871"/>
    <x v="2"/>
  </r>
  <r>
    <x v="4"/>
    <s v="Hail/ Severe Storm/Thunder Storm/ Wind"/>
    <x v="2"/>
    <x v="9"/>
    <n v="31"/>
    <n v="0"/>
    <n v="0"/>
    <n v="1650"/>
    <x v="2"/>
  </r>
  <r>
    <x v="2"/>
    <s v="Lightning"/>
    <x v="1"/>
    <x v="25"/>
    <n v="1"/>
    <n v="0"/>
    <n v="0"/>
    <n v="81186"/>
    <x v="2"/>
  </r>
  <r>
    <x v="2"/>
    <s v="Severe Storm/Thunder Storm"/>
    <x v="2"/>
    <x v="24"/>
    <n v="1"/>
    <n v="0"/>
    <n v="0"/>
    <n v="74258"/>
    <x v="2"/>
  </r>
  <r>
    <x v="2"/>
    <s v="Wind"/>
    <x v="3"/>
    <x v="24"/>
    <n v="1"/>
    <n v="0"/>
    <n v="0"/>
    <n v="401"/>
    <x v="2"/>
  </r>
  <r>
    <x v="0"/>
    <s v="Hail"/>
    <x v="3"/>
    <x v="24"/>
    <n v="1"/>
    <n v="0"/>
    <n v="0"/>
    <n v="842"/>
    <x v="2"/>
  </r>
  <r>
    <x v="2"/>
    <s v="Lightning/ Wind"/>
    <x v="2"/>
    <x v="9"/>
    <n v="1"/>
    <n v="0"/>
    <n v="0"/>
    <n v="40582"/>
    <x v="2"/>
  </r>
  <r>
    <x v="0"/>
    <s v="Lightning"/>
    <x v="2"/>
    <x v="9"/>
    <n v="1"/>
    <n v="0"/>
    <n v="0"/>
    <n v="83833"/>
    <x v="2"/>
  </r>
  <r>
    <x v="2"/>
    <s v="Lightning/ Severe Storm/Thunder Storm"/>
    <x v="2"/>
    <x v="9"/>
    <n v="1"/>
    <n v="0"/>
    <n v="0"/>
    <n v="42583"/>
    <x v="2"/>
  </r>
  <r>
    <x v="4"/>
    <s v="Lightning"/>
    <x v="2"/>
    <x v="9"/>
    <n v="1"/>
    <n v="0"/>
    <n v="2"/>
    <n v="18415"/>
    <x v="2"/>
  </r>
  <r>
    <x v="5"/>
    <s v="Lightning"/>
    <x v="2"/>
    <x v="9"/>
    <n v="1"/>
    <n v="0"/>
    <n v="0"/>
    <n v="1832"/>
    <x v="2"/>
  </r>
  <r>
    <x v="0"/>
    <s v="Lightning"/>
    <x v="2"/>
    <x v="9"/>
    <n v="1"/>
    <n v="0"/>
    <n v="0"/>
    <n v="1846"/>
    <x v="2"/>
  </r>
  <r>
    <x v="1"/>
    <s v="Lightning"/>
    <x v="2"/>
    <x v="9"/>
    <n v="1"/>
    <n v="0"/>
    <n v="0"/>
    <n v="1571"/>
    <x v="2"/>
  </r>
  <r>
    <x v="3"/>
    <s v="Lightning"/>
    <x v="2"/>
    <x v="9"/>
    <n v="1"/>
    <n v="0"/>
    <n v="0"/>
    <n v="1674"/>
    <x v="2"/>
  </r>
  <r>
    <x v="2"/>
    <s v="Lightning"/>
    <x v="2"/>
    <x v="9"/>
    <n v="1"/>
    <n v="0"/>
    <n v="0"/>
    <n v="1836"/>
    <x v="2"/>
  </r>
  <r>
    <x v="4"/>
    <s v="Lightning"/>
    <x v="2"/>
    <x v="9"/>
    <n v="1"/>
    <n v="0"/>
    <n v="0"/>
    <n v="1637"/>
    <x v="2"/>
  </r>
  <r>
    <x v="0"/>
    <s v="Winter Weather"/>
    <x v="0"/>
    <x v="26"/>
    <n v="1"/>
    <n v="0"/>
    <n v="0"/>
    <n v="4019"/>
    <x v="2"/>
  </r>
  <r>
    <x v="1"/>
    <s v="Lightning/ Wind"/>
    <x v="2"/>
    <x v="25"/>
    <n v="1"/>
    <n v="0"/>
    <n v="0"/>
    <n v="4000"/>
    <x v="2"/>
  </r>
  <r>
    <x v="3"/>
    <s v="Lightning/ Wind"/>
    <x v="2"/>
    <x v="25"/>
    <n v="1"/>
    <n v="0"/>
    <n v="0"/>
    <n v="4059"/>
    <x v="2"/>
  </r>
  <r>
    <x v="2"/>
    <s v="Lightning/ Wind"/>
    <x v="2"/>
    <x v="25"/>
    <n v="1"/>
    <n v="0"/>
    <n v="0"/>
    <n v="3454"/>
    <x v="2"/>
  </r>
  <r>
    <x v="4"/>
    <s v="Lightning/ Wind"/>
    <x v="2"/>
    <x v="25"/>
    <n v="1"/>
    <n v="0"/>
    <n v="0"/>
    <n v="3608"/>
    <x v="2"/>
  </r>
  <r>
    <x v="2"/>
    <s v="Severe Storm/Thunder Storm"/>
    <x v="2"/>
    <x v="9"/>
    <n v="1"/>
    <n v="0"/>
    <n v="0"/>
    <n v="3724"/>
    <x v="2"/>
  </r>
  <r>
    <x v="5"/>
    <s v="Wind"/>
    <x v="3"/>
    <x v="25"/>
    <n v="1"/>
    <n v="0"/>
    <n v="0"/>
    <n v="1882"/>
    <x v="2"/>
  </r>
  <r>
    <x v="0"/>
    <s v="Wind"/>
    <x v="3"/>
    <x v="25"/>
    <n v="1"/>
    <n v="0"/>
    <n v="0"/>
    <n v="1665"/>
    <x v="2"/>
  </r>
  <r>
    <x v="1"/>
    <s v="Wind"/>
    <x v="3"/>
    <x v="25"/>
    <n v="1"/>
    <n v="0"/>
    <n v="0"/>
    <n v="1692"/>
    <x v="2"/>
  </r>
  <r>
    <x v="3"/>
    <s v="Wind"/>
    <x v="3"/>
    <x v="25"/>
    <n v="1"/>
    <n v="0"/>
    <n v="0"/>
    <n v="1730"/>
    <x v="2"/>
  </r>
  <r>
    <x v="2"/>
    <s v="Wind"/>
    <x v="3"/>
    <x v="25"/>
    <n v="1"/>
    <n v="0"/>
    <n v="0"/>
    <n v="1704"/>
    <x v="2"/>
  </r>
  <r>
    <x v="4"/>
    <s v="Wind"/>
    <x v="3"/>
    <x v="25"/>
    <n v="1"/>
    <n v="0"/>
    <n v="0"/>
    <n v="1598"/>
    <x v="2"/>
  </r>
  <r>
    <x v="3"/>
    <s v="Wind"/>
    <x v="3"/>
    <x v="9"/>
    <n v="1"/>
    <n v="0"/>
    <n v="0"/>
    <n v="8058"/>
    <x v="2"/>
  </r>
  <r>
    <x v="0"/>
    <s v="Severe Storm/Thunder Storm"/>
    <x v="3"/>
    <x v="25"/>
    <n v="4"/>
    <n v="0"/>
    <n v="0"/>
    <n v="13764"/>
    <x v="2"/>
  </r>
  <r>
    <x v="5"/>
    <s v="Hail"/>
    <x v="3"/>
    <x v="9"/>
    <n v="1"/>
    <n v="0"/>
    <n v="0"/>
    <n v="842"/>
    <x v="2"/>
  </r>
  <r>
    <x v="0"/>
    <s v="Hail"/>
    <x v="3"/>
    <x v="9"/>
    <n v="1"/>
    <n v="0"/>
    <n v="0"/>
    <n v="725"/>
    <x v="2"/>
  </r>
  <r>
    <x v="5"/>
    <s v="Severe Storm/Thunder Storm/ Wind"/>
    <x v="0"/>
    <x v="28"/>
    <n v="1"/>
    <n v="0"/>
    <n v="0"/>
    <n v="1864"/>
    <x v="2"/>
  </r>
  <r>
    <x v="0"/>
    <s v="Severe Storm/Thunder Storm/ Wind"/>
    <x v="0"/>
    <x v="28"/>
    <n v="1"/>
    <n v="0"/>
    <n v="0"/>
    <n v="1748"/>
    <x v="2"/>
  </r>
  <r>
    <x v="1"/>
    <s v="Severe Storm/Thunder Storm/ Wind"/>
    <x v="0"/>
    <x v="28"/>
    <n v="1"/>
    <n v="0"/>
    <n v="0"/>
    <n v="1602"/>
    <x v="2"/>
  </r>
  <r>
    <x v="3"/>
    <s v="Severe Storm/Thunder Storm/ Wind"/>
    <x v="0"/>
    <x v="28"/>
    <n v="1"/>
    <n v="0"/>
    <n v="0"/>
    <n v="1877"/>
    <x v="2"/>
  </r>
  <r>
    <x v="2"/>
    <s v="Severe Storm/Thunder Storm/ Wind"/>
    <x v="0"/>
    <x v="28"/>
    <n v="1"/>
    <n v="0"/>
    <n v="0"/>
    <n v="1780"/>
    <x v="2"/>
  </r>
  <r>
    <x v="4"/>
    <s v="Severe Storm/Thunder Storm/ Wind"/>
    <x v="0"/>
    <x v="28"/>
    <n v="1"/>
    <n v="0"/>
    <n v="0"/>
    <n v="1570"/>
    <x v="2"/>
  </r>
  <r>
    <x v="5"/>
    <s v="Winter Weather"/>
    <x v="0"/>
    <x v="28"/>
    <n v="1"/>
    <n v="0"/>
    <n v="0"/>
    <n v="37804"/>
    <x v="2"/>
  </r>
  <r>
    <x v="3"/>
    <s v="Winter Weather"/>
    <x v="0"/>
    <x v="28"/>
    <n v="1"/>
    <n v="0"/>
    <n v="0"/>
    <n v="36505"/>
    <x v="2"/>
  </r>
  <r>
    <x v="2"/>
    <s v="Winter Weather"/>
    <x v="0"/>
    <x v="28"/>
    <n v="1"/>
    <n v="0"/>
    <n v="0"/>
    <n v="35168"/>
    <x v="2"/>
  </r>
  <r>
    <x v="4"/>
    <s v="Winter Weather"/>
    <x v="0"/>
    <x v="28"/>
    <n v="1"/>
    <n v="0"/>
    <n v="0"/>
    <n v="33142"/>
    <x v="2"/>
  </r>
  <r>
    <x v="2"/>
    <s v="Hail/ Lightning/ Severe Storm/Thunder Storm/ Wind"/>
    <x v="1"/>
    <x v="28"/>
    <n v="1"/>
    <n v="0"/>
    <n v="0"/>
    <n v="7295"/>
    <x v="2"/>
  </r>
  <r>
    <x v="3"/>
    <s v="Hail"/>
    <x v="1"/>
    <x v="27"/>
    <n v="1"/>
    <n v="0"/>
    <n v="0"/>
    <n v="7761"/>
    <x v="2"/>
  </r>
  <r>
    <x v="3"/>
    <s v="Hail"/>
    <x v="1"/>
    <x v="27"/>
    <n v="1"/>
    <n v="0"/>
    <n v="0"/>
    <n v="73133"/>
    <x v="2"/>
  </r>
  <r>
    <x v="3"/>
    <s v="Severe Storm/Thunder Storm/ Wind"/>
    <x v="1"/>
    <x v="28"/>
    <n v="1"/>
    <n v="0"/>
    <n v="0"/>
    <n v="81154"/>
    <x v="2"/>
  </r>
  <r>
    <x v="4"/>
    <s v="Severe Storm/Thunder Storm"/>
    <x v="2"/>
    <x v="27"/>
    <n v="1"/>
    <n v="0"/>
    <n v="0"/>
    <n v="2449"/>
    <x v="2"/>
  </r>
  <r>
    <x v="0"/>
    <s v="Severe Storm/Thunder Storm"/>
    <x v="2"/>
    <x v="27"/>
    <n v="1"/>
    <n v="0"/>
    <n v="0"/>
    <n v="12962"/>
    <x v="2"/>
  </r>
  <r>
    <x v="3"/>
    <s v="Tornado"/>
    <x v="2"/>
    <x v="27"/>
    <n v="1"/>
    <n v="0"/>
    <n v="0"/>
    <n v="71682"/>
    <x v="2"/>
  </r>
  <r>
    <x v="3"/>
    <s v="Tornado"/>
    <x v="2"/>
    <x v="27"/>
    <n v="1"/>
    <n v="0"/>
    <n v="12"/>
    <n v="8464"/>
    <x v="2"/>
  </r>
  <r>
    <x v="4"/>
    <s v="Tornado"/>
    <x v="2"/>
    <x v="27"/>
    <n v="1"/>
    <n v="0"/>
    <n v="0"/>
    <n v="72285"/>
    <x v="2"/>
  </r>
  <r>
    <x v="3"/>
    <s v="Tornado"/>
    <x v="2"/>
    <x v="26"/>
    <n v="1"/>
    <n v="0"/>
    <n v="0"/>
    <n v="7181"/>
    <x v="2"/>
  </r>
  <r>
    <x v="1"/>
    <s v="Tornado"/>
    <x v="2"/>
    <x v="26"/>
    <n v="1"/>
    <n v="0"/>
    <n v="0"/>
    <n v="79537"/>
    <x v="2"/>
  </r>
  <r>
    <x v="5"/>
    <s v="Wind"/>
    <x v="0"/>
    <x v="8"/>
    <n v="1"/>
    <n v="0"/>
    <n v="0"/>
    <n v="1715"/>
    <x v="2"/>
  </r>
  <r>
    <x v="0"/>
    <s v="Wind"/>
    <x v="0"/>
    <x v="8"/>
    <n v="1"/>
    <n v="0"/>
    <n v="3"/>
    <n v="1627"/>
    <x v="2"/>
  </r>
  <r>
    <x v="1"/>
    <s v="Wind"/>
    <x v="0"/>
    <x v="8"/>
    <n v="1"/>
    <n v="0"/>
    <n v="1"/>
    <n v="1846"/>
    <x v="2"/>
  </r>
  <r>
    <x v="3"/>
    <s v="Wind"/>
    <x v="0"/>
    <x v="8"/>
    <n v="1"/>
    <n v="0"/>
    <n v="2"/>
    <n v="1833"/>
    <x v="2"/>
  </r>
  <r>
    <x v="2"/>
    <s v="Wind"/>
    <x v="0"/>
    <x v="8"/>
    <n v="1"/>
    <n v="0"/>
    <n v="0"/>
    <n v="1766"/>
    <x v="2"/>
  </r>
  <r>
    <x v="4"/>
    <s v="Wind"/>
    <x v="0"/>
    <x v="8"/>
    <n v="1"/>
    <n v="0"/>
    <n v="0"/>
    <n v="1822"/>
    <x v="2"/>
  </r>
  <r>
    <x v="5"/>
    <s v="Winter Weather"/>
    <x v="0"/>
    <x v="8"/>
    <n v="2"/>
    <n v="0"/>
    <n v="10"/>
    <n v="3930"/>
    <x v="2"/>
  </r>
  <r>
    <x v="0"/>
    <s v="Winter Weather"/>
    <x v="0"/>
    <x v="8"/>
    <n v="2"/>
    <n v="0"/>
    <n v="10"/>
    <n v="3656"/>
    <x v="2"/>
  </r>
  <r>
    <x v="2"/>
    <s v="Hail/ Wind"/>
    <x v="0"/>
    <x v="10"/>
    <n v="1"/>
    <n v="0"/>
    <n v="0"/>
    <n v="77278"/>
    <x v="2"/>
  </r>
  <r>
    <x v="0"/>
    <s v="Winter Weather"/>
    <x v="0"/>
    <x v="10"/>
    <n v="3"/>
    <n v="0"/>
    <n v="0"/>
    <n v="0"/>
    <x v="2"/>
  </r>
  <r>
    <x v="1"/>
    <s v="Hail/ Severe Storm/Thunder Storm"/>
    <x v="2"/>
    <x v="28"/>
    <n v="1"/>
    <n v="0"/>
    <n v="0"/>
    <n v="0"/>
    <x v="2"/>
  </r>
  <r>
    <x v="2"/>
    <s v="Lightning/ Wind"/>
    <x v="2"/>
    <x v="28"/>
    <n v="1"/>
    <n v="0"/>
    <n v="0"/>
    <n v="36458"/>
    <x v="2"/>
  </r>
  <r>
    <x v="2"/>
    <s v="Hail/ Lightning/ Severe Storm/Thunder Storm/ Wind"/>
    <x v="2"/>
    <x v="28"/>
    <n v="1"/>
    <n v="0"/>
    <n v="12"/>
    <n v="84792"/>
    <x v="2"/>
  </r>
  <r>
    <x v="0"/>
    <s v="Lightning/ Severe Storm/Thunder Storm"/>
    <x v="2"/>
    <x v="28"/>
    <n v="1"/>
    <n v="0"/>
    <n v="0"/>
    <n v="7958"/>
    <x v="2"/>
  </r>
  <r>
    <x v="0"/>
    <s v="Hail/ Lightning/ Severe Storm/Thunder Storm"/>
    <x v="2"/>
    <x v="28"/>
    <n v="1"/>
    <n v="0"/>
    <n v="0"/>
    <n v="801"/>
    <x v="2"/>
  </r>
  <r>
    <x v="5"/>
    <s v="Winter Weather"/>
    <x v="0"/>
    <x v="8"/>
    <n v="2"/>
    <n v="0"/>
    <n v="0"/>
    <n v="0"/>
    <x v="2"/>
  </r>
  <r>
    <x v="0"/>
    <s v="Winter Weather"/>
    <x v="0"/>
    <x v="8"/>
    <n v="2"/>
    <n v="0"/>
    <n v="0"/>
    <n v="0"/>
    <x v="2"/>
  </r>
  <r>
    <x v="1"/>
    <s v="Winter Weather"/>
    <x v="0"/>
    <x v="8"/>
    <n v="2"/>
    <n v="0"/>
    <n v="0"/>
    <n v="0"/>
    <x v="2"/>
  </r>
  <r>
    <x v="3"/>
    <s v="Winter Weather"/>
    <x v="0"/>
    <x v="8"/>
    <n v="2"/>
    <n v="0"/>
    <n v="0"/>
    <n v="0"/>
    <x v="2"/>
  </r>
  <r>
    <x v="2"/>
    <s v="Winter Weather"/>
    <x v="0"/>
    <x v="8"/>
    <n v="2"/>
    <n v="0"/>
    <n v="0"/>
    <n v="0"/>
    <x v="2"/>
  </r>
  <r>
    <x v="4"/>
    <s v="Winter Weather"/>
    <x v="0"/>
    <x v="8"/>
    <n v="2"/>
    <n v="0"/>
    <n v="0"/>
    <n v="0"/>
    <x v="2"/>
  </r>
  <r>
    <x v="5"/>
    <s v="Flooding"/>
    <x v="0"/>
    <x v="8"/>
    <n v="31"/>
    <n v="0"/>
    <n v="0"/>
    <n v="1840"/>
    <x v="2"/>
  </r>
  <r>
    <x v="0"/>
    <s v="Flooding"/>
    <x v="0"/>
    <x v="8"/>
    <n v="31"/>
    <n v="0"/>
    <n v="0"/>
    <n v="1552"/>
    <x v="2"/>
  </r>
  <r>
    <x v="1"/>
    <s v="Flooding"/>
    <x v="0"/>
    <x v="8"/>
    <n v="31"/>
    <n v="0"/>
    <n v="0"/>
    <n v="1701"/>
    <x v="2"/>
  </r>
  <r>
    <x v="3"/>
    <s v="Flooding"/>
    <x v="0"/>
    <x v="8"/>
    <n v="31"/>
    <n v="0"/>
    <n v="0"/>
    <n v="1596"/>
    <x v="2"/>
  </r>
  <r>
    <x v="2"/>
    <s v="Flooding"/>
    <x v="0"/>
    <x v="8"/>
    <n v="31"/>
    <n v="0"/>
    <n v="0"/>
    <n v="1861"/>
    <x v="2"/>
  </r>
  <r>
    <x v="4"/>
    <s v="Flooding"/>
    <x v="0"/>
    <x v="8"/>
    <n v="31"/>
    <n v="0"/>
    <n v="0"/>
    <n v="1794"/>
    <x v="2"/>
  </r>
  <r>
    <x v="0"/>
    <s v="Hail"/>
    <x v="1"/>
    <x v="8"/>
    <n v="1"/>
    <n v="0"/>
    <n v="0"/>
    <n v="7530"/>
    <x v="2"/>
  </r>
  <r>
    <x v="0"/>
    <s v="Tornado"/>
    <x v="1"/>
    <x v="10"/>
    <n v="1"/>
    <n v="0"/>
    <n v="0"/>
    <n v="86314"/>
    <x v="2"/>
  </r>
  <r>
    <x v="4"/>
    <s v="Tornado/ Wind"/>
    <x v="1"/>
    <x v="10"/>
    <n v="1"/>
    <n v="0"/>
    <n v="0"/>
    <n v="73902"/>
    <x v="2"/>
  </r>
  <r>
    <x v="2"/>
    <s v="Hail/ Tornado/ Wind"/>
    <x v="1"/>
    <x v="10"/>
    <n v="1"/>
    <n v="0"/>
    <n v="38"/>
    <n v="8380"/>
    <x v="2"/>
  </r>
  <r>
    <x v="1"/>
    <s v="Hurricane/Tropical Storm"/>
    <x v="1"/>
    <x v="10"/>
    <n v="1"/>
    <n v="0"/>
    <n v="0"/>
    <n v="81059"/>
    <x v="2"/>
  </r>
  <r>
    <x v="0"/>
    <s v="Tornado"/>
    <x v="1"/>
    <x v="8"/>
    <n v="1"/>
    <n v="0"/>
    <n v="0"/>
    <n v="83444"/>
    <x v="2"/>
  </r>
  <r>
    <x v="0"/>
    <s v="Lightning"/>
    <x v="1"/>
    <x v="8"/>
    <n v="1"/>
    <n v="0"/>
    <n v="0"/>
    <n v="77484"/>
    <x v="2"/>
  </r>
  <r>
    <x v="2"/>
    <s v="Tornado"/>
    <x v="2"/>
    <x v="8"/>
    <n v="1"/>
    <n v="0"/>
    <n v="0"/>
    <n v="75970"/>
    <x v="2"/>
  </r>
  <r>
    <x v="4"/>
    <s v="Lightning"/>
    <x v="2"/>
    <x v="8"/>
    <n v="1"/>
    <n v="0"/>
    <n v="0"/>
    <n v="80219"/>
    <x v="2"/>
  </r>
  <r>
    <x v="0"/>
    <s v="Lightning"/>
    <x v="2"/>
    <x v="8"/>
    <n v="1"/>
    <n v="0"/>
    <n v="0"/>
    <n v="74480"/>
    <x v="2"/>
  </r>
  <r>
    <x v="0"/>
    <s v="Tornado"/>
    <x v="2"/>
    <x v="10"/>
    <n v="1"/>
    <n v="0"/>
    <n v="0"/>
    <n v="83555"/>
    <x v="2"/>
  </r>
  <r>
    <x v="2"/>
    <s v="Hail/ Lightning/ Severe Storm/Thunder Storm/ Wind"/>
    <x v="2"/>
    <x v="10"/>
    <n v="1"/>
    <n v="0"/>
    <n v="0"/>
    <n v="80559"/>
    <x v="2"/>
  </r>
  <r>
    <x v="1"/>
    <s v="Tornado/ Wind"/>
    <x v="3"/>
    <x v="10"/>
    <n v="1"/>
    <n v="0"/>
    <n v="12"/>
    <n v="84831"/>
    <x v="2"/>
  </r>
  <r>
    <x v="1"/>
    <s v="Tornado"/>
    <x v="3"/>
    <x v="10"/>
    <n v="1"/>
    <n v="0"/>
    <n v="12"/>
    <n v="83761"/>
    <x v="2"/>
  </r>
  <r>
    <x v="3"/>
    <s v="Lightning/ Severe Storm/Thunder Storm/ Wind"/>
    <x v="3"/>
    <x v="10"/>
    <n v="1"/>
    <n v="0"/>
    <n v="0"/>
    <n v="19407"/>
    <x v="2"/>
  </r>
  <r>
    <x v="1"/>
    <s v="Tornado"/>
    <x v="0"/>
    <x v="29"/>
    <n v="1"/>
    <n v="0"/>
    <n v="0"/>
    <n v="854"/>
    <x v="2"/>
  </r>
  <r>
    <x v="0"/>
    <s v="Wind"/>
    <x v="0"/>
    <x v="29"/>
    <n v="1"/>
    <n v="0"/>
    <n v="0"/>
    <n v="26649"/>
    <x v="2"/>
  </r>
  <r>
    <x v="0"/>
    <s v="Severe Storm/Thunder Storm"/>
    <x v="1"/>
    <x v="29"/>
    <n v="1"/>
    <n v="0"/>
    <n v="12"/>
    <n v="823"/>
    <x v="2"/>
  </r>
  <r>
    <x v="5"/>
    <s v="Hail"/>
    <x v="1"/>
    <x v="29"/>
    <n v="1"/>
    <n v="0"/>
    <n v="0"/>
    <n v="0"/>
    <x v="2"/>
  </r>
  <r>
    <x v="0"/>
    <s v="Hail"/>
    <x v="1"/>
    <x v="29"/>
    <n v="1"/>
    <n v="0"/>
    <n v="0"/>
    <n v="0"/>
    <x v="2"/>
  </r>
  <r>
    <x v="5"/>
    <s v="Wind"/>
    <x v="1"/>
    <x v="30"/>
    <n v="1"/>
    <n v="0"/>
    <n v="0"/>
    <n v="763"/>
    <x v="2"/>
  </r>
  <r>
    <x v="2"/>
    <s v="Wind"/>
    <x v="1"/>
    <x v="30"/>
    <n v="1"/>
    <n v="0"/>
    <n v="0"/>
    <n v="423"/>
    <x v="2"/>
  </r>
  <r>
    <x v="0"/>
    <s v="Severe Storm/Thunder Storm/ Wind"/>
    <x v="1"/>
    <x v="30"/>
    <n v="1"/>
    <n v="0"/>
    <n v="0"/>
    <n v="43376"/>
    <x v="2"/>
  </r>
  <r>
    <x v="0"/>
    <s v="Hail/ Lightning/ Severe Storm/Thunder Storm/ Wind"/>
    <x v="1"/>
    <x v="30"/>
    <n v="1"/>
    <n v="0"/>
    <n v="0"/>
    <n v="36394"/>
    <x v="2"/>
  </r>
  <r>
    <x v="5"/>
    <s v="Hurricane/Tropical Storm"/>
    <x v="1"/>
    <x v="29"/>
    <n v="2"/>
    <n v="0"/>
    <n v="0"/>
    <n v="1705"/>
    <x v="2"/>
  </r>
  <r>
    <x v="0"/>
    <s v="Hurricane/Tropical Storm"/>
    <x v="1"/>
    <x v="29"/>
    <n v="2"/>
    <n v="0"/>
    <n v="0"/>
    <n v="1873"/>
    <x v="2"/>
  </r>
  <r>
    <x v="1"/>
    <s v="Hurricane/Tropical Storm"/>
    <x v="1"/>
    <x v="29"/>
    <n v="2"/>
    <n v="0"/>
    <n v="0"/>
    <n v="1652"/>
    <x v="2"/>
  </r>
  <r>
    <x v="3"/>
    <s v="Hurricane/Tropical Storm"/>
    <x v="1"/>
    <x v="29"/>
    <n v="2"/>
    <n v="0"/>
    <n v="0"/>
    <n v="1620"/>
    <x v="2"/>
  </r>
  <r>
    <x v="2"/>
    <s v="Hurricane/Tropical Storm"/>
    <x v="1"/>
    <x v="29"/>
    <n v="2"/>
    <n v="0"/>
    <n v="0"/>
    <n v="1580"/>
    <x v="2"/>
  </r>
  <r>
    <x v="4"/>
    <s v="Hurricane/Tropical Storm"/>
    <x v="1"/>
    <x v="29"/>
    <n v="2"/>
    <n v="0"/>
    <n v="0"/>
    <n v="1559"/>
    <x v="2"/>
  </r>
  <r>
    <x v="5"/>
    <s v="Hurricane/Tropical Storm"/>
    <x v="2"/>
    <x v="8"/>
    <n v="2"/>
    <n v="0"/>
    <n v="0"/>
    <n v="1744"/>
    <x v="2"/>
  </r>
  <r>
    <x v="0"/>
    <s v="Hurricane/Tropical Storm"/>
    <x v="2"/>
    <x v="8"/>
    <n v="2"/>
    <n v="0"/>
    <n v="0"/>
    <n v="1775"/>
    <x v="2"/>
  </r>
  <r>
    <x v="1"/>
    <s v="Hurricane/Tropical Storm"/>
    <x v="2"/>
    <x v="8"/>
    <n v="2"/>
    <n v="0"/>
    <n v="0"/>
    <n v="1571"/>
    <x v="2"/>
  </r>
  <r>
    <x v="3"/>
    <s v="Hurricane/Tropical Storm"/>
    <x v="2"/>
    <x v="8"/>
    <n v="2"/>
    <n v="0"/>
    <n v="0"/>
    <n v="1646"/>
    <x v="2"/>
  </r>
  <r>
    <x v="2"/>
    <s v="Hurricane/Tropical Storm"/>
    <x v="2"/>
    <x v="8"/>
    <n v="2"/>
    <n v="0"/>
    <n v="0"/>
    <n v="1608"/>
    <x v="2"/>
  </r>
  <r>
    <x v="4"/>
    <s v="Hurricane/Tropical Storm"/>
    <x v="2"/>
    <x v="8"/>
    <n v="2"/>
    <n v="0"/>
    <n v="0"/>
    <n v="1874"/>
    <x v="2"/>
  </r>
  <r>
    <x v="1"/>
    <s v="Tornado"/>
    <x v="2"/>
    <x v="8"/>
    <n v="1"/>
    <n v="0"/>
    <n v="0"/>
    <n v="75772"/>
    <x v="2"/>
  </r>
  <r>
    <x v="0"/>
    <s v="Winter Weather"/>
    <x v="3"/>
    <x v="30"/>
    <n v="1"/>
    <n v="0"/>
    <n v="0"/>
    <n v="164"/>
    <x v="2"/>
  </r>
  <r>
    <x v="0"/>
    <s v="Wind"/>
    <x v="2"/>
    <x v="29"/>
    <n v="1"/>
    <n v="0"/>
    <n v="0"/>
    <n v="38859"/>
    <x v="2"/>
  </r>
  <r>
    <x v="1"/>
    <s v="Tornado"/>
    <x v="3"/>
    <x v="29"/>
    <n v="1"/>
    <n v="0"/>
    <n v="0"/>
    <n v="78205"/>
    <x v="2"/>
  </r>
  <r>
    <x v="1"/>
    <s v="Tornado"/>
    <x v="2"/>
    <x v="29"/>
    <n v="1"/>
    <n v="0"/>
    <n v="0"/>
    <n v="748"/>
    <x v="2"/>
  </r>
  <r>
    <x v="0"/>
    <s v="Severe Storm/Thunder Storm/ Wind"/>
    <x v="2"/>
    <x v="29"/>
    <n v="1"/>
    <n v="0"/>
    <n v="0"/>
    <n v="76192"/>
    <x v="2"/>
  </r>
  <r>
    <x v="0"/>
    <s v="Winter Weather"/>
    <x v="0"/>
    <x v="32"/>
    <n v="2"/>
    <n v="0"/>
    <n v="0"/>
    <n v="5887"/>
    <x v="2"/>
  </r>
  <r>
    <x v="3"/>
    <s v="Tornado"/>
    <x v="0"/>
    <x v="32"/>
    <n v="1"/>
    <n v="0"/>
    <n v="0"/>
    <n v="79323"/>
    <x v="2"/>
  </r>
  <r>
    <x v="5"/>
    <s v="Severe Storm/Thunder Storm/ Wind"/>
    <x v="0"/>
    <x v="32"/>
    <n v="1"/>
    <n v="0"/>
    <n v="0"/>
    <n v="1853"/>
    <x v="2"/>
  </r>
  <r>
    <x v="0"/>
    <s v="Severe Storm/Thunder Storm/ Wind"/>
    <x v="0"/>
    <x v="32"/>
    <n v="1"/>
    <n v="0"/>
    <n v="0"/>
    <n v="1782"/>
    <x v="2"/>
  </r>
  <r>
    <x v="1"/>
    <s v="Severe Storm/Thunder Storm/ Wind"/>
    <x v="0"/>
    <x v="32"/>
    <n v="1"/>
    <n v="0"/>
    <n v="0"/>
    <n v="1788"/>
    <x v="2"/>
  </r>
  <r>
    <x v="3"/>
    <s v="Severe Storm/Thunder Storm/ Wind"/>
    <x v="0"/>
    <x v="32"/>
    <n v="1"/>
    <n v="0"/>
    <n v="0"/>
    <n v="1804"/>
    <x v="2"/>
  </r>
  <r>
    <x v="2"/>
    <s v="Severe Storm/Thunder Storm/ Wind"/>
    <x v="0"/>
    <x v="32"/>
    <n v="1"/>
    <n v="0"/>
    <n v="0"/>
    <n v="1654"/>
    <x v="2"/>
  </r>
  <r>
    <x v="4"/>
    <s v="Severe Storm/Thunder Storm/ Wind"/>
    <x v="0"/>
    <x v="32"/>
    <n v="1"/>
    <n v="0"/>
    <n v="0"/>
    <n v="1684"/>
    <x v="2"/>
  </r>
  <r>
    <x v="2"/>
    <s v="Tornado"/>
    <x v="1"/>
    <x v="32"/>
    <n v="1"/>
    <n v="0"/>
    <n v="0"/>
    <n v="0"/>
    <x v="2"/>
  </r>
  <r>
    <x v="3"/>
    <s v="Hail/ Severe Storm/Thunder Storm"/>
    <x v="1"/>
    <x v="31"/>
    <n v="1"/>
    <n v="0"/>
    <n v="0"/>
    <n v="38875"/>
    <x v="2"/>
  </r>
  <r>
    <x v="3"/>
    <s v="Lightning"/>
    <x v="2"/>
    <x v="31"/>
    <n v="1"/>
    <n v="0"/>
    <n v="0"/>
    <n v="81764"/>
    <x v="2"/>
  </r>
  <r>
    <x v="1"/>
    <s v="Lightning"/>
    <x v="2"/>
    <x v="31"/>
    <n v="1"/>
    <n v="0"/>
    <n v="34"/>
    <n v="0"/>
    <x v="2"/>
  </r>
  <r>
    <x v="4"/>
    <s v="Tornado"/>
    <x v="2"/>
    <x v="32"/>
    <n v="1"/>
    <n v="0"/>
    <n v="0"/>
    <n v="811"/>
    <x v="2"/>
  </r>
  <r>
    <x v="2"/>
    <s v="Wind"/>
    <x v="0"/>
    <x v="33"/>
    <n v="1"/>
    <n v="0"/>
    <n v="11"/>
    <n v="7649"/>
    <x v="2"/>
  </r>
  <r>
    <x v="1"/>
    <s v="Flooding"/>
    <x v="0"/>
    <x v="12"/>
    <n v="17"/>
    <n v="0"/>
    <n v="0"/>
    <n v="84134"/>
    <x v="2"/>
  </r>
  <r>
    <x v="0"/>
    <s v="Severe Storm/Thunder Storm/ Wind"/>
    <x v="2"/>
    <x v="31"/>
    <n v="1"/>
    <n v="0"/>
    <n v="0"/>
    <n v="84150"/>
    <x v="2"/>
  </r>
  <r>
    <x v="0"/>
    <s v="Tornado"/>
    <x v="0"/>
    <x v="12"/>
    <n v="1"/>
    <n v="0"/>
    <n v="0"/>
    <n v="39394"/>
    <x v="2"/>
  </r>
  <r>
    <x v="1"/>
    <s v="Flooding"/>
    <x v="0"/>
    <x v="12"/>
    <n v="17"/>
    <n v="0"/>
    <n v="0"/>
    <n v="5226"/>
    <x v="2"/>
  </r>
  <r>
    <x v="3"/>
    <s v="Flooding"/>
    <x v="0"/>
    <x v="12"/>
    <n v="17"/>
    <n v="0"/>
    <n v="0"/>
    <n v="4572"/>
    <x v="2"/>
  </r>
  <r>
    <x v="2"/>
    <s v="Flooding"/>
    <x v="0"/>
    <x v="12"/>
    <n v="17"/>
    <n v="0"/>
    <n v="0"/>
    <n v="4473"/>
    <x v="2"/>
  </r>
  <r>
    <x v="4"/>
    <s v="Flooding"/>
    <x v="0"/>
    <x v="12"/>
    <n v="17"/>
    <n v="0"/>
    <n v="0"/>
    <n v="4767"/>
    <x v="2"/>
  </r>
  <r>
    <x v="5"/>
    <s v="Wind"/>
    <x v="0"/>
    <x v="25"/>
    <n v="1"/>
    <n v="0"/>
    <n v="0"/>
    <n v="1843"/>
    <x v="2"/>
  </r>
  <r>
    <x v="0"/>
    <s v="Wind"/>
    <x v="0"/>
    <x v="25"/>
    <n v="1"/>
    <n v="0"/>
    <n v="0"/>
    <n v="1741"/>
    <x v="2"/>
  </r>
  <r>
    <x v="1"/>
    <s v="Wind"/>
    <x v="0"/>
    <x v="25"/>
    <n v="1"/>
    <n v="0"/>
    <n v="0"/>
    <n v="1736"/>
    <x v="2"/>
  </r>
  <r>
    <x v="3"/>
    <s v="Wind"/>
    <x v="0"/>
    <x v="25"/>
    <n v="1"/>
    <n v="0"/>
    <n v="0"/>
    <n v="1878"/>
    <x v="2"/>
  </r>
  <r>
    <x v="2"/>
    <s v="Wind"/>
    <x v="0"/>
    <x v="25"/>
    <n v="1"/>
    <n v="0"/>
    <n v="0"/>
    <n v="1621"/>
    <x v="2"/>
  </r>
  <r>
    <x v="4"/>
    <s v="Wind"/>
    <x v="0"/>
    <x v="25"/>
    <n v="1"/>
    <n v="0"/>
    <n v="0"/>
    <n v="1864"/>
    <x v="2"/>
  </r>
  <r>
    <x v="2"/>
    <s v="Severe Storm/Thunder Storm"/>
    <x v="2"/>
    <x v="25"/>
    <n v="1"/>
    <n v="0"/>
    <n v="26"/>
    <n v="8660"/>
    <x v="2"/>
  </r>
  <r>
    <x v="3"/>
    <s v="Tornado"/>
    <x v="3"/>
    <x v="25"/>
    <n v="1"/>
    <n v="0"/>
    <n v="0"/>
    <n v="8037"/>
    <x v="2"/>
  </r>
  <r>
    <x v="3"/>
    <s v="Tornado"/>
    <x v="1"/>
    <x v="8"/>
    <n v="1"/>
    <n v="0"/>
    <n v="0"/>
    <n v="844"/>
    <x v="2"/>
  </r>
  <r>
    <x v="4"/>
    <s v="Tornado"/>
    <x v="1"/>
    <x v="8"/>
    <n v="1"/>
    <n v="0"/>
    <n v="0"/>
    <n v="8389"/>
    <x v="2"/>
  </r>
  <r>
    <x v="2"/>
    <s v="Wind"/>
    <x v="0"/>
    <x v="9"/>
    <n v="1"/>
    <n v="0"/>
    <n v="61"/>
    <n v="8099"/>
    <x v="2"/>
  </r>
  <r>
    <x v="1"/>
    <s v="Hail/ Lightning/ Severe Storm/Thunder Storm/ Wind"/>
    <x v="1"/>
    <x v="12"/>
    <n v="1"/>
    <n v="0"/>
    <n v="2"/>
    <n v="5217"/>
    <x v="2"/>
  </r>
  <r>
    <x v="3"/>
    <s v="Tornado"/>
    <x v="1"/>
    <x v="12"/>
    <n v="1"/>
    <n v="0"/>
    <n v="0"/>
    <n v="36469"/>
    <x v="2"/>
  </r>
  <r>
    <x v="0"/>
    <s v="Tornado"/>
    <x v="1"/>
    <x v="12"/>
    <n v="1"/>
    <n v="0"/>
    <n v="0"/>
    <n v="42060"/>
    <x v="2"/>
  </r>
  <r>
    <x v="0"/>
    <s v="Tornado"/>
    <x v="1"/>
    <x v="12"/>
    <n v="1"/>
    <n v="0"/>
    <n v="0"/>
    <n v="7226"/>
    <x v="2"/>
  </r>
  <r>
    <x v="5"/>
    <s v="Hail/ Lightning/ Wind"/>
    <x v="1"/>
    <x v="12"/>
    <n v="2"/>
    <n v="0"/>
    <n v="1"/>
    <n v="2693"/>
    <x v="2"/>
  </r>
  <r>
    <x v="0"/>
    <s v="Hail/ Lightning/ Wind"/>
    <x v="1"/>
    <x v="12"/>
    <n v="2"/>
    <n v="0"/>
    <n v="1"/>
    <n v="2659"/>
    <x v="2"/>
  </r>
  <r>
    <x v="3"/>
    <s v="Tornado"/>
    <x v="0"/>
    <x v="25"/>
    <n v="1"/>
    <n v="0"/>
    <n v="0"/>
    <n v="738"/>
    <x v="2"/>
  </r>
  <r>
    <x v="5"/>
    <s v="Flooding/ Severe Storm/Thunder Storm"/>
    <x v="1"/>
    <x v="12"/>
    <n v="7"/>
    <n v="0"/>
    <n v="0"/>
    <n v="2538"/>
    <x v="2"/>
  </r>
  <r>
    <x v="0"/>
    <s v="Flooding/ Severe Storm/Thunder Storm"/>
    <x v="1"/>
    <x v="12"/>
    <n v="7"/>
    <n v="0"/>
    <n v="0"/>
    <n v="2531"/>
    <x v="2"/>
  </r>
  <r>
    <x v="2"/>
    <s v="Flooding/ Severe Storm/Thunder Storm"/>
    <x v="1"/>
    <x v="12"/>
    <n v="7"/>
    <n v="0"/>
    <n v="0"/>
    <n v="2950"/>
    <x v="2"/>
  </r>
  <r>
    <x v="4"/>
    <s v="Flooding/ Severe Storm/Thunder Storm"/>
    <x v="1"/>
    <x v="12"/>
    <n v="7"/>
    <n v="0"/>
    <n v="0"/>
    <n v="2878"/>
    <x v="2"/>
  </r>
  <r>
    <x v="5"/>
    <s v="Severe Storm/Thunder Storm"/>
    <x v="0"/>
    <x v="17"/>
    <n v="1"/>
    <n v="0"/>
    <n v="0"/>
    <n v="1875"/>
    <x v="2"/>
  </r>
  <r>
    <x v="0"/>
    <s v="Severe Storm/Thunder Storm"/>
    <x v="0"/>
    <x v="17"/>
    <n v="1"/>
    <n v="0"/>
    <n v="0"/>
    <n v="1760"/>
    <x v="2"/>
  </r>
  <r>
    <x v="1"/>
    <s v="Severe Storm/Thunder Storm"/>
    <x v="0"/>
    <x v="17"/>
    <n v="1"/>
    <n v="0"/>
    <n v="0"/>
    <n v="1823"/>
    <x v="2"/>
  </r>
  <r>
    <x v="3"/>
    <s v="Severe Storm/Thunder Storm"/>
    <x v="0"/>
    <x v="17"/>
    <n v="1"/>
    <n v="0"/>
    <n v="0"/>
    <n v="1858"/>
    <x v="2"/>
  </r>
  <r>
    <x v="2"/>
    <s v="Severe Storm/Thunder Storm"/>
    <x v="0"/>
    <x v="17"/>
    <n v="1"/>
    <n v="0"/>
    <n v="0"/>
    <n v="1834"/>
    <x v="2"/>
  </r>
  <r>
    <x v="4"/>
    <s v="Severe Storm/Thunder Storm"/>
    <x v="0"/>
    <x v="17"/>
    <n v="1"/>
    <n v="0"/>
    <n v="0"/>
    <n v="1745"/>
    <x v="2"/>
  </r>
  <r>
    <x v="3"/>
    <s v="Flooding/ Severe Storm/Thunder Storm"/>
    <x v="1"/>
    <x v="12"/>
    <n v="18"/>
    <n v="0"/>
    <n v="0"/>
    <n v="27168"/>
    <x v="2"/>
  </r>
  <r>
    <x v="2"/>
    <s v="Flooding/ Severe Storm/Thunder Storm"/>
    <x v="1"/>
    <x v="12"/>
    <n v="18"/>
    <n v="0"/>
    <n v="0"/>
    <n v="29408"/>
    <x v="2"/>
  </r>
  <r>
    <x v="4"/>
    <s v="Flooding/ Severe Storm/Thunder Storm"/>
    <x v="1"/>
    <x v="12"/>
    <n v="18"/>
    <n v="0"/>
    <n v="0"/>
    <n v="26389"/>
    <x v="2"/>
  </r>
  <r>
    <x v="0"/>
    <s v="Hail/ Lightning/ Wind"/>
    <x v="0"/>
    <x v="17"/>
    <n v="1"/>
    <n v="0"/>
    <n v="0"/>
    <n v="2386"/>
    <x v="2"/>
  </r>
  <r>
    <x v="1"/>
    <s v="Hail/ Lightning/ Wind"/>
    <x v="0"/>
    <x v="17"/>
    <n v="1"/>
    <n v="0"/>
    <n v="0"/>
    <n v="2182"/>
    <x v="2"/>
  </r>
  <r>
    <x v="3"/>
    <s v="Hail/ Lightning/ Wind"/>
    <x v="0"/>
    <x v="17"/>
    <n v="1"/>
    <n v="0"/>
    <n v="0"/>
    <n v="2177"/>
    <x v="2"/>
  </r>
  <r>
    <x v="2"/>
    <s v="Hail/ Lightning/ Wind"/>
    <x v="0"/>
    <x v="17"/>
    <n v="1"/>
    <n v="0"/>
    <n v="0"/>
    <n v="2277"/>
    <x v="2"/>
  </r>
  <r>
    <x v="4"/>
    <s v="Hail/ Lightning/ Wind"/>
    <x v="0"/>
    <x v="17"/>
    <n v="1"/>
    <n v="0"/>
    <n v="0"/>
    <n v="2065"/>
    <x v="2"/>
  </r>
  <r>
    <x v="0"/>
    <s v="Wind"/>
    <x v="0"/>
    <x v="13"/>
    <n v="1"/>
    <n v="0"/>
    <n v="0"/>
    <n v="5605"/>
    <x v="2"/>
  </r>
  <r>
    <x v="5"/>
    <s v="Heat"/>
    <x v="0"/>
    <x v="13"/>
    <n v="29"/>
    <n v="0"/>
    <n v="0"/>
    <n v="1808"/>
    <x v="2"/>
  </r>
  <r>
    <x v="0"/>
    <s v="Heat"/>
    <x v="0"/>
    <x v="13"/>
    <n v="29"/>
    <n v="0"/>
    <n v="0"/>
    <n v="1830"/>
    <x v="2"/>
  </r>
  <r>
    <x v="1"/>
    <s v="Heat"/>
    <x v="0"/>
    <x v="13"/>
    <n v="29"/>
    <n v="0"/>
    <n v="0"/>
    <n v="1743"/>
    <x v="2"/>
  </r>
  <r>
    <x v="3"/>
    <s v="Heat"/>
    <x v="0"/>
    <x v="13"/>
    <n v="29"/>
    <n v="0"/>
    <n v="0"/>
    <n v="1596"/>
    <x v="2"/>
  </r>
  <r>
    <x v="2"/>
    <s v="Heat"/>
    <x v="0"/>
    <x v="13"/>
    <n v="29"/>
    <n v="0"/>
    <n v="0"/>
    <n v="1804"/>
    <x v="2"/>
  </r>
  <r>
    <x v="4"/>
    <s v="Heat"/>
    <x v="0"/>
    <x v="13"/>
    <n v="29"/>
    <n v="0"/>
    <n v="0"/>
    <n v="1612"/>
    <x v="2"/>
  </r>
  <r>
    <x v="3"/>
    <s v="Tornado"/>
    <x v="0"/>
    <x v="13"/>
    <n v="1"/>
    <n v="0"/>
    <n v="0"/>
    <n v="86425"/>
    <x v="2"/>
  </r>
  <r>
    <x v="3"/>
    <s v="Hail/ Wind"/>
    <x v="2"/>
    <x v="26"/>
    <n v="1"/>
    <n v="0"/>
    <n v="0"/>
    <n v="2624"/>
    <x v="2"/>
  </r>
  <r>
    <x v="2"/>
    <s v="Lightning/ Wind"/>
    <x v="2"/>
    <x v="12"/>
    <n v="1"/>
    <n v="0"/>
    <n v="0"/>
    <n v="80551"/>
    <x v="2"/>
  </r>
  <r>
    <x v="1"/>
    <s v="Wind"/>
    <x v="1"/>
    <x v="17"/>
    <n v="1"/>
    <n v="0"/>
    <n v="0"/>
    <n v="79180"/>
    <x v="2"/>
  </r>
  <r>
    <x v="3"/>
    <s v="Lightning/ Severe Storm/Thunder Storm/ Wind"/>
    <x v="2"/>
    <x v="12"/>
    <n v="1"/>
    <n v="0"/>
    <n v="0"/>
    <n v="413"/>
    <x v="2"/>
  </r>
  <r>
    <x v="2"/>
    <s v="Lightning/ Severe Storm/Thunder Storm/ Wind"/>
    <x v="2"/>
    <x v="12"/>
    <n v="1"/>
    <n v="0"/>
    <n v="0"/>
    <n v="460"/>
    <x v="2"/>
  </r>
  <r>
    <x v="4"/>
    <s v="Lightning/ Severe Storm/Thunder Storm/ Wind"/>
    <x v="2"/>
    <x v="12"/>
    <n v="1"/>
    <n v="0"/>
    <n v="0"/>
    <n v="448"/>
    <x v="2"/>
  </r>
  <r>
    <x v="4"/>
    <s v="Severe Storm/Thunder Storm/ Wind"/>
    <x v="2"/>
    <x v="12"/>
    <n v="1"/>
    <n v="0"/>
    <n v="0"/>
    <n v="7836"/>
    <x v="2"/>
  </r>
  <r>
    <x v="0"/>
    <s v="Lightning/ Severe Storm/Thunder Storm/ Wind"/>
    <x v="2"/>
    <x v="12"/>
    <n v="1"/>
    <n v="0"/>
    <n v="0"/>
    <n v="358"/>
    <x v="2"/>
  </r>
  <r>
    <x v="3"/>
    <s v="Lightning/ Severe Storm/Thunder Storm/ Wind"/>
    <x v="2"/>
    <x v="12"/>
    <n v="1"/>
    <n v="0"/>
    <n v="0"/>
    <n v="383"/>
    <x v="2"/>
  </r>
  <r>
    <x v="2"/>
    <s v="Lightning/ Severe Storm/Thunder Storm/ Wind"/>
    <x v="2"/>
    <x v="12"/>
    <n v="1"/>
    <n v="0"/>
    <n v="0"/>
    <n v="381"/>
    <x v="2"/>
  </r>
  <r>
    <x v="4"/>
    <s v="Lightning/ Severe Storm/Thunder Storm/ Wind"/>
    <x v="2"/>
    <x v="12"/>
    <n v="1"/>
    <n v="0"/>
    <n v="0"/>
    <n v="418"/>
    <x v="2"/>
  </r>
  <r>
    <x v="2"/>
    <s v="Lightning"/>
    <x v="2"/>
    <x v="8"/>
    <n v="1"/>
    <n v="0"/>
    <n v="347"/>
    <n v="0"/>
    <x v="2"/>
  </r>
  <r>
    <x v="1"/>
    <s v="Coastal"/>
    <x v="3"/>
    <x v="12"/>
    <n v="1"/>
    <n v="0"/>
    <n v="0"/>
    <n v="14212"/>
    <x v="2"/>
  </r>
  <r>
    <x v="1"/>
    <s v="Wind"/>
    <x v="1"/>
    <x v="31"/>
    <n v="1"/>
    <n v="0"/>
    <n v="22"/>
    <n v="754634"/>
    <x v="1"/>
  </r>
  <r>
    <x v="2"/>
    <s v="Hail/ Severe Storm/Thunder Storm/ Wind"/>
    <x v="1"/>
    <x v="31"/>
    <n v="1"/>
    <n v="0"/>
    <n v="4"/>
    <n v="28292"/>
    <x v="2"/>
  </r>
  <r>
    <x v="1"/>
    <s v="Severe Storm/Thunder Storm/ Wind"/>
    <x v="0"/>
    <x v="14"/>
    <n v="1"/>
    <n v="0"/>
    <n v="1"/>
    <n v="3783"/>
    <x v="2"/>
  </r>
  <r>
    <x v="3"/>
    <s v="Severe Storm/Thunder Storm/ Wind"/>
    <x v="0"/>
    <x v="14"/>
    <n v="1"/>
    <n v="0"/>
    <n v="2"/>
    <n v="3303"/>
    <x v="2"/>
  </r>
  <r>
    <x v="2"/>
    <s v="Severe Storm/Thunder Storm/ Wind"/>
    <x v="0"/>
    <x v="14"/>
    <n v="1"/>
    <n v="0"/>
    <n v="2"/>
    <n v="3556"/>
    <x v="2"/>
  </r>
  <r>
    <x v="4"/>
    <s v="Severe Storm/Thunder Storm/ Wind"/>
    <x v="0"/>
    <x v="14"/>
    <n v="1"/>
    <n v="0"/>
    <n v="2"/>
    <n v="3726"/>
    <x v="2"/>
  </r>
  <r>
    <x v="1"/>
    <s v="Hail/ Severe Storm/Thunder Storm/ Wind"/>
    <x v="2"/>
    <x v="33"/>
    <n v="1"/>
    <n v="0"/>
    <n v="0"/>
    <n v="85577"/>
    <x v="2"/>
  </r>
  <r>
    <x v="4"/>
    <s v="Lightning/ Severe Storm/Thunder Storm/ Wind"/>
    <x v="2"/>
    <x v="33"/>
    <n v="1"/>
    <n v="0"/>
    <n v="0"/>
    <n v="81724"/>
    <x v="2"/>
  </r>
  <r>
    <x v="2"/>
    <s v="Severe Storm/Thunder Storm/ Wind"/>
    <x v="2"/>
    <x v="33"/>
    <n v="1"/>
    <n v="0"/>
    <n v="0"/>
    <n v="79640"/>
    <x v="2"/>
  </r>
  <r>
    <x v="3"/>
    <s v="Lightning/ Severe Storm/Thunder Storm"/>
    <x v="2"/>
    <x v="33"/>
    <n v="1"/>
    <n v="0"/>
    <n v="0"/>
    <n v="82145"/>
    <x v="2"/>
  </r>
  <r>
    <x v="4"/>
    <s v="Lightning/ Severe Storm/Thunder Storm/ Wind"/>
    <x v="2"/>
    <x v="33"/>
    <n v="1"/>
    <n v="0"/>
    <n v="0"/>
    <n v="79608"/>
    <x v="2"/>
  </r>
  <r>
    <x v="0"/>
    <s v="Flooding/ Severe Storm/Thunder Storm"/>
    <x v="3"/>
    <x v="33"/>
    <n v="4"/>
    <n v="0"/>
    <n v="0"/>
    <n v="3519"/>
    <x v="2"/>
  </r>
  <r>
    <x v="1"/>
    <s v="Flooding/ Severe Storm/Thunder Storm"/>
    <x v="3"/>
    <x v="33"/>
    <n v="4"/>
    <n v="0"/>
    <n v="0"/>
    <n v="3247"/>
    <x v="2"/>
  </r>
  <r>
    <x v="5"/>
    <s v="Wind"/>
    <x v="3"/>
    <x v="12"/>
    <n v="1"/>
    <n v="0"/>
    <n v="0"/>
    <n v="2201"/>
    <x v="2"/>
  </r>
  <r>
    <x v="0"/>
    <s v="Wind"/>
    <x v="3"/>
    <x v="12"/>
    <n v="1"/>
    <n v="0"/>
    <n v="0"/>
    <n v="2318"/>
    <x v="2"/>
  </r>
  <r>
    <x v="1"/>
    <s v="Wind"/>
    <x v="3"/>
    <x v="12"/>
    <n v="1"/>
    <n v="0"/>
    <n v="0"/>
    <n v="2512"/>
    <x v="2"/>
  </r>
  <r>
    <x v="2"/>
    <s v="Wind"/>
    <x v="3"/>
    <x v="12"/>
    <n v="1"/>
    <n v="0"/>
    <n v="0"/>
    <n v="2496"/>
    <x v="2"/>
  </r>
  <r>
    <x v="4"/>
    <s v="Wind"/>
    <x v="3"/>
    <x v="12"/>
    <n v="1"/>
    <n v="0"/>
    <n v="0"/>
    <n v="2518"/>
    <x v="2"/>
  </r>
  <r>
    <x v="0"/>
    <s v="Wind"/>
    <x v="0"/>
    <x v="33"/>
    <n v="1"/>
    <n v="0"/>
    <n v="0"/>
    <n v="27175"/>
    <x v="2"/>
  </r>
  <r>
    <x v="3"/>
    <s v="Tornado"/>
    <x v="0"/>
    <x v="33"/>
    <n v="1"/>
    <n v="0"/>
    <n v="0"/>
    <n v="75891"/>
    <x v="2"/>
  </r>
  <r>
    <x v="5"/>
    <s v="Hail/ Lightning"/>
    <x v="3"/>
    <x v="12"/>
    <n v="1"/>
    <n v="0"/>
    <n v="0"/>
    <n v="25"/>
    <x v="2"/>
  </r>
  <r>
    <x v="0"/>
    <s v="Hail/ Lightning"/>
    <x v="3"/>
    <x v="12"/>
    <n v="1"/>
    <n v="0"/>
    <n v="0"/>
    <n v="24"/>
    <x v="2"/>
  </r>
  <r>
    <x v="2"/>
    <s v="Winter Weather"/>
    <x v="3"/>
    <x v="12"/>
    <n v="1"/>
    <n v="0"/>
    <n v="0"/>
    <n v="9512"/>
    <x v="2"/>
  </r>
  <r>
    <x v="4"/>
    <s v="Winter Weather"/>
    <x v="3"/>
    <x v="12"/>
    <n v="1"/>
    <n v="0"/>
    <n v="0"/>
    <n v="10243"/>
    <x v="2"/>
  </r>
  <r>
    <x v="0"/>
    <s v="Winter Weather"/>
    <x v="3"/>
    <x v="12"/>
    <n v="1"/>
    <n v="0"/>
    <n v="0"/>
    <n v="541"/>
    <x v="2"/>
  </r>
  <r>
    <x v="0"/>
    <s v="Flooding"/>
    <x v="3"/>
    <x v="12"/>
    <n v="1"/>
    <n v="0"/>
    <n v="0"/>
    <n v="1386"/>
    <x v="2"/>
  </r>
  <r>
    <x v="1"/>
    <s v="Hail/ Lightning/ Wind"/>
    <x v="1"/>
    <x v="17"/>
    <n v="1"/>
    <n v="0"/>
    <n v="0"/>
    <n v="75875"/>
    <x v="2"/>
  </r>
  <r>
    <x v="5"/>
    <s v="Tornado"/>
    <x v="0"/>
    <x v="34"/>
    <n v="1"/>
    <n v="0"/>
    <n v="12"/>
    <n v="80734"/>
    <x v="2"/>
  </r>
  <r>
    <x v="0"/>
    <s v="Hail/ Wind"/>
    <x v="0"/>
    <x v="34"/>
    <n v="1"/>
    <n v="0"/>
    <n v="0"/>
    <n v="0"/>
    <x v="2"/>
  </r>
  <r>
    <x v="5"/>
    <s v="Severe Storm/Thunder Storm"/>
    <x v="0"/>
    <x v="34"/>
    <n v="1"/>
    <n v="0"/>
    <n v="0"/>
    <n v="601"/>
    <x v="2"/>
  </r>
  <r>
    <x v="3"/>
    <s v="Severe Storm/Thunder Storm"/>
    <x v="0"/>
    <x v="34"/>
    <n v="1"/>
    <n v="0"/>
    <n v="0"/>
    <n v="596"/>
    <x v="2"/>
  </r>
  <r>
    <x v="2"/>
    <s v="Severe Storm/Thunder Storm"/>
    <x v="0"/>
    <x v="34"/>
    <n v="1"/>
    <n v="0"/>
    <n v="0"/>
    <n v="623"/>
    <x v="2"/>
  </r>
  <r>
    <x v="5"/>
    <s v="Winter Weather"/>
    <x v="0"/>
    <x v="14"/>
    <n v="31"/>
    <n v="0"/>
    <n v="0"/>
    <n v="1761"/>
    <x v="2"/>
  </r>
  <r>
    <x v="0"/>
    <s v="Winter Weather"/>
    <x v="0"/>
    <x v="14"/>
    <n v="31"/>
    <n v="0"/>
    <n v="0"/>
    <n v="1623"/>
    <x v="2"/>
  </r>
  <r>
    <x v="1"/>
    <s v="Winter Weather"/>
    <x v="0"/>
    <x v="14"/>
    <n v="31"/>
    <n v="0"/>
    <n v="0"/>
    <n v="1670"/>
    <x v="2"/>
  </r>
  <r>
    <x v="3"/>
    <s v="Winter Weather"/>
    <x v="0"/>
    <x v="14"/>
    <n v="31"/>
    <n v="0"/>
    <n v="0"/>
    <n v="1818"/>
    <x v="2"/>
  </r>
  <r>
    <x v="2"/>
    <s v="Winter Weather"/>
    <x v="0"/>
    <x v="14"/>
    <n v="31"/>
    <n v="0"/>
    <n v="0"/>
    <n v="1599"/>
    <x v="2"/>
  </r>
  <r>
    <x v="4"/>
    <s v="Winter Weather"/>
    <x v="0"/>
    <x v="14"/>
    <n v="31"/>
    <n v="0"/>
    <n v="0"/>
    <n v="1621"/>
    <x v="2"/>
  </r>
  <r>
    <x v="0"/>
    <s v="Lightning/ Severe Storm/Thunder Storm"/>
    <x v="2"/>
    <x v="34"/>
    <n v="1"/>
    <n v="0"/>
    <n v="0"/>
    <n v="0"/>
    <x v="2"/>
  </r>
  <r>
    <x v="3"/>
    <s v="Lightning/ Wind"/>
    <x v="2"/>
    <x v="34"/>
    <n v="1"/>
    <n v="0"/>
    <n v="0"/>
    <n v="3916"/>
    <x v="2"/>
  </r>
  <r>
    <x v="2"/>
    <s v="Lightning/ Wind"/>
    <x v="2"/>
    <x v="34"/>
    <n v="1"/>
    <n v="0"/>
    <n v="0"/>
    <n v="3669"/>
    <x v="2"/>
  </r>
  <r>
    <x v="4"/>
    <s v="Lightning/ Wind"/>
    <x v="2"/>
    <x v="34"/>
    <n v="1"/>
    <n v="0"/>
    <n v="0"/>
    <n v="3429"/>
    <x v="2"/>
  </r>
  <r>
    <x v="0"/>
    <s v="Hail/ Wind"/>
    <x v="1"/>
    <x v="17"/>
    <n v="1"/>
    <n v="0"/>
    <n v="0"/>
    <n v="5582"/>
    <x v="2"/>
  </r>
  <r>
    <x v="5"/>
    <s v="Hail/ Lightning/ Wind"/>
    <x v="1"/>
    <x v="17"/>
    <n v="1"/>
    <n v="0"/>
    <n v="0"/>
    <n v="2354"/>
    <x v="2"/>
  </r>
  <r>
    <x v="0"/>
    <s v="Hail/ Lightning/ Wind"/>
    <x v="1"/>
    <x v="17"/>
    <n v="1"/>
    <n v="0"/>
    <n v="0"/>
    <n v="2215"/>
    <x v="2"/>
  </r>
  <r>
    <x v="1"/>
    <s v="Hail/ Lightning/ Wind"/>
    <x v="1"/>
    <x v="17"/>
    <n v="1"/>
    <n v="0"/>
    <n v="0"/>
    <n v="2194"/>
    <x v="2"/>
  </r>
  <r>
    <x v="2"/>
    <s v="Hail/ Lightning/ Wind"/>
    <x v="1"/>
    <x v="17"/>
    <n v="1"/>
    <n v="0"/>
    <n v="0"/>
    <n v="2339"/>
    <x v="2"/>
  </r>
  <r>
    <x v="4"/>
    <s v="Hail/ Lightning/ Wind"/>
    <x v="1"/>
    <x v="17"/>
    <n v="1"/>
    <n v="0"/>
    <n v="0"/>
    <n v="2281"/>
    <x v="2"/>
  </r>
  <r>
    <x v="5"/>
    <s v="Hail/ Lightning/ Wind"/>
    <x v="1"/>
    <x v="17"/>
    <n v="1"/>
    <n v="0"/>
    <n v="0"/>
    <n v="2817"/>
    <x v="2"/>
  </r>
  <r>
    <x v="0"/>
    <s v="Hail/ Lightning/ Wind"/>
    <x v="1"/>
    <x v="17"/>
    <n v="1"/>
    <n v="0"/>
    <n v="0"/>
    <n v="2949"/>
    <x v="2"/>
  </r>
  <r>
    <x v="1"/>
    <s v="Tornado"/>
    <x v="1"/>
    <x v="34"/>
    <n v="1"/>
    <n v="0"/>
    <n v="0"/>
    <n v="87154"/>
    <x v="2"/>
  </r>
  <r>
    <x v="3"/>
    <s v="Lightning/ Wind"/>
    <x v="1"/>
    <x v="34"/>
    <n v="1"/>
    <n v="0"/>
    <n v="0"/>
    <n v="338"/>
    <x v="2"/>
  </r>
  <r>
    <x v="2"/>
    <s v="Lightning/ Wind"/>
    <x v="1"/>
    <x v="34"/>
    <n v="1"/>
    <n v="0"/>
    <n v="0"/>
    <n v="332"/>
    <x v="2"/>
  </r>
  <r>
    <x v="4"/>
    <s v="Lightning/ Wind"/>
    <x v="1"/>
    <x v="34"/>
    <n v="1"/>
    <n v="0"/>
    <n v="0"/>
    <n v="320"/>
    <x v="2"/>
  </r>
  <r>
    <x v="1"/>
    <s v="Lightning/ Wind"/>
    <x v="1"/>
    <x v="34"/>
    <n v="1"/>
    <n v="0"/>
    <n v="0"/>
    <n v="7958"/>
    <x v="2"/>
  </r>
  <r>
    <x v="2"/>
    <s v="Lightning/ Severe Storm/Thunder Storm"/>
    <x v="1"/>
    <x v="34"/>
    <n v="1"/>
    <n v="0"/>
    <n v="0"/>
    <n v="7745"/>
    <x v="2"/>
  </r>
  <r>
    <x v="4"/>
    <s v="Hail/ Lightning/ Wind"/>
    <x v="1"/>
    <x v="34"/>
    <n v="1"/>
    <n v="0"/>
    <n v="0"/>
    <n v="1655"/>
    <x v="2"/>
  </r>
  <r>
    <x v="1"/>
    <s v="Hail/ Lightning/ Severe Storm/Thunder Storm/ Wind"/>
    <x v="1"/>
    <x v="34"/>
    <n v="1"/>
    <n v="0"/>
    <n v="0"/>
    <n v="831"/>
    <x v="2"/>
  </r>
  <r>
    <x v="5"/>
    <s v="Wind"/>
    <x v="3"/>
    <x v="34"/>
    <n v="1"/>
    <n v="0"/>
    <n v="0"/>
    <n v="3979"/>
    <x v="2"/>
  </r>
  <r>
    <x v="0"/>
    <s v="Wind"/>
    <x v="3"/>
    <x v="34"/>
    <n v="1"/>
    <n v="0"/>
    <n v="0"/>
    <n v="3417"/>
    <x v="2"/>
  </r>
  <r>
    <x v="5"/>
    <s v="Severe Storm/Thunder Storm/ Wind"/>
    <x v="2"/>
    <x v="17"/>
    <n v="1"/>
    <n v="0"/>
    <n v="0"/>
    <n v="208"/>
    <x v="2"/>
  </r>
  <r>
    <x v="0"/>
    <s v="Severe Storm/Thunder Storm/ Wind"/>
    <x v="2"/>
    <x v="17"/>
    <n v="1"/>
    <n v="0"/>
    <n v="0"/>
    <n v="230"/>
    <x v="2"/>
  </r>
  <r>
    <x v="1"/>
    <s v="Severe Storm/Thunder Storm/ Wind"/>
    <x v="2"/>
    <x v="17"/>
    <n v="1"/>
    <n v="0"/>
    <n v="0"/>
    <n v="219"/>
    <x v="2"/>
  </r>
  <r>
    <x v="2"/>
    <s v="Severe Storm/Thunder Storm/ Wind"/>
    <x v="2"/>
    <x v="17"/>
    <n v="1"/>
    <n v="0"/>
    <n v="0"/>
    <n v="208"/>
    <x v="2"/>
  </r>
  <r>
    <x v="4"/>
    <s v="Severe Storm/Thunder Storm/ Wind"/>
    <x v="2"/>
    <x v="17"/>
    <n v="1"/>
    <n v="0"/>
    <n v="0"/>
    <n v="219"/>
    <x v="2"/>
  </r>
  <r>
    <x v="5"/>
    <s v="Lightning"/>
    <x v="2"/>
    <x v="17"/>
    <n v="1"/>
    <n v="0"/>
    <n v="0"/>
    <n v="2202"/>
    <x v="2"/>
  </r>
  <r>
    <x v="0"/>
    <s v="Lightning"/>
    <x v="2"/>
    <x v="17"/>
    <n v="1"/>
    <n v="0"/>
    <n v="0"/>
    <n v="2426"/>
    <x v="2"/>
  </r>
  <r>
    <x v="3"/>
    <s v="Lightning"/>
    <x v="2"/>
    <x v="17"/>
    <n v="1"/>
    <n v="0"/>
    <n v="0"/>
    <n v="2071"/>
    <x v="2"/>
  </r>
  <r>
    <x v="2"/>
    <s v="Lightning"/>
    <x v="2"/>
    <x v="17"/>
    <n v="1"/>
    <n v="0"/>
    <n v="0"/>
    <n v="2207"/>
    <x v="2"/>
  </r>
  <r>
    <x v="4"/>
    <s v="Lightning"/>
    <x v="2"/>
    <x v="17"/>
    <n v="1"/>
    <n v="0"/>
    <n v="0"/>
    <n v="2377"/>
    <x v="2"/>
  </r>
  <r>
    <x v="1"/>
    <s v="Coastal"/>
    <x v="3"/>
    <x v="34"/>
    <n v="1"/>
    <n v="0"/>
    <n v="0"/>
    <n v="12360"/>
    <x v="2"/>
  </r>
  <r>
    <x v="0"/>
    <s v="Hail/ Severe Storm/Thunder Storm/ Wind"/>
    <x v="2"/>
    <x v="17"/>
    <n v="1"/>
    <n v="0"/>
    <n v="0"/>
    <n v="6892"/>
    <x v="2"/>
  </r>
  <r>
    <x v="3"/>
    <s v="Hail/ Severe Storm/Thunder Storm/ Wind"/>
    <x v="2"/>
    <x v="17"/>
    <n v="1"/>
    <n v="0"/>
    <n v="0"/>
    <n v="7540"/>
    <x v="2"/>
  </r>
  <r>
    <x v="2"/>
    <s v="Hail/ Severe Storm/Thunder Storm/ Wind"/>
    <x v="2"/>
    <x v="17"/>
    <n v="1"/>
    <n v="0"/>
    <n v="0"/>
    <n v="7919"/>
    <x v="2"/>
  </r>
  <r>
    <x v="4"/>
    <s v="Hail/ Severe Storm/Thunder Storm/ Wind"/>
    <x v="2"/>
    <x v="17"/>
    <n v="1"/>
    <n v="0"/>
    <n v="0"/>
    <n v="7492"/>
    <x v="2"/>
  </r>
  <r>
    <x v="0"/>
    <s v="Severe Storm/Thunder Storm"/>
    <x v="2"/>
    <x v="17"/>
    <n v="1"/>
    <n v="0"/>
    <n v="0"/>
    <n v="18639"/>
    <x v="2"/>
  </r>
  <r>
    <x v="1"/>
    <s v="Flooding/ Severe Storm/Thunder Storm"/>
    <x v="3"/>
    <x v="17"/>
    <n v="1"/>
    <n v="0"/>
    <n v="0"/>
    <n v="73323"/>
    <x v="2"/>
  </r>
  <r>
    <x v="0"/>
    <s v="Flooding/ Severe Storm/Thunder Storm"/>
    <x v="3"/>
    <x v="17"/>
    <n v="1"/>
    <n v="0"/>
    <n v="0"/>
    <n v="6358"/>
    <x v="2"/>
  </r>
  <r>
    <x v="4"/>
    <s v="Wind"/>
    <x v="2"/>
    <x v="17"/>
    <n v="1"/>
    <n v="0"/>
    <n v="0"/>
    <n v="43340"/>
    <x v="2"/>
  </r>
  <r>
    <x v="5"/>
    <s v="Wind"/>
    <x v="3"/>
    <x v="17"/>
    <n v="1"/>
    <n v="0"/>
    <n v="0"/>
    <n v="1632"/>
    <x v="2"/>
  </r>
  <r>
    <x v="0"/>
    <s v="Wind"/>
    <x v="3"/>
    <x v="17"/>
    <n v="1"/>
    <n v="0"/>
    <n v="0"/>
    <n v="1609"/>
    <x v="2"/>
  </r>
  <r>
    <x v="1"/>
    <s v="Wind"/>
    <x v="3"/>
    <x v="17"/>
    <n v="1"/>
    <n v="0"/>
    <n v="0"/>
    <n v="1840"/>
    <x v="2"/>
  </r>
  <r>
    <x v="3"/>
    <s v="Wind"/>
    <x v="3"/>
    <x v="17"/>
    <n v="1"/>
    <n v="0"/>
    <n v="0"/>
    <n v="1870"/>
    <x v="2"/>
  </r>
  <r>
    <x v="2"/>
    <s v="Wind"/>
    <x v="3"/>
    <x v="17"/>
    <n v="1"/>
    <n v="0"/>
    <n v="0"/>
    <n v="1692"/>
    <x v="2"/>
  </r>
  <r>
    <x v="4"/>
    <s v="Wind"/>
    <x v="3"/>
    <x v="17"/>
    <n v="1"/>
    <n v="0"/>
    <n v="0"/>
    <n v="1676"/>
    <x v="2"/>
  </r>
  <r>
    <x v="3"/>
    <s v="Hail/ Wind"/>
    <x v="2"/>
    <x v="34"/>
    <n v="1"/>
    <n v="0"/>
    <n v="0"/>
    <n v="3094"/>
    <x v="2"/>
  </r>
  <r>
    <x v="2"/>
    <s v="Hail/ Wind"/>
    <x v="2"/>
    <x v="34"/>
    <n v="1"/>
    <n v="0"/>
    <n v="0"/>
    <n v="3298"/>
    <x v="2"/>
  </r>
  <r>
    <x v="4"/>
    <s v="Hail/ Wind"/>
    <x v="2"/>
    <x v="34"/>
    <n v="1"/>
    <n v="0"/>
    <n v="0"/>
    <n v="2956"/>
    <x v="2"/>
  </r>
  <r>
    <x v="1"/>
    <s v="Hail/ Lightning/ Wind"/>
    <x v="1"/>
    <x v="34"/>
    <n v="1"/>
    <n v="0"/>
    <n v="0"/>
    <n v="2589"/>
    <x v="2"/>
  </r>
  <r>
    <x v="3"/>
    <s v="Hail/ Lightning/ Wind"/>
    <x v="1"/>
    <x v="34"/>
    <n v="1"/>
    <n v="0"/>
    <n v="0"/>
    <n v="2559"/>
    <x v="2"/>
  </r>
  <r>
    <x v="4"/>
    <s v="Hail/ Lightning/ Wind"/>
    <x v="1"/>
    <x v="34"/>
    <n v="1"/>
    <n v="0"/>
    <n v="0"/>
    <n v="2736"/>
    <x v="2"/>
  </r>
  <r>
    <x v="5"/>
    <s v="Winter Weather"/>
    <x v="0"/>
    <x v="14"/>
    <n v="31"/>
    <n v="0"/>
    <n v="0"/>
    <n v="1820"/>
    <x v="2"/>
  </r>
  <r>
    <x v="0"/>
    <s v="Winter Weather"/>
    <x v="0"/>
    <x v="14"/>
    <n v="31"/>
    <n v="0"/>
    <n v="0"/>
    <n v="1557"/>
    <x v="2"/>
  </r>
  <r>
    <x v="1"/>
    <s v="Winter Weather"/>
    <x v="0"/>
    <x v="14"/>
    <n v="31"/>
    <n v="0"/>
    <n v="0"/>
    <n v="1781"/>
    <x v="2"/>
  </r>
  <r>
    <x v="3"/>
    <s v="Winter Weather"/>
    <x v="0"/>
    <x v="14"/>
    <n v="31"/>
    <n v="0"/>
    <n v="0"/>
    <n v="1619"/>
    <x v="2"/>
  </r>
  <r>
    <x v="2"/>
    <s v="Winter Weather"/>
    <x v="0"/>
    <x v="14"/>
    <n v="31"/>
    <n v="0"/>
    <n v="0"/>
    <n v="1853"/>
    <x v="2"/>
  </r>
  <r>
    <x v="4"/>
    <s v="Winter Weather"/>
    <x v="0"/>
    <x v="14"/>
    <n v="31"/>
    <n v="0"/>
    <n v="0"/>
    <n v="1733"/>
    <x v="2"/>
  </r>
  <r>
    <x v="4"/>
    <s v="Hail/ Lightning/ Wind"/>
    <x v="1"/>
    <x v="13"/>
    <n v="1"/>
    <n v="0"/>
    <n v="0"/>
    <n v="7711"/>
    <x v="2"/>
  </r>
  <r>
    <x v="2"/>
    <s v="Hail"/>
    <x v="1"/>
    <x v="13"/>
    <n v="1"/>
    <n v="0"/>
    <n v="0"/>
    <n v="857"/>
    <x v="2"/>
  </r>
  <r>
    <x v="2"/>
    <s v="Severe Storm/Thunder Storm"/>
    <x v="1"/>
    <x v="13"/>
    <n v="1"/>
    <n v="0"/>
    <n v="0"/>
    <n v="3905"/>
    <x v="2"/>
  </r>
  <r>
    <x v="2"/>
    <s v="Severe Storm/Thunder Storm"/>
    <x v="1"/>
    <x v="13"/>
    <n v="2"/>
    <n v="0"/>
    <n v="0"/>
    <n v="4194"/>
    <x v="2"/>
  </r>
  <r>
    <x v="2"/>
    <s v="Flooding"/>
    <x v="2"/>
    <x v="13"/>
    <n v="2"/>
    <n v="0"/>
    <n v="0"/>
    <n v="3981"/>
    <x v="2"/>
  </r>
  <r>
    <x v="0"/>
    <s v="Lightning/ Severe Storm/Thunder Storm/ Wind"/>
    <x v="2"/>
    <x v="13"/>
    <n v="2"/>
    <n v="0"/>
    <n v="0"/>
    <n v="5899"/>
    <x v="2"/>
  </r>
  <r>
    <x v="0"/>
    <s v="Lightning/ Severe Storm/Thunder Storm/ Wind"/>
    <x v="2"/>
    <x v="13"/>
    <n v="1"/>
    <n v="0"/>
    <n v="0"/>
    <n v="5836"/>
    <x v="2"/>
  </r>
  <r>
    <x v="0"/>
    <s v="Severe Storm/Thunder Storm/ Wind"/>
    <x v="2"/>
    <x v="13"/>
    <n v="1"/>
    <n v="0"/>
    <n v="0"/>
    <n v="86377"/>
    <x v="2"/>
  </r>
  <r>
    <x v="1"/>
    <s v="Lightning/ Severe Storm/Thunder Storm/ Wind"/>
    <x v="2"/>
    <x v="13"/>
    <n v="1"/>
    <n v="0"/>
    <n v="0"/>
    <n v="7659"/>
    <x v="2"/>
  </r>
  <r>
    <x v="1"/>
    <s v="Severe Storm/Thunder Storm/ Wind"/>
    <x v="3"/>
    <x v="13"/>
    <n v="1"/>
    <n v="0"/>
    <n v="2"/>
    <n v="3730"/>
    <x v="2"/>
  </r>
  <r>
    <x v="3"/>
    <s v="Severe Storm/Thunder Storm/ Wind"/>
    <x v="3"/>
    <x v="13"/>
    <n v="1"/>
    <n v="0"/>
    <n v="3"/>
    <n v="3200"/>
    <x v="2"/>
  </r>
  <r>
    <x v="2"/>
    <s v="Severe Storm/Thunder Storm/ Wind"/>
    <x v="3"/>
    <x v="13"/>
    <n v="1"/>
    <n v="0"/>
    <n v="2"/>
    <n v="3605"/>
    <x v="2"/>
  </r>
  <r>
    <x v="4"/>
    <s v="Severe Storm/Thunder Storm/ Wind"/>
    <x v="3"/>
    <x v="13"/>
    <n v="1"/>
    <n v="0"/>
    <n v="1"/>
    <n v="3258"/>
    <x v="2"/>
  </r>
  <r>
    <x v="1"/>
    <s v="Severe Storm/Thunder Storm/ Wind"/>
    <x v="0"/>
    <x v="14"/>
    <n v="1"/>
    <n v="0"/>
    <n v="0"/>
    <n v="3704"/>
    <x v="2"/>
  </r>
  <r>
    <x v="3"/>
    <s v="Severe Storm/Thunder Storm/ Wind"/>
    <x v="0"/>
    <x v="14"/>
    <n v="1"/>
    <n v="0"/>
    <n v="0"/>
    <n v="3220"/>
    <x v="2"/>
  </r>
  <r>
    <x v="2"/>
    <s v="Severe Storm/Thunder Storm/ Wind"/>
    <x v="0"/>
    <x v="14"/>
    <n v="1"/>
    <n v="0"/>
    <n v="0"/>
    <n v="3787"/>
    <x v="2"/>
  </r>
  <r>
    <x v="4"/>
    <s v="Severe Storm/Thunder Storm/ Wind"/>
    <x v="0"/>
    <x v="14"/>
    <n v="1"/>
    <n v="0"/>
    <n v="0"/>
    <n v="3415"/>
    <x v="2"/>
  </r>
  <r>
    <x v="5"/>
    <s v="Wind"/>
    <x v="0"/>
    <x v="14"/>
    <n v="1"/>
    <n v="0"/>
    <n v="0"/>
    <n v="159"/>
    <x v="2"/>
  </r>
  <r>
    <x v="0"/>
    <s v="Wind"/>
    <x v="0"/>
    <x v="14"/>
    <n v="1"/>
    <n v="0"/>
    <n v="0"/>
    <n v="181"/>
    <x v="2"/>
  </r>
  <r>
    <x v="1"/>
    <s v="Wind"/>
    <x v="0"/>
    <x v="14"/>
    <n v="1"/>
    <n v="0"/>
    <n v="0"/>
    <n v="184"/>
    <x v="2"/>
  </r>
  <r>
    <x v="3"/>
    <s v="Wind"/>
    <x v="0"/>
    <x v="14"/>
    <n v="1"/>
    <n v="0"/>
    <n v="0"/>
    <n v="181"/>
    <x v="2"/>
  </r>
  <r>
    <x v="2"/>
    <s v="Wind"/>
    <x v="0"/>
    <x v="14"/>
    <n v="1"/>
    <n v="0"/>
    <n v="0"/>
    <n v="169"/>
    <x v="2"/>
  </r>
  <r>
    <x v="4"/>
    <s v="Wind"/>
    <x v="0"/>
    <x v="14"/>
    <n v="1"/>
    <n v="0"/>
    <n v="0"/>
    <n v="171"/>
    <x v="2"/>
  </r>
  <r>
    <x v="5"/>
    <s v="Severe Storm/Thunder Storm/ Wind"/>
    <x v="0"/>
    <x v="14"/>
    <n v="1"/>
    <n v="0"/>
    <n v="0"/>
    <n v="178"/>
    <x v="2"/>
  </r>
  <r>
    <x v="0"/>
    <s v="Severe Storm/Thunder Storm/ Wind"/>
    <x v="0"/>
    <x v="14"/>
    <n v="1"/>
    <n v="0"/>
    <n v="0"/>
    <n v="161"/>
    <x v="2"/>
  </r>
  <r>
    <x v="1"/>
    <s v="Severe Storm/Thunder Storm/ Wind"/>
    <x v="0"/>
    <x v="14"/>
    <n v="1"/>
    <n v="0"/>
    <n v="0"/>
    <n v="184"/>
    <x v="2"/>
  </r>
  <r>
    <x v="3"/>
    <s v="Severe Storm/Thunder Storm/ Wind"/>
    <x v="0"/>
    <x v="14"/>
    <n v="1"/>
    <n v="0"/>
    <n v="0"/>
    <n v="174"/>
    <x v="2"/>
  </r>
  <r>
    <x v="2"/>
    <s v="Severe Storm/Thunder Storm/ Wind"/>
    <x v="0"/>
    <x v="14"/>
    <n v="1"/>
    <n v="0"/>
    <n v="0"/>
    <n v="178"/>
    <x v="2"/>
  </r>
  <r>
    <x v="4"/>
    <s v="Severe Storm/Thunder Storm/ Wind"/>
    <x v="0"/>
    <x v="14"/>
    <n v="1"/>
    <n v="0"/>
    <n v="0"/>
    <n v="171"/>
    <x v="2"/>
  </r>
  <r>
    <x v="0"/>
    <s v="Severe Storm/Thunder Storm"/>
    <x v="3"/>
    <x v="14"/>
    <n v="1"/>
    <n v="0"/>
    <n v="0"/>
    <n v="642"/>
    <x v="2"/>
  </r>
  <r>
    <x v="0"/>
    <s v="Flooding"/>
    <x v="3"/>
    <x v="14"/>
    <n v="2"/>
    <n v="0"/>
    <n v="0"/>
    <n v="28332"/>
    <x v="2"/>
  </r>
  <r>
    <x v="5"/>
    <s v="Severe Storm/Thunder Storm"/>
    <x v="3"/>
    <x v="14"/>
    <n v="1"/>
    <n v="0"/>
    <n v="0"/>
    <n v="167"/>
    <x v="2"/>
  </r>
  <r>
    <x v="0"/>
    <s v="Severe Storm/Thunder Storm"/>
    <x v="3"/>
    <x v="14"/>
    <n v="1"/>
    <n v="0"/>
    <n v="0"/>
    <n v="177"/>
    <x v="2"/>
  </r>
  <r>
    <x v="1"/>
    <s v="Severe Storm/Thunder Storm"/>
    <x v="3"/>
    <x v="14"/>
    <n v="1"/>
    <n v="0"/>
    <n v="0"/>
    <n v="180"/>
    <x v="2"/>
  </r>
  <r>
    <x v="3"/>
    <s v="Severe Storm/Thunder Storm"/>
    <x v="3"/>
    <x v="14"/>
    <n v="1"/>
    <n v="0"/>
    <n v="0"/>
    <n v="184"/>
    <x v="2"/>
  </r>
  <r>
    <x v="2"/>
    <s v="Severe Storm/Thunder Storm"/>
    <x v="3"/>
    <x v="14"/>
    <n v="1"/>
    <n v="0"/>
    <n v="0"/>
    <n v="169"/>
    <x v="2"/>
  </r>
  <r>
    <x v="4"/>
    <s v="Severe Storm/Thunder Storm"/>
    <x v="3"/>
    <x v="14"/>
    <n v="1"/>
    <n v="0"/>
    <n v="0"/>
    <n v="168"/>
    <x v="2"/>
  </r>
  <r>
    <x v="1"/>
    <s v="Severe Storm/Thunder Storm"/>
    <x v="1"/>
    <x v="14"/>
    <n v="1"/>
    <n v="0"/>
    <n v="0"/>
    <n v="84610"/>
    <x v="2"/>
  </r>
  <r>
    <x v="0"/>
    <s v="Severe Storm/Thunder Storm"/>
    <x v="2"/>
    <x v="14"/>
    <n v="1"/>
    <n v="0"/>
    <n v="3"/>
    <n v="6229"/>
    <x v="2"/>
  </r>
  <r>
    <x v="5"/>
    <s v="Severe Storm/Thunder Storm/ Wind"/>
    <x v="2"/>
    <x v="14"/>
    <n v="1"/>
    <n v="0"/>
    <n v="0"/>
    <n v="1802"/>
    <x v="2"/>
  </r>
  <r>
    <x v="0"/>
    <s v="Severe Storm/Thunder Storm/ Wind"/>
    <x v="2"/>
    <x v="14"/>
    <n v="1"/>
    <n v="0"/>
    <n v="0"/>
    <n v="1562"/>
    <x v="2"/>
  </r>
  <r>
    <x v="1"/>
    <s v="Severe Storm/Thunder Storm/ Wind"/>
    <x v="2"/>
    <x v="14"/>
    <n v="1"/>
    <n v="0"/>
    <n v="0"/>
    <n v="1724"/>
    <x v="2"/>
  </r>
  <r>
    <x v="3"/>
    <s v="Severe Storm/Thunder Storm/ Wind"/>
    <x v="2"/>
    <x v="14"/>
    <n v="1"/>
    <n v="0"/>
    <n v="0"/>
    <n v="1838"/>
    <x v="2"/>
  </r>
  <r>
    <x v="2"/>
    <s v="Severe Storm/Thunder Storm/ Wind"/>
    <x v="2"/>
    <x v="14"/>
    <n v="1"/>
    <n v="0"/>
    <n v="0"/>
    <n v="1764"/>
    <x v="2"/>
  </r>
  <r>
    <x v="4"/>
    <s v="Severe Storm/Thunder Storm/ Wind"/>
    <x v="2"/>
    <x v="14"/>
    <n v="1"/>
    <n v="0"/>
    <n v="0"/>
    <n v="1608"/>
    <x v="2"/>
  </r>
  <r>
    <x v="0"/>
    <s v="Flooding/ Severe Storm/Thunder Storm/ Wind"/>
    <x v="2"/>
    <x v="14"/>
    <n v="1"/>
    <n v="0"/>
    <n v="0"/>
    <n v="3960"/>
    <x v="2"/>
  </r>
  <r>
    <x v="0"/>
    <s v="Severe Storm/Thunder Storm/ Wind"/>
    <x v="2"/>
    <x v="14"/>
    <n v="1"/>
    <n v="0"/>
    <n v="0"/>
    <n v="8565"/>
    <x v="2"/>
  </r>
  <r>
    <x v="5"/>
    <s v="Wind"/>
    <x v="1"/>
    <x v="14"/>
    <n v="1"/>
    <n v="0"/>
    <n v="0"/>
    <n v="1705"/>
    <x v="2"/>
  </r>
  <r>
    <x v="0"/>
    <s v="Wind"/>
    <x v="1"/>
    <x v="14"/>
    <n v="1"/>
    <n v="0"/>
    <n v="0"/>
    <n v="1752"/>
    <x v="2"/>
  </r>
  <r>
    <x v="1"/>
    <s v="Wind"/>
    <x v="1"/>
    <x v="14"/>
    <n v="1"/>
    <n v="0"/>
    <n v="0"/>
    <n v="1816"/>
    <x v="2"/>
  </r>
  <r>
    <x v="3"/>
    <s v="Wind"/>
    <x v="1"/>
    <x v="14"/>
    <n v="1"/>
    <n v="0"/>
    <n v="0"/>
    <n v="1575"/>
    <x v="2"/>
  </r>
  <r>
    <x v="2"/>
    <s v="Wind"/>
    <x v="1"/>
    <x v="14"/>
    <n v="1"/>
    <n v="0"/>
    <n v="0"/>
    <n v="1878"/>
    <x v="2"/>
  </r>
  <r>
    <x v="4"/>
    <s v="Wind"/>
    <x v="1"/>
    <x v="14"/>
    <n v="1"/>
    <n v="0"/>
    <n v="0"/>
    <n v="1670"/>
    <x v="2"/>
  </r>
  <r>
    <x v="0"/>
    <s v="Winter Weather"/>
    <x v="0"/>
    <x v="11"/>
    <n v="1"/>
    <n v="0"/>
    <n v="0"/>
    <n v="6151"/>
    <x v="2"/>
  </r>
  <r>
    <x v="5"/>
    <s v="Flooding"/>
    <x v="0"/>
    <x v="11"/>
    <n v="6"/>
    <n v="0"/>
    <n v="0"/>
    <n v="17617"/>
    <x v="2"/>
  </r>
  <r>
    <x v="0"/>
    <s v="Flooding"/>
    <x v="0"/>
    <x v="11"/>
    <n v="6"/>
    <n v="0"/>
    <n v="0"/>
    <n v="17788"/>
    <x v="2"/>
  </r>
  <r>
    <x v="1"/>
    <s v="Flooding"/>
    <x v="0"/>
    <x v="11"/>
    <n v="6"/>
    <n v="0"/>
    <n v="0"/>
    <n v="17543"/>
    <x v="2"/>
  </r>
  <r>
    <x v="3"/>
    <s v="Flooding"/>
    <x v="0"/>
    <x v="11"/>
    <n v="6"/>
    <n v="0"/>
    <n v="0"/>
    <n v="15590"/>
    <x v="2"/>
  </r>
  <r>
    <x v="2"/>
    <s v="Flooding"/>
    <x v="0"/>
    <x v="11"/>
    <n v="6"/>
    <n v="0"/>
    <n v="0"/>
    <n v="16706"/>
    <x v="2"/>
  </r>
  <r>
    <x v="4"/>
    <s v="Flooding"/>
    <x v="0"/>
    <x v="11"/>
    <n v="6"/>
    <n v="0"/>
    <n v="0"/>
    <n v="17698"/>
    <x v="2"/>
  </r>
  <r>
    <x v="1"/>
    <s v="Hail/ Lightning/ Severe Storm/Thunder Storm/ Wind"/>
    <x v="1"/>
    <x v="14"/>
    <n v="1"/>
    <n v="0"/>
    <n v="0"/>
    <n v="739"/>
    <x v="2"/>
  </r>
  <r>
    <x v="5"/>
    <s v="Hail/ Lightning/ Wind"/>
    <x v="1"/>
    <x v="14"/>
    <n v="1"/>
    <n v="0"/>
    <n v="2"/>
    <n v="1883"/>
    <x v="2"/>
  </r>
  <r>
    <x v="0"/>
    <s v="Hail/ Lightning/ Wind"/>
    <x v="1"/>
    <x v="14"/>
    <n v="1"/>
    <n v="0"/>
    <n v="3"/>
    <n v="1819"/>
    <x v="2"/>
  </r>
  <r>
    <x v="1"/>
    <s v="Hail/ Lightning/ Wind"/>
    <x v="1"/>
    <x v="14"/>
    <n v="1"/>
    <n v="0"/>
    <n v="0"/>
    <n v="1722"/>
    <x v="2"/>
  </r>
  <r>
    <x v="3"/>
    <s v="Hail/ Lightning/ Wind"/>
    <x v="1"/>
    <x v="14"/>
    <n v="1"/>
    <n v="0"/>
    <n v="2"/>
    <n v="1814"/>
    <x v="2"/>
  </r>
  <r>
    <x v="2"/>
    <s v="Hail/ Lightning/ Wind"/>
    <x v="1"/>
    <x v="14"/>
    <n v="1"/>
    <n v="0"/>
    <n v="2"/>
    <n v="1864"/>
    <x v="2"/>
  </r>
  <r>
    <x v="4"/>
    <s v="Hail/ Lightning/ Wind"/>
    <x v="1"/>
    <x v="14"/>
    <n v="1"/>
    <n v="0"/>
    <n v="0"/>
    <n v="1596"/>
    <x v="2"/>
  </r>
  <r>
    <x v="2"/>
    <s v="Wind"/>
    <x v="1"/>
    <x v="14"/>
    <n v="1"/>
    <n v="0"/>
    <n v="0"/>
    <n v="8681"/>
    <x v="2"/>
  </r>
  <r>
    <x v="1"/>
    <s v="Hail/ Lightning/ Severe Storm/Thunder Storm/ Wind"/>
    <x v="1"/>
    <x v="14"/>
    <n v="1"/>
    <n v="0"/>
    <n v="0"/>
    <n v="78261"/>
    <x v="2"/>
  </r>
  <r>
    <x v="2"/>
    <s v="Tornado"/>
    <x v="1"/>
    <x v="14"/>
    <n v="1"/>
    <n v="0"/>
    <n v="0"/>
    <n v="86409"/>
    <x v="2"/>
  </r>
  <r>
    <x v="4"/>
    <s v="Hail/ Lightning/ Wind"/>
    <x v="1"/>
    <x v="14"/>
    <n v="1"/>
    <n v="0"/>
    <n v="0"/>
    <n v="7214"/>
    <x v="2"/>
  </r>
  <r>
    <x v="0"/>
    <s v="Severe Storm/Thunder Storm"/>
    <x v="1"/>
    <x v="11"/>
    <n v="1"/>
    <n v="0"/>
    <n v="0"/>
    <n v="6080"/>
    <x v="2"/>
  </r>
  <r>
    <x v="0"/>
    <s v="Hail"/>
    <x v="1"/>
    <x v="11"/>
    <n v="1"/>
    <n v="0"/>
    <n v="0"/>
    <n v="5432"/>
    <x v="2"/>
  </r>
  <r>
    <x v="0"/>
    <s v="Hail/ Severe Storm/Thunder Storm"/>
    <x v="1"/>
    <x v="11"/>
    <n v="1"/>
    <n v="0"/>
    <n v="0"/>
    <n v="45"/>
    <x v="2"/>
  </r>
  <r>
    <x v="0"/>
    <s v="Winter Weather"/>
    <x v="0"/>
    <x v="11"/>
    <n v="2"/>
    <n v="0"/>
    <n v="0"/>
    <n v="5886"/>
    <x v="2"/>
  </r>
  <r>
    <x v="2"/>
    <s v="Severe Storm/Thunder Storm"/>
    <x v="1"/>
    <x v="11"/>
    <n v="1"/>
    <n v="0"/>
    <n v="0"/>
    <n v="85886"/>
    <x v="2"/>
  </r>
  <r>
    <x v="3"/>
    <s v="Tornado"/>
    <x v="1"/>
    <x v="11"/>
    <n v="1"/>
    <n v="0"/>
    <n v="0"/>
    <n v="74250"/>
    <x v="2"/>
  </r>
  <r>
    <x v="3"/>
    <s v="Severe Storm/Thunder Storm/ Wind"/>
    <x v="1"/>
    <x v="11"/>
    <n v="1"/>
    <n v="0"/>
    <n v="0"/>
    <n v="77191"/>
    <x v="2"/>
  </r>
  <r>
    <x v="3"/>
    <s v="Tornado"/>
    <x v="2"/>
    <x v="11"/>
    <n v="1"/>
    <n v="0"/>
    <n v="0"/>
    <n v="7335"/>
    <x v="2"/>
  </r>
  <r>
    <x v="3"/>
    <s v="Tornado"/>
    <x v="2"/>
    <x v="11"/>
    <n v="1"/>
    <n v="0"/>
    <n v="0"/>
    <n v="7161"/>
    <x v="2"/>
  </r>
  <r>
    <x v="3"/>
    <s v="Tornado"/>
    <x v="1"/>
    <x v="16"/>
    <n v="1"/>
    <n v="0"/>
    <n v="0"/>
    <n v="80559"/>
    <x v="2"/>
  </r>
  <r>
    <x v="4"/>
    <s v="Tornado"/>
    <x v="2"/>
    <x v="16"/>
    <n v="1"/>
    <n v="0"/>
    <n v="0"/>
    <n v="851"/>
    <x v="2"/>
  </r>
  <r>
    <x v="2"/>
    <s v="Severe Storm/Thunder Storm"/>
    <x v="2"/>
    <x v="16"/>
    <n v="1"/>
    <n v="0"/>
    <n v="0"/>
    <n v="36275"/>
    <x v="2"/>
  </r>
  <r>
    <x v="0"/>
    <s v="Flooding"/>
    <x v="3"/>
    <x v="16"/>
    <n v="1"/>
    <n v="0"/>
    <n v="0"/>
    <n v="2433"/>
    <x v="2"/>
  </r>
  <r>
    <x v="0"/>
    <s v="Severe Storm/Thunder Storm"/>
    <x v="0"/>
    <x v="16"/>
    <n v="1"/>
    <n v="0"/>
    <n v="15"/>
    <n v="253888"/>
    <x v="2"/>
  </r>
  <r>
    <x v="0"/>
    <s v="Winter Weather"/>
    <x v="0"/>
    <x v="15"/>
    <n v="1"/>
    <n v="0"/>
    <n v="0"/>
    <n v="1682"/>
    <x v="2"/>
  </r>
  <r>
    <x v="0"/>
    <s v="Winter Weather"/>
    <x v="0"/>
    <x v="15"/>
    <n v="2"/>
    <n v="0"/>
    <n v="0"/>
    <n v="4421"/>
    <x v="2"/>
  </r>
  <r>
    <x v="1"/>
    <s v="Winter Weather"/>
    <x v="0"/>
    <x v="15"/>
    <n v="2"/>
    <n v="0"/>
    <n v="0"/>
    <n v="4233"/>
    <x v="2"/>
  </r>
  <r>
    <x v="0"/>
    <s v="Winter Weather"/>
    <x v="3"/>
    <x v="15"/>
    <n v="1"/>
    <n v="0"/>
    <n v="0"/>
    <n v="381"/>
    <x v="2"/>
  </r>
  <r>
    <x v="3"/>
    <s v="Winter Weather"/>
    <x v="3"/>
    <x v="15"/>
    <n v="1"/>
    <n v="0"/>
    <n v="0"/>
    <n v="394"/>
    <x v="2"/>
  </r>
  <r>
    <x v="2"/>
    <s v="Winter Weather"/>
    <x v="3"/>
    <x v="15"/>
    <n v="1"/>
    <n v="0"/>
    <n v="0"/>
    <n v="380"/>
    <x v="2"/>
  </r>
  <r>
    <x v="4"/>
    <s v="Winter Weather"/>
    <x v="3"/>
    <x v="15"/>
    <n v="1"/>
    <n v="0"/>
    <n v="0"/>
    <n v="378"/>
    <x v="2"/>
  </r>
  <r>
    <x v="1"/>
    <s v="Winter Weather"/>
    <x v="3"/>
    <x v="15"/>
    <n v="3"/>
    <n v="0"/>
    <n v="0"/>
    <n v="686"/>
    <x v="2"/>
  </r>
  <r>
    <x v="4"/>
    <s v="Lightning"/>
    <x v="2"/>
    <x v="15"/>
    <n v="1"/>
    <n v="0"/>
    <n v="0"/>
    <n v="83674"/>
    <x v="2"/>
  </r>
  <r>
    <x v="0"/>
    <s v="Winter Weather"/>
    <x v="0"/>
    <x v="35"/>
    <n v="1"/>
    <n v="0"/>
    <n v="0"/>
    <n v="460"/>
    <x v="2"/>
  </r>
  <r>
    <x v="3"/>
    <s v="Tornado"/>
    <x v="0"/>
    <x v="35"/>
    <n v="1"/>
    <n v="0"/>
    <n v="0"/>
    <n v="4227"/>
    <x v="2"/>
  </r>
  <r>
    <x v="1"/>
    <s v="Flooding/ Severe Storm/Thunder Storm"/>
    <x v="0"/>
    <x v="19"/>
    <n v="1"/>
    <n v="0"/>
    <n v="0"/>
    <n v="7717"/>
    <x v="2"/>
  </r>
  <r>
    <x v="3"/>
    <s v="Wind"/>
    <x v="0"/>
    <x v="19"/>
    <n v="1"/>
    <n v="0"/>
    <n v="0"/>
    <n v="78895"/>
    <x v="2"/>
  </r>
  <r>
    <x v="5"/>
    <s v="Wind/ Winter Weather"/>
    <x v="0"/>
    <x v="19"/>
    <n v="1"/>
    <n v="0"/>
    <n v="0"/>
    <n v="1613"/>
    <x v="2"/>
  </r>
  <r>
    <x v="0"/>
    <s v="Wind/ Winter Weather"/>
    <x v="0"/>
    <x v="19"/>
    <n v="1"/>
    <n v="0"/>
    <n v="0"/>
    <n v="1851"/>
    <x v="2"/>
  </r>
  <r>
    <x v="1"/>
    <s v="Wind/ Winter Weather"/>
    <x v="0"/>
    <x v="19"/>
    <n v="1"/>
    <n v="0"/>
    <n v="0"/>
    <n v="1877"/>
    <x v="2"/>
  </r>
  <r>
    <x v="3"/>
    <s v="Wind/ Winter Weather"/>
    <x v="0"/>
    <x v="19"/>
    <n v="1"/>
    <n v="0"/>
    <n v="0"/>
    <n v="1579"/>
    <x v="2"/>
  </r>
  <r>
    <x v="2"/>
    <s v="Wind/ Winter Weather"/>
    <x v="0"/>
    <x v="19"/>
    <n v="1"/>
    <n v="0"/>
    <n v="0"/>
    <n v="1812"/>
    <x v="2"/>
  </r>
  <r>
    <x v="4"/>
    <s v="Wind/ Winter Weather"/>
    <x v="0"/>
    <x v="19"/>
    <n v="1"/>
    <n v="0"/>
    <n v="0"/>
    <n v="1575"/>
    <x v="2"/>
  </r>
  <r>
    <x v="1"/>
    <s v="Severe Storm/Thunder Storm/ Wind"/>
    <x v="0"/>
    <x v="19"/>
    <n v="1"/>
    <n v="0"/>
    <n v="0"/>
    <n v="8319"/>
    <x v="2"/>
  </r>
  <r>
    <x v="0"/>
    <s v="Flooding"/>
    <x v="0"/>
    <x v="18"/>
    <n v="14"/>
    <n v="0"/>
    <n v="0"/>
    <n v="3516"/>
    <x v="2"/>
  </r>
  <r>
    <x v="3"/>
    <s v="Flooding"/>
    <x v="0"/>
    <x v="18"/>
    <n v="14"/>
    <n v="0"/>
    <n v="0"/>
    <n v="3367"/>
    <x v="2"/>
  </r>
  <r>
    <x v="2"/>
    <s v="Flooding"/>
    <x v="0"/>
    <x v="18"/>
    <n v="14"/>
    <n v="0"/>
    <n v="0"/>
    <n v="3828"/>
    <x v="2"/>
  </r>
  <r>
    <x v="3"/>
    <s v="Hail/ Severe Storm/Thunder Storm/ Wind"/>
    <x v="1"/>
    <x v="19"/>
    <n v="1"/>
    <n v="0"/>
    <n v="0"/>
    <n v="7201"/>
    <x v="2"/>
  </r>
  <r>
    <x v="4"/>
    <s v="Severe Storm/Thunder Storm/ Wind"/>
    <x v="0"/>
    <x v="18"/>
    <n v="1"/>
    <n v="0"/>
    <n v="0"/>
    <n v="7725"/>
    <x v="2"/>
  </r>
  <r>
    <x v="0"/>
    <s v="Wind"/>
    <x v="1"/>
    <x v="18"/>
    <n v="1"/>
    <n v="0"/>
    <n v="0"/>
    <n v="41728"/>
    <x v="2"/>
  </r>
  <r>
    <x v="2"/>
    <s v="Severe Storm/Thunder Storm/ Wind"/>
    <x v="1"/>
    <x v="18"/>
    <n v="1"/>
    <n v="0"/>
    <n v="0"/>
    <n v="0"/>
    <x v="2"/>
  </r>
  <r>
    <x v="0"/>
    <s v="Hail"/>
    <x v="1"/>
    <x v="18"/>
    <n v="1"/>
    <n v="0"/>
    <n v="0"/>
    <n v="769"/>
    <x v="2"/>
  </r>
  <r>
    <x v="5"/>
    <s v="Winter Weather"/>
    <x v="1"/>
    <x v="18"/>
    <n v="2"/>
    <n v="0"/>
    <n v="0"/>
    <n v="0"/>
    <x v="2"/>
  </r>
  <r>
    <x v="0"/>
    <s v="Winter Weather"/>
    <x v="1"/>
    <x v="18"/>
    <n v="2"/>
    <n v="0"/>
    <n v="0"/>
    <n v="0"/>
    <x v="2"/>
  </r>
  <r>
    <x v="1"/>
    <s v="Winter Weather"/>
    <x v="1"/>
    <x v="18"/>
    <n v="2"/>
    <n v="0"/>
    <n v="0"/>
    <n v="0"/>
    <x v="2"/>
  </r>
  <r>
    <x v="3"/>
    <s v="Winter Weather"/>
    <x v="1"/>
    <x v="18"/>
    <n v="2"/>
    <n v="0"/>
    <n v="0"/>
    <n v="0"/>
    <x v="2"/>
  </r>
  <r>
    <x v="2"/>
    <s v="Winter Weather"/>
    <x v="1"/>
    <x v="18"/>
    <n v="2"/>
    <n v="0"/>
    <n v="0"/>
    <n v="0"/>
    <x v="2"/>
  </r>
  <r>
    <x v="4"/>
    <s v="Winter Weather"/>
    <x v="1"/>
    <x v="18"/>
    <n v="2"/>
    <n v="0"/>
    <n v="0"/>
    <n v="0"/>
    <x v="2"/>
  </r>
  <r>
    <x v="5"/>
    <s v="Hail/ Lightning/ Severe Storm/Thunder Storm/ Wind"/>
    <x v="1"/>
    <x v="18"/>
    <n v="2"/>
    <n v="0"/>
    <n v="0"/>
    <n v="166"/>
    <x v="2"/>
  </r>
  <r>
    <x v="0"/>
    <s v="Hail/ Lightning/ Severe Storm/Thunder Storm/ Wind"/>
    <x v="1"/>
    <x v="18"/>
    <n v="2"/>
    <n v="0"/>
    <n v="0"/>
    <n v="168"/>
    <x v="2"/>
  </r>
  <r>
    <x v="1"/>
    <s v="Hail/ Lightning/ Severe Storm/Thunder Storm/ Wind"/>
    <x v="1"/>
    <x v="18"/>
    <n v="2"/>
    <n v="0"/>
    <n v="0"/>
    <n v="170"/>
    <x v="2"/>
  </r>
  <r>
    <x v="3"/>
    <s v="Hail/ Lightning/ Severe Storm/Thunder Storm/ Wind"/>
    <x v="1"/>
    <x v="18"/>
    <n v="2"/>
    <n v="0"/>
    <n v="0"/>
    <n v="155"/>
    <x v="2"/>
  </r>
  <r>
    <x v="2"/>
    <s v="Hail/ Lightning/ Severe Storm/Thunder Storm/ Wind"/>
    <x v="1"/>
    <x v="18"/>
    <n v="2"/>
    <n v="0"/>
    <n v="0"/>
    <n v="156"/>
    <x v="2"/>
  </r>
  <r>
    <x v="4"/>
    <s v="Hail/ Lightning/ Severe Storm/Thunder Storm/ Wind"/>
    <x v="1"/>
    <x v="18"/>
    <n v="2"/>
    <n v="0"/>
    <n v="0"/>
    <n v="164"/>
    <x v="2"/>
  </r>
  <r>
    <x v="1"/>
    <s v="Flooding/ Lightning"/>
    <x v="1"/>
    <x v="18"/>
    <n v="1"/>
    <n v="0"/>
    <n v="0"/>
    <n v="3950"/>
    <x v="2"/>
  </r>
  <r>
    <x v="3"/>
    <s v="Flooding/ Lightning"/>
    <x v="1"/>
    <x v="18"/>
    <n v="1"/>
    <n v="0"/>
    <n v="0"/>
    <n v="3973"/>
    <x v="2"/>
  </r>
  <r>
    <x v="2"/>
    <s v="Flooding/ Lightning"/>
    <x v="1"/>
    <x v="18"/>
    <n v="1"/>
    <n v="0"/>
    <n v="0"/>
    <n v="3997"/>
    <x v="2"/>
  </r>
  <r>
    <x v="4"/>
    <s v="Flooding/ Lightning"/>
    <x v="1"/>
    <x v="18"/>
    <n v="1"/>
    <n v="0"/>
    <n v="0"/>
    <n v="4218"/>
    <x v="2"/>
  </r>
  <r>
    <x v="2"/>
    <s v="Lightning"/>
    <x v="2"/>
    <x v="19"/>
    <n v="1"/>
    <n v="0"/>
    <n v="25"/>
    <n v="8397"/>
    <x v="2"/>
  </r>
  <r>
    <x v="3"/>
    <s v="Tornado"/>
    <x v="2"/>
    <x v="19"/>
    <n v="1"/>
    <n v="0"/>
    <n v="0"/>
    <n v="71968"/>
    <x v="2"/>
  </r>
  <r>
    <x v="0"/>
    <s v="Severe Storm/Thunder Storm/ Wind"/>
    <x v="2"/>
    <x v="19"/>
    <n v="1"/>
    <n v="0"/>
    <n v="0"/>
    <n v="77658"/>
    <x v="2"/>
  </r>
  <r>
    <x v="0"/>
    <s v="Severe Storm/Thunder Storm/ Wind"/>
    <x v="2"/>
    <x v="19"/>
    <n v="1"/>
    <n v="0"/>
    <n v="0"/>
    <n v="7186"/>
    <x v="2"/>
  </r>
  <r>
    <x v="4"/>
    <s v="Lightning/ Tornado/ Wind"/>
    <x v="2"/>
    <x v="19"/>
    <n v="1"/>
    <n v="0"/>
    <n v="0"/>
    <n v="8510"/>
    <x v="2"/>
  </r>
  <r>
    <x v="1"/>
    <s v="Hail/ Lightning/ Severe Storm/Thunder Storm/ Wind"/>
    <x v="2"/>
    <x v="19"/>
    <n v="1"/>
    <n v="0"/>
    <n v="12"/>
    <n v="27838"/>
    <x v="2"/>
  </r>
  <r>
    <x v="4"/>
    <s v="Lightning/ Wind"/>
    <x v="2"/>
    <x v="19"/>
    <n v="1"/>
    <n v="0"/>
    <n v="0"/>
    <n v="82779"/>
    <x v="2"/>
  </r>
  <r>
    <x v="3"/>
    <s v="Wind"/>
    <x v="2"/>
    <x v="19"/>
    <n v="1"/>
    <n v="0"/>
    <n v="0"/>
    <n v="8319"/>
    <x v="2"/>
  </r>
  <r>
    <x v="2"/>
    <s v="Wind"/>
    <x v="3"/>
    <x v="19"/>
    <n v="1"/>
    <n v="0"/>
    <n v="0"/>
    <n v="35784"/>
    <x v="2"/>
  </r>
  <r>
    <x v="0"/>
    <s v="Winter Weather"/>
    <x v="3"/>
    <x v="19"/>
    <n v="1"/>
    <n v="0"/>
    <n v="0"/>
    <n v="6557"/>
    <x v="2"/>
  </r>
  <r>
    <x v="0"/>
    <s v="Flooding/ Severe Storm/Thunder Storm"/>
    <x v="0"/>
    <x v="20"/>
    <n v="1"/>
    <n v="0"/>
    <n v="0"/>
    <n v="11847"/>
    <x v="2"/>
  </r>
  <r>
    <x v="0"/>
    <s v="Winter Weather"/>
    <x v="0"/>
    <x v="20"/>
    <n v="1"/>
    <n v="0"/>
    <n v="0"/>
    <n v="4753"/>
    <x v="2"/>
  </r>
  <r>
    <x v="0"/>
    <s v="Flooding/ Severe Storm/Thunder Storm"/>
    <x v="0"/>
    <x v="20"/>
    <n v="2"/>
    <n v="0"/>
    <n v="0"/>
    <n v="12429"/>
    <x v="2"/>
  </r>
  <r>
    <x v="0"/>
    <s v="Severe Storm/Thunder Storm"/>
    <x v="0"/>
    <x v="20"/>
    <n v="2"/>
    <n v="0"/>
    <n v="0"/>
    <n v="1367"/>
    <x v="2"/>
  </r>
  <r>
    <x v="5"/>
    <s v="Wind"/>
    <x v="0"/>
    <x v="20"/>
    <n v="1"/>
    <n v="0"/>
    <n v="0"/>
    <n v="1757"/>
    <x v="2"/>
  </r>
  <r>
    <x v="0"/>
    <s v="Wind"/>
    <x v="0"/>
    <x v="20"/>
    <n v="1"/>
    <n v="0"/>
    <n v="0"/>
    <n v="1734"/>
    <x v="2"/>
  </r>
  <r>
    <x v="1"/>
    <s v="Wind"/>
    <x v="0"/>
    <x v="20"/>
    <n v="1"/>
    <n v="0"/>
    <n v="0"/>
    <n v="1659"/>
    <x v="2"/>
  </r>
  <r>
    <x v="3"/>
    <s v="Wind"/>
    <x v="0"/>
    <x v="20"/>
    <n v="1"/>
    <n v="0"/>
    <n v="0"/>
    <n v="1801"/>
    <x v="2"/>
  </r>
  <r>
    <x v="2"/>
    <s v="Wind"/>
    <x v="0"/>
    <x v="20"/>
    <n v="1"/>
    <n v="0"/>
    <n v="0"/>
    <n v="1752"/>
    <x v="2"/>
  </r>
  <r>
    <x v="4"/>
    <s v="Wind"/>
    <x v="0"/>
    <x v="20"/>
    <n v="1"/>
    <n v="0"/>
    <n v="0"/>
    <n v="1641"/>
    <x v="2"/>
  </r>
  <r>
    <x v="2"/>
    <s v="Hail"/>
    <x v="0"/>
    <x v="20"/>
    <n v="1"/>
    <n v="0"/>
    <n v="0"/>
    <n v="7615"/>
    <x v="2"/>
  </r>
  <r>
    <x v="2"/>
    <s v="Severe Storm/Thunder Storm/ Wind"/>
    <x v="0"/>
    <x v="20"/>
    <n v="1"/>
    <n v="0"/>
    <n v="0"/>
    <n v="7965"/>
    <x v="2"/>
  </r>
  <r>
    <x v="3"/>
    <s v="Severe Storm/Thunder Storm/ Wind"/>
    <x v="0"/>
    <x v="20"/>
    <n v="1"/>
    <n v="0"/>
    <n v="0"/>
    <n v="8478"/>
    <x v="2"/>
  </r>
  <r>
    <x v="4"/>
    <s v="Hail/ Wind"/>
    <x v="0"/>
    <x v="20"/>
    <n v="1"/>
    <n v="0"/>
    <n v="0"/>
    <n v="8279"/>
    <x v="2"/>
  </r>
  <r>
    <x v="0"/>
    <s v="Hail/ Severe Storm/Thunder Storm"/>
    <x v="1"/>
    <x v="18"/>
    <n v="1"/>
    <n v="0"/>
    <n v="0"/>
    <n v="2868"/>
    <x v="2"/>
  </r>
  <r>
    <x v="1"/>
    <s v="Hail/ Severe Storm/Thunder Storm"/>
    <x v="1"/>
    <x v="18"/>
    <n v="1"/>
    <n v="0"/>
    <n v="0"/>
    <n v="3013"/>
    <x v="2"/>
  </r>
  <r>
    <x v="0"/>
    <s v="Hail/ Severe Storm/Thunder Storm/ Wind"/>
    <x v="1"/>
    <x v="18"/>
    <n v="1"/>
    <n v="0"/>
    <n v="0"/>
    <n v="226"/>
    <x v="2"/>
  </r>
  <r>
    <x v="1"/>
    <s v="Hail/ Severe Storm/Thunder Storm/ Wind"/>
    <x v="1"/>
    <x v="18"/>
    <n v="1"/>
    <n v="0"/>
    <n v="0"/>
    <n v="199"/>
    <x v="2"/>
  </r>
  <r>
    <x v="3"/>
    <s v="Hail/ Severe Storm/Thunder Storm/ Wind"/>
    <x v="1"/>
    <x v="18"/>
    <n v="1"/>
    <n v="0"/>
    <n v="0"/>
    <n v="232"/>
    <x v="2"/>
  </r>
  <r>
    <x v="2"/>
    <s v="Hail/ Severe Storm/Thunder Storm/ Wind"/>
    <x v="1"/>
    <x v="18"/>
    <n v="1"/>
    <n v="0"/>
    <n v="0"/>
    <n v="227"/>
    <x v="2"/>
  </r>
  <r>
    <x v="4"/>
    <s v="Hail/ Severe Storm/Thunder Storm/ Wind"/>
    <x v="1"/>
    <x v="18"/>
    <n v="1"/>
    <n v="0"/>
    <n v="0"/>
    <n v="212"/>
    <x v="2"/>
  </r>
  <r>
    <x v="0"/>
    <s v="Flooding/ Severe Storm/Thunder Storm"/>
    <x v="1"/>
    <x v="18"/>
    <n v="1"/>
    <n v="0"/>
    <n v="0"/>
    <n v="8593"/>
    <x v="2"/>
  </r>
  <r>
    <x v="0"/>
    <s v="Hail/ Wind"/>
    <x v="1"/>
    <x v="20"/>
    <n v="1"/>
    <n v="0"/>
    <n v="0"/>
    <n v="2900"/>
    <x v="2"/>
  </r>
  <r>
    <x v="3"/>
    <s v="Hail/ Wind"/>
    <x v="1"/>
    <x v="20"/>
    <n v="1"/>
    <n v="0"/>
    <n v="0"/>
    <n v="2739"/>
    <x v="2"/>
  </r>
  <r>
    <x v="2"/>
    <s v="Hail/ Wind"/>
    <x v="1"/>
    <x v="20"/>
    <n v="1"/>
    <n v="0"/>
    <n v="0"/>
    <n v="2647"/>
    <x v="2"/>
  </r>
  <r>
    <x v="4"/>
    <s v="Hail/ Wind"/>
    <x v="1"/>
    <x v="20"/>
    <n v="1"/>
    <n v="0"/>
    <n v="0"/>
    <n v="2767"/>
    <x v="2"/>
  </r>
  <r>
    <x v="0"/>
    <s v="Lightning/ Wind"/>
    <x v="1"/>
    <x v="20"/>
    <n v="1"/>
    <n v="0"/>
    <n v="0"/>
    <n v="7350"/>
    <x v="2"/>
  </r>
  <r>
    <x v="2"/>
    <s v="Wind"/>
    <x v="1"/>
    <x v="20"/>
    <n v="1"/>
    <n v="0"/>
    <n v="0"/>
    <n v="83563"/>
    <x v="2"/>
  </r>
  <r>
    <x v="2"/>
    <s v="Hail"/>
    <x v="1"/>
    <x v="20"/>
    <n v="1"/>
    <n v="0"/>
    <n v="0"/>
    <n v="761"/>
    <x v="2"/>
  </r>
  <r>
    <x v="4"/>
    <s v="Hail"/>
    <x v="1"/>
    <x v="20"/>
    <n v="1"/>
    <n v="0"/>
    <n v="0"/>
    <n v="7886"/>
    <x v="2"/>
  </r>
  <r>
    <x v="3"/>
    <s v="Flooding/ Wind"/>
    <x v="1"/>
    <x v="20"/>
    <n v="1"/>
    <n v="0"/>
    <n v="0"/>
    <n v="8368"/>
    <x v="2"/>
  </r>
  <r>
    <x v="3"/>
    <s v="Wind"/>
    <x v="1"/>
    <x v="20"/>
    <n v="1"/>
    <n v="0"/>
    <n v="0"/>
    <n v="80258"/>
    <x v="2"/>
  </r>
  <r>
    <x v="0"/>
    <s v="Hail/ Wind"/>
    <x v="1"/>
    <x v="20"/>
    <n v="1"/>
    <n v="0"/>
    <n v="0"/>
    <n v="73085"/>
    <x v="2"/>
  </r>
  <r>
    <x v="2"/>
    <s v="Hail"/>
    <x v="1"/>
    <x v="20"/>
    <n v="1"/>
    <n v="0"/>
    <n v="0"/>
    <n v="78063"/>
    <x v="2"/>
  </r>
  <r>
    <x v="0"/>
    <s v="Flooding/ Hail"/>
    <x v="1"/>
    <x v="20"/>
    <n v="1"/>
    <n v="0"/>
    <n v="0"/>
    <n v="7567"/>
    <x v="2"/>
  </r>
  <r>
    <x v="2"/>
    <s v="Hail"/>
    <x v="1"/>
    <x v="20"/>
    <n v="1"/>
    <n v="0"/>
    <n v="0"/>
    <n v="0"/>
    <x v="2"/>
  </r>
  <r>
    <x v="4"/>
    <s v="Wind"/>
    <x v="1"/>
    <x v="20"/>
    <n v="1"/>
    <n v="0"/>
    <n v="0"/>
    <n v="8431"/>
    <x v="2"/>
  </r>
  <r>
    <x v="1"/>
    <s v="Hail"/>
    <x v="1"/>
    <x v="20"/>
    <n v="1"/>
    <n v="0"/>
    <n v="0"/>
    <n v="7265"/>
    <x v="2"/>
  </r>
  <r>
    <x v="4"/>
    <s v="Lightning"/>
    <x v="1"/>
    <x v="20"/>
    <n v="1"/>
    <n v="0"/>
    <n v="0"/>
    <n v="76168"/>
    <x v="2"/>
  </r>
  <r>
    <x v="0"/>
    <s v="Flooding/ Severe Storm/Thunder Storm"/>
    <x v="1"/>
    <x v="20"/>
    <n v="1"/>
    <n v="0"/>
    <n v="0"/>
    <n v="79989"/>
    <x v="2"/>
  </r>
  <r>
    <x v="3"/>
    <s v="Wind"/>
    <x v="2"/>
    <x v="20"/>
    <n v="1"/>
    <n v="0"/>
    <n v="0"/>
    <n v="7750"/>
    <x v="2"/>
  </r>
  <r>
    <x v="2"/>
    <s v="Lightning"/>
    <x v="2"/>
    <x v="20"/>
    <n v="1"/>
    <n v="0"/>
    <n v="22"/>
    <n v="7479"/>
    <x v="2"/>
  </r>
  <r>
    <x v="2"/>
    <s v="Lightning"/>
    <x v="2"/>
    <x v="20"/>
    <n v="1"/>
    <n v="0"/>
    <n v="0"/>
    <n v="40087"/>
    <x v="2"/>
  </r>
  <r>
    <x v="4"/>
    <s v="Lightning"/>
    <x v="2"/>
    <x v="20"/>
    <n v="1"/>
    <n v="0"/>
    <n v="0"/>
    <n v="76026"/>
    <x v="2"/>
  </r>
  <r>
    <x v="0"/>
    <s v="Flooding"/>
    <x v="2"/>
    <x v="20"/>
    <n v="2"/>
    <n v="0"/>
    <n v="0"/>
    <n v="72174"/>
    <x v="2"/>
  </r>
  <r>
    <x v="0"/>
    <s v="Flooding/ Severe Storm/Thunder Storm"/>
    <x v="2"/>
    <x v="20"/>
    <n v="1"/>
    <n v="0"/>
    <n v="0"/>
    <n v="83722"/>
    <x v="2"/>
  </r>
  <r>
    <x v="0"/>
    <s v="Lightning"/>
    <x v="2"/>
    <x v="20"/>
    <n v="1"/>
    <n v="0"/>
    <n v="0"/>
    <n v="8042"/>
    <x v="2"/>
  </r>
  <r>
    <x v="3"/>
    <s v="Lightning"/>
    <x v="2"/>
    <x v="20"/>
    <n v="1"/>
    <n v="0"/>
    <n v="0"/>
    <n v="7268"/>
    <x v="2"/>
  </r>
  <r>
    <x v="1"/>
    <s v="Lightning"/>
    <x v="2"/>
    <x v="20"/>
    <n v="1"/>
    <n v="0"/>
    <n v="0"/>
    <n v="7952"/>
    <x v="2"/>
  </r>
  <r>
    <x v="0"/>
    <s v="Severe Storm/Thunder Storm"/>
    <x v="1"/>
    <x v="18"/>
    <n v="1"/>
    <n v="0"/>
    <n v="0"/>
    <n v="82271"/>
    <x v="2"/>
  </r>
  <r>
    <x v="1"/>
    <s v="Coastal/ Severe Storm/Thunder Storm/ Wind"/>
    <x v="1"/>
    <x v="18"/>
    <n v="2"/>
    <n v="0"/>
    <n v="0"/>
    <n v="10714814"/>
    <x v="0"/>
  </r>
  <r>
    <x v="1"/>
    <s v="Lightning/ Wind"/>
    <x v="1"/>
    <x v="18"/>
    <n v="1"/>
    <n v="0"/>
    <n v="0"/>
    <n v="77460"/>
    <x v="2"/>
  </r>
  <r>
    <x v="4"/>
    <s v="Lightning"/>
    <x v="1"/>
    <x v="18"/>
    <n v="1"/>
    <n v="0"/>
    <n v="12"/>
    <n v="0"/>
    <x v="2"/>
  </r>
  <r>
    <x v="0"/>
    <s v="Wind"/>
    <x v="3"/>
    <x v="20"/>
    <n v="1"/>
    <n v="0"/>
    <n v="0"/>
    <n v="1593"/>
    <x v="2"/>
  </r>
  <r>
    <x v="0"/>
    <s v="Winter Weather"/>
    <x v="3"/>
    <x v="20"/>
    <n v="2"/>
    <n v="0"/>
    <n v="0"/>
    <n v="1389"/>
    <x v="2"/>
  </r>
  <r>
    <x v="0"/>
    <s v="Wind"/>
    <x v="0"/>
    <x v="23"/>
    <n v="1"/>
    <n v="0"/>
    <n v="0"/>
    <n v="830"/>
    <x v="2"/>
  </r>
  <r>
    <x v="1"/>
    <s v="Wind"/>
    <x v="0"/>
    <x v="23"/>
    <n v="1"/>
    <n v="0"/>
    <n v="0"/>
    <n v="779"/>
    <x v="2"/>
  </r>
  <r>
    <x v="0"/>
    <s v="Winter Weather"/>
    <x v="0"/>
    <x v="23"/>
    <n v="1"/>
    <n v="0"/>
    <n v="0"/>
    <n v="65"/>
    <x v="2"/>
  </r>
  <r>
    <x v="5"/>
    <s v="Severe Storm/Thunder Storm/ Wind"/>
    <x v="0"/>
    <x v="23"/>
    <n v="1"/>
    <n v="0"/>
    <n v="0"/>
    <n v="144237"/>
    <x v="2"/>
  </r>
  <r>
    <x v="1"/>
    <s v="Severe Storm/Thunder Storm/ Wind"/>
    <x v="0"/>
    <x v="23"/>
    <n v="1"/>
    <n v="0"/>
    <n v="0"/>
    <n v="165177"/>
    <x v="2"/>
  </r>
  <r>
    <x v="3"/>
    <s v="Severe Storm/Thunder Storm/ Wind"/>
    <x v="0"/>
    <x v="23"/>
    <n v="1"/>
    <n v="0"/>
    <n v="0"/>
    <n v="148136"/>
    <x v="2"/>
  </r>
  <r>
    <x v="2"/>
    <s v="Severe Storm/Thunder Storm/ Wind"/>
    <x v="0"/>
    <x v="23"/>
    <n v="1"/>
    <n v="0"/>
    <n v="0"/>
    <n v="161214"/>
    <x v="2"/>
  </r>
  <r>
    <x v="4"/>
    <s v="Severe Storm/Thunder Storm/ Wind"/>
    <x v="0"/>
    <x v="23"/>
    <n v="1"/>
    <n v="0"/>
    <n v="0"/>
    <n v="155888"/>
    <x v="2"/>
  </r>
  <r>
    <x v="2"/>
    <s v="Severe Storm/Thunder Storm/ Wind"/>
    <x v="0"/>
    <x v="23"/>
    <n v="1"/>
    <n v="0"/>
    <n v="0"/>
    <n v="8588"/>
    <x v="2"/>
  </r>
  <r>
    <x v="4"/>
    <s v="Severe Storm/Thunder Storm/ Wind"/>
    <x v="0"/>
    <x v="23"/>
    <n v="1"/>
    <n v="0"/>
    <n v="0"/>
    <n v="79545"/>
    <x v="2"/>
  </r>
  <r>
    <x v="1"/>
    <s v="Severe Storm/Thunder Storm/ Wind"/>
    <x v="0"/>
    <x v="23"/>
    <n v="1"/>
    <n v="0"/>
    <n v="0"/>
    <n v="815"/>
    <x v="2"/>
  </r>
  <r>
    <x v="1"/>
    <s v="Severe Storm/Thunder Storm/ Wind"/>
    <x v="0"/>
    <x v="23"/>
    <n v="1"/>
    <n v="0"/>
    <n v="0"/>
    <n v="8054"/>
    <x v="2"/>
  </r>
  <r>
    <x v="1"/>
    <s v="Winter Weather"/>
    <x v="0"/>
    <x v="23"/>
    <n v="1"/>
    <n v="0"/>
    <n v="0"/>
    <n v="8221"/>
    <x v="2"/>
  </r>
  <r>
    <x v="3"/>
    <s v="Wind"/>
    <x v="0"/>
    <x v="23"/>
    <n v="1"/>
    <n v="0"/>
    <n v="0"/>
    <n v="869"/>
    <x v="2"/>
  </r>
  <r>
    <x v="1"/>
    <s v="Wind"/>
    <x v="1"/>
    <x v="23"/>
    <n v="1"/>
    <n v="0"/>
    <n v="0"/>
    <n v="77286"/>
    <x v="2"/>
  </r>
  <r>
    <x v="0"/>
    <s v="Hail/ Severe Storm/Thunder Storm/ Wind"/>
    <x v="1"/>
    <x v="23"/>
    <n v="1"/>
    <n v="0"/>
    <n v="0"/>
    <n v="8241"/>
    <x v="2"/>
  </r>
  <r>
    <x v="3"/>
    <s v="Severe Storm/Thunder Storm/ Wind"/>
    <x v="1"/>
    <x v="23"/>
    <n v="1"/>
    <n v="0"/>
    <n v="0"/>
    <n v="8488"/>
    <x v="2"/>
  </r>
  <r>
    <x v="4"/>
    <s v="Severe Storm/Thunder Storm/ Wind"/>
    <x v="1"/>
    <x v="23"/>
    <n v="1"/>
    <n v="0"/>
    <n v="0"/>
    <n v="8570"/>
    <x v="2"/>
  </r>
  <r>
    <x v="1"/>
    <s v="Wind"/>
    <x v="1"/>
    <x v="23"/>
    <n v="1"/>
    <n v="0"/>
    <n v="0"/>
    <n v="84213"/>
    <x v="2"/>
  </r>
  <r>
    <x v="0"/>
    <s v="Severe Storm/Thunder Storm/ Wind"/>
    <x v="1"/>
    <x v="23"/>
    <n v="1"/>
    <n v="0"/>
    <n v="0"/>
    <n v="75606"/>
    <x v="2"/>
  </r>
  <r>
    <x v="0"/>
    <s v="Severe Storm/Thunder Storm/ Wind"/>
    <x v="1"/>
    <x v="23"/>
    <n v="1"/>
    <n v="0"/>
    <n v="0"/>
    <n v="8194"/>
    <x v="2"/>
  </r>
  <r>
    <x v="5"/>
    <s v="Severe Storm/Thunder Storm/ Wind"/>
    <x v="1"/>
    <x v="23"/>
    <n v="1"/>
    <n v="0"/>
    <n v="25"/>
    <n v="82802"/>
    <x v="2"/>
  </r>
  <r>
    <x v="2"/>
    <s v="Severe Storm/Thunder Storm/ Wind"/>
    <x v="1"/>
    <x v="23"/>
    <n v="1"/>
    <n v="0"/>
    <n v="0"/>
    <n v="7661"/>
    <x v="2"/>
  </r>
  <r>
    <x v="2"/>
    <s v="Severe Storm/Thunder Storm/ Wind"/>
    <x v="1"/>
    <x v="23"/>
    <n v="1"/>
    <n v="0"/>
    <n v="0"/>
    <n v="78752"/>
    <x v="2"/>
  </r>
  <r>
    <x v="2"/>
    <s v="Severe Storm/Thunder Storm/ Wind"/>
    <x v="1"/>
    <x v="23"/>
    <n v="1"/>
    <n v="0"/>
    <n v="0"/>
    <n v="82208"/>
    <x v="2"/>
  </r>
  <r>
    <x v="1"/>
    <s v="Severe Storm/Thunder Storm/ Wind"/>
    <x v="1"/>
    <x v="23"/>
    <n v="1"/>
    <n v="0"/>
    <n v="0"/>
    <n v="8622"/>
    <x v="2"/>
  </r>
  <r>
    <x v="1"/>
    <s v="Severe Storm/Thunder Storm/ Wind"/>
    <x v="1"/>
    <x v="23"/>
    <n v="1"/>
    <n v="0"/>
    <n v="45"/>
    <n v="75233"/>
    <x v="2"/>
  </r>
  <r>
    <x v="3"/>
    <s v="Severe Storm/Thunder Storm/ Wind"/>
    <x v="1"/>
    <x v="23"/>
    <n v="1"/>
    <n v="0"/>
    <n v="0"/>
    <n v="84483"/>
    <x v="2"/>
  </r>
  <r>
    <x v="0"/>
    <s v="Severe Storm/Thunder Storm/ Wind"/>
    <x v="1"/>
    <x v="23"/>
    <n v="1"/>
    <n v="0"/>
    <n v="0"/>
    <n v="83769"/>
    <x v="2"/>
  </r>
  <r>
    <x v="1"/>
    <s v="Severe Storm/Thunder Storm/ Wind"/>
    <x v="1"/>
    <x v="23"/>
    <n v="1"/>
    <n v="0"/>
    <n v="0"/>
    <n v="86456"/>
    <x v="2"/>
  </r>
  <r>
    <x v="0"/>
    <s v="Hail/ Severe Storm/Thunder Storm/ Wind"/>
    <x v="1"/>
    <x v="23"/>
    <n v="1"/>
    <n v="0"/>
    <n v="0"/>
    <n v="72649"/>
    <x v="2"/>
  </r>
  <r>
    <x v="0"/>
    <s v="Severe Storm/Thunder Storm/ Wind"/>
    <x v="1"/>
    <x v="23"/>
    <n v="1"/>
    <n v="0"/>
    <n v="0"/>
    <n v="80861"/>
    <x v="2"/>
  </r>
  <r>
    <x v="0"/>
    <s v="Severe Storm/Thunder Storm/ Wind"/>
    <x v="1"/>
    <x v="23"/>
    <n v="1"/>
    <n v="0"/>
    <n v="0"/>
    <n v="7615"/>
    <x v="2"/>
  </r>
  <r>
    <x v="3"/>
    <s v="Severe Storm/Thunder Storm/ Wind"/>
    <x v="1"/>
    <x v="23"/>
    <n v="1"/>
    <n v="0"/>
    <n v="0"/>
    <n v="72102"/>
    <x v="2"/>
  </r>
  <r>
    <x v="0"/>
    <s v="Severe Storm/Thunder Storm/ Wind"/>
    <x v="1"/>
    <x v="23"/>
    <n v="1"/>
    <n v="0"/>
    <n v="0"/>
    <n v="7172"/>
    <x v="2"/>
  </r>
  <r>
    <x v="4"/>
    <s v="Severe Storm/Thunder Storm/ Wind"/>
    <x v="1"/>
    <x v="23"/>
    <n v="1"/>
    <n v="0"/>
    <n v="0"/>
    <n v="79283"/>
    <x v="2"/>
  </r>
  <r>
    <x v="2"/>
    <s v="Tornado"/>
    <x v="1"/>
    <x v="23"/>
    <n v="1"/>
    <n v="0"/>
    <n v="0"/>
    <n v="0"/>
    <x v="2"/>
  </r>
  <r>
    <x v="0"/>
    <s v="Lightning"/>
    <x v="1"/>
    <x v="23"/>
    <n v="1"/>
    <n v="0"/>
    <n v="12"/>
    <n v="0"/>
    <x v="2"/>
  </r>
  <r>
    <x v="0"/>
    <s v="Severe Storm/Thunder Storm/ Wind"/>
    <x v="1"/>
    <x v="23"/>
    <n v="1"/>
    <n v="0"/>
    <n v="0"/>
    <n v="82366"/>
    <x v="2"/>
  </r>
  <r>
    <x v="3"/>
    <s v="Lightning"/>
    <x v="1"/>
    <x v="23"/>
    <n v="1"/>
    <n v="0"/>
    <n v="0"/>
    <n v="74773"/>
    <x v="2"/>
  </r>
  <r>
    <x v="3"/>
    <s v="Lightning"/>
    <x v="2"/>
    <x v="23"/>
    <n v="1"/>
    <n v="0"/>
    <n v="0"/>
    <n v="7877"/>
    <x v="2"/>
  </r>
  <r>
    <x v="0"/>
    <s v="Flooding"/>
    <x v="2"/>
    <x v="23"/>
    <n v="1"/>
    <n v="0"/>
    <n v="0"/>
    <n v="73458"/>
    <x v="2"/>
  </r>
  <r>
    <x v="5"/>
    <s v="Lightning"/>
    <x v="2"/>
    <x v="23"/>
    <n v="1"/>
    <n v="0"/>
    <n v="0"/>
    <n v="81431"/>
    <x v="2"/>
  </r>
  <r>
    <x v="5"/>
    <s v="Lightning/ Severe Storm/Thunder Storm/ Wind"/>
    <x v="2"/>
    <x v="23"/>
    <n v="1"/>
    <n v="0"/>
    <n v="0"/>
    <n v="7588"/>
    <x v="2"/>
  </r>
  <r>
    <x v="0"/>
    <s v="Lightning/ Severe Storm/Thunder Storm/ Wind"/>
    <x v="2"/>
    <x v="23"/>
    <n v="1"/>
    <n v="0"/>
    <n v="0"/>
    <n v="8113"/>
    <x v="2"/>
  </r>
  <r>
    <x v="0"/>
    <s v="Flooding"/>
    <x v="2"/>
    <x v="23"/>
    <n v="1"/>
    <n v="0"/>
    <n v="0"/>
    <n v="72618"/>
    <x v="2"/>
  </r>
  <r>
    <x v="0"/>
    <s v="Severe Storm/Thunder Storm/ Wind"/>
    <x v="2"/>
    <x v="23"/>
    <n v="1"/>
    <n v="0"/>
    <n v="0"/>
    <n v="7962"/>
    <x v="2"/>
  </r>
  <r>
    <x v="4"/>
    <s v="Flooding"/>
    <x v="2"/>
    <x v="23"/>
    <n v="1"/>
    <n v="0"/>
    <n v="0"/>
    <n v="8584"/>
    <x v="2"/>
  </r>
  <r>
    <x v="4"/>
    <s v="Lightning"/>
    <x v="2"/>
    <x v="23"/>
    <n v="1"/>
    <n v="0"/>
    <n v="0"/>
    <n v="7318"/>
    <x v="2"/>
  </r>
  <r>
    <x v="1"/>
    <s v="Flooding/ Lightning"/>
    <x v="2"/>
    <x v="23"/>
    <n v="1"/>
    <n v="0"/>
    <n v="0"/>
    <n v="80940"/>
    <x v="2"/>
  </r>
  <r>
    <x v="0"/>
    <s v="Hurricane/Tropical Storm"/>
    <x v="2"/>
    <x v="23"/>
    <n v="1"/>
    <n v="0"/>
    <n v="0"/>
    <n v="84966"/>
    <x v="2"/>
  </r>
  <r>
    <x v="0"/>
    <s v="Flooding"/>
    <x v="3"/>
    <x v="23"/>
    <n v="1"/>
    <n v="0"/>
    <n v="0"/>
    <n v="7716"/>
    <x v="2"/>
  </r>
  <r>
    <x v="0"/>
    <s v="Severe Storm/Thunder Storm/ Wind"/>
    <x v="3"/>
    <x v="23"/>
    <n v="1"/>
    <n v="0"/>
    <n v="0"/>
    <n v="74631"/>
    <x v="2"/>
  </r>
  <r>
    <x v="1"/>
    <s v="Winter Weather"/>
    <x v="3"/>
    <x v="23"/>
    <n v="1"/>
    <n v="0"/>
    <n v="10"/>
    <n v="0"/>
    <x v="2"/>
  </r>
  <r>
    <x v="0"/>
    <s v="Severe Storm/Thunder Storm/ Wind"/>
    <x v="0"/>
    <x v="36"/>
    <n v="1"/>
    <n v="0"/>
    <n v="0"/>
    <n v="8631"/>
    <x v="2"/>
  </r>
  <r>
    <x v="2"/>
    <s v="Hail"/>
    <x v="0"/>
    <x v="36"/>
    <n v="1"/>
    <n v="0"/>
    <n v="0"/>
    <n v="81606"/>
    <x v="2"/>
  </r>
  <r>
    <x v="5"/>
    <s v="Drought"/>
    <x v="1"/>
    <x v="36"/>
    <n v="30"/>
    <n v="0"/>
    <n v="0"/>
    <n v="0"/>
    <x v="2"/>
  </r>
  <r>
    <x v="0"/>
    <s v="Drought"/>
    <x v="1"/>
    <x v="36"/>
    <n v="30"/>
    <n v="0"/>
    <n v="0"/>
    <n v="0"/>
    <x v="2"/>
  </r>
  <r>
    <x v="1"/>
    <s v="Drought"/>
    <x v="1"/>
    <x v="36"/>
    <n v="30"/>
    <n v="0"/>
    <n v="0"/>
    <n v="0"/>
    <x v="2"/>
  </r>
  <r>
    <x v="3"/>
    <s v="Drought"/>
    <x v="1"/>
    <x v="36"/>
    <n v="30"/>
    <n v="0"/>
    <n v="0"/>
    <n v="0"/>
    <x v="2"/>
  </r>
  <r>
    <x v="2"/>
    <s v="Drought"/>
    <x v="1"/>
    <x v="36"/>
    <n v="30"/>
    <n v="0"/>
    <n v="0"/>
    <n v="0"/>
    <x v="2"/>
  </r>
  <r>
    <x v="4"/>
    <s v="Drought"/>
    <x v="1"/>
    <x v="36"/>
    <n v="30"/>
    <n v="0"/>
    <n v="0"/>
    <n v="0"/>
    <x v="2"/>
  </r>
  <r>
    <x v="2"/>
    <s v="Wind"/>
    <x v="1"/>
    <x v="36"/>
    <n v="1"/>
    <n v="0"/>
    <n v="0"/>
    <n v="8171"/>
    <x v="2"/>
  </r>
  <r>
    <x v="4"/>
    <s v="Wind"/>
    <x v="1"/>
    <x v="36"/>
    <n v="1"/>
    <n v="0"/>
    <n v="0"/>
    <n v="8172"/>
    <x v="2"/>
  </r>
  <r>
    <x v="3"/>
    <s v="Wind"/>
    <x v="1"/>
    <x v="36"/>
    <n v="1"/>
    <n v="0"/>
    <n v="0"/>
    <n v="802"/>
    <x v="2"/>
  </r>
  <r>
    <x v="1"/>
    <s v="Hail"/>
    <x v="1"/>
    <x v="36"/>
    <n v="1"/>
    <n v="0"/>
    <n v="0"/>
    <n v="78134"/>
    <x v="2"/>
  </r>
  <r>
    <x v="3"/>
    <s v="Hail"/>
    <x v="1"/>
    <x v="36"/>
    <n v="1"/>
    <n v="0"/>
    <n v="0"/>
    <n v="0"/>
    <x v="2"/>
  </r>
  <r>
    <x v="0"/>
    <s v="Hail"/>
    <x v="1"/>
    <x v="36"/>
    <n v="1"/>
    <n v="0"/>
    <n v="0"/>
    <n v="840"/>
    <x v="2"/>
  </r>
  <r>
    <x v="2"/>
    <s v="Lightning"/>
    <x v="1"/>
    <x v="36"/>
    <n v="1"/>
    <n v="0"/>
    <n v="0"/>
    <n v="38110"/>
    <x v="2"/>
  </r>
  <r>
    <x v="2"/>
    <s v="Hail"/>
    <x v="1"/>
    <x v="36"/>
    <n v="1"/>
    <n v="0"/>
    <n v="0"/>
    <n v="71341"/>
    <x v="2"/>
  </r>
  <r>
    <x v="2"/>
    <s v="Wind"/>
    <x v="1"/>
    <x v="36"/>
    <n v="1"/>
    <n v="0"/>
    <n v="0"/>
    <n v="7181"/>
    <x v="2"/>
  </r>
  <r>
    <x v="0"/>
    <s v="Wind"/>
    <x v="1"/>
    <x v="36"/>
    <n v="1"/>
    <n v="0"/>
    <n v="0"/>
    <n v="811"/>
    <x v="2"/>
  </r>
  <r>
    <x v="0"/>
    <s v="Hail"/>
    <x v="1"/>
    <x v="36"/>
    <n v="1"/>
    <n v="0"/>
    <n v="0"/>
    <n v="759"/>
    <x v="2"/>
  </r>
  <r>
    <x v="0"/>
    <s v="Flooding"/>
    <x v="1"/>
    <x v="36"/>
    <n v="2"/>
    <n v="0"/>
    <n v="0"/>
    <n v="80845"/>
    <x v="2"/>
  </r>
  <r>
    <x v="3"/>
    <s v="Lightning"/>
    <x v="1"/>
    <x v="36"/>
    <n v="1"/>
    <n v="0"/>
    <n v="12"/>
    <n v="0"/>
    <x v="2"/>
  </r>
  <r>
    <x v="4"/>
    <s v="Hail"/>
    <x v="1"/>
    <x v="36"/>
    <n v="1"/>
    <n v="0"/>
    <n v="0"/>
    <n v="801"/>
    <x v="2"/>
  </r>
  <r>
    <x v="3"/>
    <s v="Hail"/>
    <x v="1"/>
    <x v="36"/>
    <n v="1"/>
    <n v="0"/>
    <n v="0"/>
    <n v="0"/>
    <x v="2"/>
  </r>
  <r>
    <x v="3"/>
    <s v="Wind"/>
    <x v="1"/>
    <x v="36"/>
    <n v="1"/>
    <n v="0"/>
    <n v="0"/>
    <n v="84023"/>
    <x v="2"/>
  </r>
  <r>
    <x v="0"/>
    <s v="Wind"/>
    <x v="1"/>
    <x v="36"/>
    <n v="1"/>
    <n v="0"/>
    <n v="0"/>
    <n v="714"/>
    <x v="2"/>
  </r>
  <r>
    <x v="0"/>
    <s v="Hail"/>
    <x v="1"/>
    <x v="36"/>
    <n v="1"/>
    <n v="0"/>
    <n v="0"/>
    <n v="81289"/>
    <x v="2"/>
  </r>
  <r>
    <x v="2"/>
    <s v="Hail"/>
    <x v="1"/>
    <x v="36"/>
    <n v="1"/>
    <n v="0"/>
    <n v="0"/>
    <n v="84839"/>
    <x v="2"/>
  </r>
  <r>
    <x v="2"/>
    <s v="Wind"/>
    <x v="1"/>
    <x v="36"/>
    <n v="1"/>
    <n v="0"/>
    <n v="0"/>
    <n v="861"/>
    <x v="2"/>
  </r>
  <r>
    <x v="2"/>
    <s v="Wind"/>
    <x v="1"/>
    <x v="36"/>
    <n v="1"/>
    <n v="0"/>
    <n v="0"/>
    <n v="81677"/>
    <x v="2"/>
  </r>
  <r>
    <x v="2"/>
    <s v="Wind"/>
    <x v="2"/>
    <x v="36"/>
    <n v="1"/>
    <n v="0"/>
    <n v="0"/>
    <n v="8428"/>
    <x v="2"/>
  </r>
  <r>
    <x v="2"/>
    <s v="Wind"/>
    <x v="2"/>
    <x v="36"/>
    <n v="1"/>
    <n v="0"/>
    <n v="0"/>
    <n v="729"/>
    <x v="2"/>
  </r>
  <r>
    <x v="4"/>
    <s v="Wind"/>
    <x v="2"/>
    <x v="36"/>
    <n v="1"/>
    <n v="0"/>
    <n v="0"/>
    <n v="857"/>
    <x v="2"/>
  </r>
  <r>
    <x v="4"/>
    <s v="Lightning"/>
    <x v="2"/>
    <x v="36"/>
    <n v="1"/>
    <n v="0"/>
    <n v="0"/>
    <n v="8034"/>
    <x v="2"/>
  </r>
  <r>
    <x v="0"/>
    <s v="Wind"/>
    <x v="2"/>
    <x v="36"/>
    <n v="1"/>
    <n v="0"/>
    <n v="0"/>
    <n v="8445"/>
    <x v="2"/>
  </r>
  <r>
    <x v="0"/>
    <s v="Wind"/>
    <x v="2"/>
    <x v="36"/>
    <n v="1"/>
    <n v="0"/>
    <n v="0"/>
    <n v="838"/>
    <x v="2"/>
  </r>
  <r>
    <x v="2"/>
    <s v="Hail"/>
    <x v="2"/>
    <x v="36"/>
    <n v="1"/>
    <n v="0"/>
    <n v="0"/>
    <n v="861"/>
    <x v="2"/>
  </r>
  <r>
    <x v="2"/>
    <s v="Flooding"/>
    <x v="2"/>
    <x v="36"/>
    <n v="1"/>
    <n v="0"/>
    <n v="0"/>
    <n v="741"/>
    <x v="2"/>
  </r>
  <r>
    <x v="2"/>
    <s v="Wind"/>
    <x v="2"/>
    <x v="36"/>
    <n v="1"/>
    <n v="0"/>
    <n v="0"/>
    <n v="87170"/>
    <x v="2"/>
  </r>
  <r>
    <x v="1"/>
    <s v="Wind"/>
    <x v="2"/>
    <x v="36"/>
    <n v="1"/>
    <n v="0"/>
    <n v="0"/>
    <n v="8689"/>
    <x v="2"/>
  </r>
  <r>
    <x v="2"/>
    <s v="Wind"/>
    <x v="2"/>
    <x v="36"/>
    <n v="1"/>
    <n v="0"/>
    <n v="0"/>
    <n v="839"/>
    <x v="2"/>
  </r>
  <r>
    <x v="1"/>
    <s v="Lightning"/>
    <x v="2"/>
    <x v="36"/>
    <n v="1"/>
    <n v="0"/>
    <n v="0"/>
    <n v="74425"/>
    <x v="2"/>
  </r>
  <r>
    <x v="0"/>
    <s v="Hail"/>
    <x v="2"/>
    <x v="36"/>
    <n v="1"/>
    <n v="0"/>
    <n v="0"/>
    <n v="0"/>
    <x v="2"/>
  </r>
  <r>
    <x v="0"/>
    <s v="Lightning"/>
    <x v="2"/>
    <x v="36"/>
    <n v="1"/>
    <n v="0"/>
    <n v="0"/>
    <n v="82422"/>
    <x v="2"/>
  </r>
  <r>
    <x v="2"/>
    <s v="Lightning"/>
    <x v="2"/>
    <x v="36"/>
    <n v="1"/>
    <n v="0"/>
    <n v="0"/>
    <n v="7606"/>
    <x v="2"/>
  </r>
  <r>
    <x v="3"/>
    <s v="Tornado"/>
    <x v="2"/>
    <x v="18"/>
    <n v="1"/>
    <n v="0"/>
    <n v="0"/>
    <n v="737"/>
    <x v="2"/>
  </r>
  <r>
    <x v="3"/>
    <s v="Wind"/>
    <x v="2"/>
    <x v="18"/>
    <n v="1"/>
    <n v="0"/>
    <n v="0"/>
    <n v="8403"/>
    <x v="2"/>
  </r>
  <r>
    <x v="4"/>
    <s v="Lightning"/>
    <x v="2"/>
    <x v="36"/>
    <n v="1"/>
    <n v="0"/>
    <n v="0"/>
    <n v="80409"/>
    <x v="2"/>
  </r>
  <r>
    <x v="1"/>
    <s v="Hurricane/Tropical Storm"/>
    <x v="2"/>
    <x v="36"/>
    <n v="1"/>
    <n v="0"/>
    <n v="0"/>
    <n v="68"/>
    <x v="2"/>
  </r>
  <r>
    <x v="4"/>
    <s v="Severe Storm/Thunder Storm/ Wind"/>
    <x v="2"/>
    <x v="36"/>
    <n v="1"/>
    <n v="0"/>
    <n v="0"/>
    <n v="800"/>
    <x v="2"/>
  </r>
  <r>
    <x v="2"/>
    <s v="Flooding"/>
    <x v="2"/>
    <x v="36"/>
    <n v="2"/>
    <n v="0"/>
    <n v="0"/>
    <n v="74187"/>
    <x v="2"/>
  </r>
  <r>
    <x v="0"/>
    <s v="Lightning/ Wind"/>
    <x v="2"/>
    <x v="15"/>
    <n v="1"/>
    <n v="0"/>
    <n v="12"/>
    <n v="28451"/>
    <x v="2"/>
  </r>
  <r>
    <x v="3"/>
    <s v="Tornado"/>
    <x v="2"/>
    <x v="15"/>
    <n v="1"/>
    <n v="0"/>
    <n v="0"/>
    <n v="79656"/>
    <x v="2"/>
  </r>
  <r>
    <x v="1"/>
    <s v="Flooding"/>
    <x v="3"/>
    <x v="36"/>
    <n v="1"/>
    <n v="0"/>
    <n v="0"/>
    <n v="81518"/>
    <x v="2"/>
  </r>
  <r>
    <x v="1"/>
    <s v="Flooding"/>
    <x v="3"/>
    <x v="36"/>
    <n v="1"/>
    <n v="0"/>
    <n v="0"/>
    <n v="81859"/>
    <x v="2"/>
  </r>
  <r>
    <x v="2"/>
    <s v="Lightning"/>
    <x v="3"/>
    <x v="36"/>
    <n v="1"/>
    <n v="0"/>
    <n v="0"/>
    <n v="7368"/>
    <x v="2"/>
  </r>
  <r>
    <x v="2"/>
    <s v="Flooding"/>
    <x v="3"/>
    <x v="36"/>
    <n v="1"/>
    <n v="0"/>
    <n v="0"/>
    <n v="7236"/>
    <x v="2"/>
  </r>
  <r>
    <x v="0"/>
    <s v="Winter Weather"/>
    <x v="3"/>
    <x v="36"/>
    <n v="1"/>
    <n v="0"/>
    <n v="0"/>
    <n v="823"/>
    <x v="2"/>
  </r>
  <r>
    <x v="0"/>
    <s v="Winter Weather"/>
    <x v="0"/>
    <x v="22"/>
    <n v="1"/>
    <n v="0"/>
    <n v="0"/>
    <n v="1236"/>
    <x v="2"/>
  </r>
  <r>
    <x v="5"/>
    <s v="Winter Weather"/>
    <x v="0"/>
    <x v="22"/>
    <n v="1"/>
    <n v="0"/>
    <n v="0"/>
    <n v="4566"/>
    <x v="2"/>
  </r>
  <r>
    <x v="0"/>
    <s v="Winter Weather"/>
    <x v="0"/>
    <x v="22"/>
    <n v="1"/>
    <n v="0"/>
    <n v="0"/>
    <n v="4268"/>
    <x v="2"/>
  </r>
  <r>
    <x v="0"/>
    <s v="Wind"/>
    <x v="0"/>
    <x v="22"/>
    <n v="1"/>
    <n v="0"/>
    <n v="0"/>
    <n v="11229"/>
    <x v="2"/>
  </r>
  <r>
    <x v="1"/>
    <s v="Flooding"/>
    <x v="0"/>
    <x v="22"/>
    <n v="1"/>
    <n v="0"/>
    <n v="0"/>
    <n v="8367"/>
    <x v="2"/>
  </r>
  <r>
    <x v="1"/>
    <s v="Flooding"/>
    <x v="0"/>
    <x v="22"/>
    <n v="1"/>
    <n v="0"/>
    <n v="0"/>
    <n v="7878"/>
    <x v="2"/>
  </r>
  <r>
    <x v="2"/>
    <s v="Flooding"/>
    <x v="0"/>
    <x v="22"/>
    <n v="1"/>
    <n v="0"/>
    <n v="0"/>
    <n v="8129"/>
    <x v="2"/>
  </r>
  <r>
    <x v="0"/>
    <s v="Winter Weather"/>
    <x v="0"/>
    <x v="21"/>
    <n v="1"/>
    <n v="0"/>
    <n v="0"/>
    <n v="1787"/>
    <x v="2"/>
  </r>
  <r>
    <x v="0"/>
    <s v="Winter Weather"/>
    <x v="0"/>
    <x v="21"/>
    <n v="1"/>
    <n v="0"/>
    <n v="0"/>
    <n v="401"/>
    <x v="2"/>
  </r>
  <r>
    <x v="0"/>
    <s v="Winter Weather"/>
    <x v="0"/>
    <x v="21"/>
    <n v="1"/>
    <n v="0"/>
    <n v="0"/>
    <n v="4265"/>
    <x v="2"/>
  </r>
  <r>
    <x v="1"/>
    <s v="Wind"/>
    <x v="0"/>
    <x v="22"/>
    <n v="1"/>
    <n v="0"/>
    <n v="0"/>
    <n v="77857"/>
    <x v="2"/>
  </r>
  <r>
    <x v="0"/>
    <s v="Winter Weather"/>
    <x v="0"/>
    <x v="22"/>
    <n v="1"/>
    <n v="0"/>
    <n v="0"/>
    <n v="45274"/>
    <x v="2"/>
  </r>
  <r>
    <x v="5"/>
    <s v="Drought"/>
    <x v="1"/>
    <x v="36"/>
    <n v="30"/>
    <n v="0"/>
    <n v="0"/>
    <n v="16932"/>
    <x v="2"/>
  </r>
  <r>
    <x v="0"/>
    <s v="Drought"/>
    <x v="1"/>
    <x v="36"/>
    <n v="30"/>
    <n v="0"/>
    <n v="0"/>
    <n v="17733"/>
    <x v="2"/>
  </r>
  <r>
    <x v="1"/>
    <s v="Drought"/>
    <x v="1"/>
    <x v="36"/>
    <n v="30"/>
    <n v="0"/>
    <n v="0"/>
    <n v="18633"/>
    <x v="2"/>
  </r>
  <r>
    <x v="3"/>
    <s v="Drought"/>
    <x v="1"/>
    <x v="36"/>
    <n v="30"/>
    <n v="0"/>
    <n v="0"/>
    <n v="18687"/>
    <x v="2"/>
  </r>
  <r>
    <x v="2"/>
    <s v="Drought"/>
    <x v="1"/>
    <x v="36"/>
    <n v="30"/>
    <n v="0"/>
    <n v="0"/>
    <n v="17226"/>
    <x v="2"/>
  </r>
  <r>
    <x v="4"/>
    <s v="Drought"/>
    <x v="1"/>
    <x v="36"/>
    <n v="30"/>
    <n v="0"/>
    <n v="0"/>
    <n v="17833"/>
    <x v="2"/>
  </r>
  <r>
    <x v="5"/>
    <s v="Drought"/>
    <x v="2"/>
    <x v="36"/>
    <n v="31"/>
    <n v="0"/>
    <n v="0"/>
    <n v="1618616"/>
    <x v="1"/>
  </r>
  <r>
    <x v="0"/>
    <s v="Drought"/>
    <x v="2"/>
    <x v="36"/>
    <n v="31"/>
    <n v="0"/>
    <n v="0"/>
    <n v="1709592"/>
    <x v="1"/>
  </r>
  <r>
    <x v="1"/>
    <s v="Drought"/>
    <x v="2"/>
    <x v="36"/>
    <n v="31"/>
    <n v="0"/>
    <n v="0"/>
    <n v="1854327"/>
    <x v="1"/>
  </r>
  <r>
    <x v="3"/>
    <s v="Drought"/>
    <x v="2"/>
    <x v="36"/>
    <n v="31"/>
    <n v="0"/>
    <n v="0"/>
    <n v="1566236"/>
    <x v="1"/>
  </r>
  <r>
    <x v="2"/>
    <s v="Drought"/>
    <x v="2"/>
    <x v="36"/>
    <n v="31"/>
    <n v="0"/>
    <n v="0"/>
    <n v="1885686"/>
    <x v="1"/>
  </r>
  <r>
    <x v="4"/>
    <s v="Drought"/>
    <x v="2"/>
    <x v="36"/>
    <n v="31"/>
    <n v="0"/>
    <n v="0"/>
    <n v="1689260"/>
    <x v="1"/>
  </r>
  <r>
    <x v="0"/>
    <s v="Winter Weather"/>
    <x v="1"/>
    <x v="22"/>
    <n v="1"/>
    <n v="0"/>
    <n v="0"/>
    <n v="28300"/>
    <x v="2"/>
  </r>
  <r>
    <x v="4"/>
    <s v="Hail"/>
    <x v="1"/>
    <x v="22"/>
    <n v="1"/>
    <n v="0"/>
    <n v="0"/>
    <n v="851"/>
    <x v="2"/>
  </r>
  <r>
    <x v="2"/>
    <s v="Hail"/>
    <x v="1"/>
    <x v="22"/>
    <n v="1"/>
    <n v="0"/>
    <n v="0"/>
    <n v="7650"/>
    <x v="2"/>
  </r>
  <r>
    <x v="1"/>
    <s v="Flooding"/>
    <x v="1"/>
    <x v="22"/>
    <n v="1"/>
    <n v="0"/>
    <n v="0"/>
    <n v="84308"/>
    <x v="2"/>
  </r>
  <r>
    <x v="2"/>
    <s v="Hail"/>
    <x v="1"/>
    <x v="22"/>
    <n v="1"/>
    <n v="0"/>
    <n v="0"/>
    <n v="750"/>
    <x v="2"/>
  </r>
  <r>
    <x v="0"/>
    <s v="Severe Storm/Thunder Storm/ Wind"/>
    <x v="1"/>
    <x v="22"/>
    <n v="1"/>
    <n v="0"/>
    <n v="0"/>
    <n v="7372"/>
    <x v="2"/>
  </r>
  <r>
    <x v="0"/>
    <s v="Hail"/>
    <x v="1"/>
    <x v="22"/>
    <n v="1"/>
    <n v="0"/>
    <n v="0"/>
    <n v="73664"/>
    <x v="2"/>
  </r>
  <r>
    <x v="3"/>
    <s v="Hail"/>
    <x v="1"/>
    <x v="22"/>
    <n v="1"/>
    <n v="0"/>
    <n v="0"/>
    <n v="7939"/>
    <x v="2"/>
  </r>
  <r>
    <x v="0"/>
    <s v="Hail"/>
    <x v="1"/>
    <x v="22"/>
    <n v="1"/>
    <n v="0"/>
    <n v="0"/>
    <n v="72332"/>
    <x v="2"/>
  </r>
  <r>
    <x v="0"/>
    <s v="Severe Storm/Thunder Storm/ Wind"/>
    <x v="1"/>
    <x v="22"/>
    <n v="1"/>
    <n v="0"/>
    <n v="0"/>
    <n v="7268"/>
    <x v="2"/>
  </r>
  <r>
    <x v="0"/>
    <s v="Severe Storm/Thunder Storm/ Wind"/>
    <x v="1"/>
    <x v="22"/>
    <n v="1"/>
    <n v="0"/>
    <n v="0"/>
    <n v="7745"/>
    <x v="2"/>
  </r>
  <r>
    <x v="2"/>
    <s v="Lightning"/>
    <x v="1"/>
    <x v="22"/>
    <n v="1"/>
    <n v="0"/>
    <n v="11"/>
    <n v="7394"/>
    <x v="2"/>
  </r>
  <r>
    <x v="0"/>
    <s v="Severe Storm/Thunder Storm/ Wind"/>
    <x v="1"/>
    <x v="22"/>
    <n v="1"/>
    <n v="0"/>
    <n v="0"/>
    <n v="7437"/>
    <x v="2"/>
  </r>
  <r>
    <x v="3"/>
    <s v="Hail"/>
    <x v="1"/>
    <x v="22"/>
    <n v="1"/>
    <n v="0"/>
    <n v="0"/>
    <n v="799"/>
    <x v="2"/>
  </r>
  <r>
    <x v="3"/>
    <s v="Hail"/>
    <x v="1"/>
    <x v="22"/>
    <n v="1"/>
    <n v="0"/>
    <n v="0"/>
    <n v="761"/>
    <x v="2"/>
  </r>
  <r>
    <x v="2"/>
    <s v="Lightning"/>
    <x v="1"/>
    <x v="22"/>
    <n v="1"/>
    <n v="0"/>
    <n v="0"/>
    <n v="8179"/>
    <x v="2"/>
  </r>
  <r>
    <x v="1"/>
    <s v="Lightning"/>
    <x v="1"/>
    <x v="22"/>
    <n v="1"/>
    <n v="0"/>
    <n v="0"/>
    <n v="85172"/>
    <x v="2"/>
  </r>
  <r>
    <x v="1"/>
    <s v="Lightning"/>
    <x v="1"/>
    <x v="22"/>
    <n v="1"/>
    <n v="0"/>
    <n v="0"/>
    <n v="74472"/>
    <x v="2"/>
  </r>
  <r>
    <x v="1"/>
    <s v="Severe Storm/Thunder Storm"/>
    <x v="1"/>
    <x v="22"/>
    <n v="1"/>
    <n v="0"/>
    <n v="0"/>
    <n v="7882"/>
    <x v="2"/>
  </r>
  <r>
    <x v="0"/>
    <s v="Hail"/>
    <x v="1"/>
    <x v="22"/>
    <n v="1"/>
    <n v="0"/>
    <n v="0"/>
    <n v="77341"/>
    <x v="2"/>
  </r>
  <r>
    <x v="0"/>
    <s v="Severe Storm/Thunder Storm/ Wind"/>
    <x v="1"/>
    <x v="22"/>
    <n v="1"/>
    <n v="0"/>
    <n v="0"/>
    <n v="83207"/>
    <x v="2"/>
  </r>
  <r>
    <x v="0"/>
    <s v="Severe Storm/Thunder Storm/ Wind"/>
    <x v="1"/>
    <x v="22"/>
    <n v="1"/>
    <n v="0"/>
    <n v="0"/>
    <n v="778"/>
    <x v="2"/>
  </r>
  <r>
    <x v="0"/>
    <s v="Severe Storm/Thunder Storm/ Wind"/>
    <x v="1"/>
    <x v="22"/>
    <n v="1"/>
    <n v="0"/>
    <n v="0"/>
    <n v="8486"/>
    <x v="2"/>
  </r>
  <r>
    <x v="0"/>
    <s v="Hail"/>
    <x v="1"/>
    <x v="22"/>
    <n v="1"/>
    <n v="0"/>
    <n v="0"/>
    <n v="8045"/>
    <x v="2"/>
  </r>
  <r>
    <x v="2"/>
    <s v="Severe Storm/Thunder Storm/ Wind"/>
    <x v="1"/>
    <x v="22"/>
    <n v="1"/>
    <n v="0"/>
    <n v="0"/>
    <n v="76699"/>
    <x v="2"/>
  </r>
  <r>
    <x v="0"/>
    <s v="Winter Weather"/>
    <x v="0"/>
    <x v="15"/>
    <n v="1"/>
    <n v="0"/>
    <n v="0"/>
    <n v="14281"/>
    <x v="2"/>
  </r>
  <r>
    <x v="1"/>
    <s v="Hail/ Severe Storm/Thunder Storm/ Wind"/>
    <x v="1"/>
    <x v="15"/>
    <n v="1"/>
    <n v="0"/>
    <n v="0"/>
    <n v="74559"/>
    <x v="2"/>
  </r>
  <r>
    <x v="2"/>
    <s v="Severe Storm/Thunder Storm/ Wind"/>
    <x v="2"/>
    <x v="22"/>
    <n v="1"/>
    <n v="0"/>
    <n v="0"/>
    <n v="7465"/>
    <x v="2"/>
  </r>
  <r>
    <x v="1"/>
    <s v="Lightning"/>
    <x v="2"/>
    <x v="22"/>
    <n v="1"/>
    <n v="0"/>
    <n v="0"/>
    <n v="7801"/>
    <x v="2"/>
  </r>
  <r>
    <x v="1"/>
    <s v="Lightning"/>
    <x v="2"/>
    <x v="22"/>
    <n v="1"/>
    <n v="0"/>
    <n v="0"/>
    <n v="7185"/>
    <x v="2"/>
  </r>
  <r>
    <x v="0"/>
    <s v="Severe Storm/Thunder Storm/ Wind"/>
    <x v="2"/>
    <x v="22"/>
    <n v="1"/>
    <n v="0"/>
    <n v="0"/>
    <n v="778"/>
    <x v="2"/>
  </r>
  <r>
    <x v="4"/>
    <s v="Lightning"/>
    <x v="2"/>
    <x v="22"/>
    <n v="1"/>
    <n v="0"/>
    <n v="0"/>
    <n v="808"/>
    <x v="2"/>
  </r>
  <r>
    <x v="4"/>
    <s v="Lightning"/>
    <x v="2"/>
    <x v="22"/>
    <n v="1"/>
    <n v="0"/>
    <n v="0"/>
    <n v="81550"/>
    <x v="2"/>
  </r>
  <r>
    <x v="3"/>
    <s v="Hail"/>
    <x v="2"/>
    <x v="22"/>
    <n v="1"/>
    <n v="0"/>
    <n v="0"/>
    <n v="7232"/>
    <x v="2"/>
  </r>
  <r>
    <x v="3"/>
    <s v="Lightning"/>
    <x v="2"/>
    <x v="22"/>
    <n v="1"/>
    <n v="0"/>
    <n v="12"/>
    <n v="0"/>
    <x v="2"/>
  </r>
  <r>
    <x v="3"/>
    <s v="Severe Storm/Thunder Storm/ Wind"/>
    <x v="2"/>
    <x v="22"/>
    <n v="1"/>
    <n v="0"/>
    <n v="0"/>
    <n v="85275"/>
    <x v="2"/>
  </r>
  <r>
    <x v="1"/>
    <s v="Lightning"/>
    <x v="2"/>
    <x v="22"/>
    <n v="1"/>
    <n v="0"/>
    <n v="0"/>
    <n v="82913"/>
    <x v="2"/>
  </r>
  <r>
    <x v="1"/>
    <s v="Severe Storm/Thunder Storm/ Wind"/>
    <x v="2"/>
    <x v="22"/>
    <n v="1"/>
    <n v="0"/>
    <n v="0"/>
    <n v="76533"/>
    <x v="2"/>
  </r>
  <r>
    <x v="1"/>
    <s v="Severe Storm/Thunder Storm/ Wind"/>
    <x v="2"/>
    <x v="22"/>
    <n v="1"/>
    <n v="0"/>
    <n v="0"/>
    <n v="7949"/>
    <x v="2"/>
  </r>
  <r>
    <x v="1"/>
    <s v="Severe Storm/Thunder Storm/ Wind"/>
    <x v="2"/>
    <x v="22"/>
    <n v="1"/>
    <n v="0"/>
    <n v="0"/>
    <n v="85680"/>
    <x v="2"/>
  </r>
  <r>
    <x v="4"/>
    <s v="Severe Storm/Thunder Storm/ Wind"/>
    <x v="2"/>
    <x v="22"/>
    <n v="1"/>
    <n v="0"/>
    <n v="0"/>
    <n v="8374"/>
    <x v="2"/>
  </r>
  <r>
    <x v="2"/>
    <s v="Lightning"/>
    <x v="2"/>
    <x v="22"/>
    <n v="1"/>
    <n v="0"/>
    <n v="0"/>
    <n v="8710"/>
    <x v="2"/>
  </r>
  <r>
    <x v="2"/>
    <s v="Severe Storm/Thunder Storm/ Wind"/>
    <x v="2"/>
    <x v="22"/>
    <n v="1"/>
    <n v="0"/>
    <n v="0"/>
    <n v="8489"/>
    <x v="2"/>
  </r>
  <r>
    <x v="2"/>
    <s v="Hail"/>
    <x v="2"/>
    <x v="22"/>
    <n v="1"/>
    <n v="0"/>
    <n v="0"/>
    <n v="8217"/>
    <x v="2"/>
  </r>
  <r>
    <x v="2"/>
    <s v="Severe Storm/Thunder Storm/ Wind"/>
    <x v="2"/>
    <x v="22"/>
    <n v="1"/>
    <n v="0"/>
    <n v="0"/>
    <n v="7434"/>
    <x v="2"/>
  </r>
  <r>
    <x v="0"/>
    <s v="Severe Storm/Thunder Storm/ Wind"/>
    <x v="2"/>
    <x v="22"/>
    <n v="1"/>
    <n v="0"/>
    <n v="0"/>
    <n v="865"/>
    <x v="2"/>
  </r>
  <r>
    <x v="5"/>
    <s v="Severe Storm/Thunder Storm/ Wind"/>
    <x v="2"/>
    <x v="22"/>
    <n v="1"/>
    <n v="0"/>
    <n v="0"/>
    <n v="73608"/>
    <x v="2"/>
  </r>
  <r>
    <x v="3"/>
    <s v="Severe Storm/Thunder Storm/ Wind"/>
    <x v="2"/>
    <x v="22"/>
    <n v="1"/>
    <n v="0"/>
    <n v="0"/>
    <n v="0"/>
    <x v="2"/>
  </r>
  <r>
    <x v="1"/>
    <s v="Severe Storm/Thunder Storm/ Wind"/>
    <x v="2"/>
    <x v="22"/>
    <n v="1"/>
    <n v="0"/>
    <n v="0"/>
    <n v="8068"/>
    <x v="2"/>
  </r>
  <r>
    <x v="3"/>
    <s v="Hail"/>
    <x v="2"/>
    <x v="22"/>
    <n v="1"/>
    <n v="0"/>
    <n v="0"/>
    <n v="850"/>
    <x v="2"/>
  </r>
  <r>
    <x v="4"/>
    <s v="Severe Storm/Thunder Storm/ Wind"/>
    <x v="2"/>
    <x v="22"/>
    <n v="1"/>
    <n v="0"/>
    <n v="0"/>
    <n v="7705"/>
    <x v="2"/>
  </r>
  <r>
    <x v="2"/>
    <s v="Hail"/>
    <x v="2"/>
    <x v="22"/>
    <n v="1"/>
    <n v="0"/>
    <n v="0"/>
    <n v="790"/>
    <x v="2"/>
  </r>
  <r>
    <x v="3"/>
    <s v="Hail"/>
    <x v="2"/>
    <x v="22"/>
    <n v="1"/>
    <n v="0"/>
    <n v="0"/>
    <n v="7664"/>
    <x v="2"/>
  </r>
  <r>
    <x v="1"/>
    <s v="Hurricane/Tropical Storm"/>
    <x v="3"/>
    <x v="22"/>
    <n v="2"/>
    <n v="0"/>
    <n v="0"/>
    <n v="77"/>
    <x v="2"/>
  </r>
  <r>
    <x v="5"/>
    <s v="Winter Weather"/>
    <x v="3"/>
    <x v="22"/>
    <n v="31"/>
    <n v="0"/>
    <n v="0"/>
    <n v="0"/>
    <x v="2"/>
  </r>
  <r>
    <x v="0"/>
    <s v="Winter Weather"/>
    <x v="3"/>
    <x v="22"/>
    <n v="31"/>
    <n v="0"/>
    <n v="0"/>
    <n v="0"/>
    <x v="2"/>
  </r>
  <r>
    <x v="1"/>
    <s v="Winter Weather"/>
    <x v="3"/>
    <x v="22"/>
    <n v="31"/>
    <n v="0"/>
    <n v="0"/>
    <n v="0"/>
    <x v="2"/>
  </r>
  <r>
    <x v="3"/>
    <s v="Winter Weather"/>
    <x v="3"/>
    <x v="22"/>
    <n v="31"/>
    <n v="0"/>
    <n v="0"/>
    <n v="0"/>
    <x v="2"/>
  </r>
  <r>
    <x v="2"/>
    <s v="Winter Weather"/>
    <x v="3"/>
    <x v="22"/>
    <n v="31"/>
    <n v="0"/>
    <n v="0"/>
    <n v="0"/>
    <x v="2"/>
  </r>
  <r>
    <x v="4"/>
    <s v="Winter Weather"/>
    <x v="3"/>
    <x v="22"/>
    <n v="31"/>
    <n v="0"/>
    <n v="0"/>
    <n v="0"/>
    <x v="2"/>
  </r>
  <r>
    <x v="5"/>
    <s v="Hail"/>
    <x v="3"/>
    <x v="22"/>
    <n v="1"/>
    <n v="0"/>
    <n v="0"/>
    <n v="8095"/>
    <x v="2"/>
  </r>
  <r>
    <x v="3"/>
    <s v="Hail/ Lightning/ Severe Storm/Thunder Storm/ Wind"/>
    <x v="1"/>
    <x v="35"/>
    <n v="1"/>
    <n v="0"/>
    <n v="0"/>
    <n v="1098"/>
    <x v="2"/>
  </r>
  <r>
    <x v="3"/>
    <s v="Tornado"/>
    <x v="1"/>
    <x v="35"/>
    <n v="1"/>
    <n v="0"/>
    <n v="0"/>
    <n v="7463"/>
    <x v="2"/>
  </r>
  <r>
    <x v="2"/>
    <s v="Tornado"/>
    <x v="1"/>
    <x v="35"/>
    <n v="1"/>
    <n v="0"/>
    <n v="0"/>
    <n v="7895"/>
    <x v="2"/>
  </r>
  <r>
    <x v="1"/>
    <s v="Severe Storm/Thunder Storm"/>
    <x v="1"/>
    <x v="35"/>
    <n v="1"/>
    <n v="0"/>
    <n v="0"/>
    <n v="7593"/>
    <x v="2"/>
  </r>
  <r>
    <x v="0"/>
    <s v="Severe Storm/Thunder Storm"/>
    <x v="1"/>
    <x v="35"/>
    <n v="1"/>
    <n v="0"/>
    <n v="0"/>
    <n v="4273"/>
    <x v="2"/>
  </r>
  <r>
    <x v="3"/>
    <s v="Lightning"/>
    <x v="1"/>
    <x v="35"/>
    <n v="1"/>
    <n v="0"/>
    <n v="0"/>
    <n v="8233"/>
    <x v="2"/>
  </r>
  <r>
    <x v="1"/>
    <s v="Wind"/>
    <x v="1"/>
    <x v="15"/>
    <n v="1"/>
    <n v="0"/>
    <n v="0"/>
    <n v="77532"/>
    <x v="2"/>
  </r>
  <r>
    <x v="0"/>
    <s v="Flooding/ Severe Storm/Thunder Storm"/>
    <x v="0"/>
    <x v="21"/>
    <n v="1"/>
    <n v="0"/>
    <n v="0"/>
    <n v="8114"/>
    <x v="2"/>
  </r>
  <r>
    <x v="0"/>
    <s v="Winter Weather"/>
    <x v="0"/>
    <x v="21"/>
    <n v="1"/>
    <n v="0"/>
    <n v="0"/>
    <n v="14424"/>
    <x v="2"/>
  </r>
  <r>
    <x v="1"/>
    <s v="Hail"/>
    <x v="0"/>
    <x v="21"/>
    <n v="1"/>
    <n v="0"/>
    <n v="0"/>
    <n v="731"/>
    <x v="2"/>
  </r>
  <r>
    <x v="2"/>
    <s v="Flooding"/>
    <x v="2"/>
    <x v="35"/>
    <n v="1"/>
    <n v="0"/>
    <n v="0"/>
    <n v="25339"/>
    <x v="2"/>
  </r>
  <r>
    <x v="4"/>
    <s v="Flooding"/>
    <x v="2"/>
    <x v="35"/>
    <n v="1"/>
    <n v="0"/>
    <n v="0"/>
    <n v="25799"/>
    <x v="2"/>
  </r>
  <r>
    <x v="2"/>
    <s v="Lightning/ Severe Storm/Thunder Storm"/>
    <x v="2"/>
    <x v="35"/>
    <n v="1"/>
    <n v="0"/>
    <n v="0"/>
    <n v="41470"/>
    <x v="2"/>
  </r>
  <r>
    <x v="3"/>
    <s v="Tornado"/>
    <x v="2"/>
    <x v="35"/>
    <n v="1"/>
    <n v="0"/>
    <n v="0"/>
    <n v="84530"/>
    <x v="2"/>
  </r>
  <r>
    <x v="3"/>
    <s v="Lightning"/>
    <x v="2"/>
    <x v="18"/>
    <n v="1"/>
    <n v="0"/>
    <n v="23"/>
    <n v="7657"/>
    <x v="2"/>
  </r>
  <r>
    <x v="3"/>
    <s v="Lightning"/>
    <x v="2"/>
    <x v="18"/>
    <n v="1"/>
    <n v="0"/>
    <n v="0"/>
    <n v="85093"/>
    <x v="2"/>
  </r>
  <r>
    <x v="1"/>
    <s v="Severe Storm/Thunder Storm"/>
    <x v="2"/>
    <x v="35"/>
    <n v="1"/>
    <n v="0"/>
    <n v="0"/>
    <n v="73680"/>
    <x v="2"/>
  </r>
  <r>
    <x v="0"/>
    <s v="Winter Weather"/>
    <x v="3"/>
    <x v="35"/>
    <n v="1"/>
    <n v="0"/>
    <n v="0"/>
    <n v="12703"/>
    <x v="2"/>
  </r>
  <r>
    <x v="1"/>
    <s v="Winter Weather"/>
    <x v="0"/>
    <x v="37"/>
    <n v="1"/>
    <n v="0"/>
    <n v="0"/>
    <n v="2668"/>
    <x v="2"/>
  </r>
  <r>
    <x v="3"/>
    <s v="Winter Weather"/>
    <x v="0"/>
    <x v="37"/>
    <n v="1"/>
    <n v="0"/>
    <n v="0"/>
    <n v="3065"/>
    <x v="2"/>
  </r>
  <r>
    <x v="2"/>
    <s v="Winter Weather"/>
    <x v="0"/>
    <x v="37"/>
    <n v="1"/>
    <n v="0"/>
    <n v="0"/>
    <n v="3089"/>
    <x v="2"/>
  </r>
  <r>
    <x v="4"/>
    <s v="Winter Weather"/>
    <x v="0"/>
    <x v="37"/>
    <n v="1"/>
    <n v="0"/>
    <n v="0"/>
    <n v="2604"/>
    <x v="2"/>
  </r>
  <r>
    <x v="4"/>
    <s v="Lightning/ Wind"/>
    <x v="2"/>
    <x v="18"/>
    <n v="1"/>
    <n v="0"/>
    <n v="0"/>
    <n v="7617"/>
    <x v="2"/>
  </r>
  <r>
    <x v="5"/>
    <s v="Wind"/>
    <x v="0"/>
    <x v="37"/>
    <n v="1"/>
    <n v="0"/>
    <n v="0"/>
    <n v="158"/>
    <x v="2"/>
  </r>
  <r>
    <x v="0"/>
    <s v="Wind"/>
    <x v="0"/>
    <x v="37"/>
    <n v="1"/>
    <n v="0"/>
    <n v="0"/>
    <n v="180"/>
    <x v="2"/>
  </r>
  <r>
    <x v="1"/>
    <s v="Wind"/>
    <x v="0"/>
    <x v="37"/>
    <n v="1"/>
    <n v="0"/>
    <n v="0"/>
    <n v="157"/>
    <x v="2"/>
  </r>
  <r>
    <x v="3"/>
    <s v="Wind"/>
    <x v="0"/>
    <x v="37"/>
    <n v="1"/>
    <n v="0"/>
    <n v="0"/>
    <n v="151"/>
    <x v="2"/>
  </r>
  <r>
    <x v="2"/>
    <s v="Wind"/>
    <x v="0"/>
    <x v="37"/>
    <n v="1"/>
    <n v="0"/>
    <n v="0"/>
    <n v="162"/>
    <x v="2"/>
  </r>
  <r>
    <x v="4"/>
    <s v="Wind"/>
    <x v="0"/>
    <x v="37"/>
    <n v="1"/>
    <n v="0"/>
    <n v="0"/>
    <n v="159"/>
    <x v="2"/>
  </r>
  <r>
    <x v="0"/>
    <s v="Winter Weather"/>
    <x v="3"/>
    <x v="18"/>
    <n v="1"/>
    <n v="0"/>
    <n v="0"/>
    <n v="1230"/>
    <x v="2"/>
  </r>
  <r>
    <x v="5"/>
    <s v="Winter Weather"/>
    <x v="0"/>
    <x v="37"/>
    <n v="4"/>
    <n v="0"/>
    <n v="0"/>
    <n v="1762"/>
    <x v="2"/>
  </r>
  <r>
    <x v="0"/>
    <s v="Winter Weather"/>
    <x v="0"/>
    <x v="37"/>
    <n v="4"/>
    <n v="0"/>
    <n v="0"/>
    <n v="1596"/>
    <x v="2"/>
  </r>
  <r>
    <x v="1"/>
    <s v="Winter Weather"/>
    <x v="0"/>
    <x v="37"/>
    <n v="4"/>
    <n v="0"/>
    <n v="0"/>
    <n v="1650"/>
    <x v="2"/>
  </r>
  <r>
    <x v="3"/>
    <s v="Winter Weather"/>
    <x v="0"/>
    <x v="37"/>
    <n v="4"/>
    <n v="0"/>
    <n v="0"/>
    <n v="1782"/>
    <x v="2"/>
  </r>
  <r>
    <x v="2"/>
    <s v="Winter Weather"/>
    <x v="0"/>
    <x v="37"/>
    <n v="4"/>
    <n v="0"/>
    <n v="0"/>
    <n v="1811"/>
    <x v="2"/>
  </r>
  <r>
    <x v="4"/>
    <s v="Winter Weather"/>
    <x v="0"/>
    <x v="37"/>
    <n v="4"/>
    <n v="0"/>
    <n v="0"/>
    <n v="1810"/>
    <x v="2"/>
  </r>
  <r>
    <x v="2"/>
    <s v="Hail"/>
    <x v="1"/>
    <x v="37"/>
    <n v="1"/>
    <n v="0"/>
    <n v="0"/>
    <n v="7599"/>
    <x v="2"/>
  </r>
  <r>
    <x v="5"/>
    <s v="Hail"/>
    <x v="1"/>
    <x v="37"/>
    <n v="1"/>
    <n v="0"/>
    <n v="0"/>
    <n v="26"/>
    <x v="2"/>
  </r>
  <r>
    <x v="3"/>
    <s v="Hail"/>
    <x v="1"/>
    <x v="37"/>
    <n v="1"/>
    <n v="0"/>
    <n v="0"/>
    <n v="24"/>
    <x v="2"/>
  </r>
  <r>
    <x v="2"/>
    <s v="Hail"/>
    <x v="1"/>
    <x v="37"/>
    <n v="1"/>
    <n v="0"/>
    <n v="0"/>
    <n v="24"/>
    <x v="2"/>
  </r>
  <r>
    <x v="4"/>
    <s v="Hail"/>
    <x v="1"/>
    <x v="37"/>
    <n v="1"/>
    <n v="0"/>
    <n v="0"/>
    <n v="23"/>
    <x v="2"/>
  </r>
  <r>
    <x v="5"/>
    <s v="Hail"/>
    <x v="1"/>
    <x v="37"/>
    <n v="1"/>
    <n v="0"/>
    <n v="0"/>
    <n v="46"/>
    <x v="2"/>
  </r>
  <r>
    <x v="3"/>
    <s v="Hail"/>
    <x v="1"/>
    <x v="37"/>
    <n v="1"/>
    <n v="0"/>
    <n v="0"/>
    <n v="43"/>
    <x v="2"/>
  </r>
  <r>
    <x v="2"/>
    <s v="Hail"/>
    <x v="1"/>
    <x v="37"/>
    <n v="1"/>
    <n v="0"/>
    <n v="0"/>
    <n v="51"/>
    <x v="2"/>
  </r>
  <r>
    <x v="1"/>
    <s v="Severe Storm/Thunder Storm/ Wind"/>
    <x v="1"/>
    <x v="37"/>
    <n v="1"/>
    <n v="0"/>
    <n v="0"/>
    <n v="8061"/>
    <x v="2"/>
  </r>
  <r>
    <x v="5"/>
    <s v="Winter Weather"/>
    <x v="1"/>
    <x v="37"/>
    <n v="1"/>
    <n v="0"/>
    <n v="0"/>
    <n v="0"/>
    <x v="2"/>
  </r>
  <r>
    <x v="0"/>
    <s v="Winter Weather"/>
    <x v="1"/>
    <x v="37"/>
    <n v="1"/>
    <n v="0"/>
    <n v="0"/>
    <n v="0"/>
    <x v="2"/>
  </r>
  <r>
    <x v="2"/>
    <s v="Lightning"/>
    <x v="1"/>
    <x v="37"/>
    <n v="1"/>
    <n v="0"/>
    <n v="0"/>
    <n v="85101"/>
    <x v="2"/>
  </r>
  <r>
    <x v="1"/>
    <s v="Lightning"/>
    <x v="1"/>
    <x v="37"/>
    <n v="1"/>
    <n v="0"/>
    <n v="0"/>
    <n v="7319"/>
    <x v="2"/>
  </r>
  <r>
    <x v="1"/>
    <s v="Flooding"/>
    <x v="3"/>
    <x v="21"/>
    <n v="1"/>
    <n v="0"/>
    <n v="0"/>
    <n v="74282"/>
    <x v="2"/>
  </r>
  <r>
    <x v="2"/>
    <s v="Hail"/>
    <x v="1"/>
    <x v="37"/>
    <n v="1"/>
    <n v="0"/>
    <n v="0"/>
    <n v="795"/>
    <x v="2"/>
  </r>
  <r>
    <x v="0"/>
    <s v="Hail"/>
    <x v="1"/>
    <x v="37"/>
    <n v="1"/>
    <n v="0"/>
    <n v="0"/>
    <n v="751"/>
    <x v="2"/>
  </r>
  <r>
    <x v="1"/>
    <s v="Lightning"/>
    <x v="1"/>
    <x v="37"/>
    <n v="1"/>
    <n v="0"/>
    <n v="0"/>
    <n v="817"/>
    <x v="2"/>
  </r>
  <r>
    <x v="2"/>
    <s v="Hail"/>
    <x v="1"/>
    <x v="37"/>
    <n v="1"/>
    <n v="0"/>
    <n v="0"/>
    <n v="784"/>
    <x v="2"/>
  </r>
  <r>
    <x v="3"/>
    <s v="Severe Storm/Thunder Storm/ Wind"/>
    <x v="1"/>
    <x v="37"/>
    <n v="1"/>
    <n v="0"/>
    <n v="0"/>
    <n v="8707"/>
    <x v="2"/>
  </r>
  <r>
    <x v="3"/>
    <s v="Hail"/>
    <x v="1"/>
    <x v="37"/>
    <n v="1"/>
    <n v="0"/>
    <n v="0"/>
    <n v="7932"/>
    <x v="2"/>
  </r>
  <r>
    <x v="2"/>
    <s v="Lightning"/>
    <x v="1"/>
    <x v="37"/>
    <n v="1"/>
    <n v="0"/>
    <n v="0"/>
    <n v="82398"/>
    <x v="2"/>
  </r>
  <r>
    <x v="1"/>
    <s v="Lightning"/>
    <x v="1"/>
    <x v="37"/>
    <n v="1"/>
    <n v="0"/>
    <n v="0"/>
    <n v="83960"/>
    <x v="2"/>
  </r>
  <r>
    <x v="1"/>
    <s v="Lightning"/>
    <x v="1"/>
    <x v="37"/>
    <n v="1"/>
    <n v="0"/>
    <n v="0"/>
    <n v="7215"/>
    <x v="2"/>
  </r>
  <r>
    <x v="4"/>
    <s v="Severe Storm/Thunder Storm/ Wind"/>
    <x v="1"/>
    <x v="37"/>
    <n v="1"/>
    <n v="0"/>
    <n v="0"/>
    <n v="809"/>
    <x v="2"/>
  </r>
  <r>
    <x v="2"/>
    <s v="Hail"/>
    <x v="1"/>
    <x v="37"/>
    <n v="1"/>
    <n v="0"/>
    <n v="0"/>
    <n v="733"/>
    <x v="2"/>
  </r>
  <r>
    <x v="2"/>
    <s v="Hail"/>
    <x v="1"/>
    <x v="37"/>
    <n v="1"/>
    <n v="0"/>
    <n v="0"/>
    <n v="733"/>
    <x v="2"/>
  </r>
  <r>
    <x v="2"/>
    <s v="Severe Storm/Thunder Storm/ Wind"/>
    <x v="1"/>
    <x v="37"/>
    <n v="1"/>
    <n v="0"/>
    <n v="0"/>
    <n v="864"/>
    <x v="2"/>
  </r>
  <r>
    <x v="3"/>
    <s v="Severe Storm/Thunder Storm/ Wind"/>
    <x v="1"/>
    <x v="37"/>
    <n v="1"/>
    <n v="0"/>
    <n v="0"/>
    <n v="8199"/>
    <x v="2"/>
  </r>
  <r>
    <x v="3"/>
    <s v="Severe Storm/Thunder Storm/ Wind"/>
    <x v="1"/>
    <x v="37"/>
    <n v="1"/>
    <n v="0"/>
    <n v="0"/>
    <n v="8056"/>
    <x v="2"/>
  </r>
  <r>
    <x v="0"/>
    <s v="Lightning"/>
    <x v="1"/>
    <x v="37"/>
    <n v="1"/>
    <n v="0"/>
    <n v="0"/>
    <n v="808"/>
    <x v="2"/>
  </r>
  <r>
    <x v="4"/>
    <s v="Severe Storm/Thunder Storm/ Wind"/>
    <x v="1"/>
    <x v="37"/>
    <n v="1"/>
    <n v="0"/>
    <n v="0"/>
    <n v="857"/>
    <x v="2"/>
  </r>
  <r>
    <x v="0"/>
    <s v="Lightning"/>
    <x v="1"/>
    <x v="37"/>
    <n v="1"/>
    <n v="0"/>
    <n v="0"/>
    <n v="767"/>
    <x v="2"/>
  </r>
  <r>
    <x v="2"/>
    <s v="Severe Storm/Thunder Storm/ Wind"/>
    <x v="1"/>
    <x v="37"/>
    <n v="1"/>
    <n v="0"/>
    <n v="0"/>
    <n v="8676"/>
    <x v="2"/>
  </r>
  <r>
    <x v="2"/>
    <s v="Hail"/>
    <x v="1"/>
    <x v="37"/>
    <n v="1"/>
    <n v="0"/>
    <n v="0"/>
    <n v="868"/>
    <x v="2"/>
  </r>
  <r>
    <x v="3"/>
    <s v="Severe Storm/Thunder Storm/ Wind"/>
    <x v="1"/>
    <x v="37"/>
    <n v="1"/>
    <n v="0"/>
    <n v="0"/>
    <n v="77437"/>
    <x v="2"/>
  </r>
  <r>
    <x v="3"/>
    <s v="Severe Storm/Thunder Storm/ Wind"/>
    <x v="1"/>
    <x v="37"/>
    <n v="1"/>
    <n v="0"/>
    <n v="0"/>
    <n v="78388"/>
    <x v="2"/>
  </r>
  <r>
    <x v="1"/>
    <s v="Lightning"/>
    <x v="1"/>
    <x v="37"/>
    <n v="1"/>
    <n v="0"/>
    <n v="0"/>
    <n v="81582"/>
    <x v="2"/>
  </r>
  <r>
    <x v="4"/>
    <s v="Severe Storm/Thunder Storm/ Wind"/>
    <x v="2"/>
    <x v="37"/>
    <n v="1"/>
    <n v="0"/>
    <n v="0"/>
    <n v="7699"/>
    <x v="2"/>
  </r>
  <r>
    <x v="2"/>
    <s v="Lightning"/>
    <x v="2"/>
    <x v="37"/>
    <n v="1"/>
    <n v="0"/>
    <n v="13"/>
    <n v="0"/>
    <x v="2"/>
  </r>
  <r>
    <x v="0"/>
    <s v="Severe Storm/Thunder Storm/ Wind"/>
    <x v="2"/>
    <x v="37"/>
    <n v="1"/>
    <n v="0"/>
    <n v="0"/>
    <n v="862"/>
    <x v="2"/>
  </r>
  <r>
    <x v="1"/>
    <s v="Lightning"/>
    <x v="2"/>
    <x v="37"/>
    <n v="1"/>
    <n v="0"/>
    <n v="13"/>
    <n v="0"/>
    <x v="2"/>
  </r>
  <r>
    <x v="1"/>
    <s v="Flooding"/>
    <x v="2"/>
    <x v="37"/>
    <n v="1"/>
    <n v="0"/>
    <n v="0"/>
    <n v="766"/>
    <x v="2"/>
  </r>
  <r>
    <x v="1"/>
    <s v="Flooding"/>
    <x v="2"/>
    <x v="37"/>
    <n v="1"/>
    <n v="0"/>
    <n v="0"/>
    <n v="77595"/>
    <x v="2"/>
  </r>
  <r>
    <x v="1"/>
    <s v="Severe Storm/Thunder Storm/ Wind"/>
    <x v="3"/>
    <x v="37"/>
    <n v="1"/>
    <n v="0"/>
    <n v="0"/>
    <n v="746"/>
    <x v="2"/>
  </r>
  <r>
    <x v="1"/>
    <s v="Severe Storm/Thunder Storm/ Wind"/>
    <x v="3"/>
    <x v="37"/>
    <n v="1"/>
    <n v="0"/>
    <n v="0"/>
    <n v="8385"/>
    <x v="2"/>
  </r>
  <r>
    <x v="5"/>
    <s v="Wind"/>
    <x v="3"/>
    <x v="37"/>
    <n v="1"/>
    <n v="0"/>
    <n v="0"/>
    <n v="2379"/>
    <x v="2"/>
  </r>
  <r>
    <x v="0"/>
    <s v="Wind"/>
    <x v="3"/>
    <x v="37"/>
    <n v="1"/>
    <n v="0"/>
    <n v="0"/>
    <n v="2475"/>
    <x v="2"/>
  </r>
  <r>
    <x v="1"/>
    <s v="Wind"/>
    <x v="3"/>
    <x v="37"/>
    <n v="1"/>
    <n v="0"/>
    <n v="0"/>
    <n v="2423"/>
    <x v="2"/>
  </r>
  <r>
    <x v="4"/>
    <s v="Wind"/>
    <x v="3"/>
    <x v="37"/>
    <n v="1"/>
    <n v="0"/>
    <n v="0"/>
    <n v="2439"/>
    <x v="2"/>
  </r>
  <r>
    <x v="0"/>
    <s v="Wind"/>
    <x v="3"/>
    <x v="37"/>
    <n v="1"/>
    <n v="0"/>
    <n v="0"/>
    <n v="738"/>
    <x v="2"/>
  </r>
  <r>
    <x v="0"/>
    <s v="Wind"/>
    <x v="1"/>
    <x v="21"/>
    <n v="1"/>
    <n v="0"/>
    <n v="0"/>
    <n v="72673"/>
    <x v="2"/>
  </r>
  <r>
    <x v="0"/>
    <s v="Flooding/ Hail/ Wind"/>
    <x v="1"/>
    <x v="21"/>
    <n v="1"/>
    <n v="0"/>
    <n v="0"/>
    <n v="76977"/>
    <x v="2"/>
  </r>
  <r>
    <x v="4"/>
    <s v="Lightning"/>
    <x v="2"/>
    <x v="21"/>
    <n v="1"/>
    <n v="0"/>
    <n v="0"/>
    <n v="87178"/>
    <x v="2"/>
  </r>
  <r>
    <x v="3"/>
    <s v="Hail"/>
    <x v="2"/>
    <x v="21"/>
    <n v="1"/>
    <n v="0"/>
    <n v="0"/>
    <n v="788"/>
    <x v="2"/>
  </r>
  <r>
    <x v="0"/>
    <s v="Wind"/>
    <x v="2"/>
    <x v="21"/>
    <n v="1"/>
    <n v="0"/>
    <n v="0"/>
    <n v="72839"/>
    <x v="2"/>
  </r>
  <r>
    <x v="2"/>
    <s v="Wind"/>
    <x v="2"/>
    <x v="21"/>
    <n v="1"/>
    <n v="0"/>
    <n v="0"/>
    <n v="0"/>
    <x v="2"/>
  </r>
  <r>
    <x v="4"/>
    <s v="Flooding"/>
    <x v="2"/>
    <x v="21"/>
    <n v="1"/>
    <n v="0"/>
    <n v="0"/>
    <n v="7454"/>
    <x v="2"/>
  </r>
  <r>
    <x v="3"/>
    <s v="Severe Storm/Thunder Storm/ Wind"/>
    <x v="2"/>
    <x v="22"/>
    <n v="1"/>
    <n v="0"/>
    <n v="73"/>
    <n v="81201"/>
    <x v="2"/>
  </r>
  <r>
    <x v="1"/>
    <s v="Hail/ Tornado"/>
    <x v="1"/>
    <x v="21"/>
    <n v="1"/>
    <n v="0"/>
    <n v="0"/>
    <n v="858623"/>
    <x v="1"/>
  </r>
  <r>
    <x v="3"/>
    <s v="Hail"/>
    <x v="1"/>
    <x v="21"/>
    <n v="1"/>
    <n v="0"/>
    <n v="0"/>
    <n v="4160"/>
    <x v="2"/>
  </r>
  <r>
    <x v="2"/>
    <s v="Hail"/>
    <x v="1"/>
    <x v="21"/>
    <n v="1"/>
    <n v="0"/>
    <n v="0"/>
    <n v="3762"/>
    <x v="2"/>
  </r>
  <r>
    <x v="4"/>
    <s v="Hail"/>
    <x v="1"/>
    <x v="21"/>
    <n v="1"/>
    <n v="0"/>
    <n v="0"/>
    <n v="3944"/>
    <x v="2"/>
  </r>
  <r>
    <x v="4"/>
    <s v="Hail/ Wind"/>
    <x v="1"/>
    <x v="21"/>
    <n v="1"/>
    <n v="0"/>
    <n v="0"/>
    <n v="10832"/>
    <x v="2"/>
  </r>
  <r>
    <x v="3"/>
    <s v="Severe Storm/Thunder Storm/ Wind"/>
    <x v="1"/>
    <x v="21"/>
    <n v="1"/>
    <n v="0"/>
    <n v="0"/>
    <n v="82160"/>
    <x v="2"/>
  </r>
  <r>
    <x v="3"/>
    <s v="Wind"/>
    <x v="2"/>
    <x v="21"/>
    <n v="1"/>
    <n v="0"/>
    <n v="0"/>
    <n v="730"/>
    <x v="2"/>
  </r>
  <r>
    <x v="2"/>
    <s v="Lightning"/>
    <x v="2"/>
    <x v="21"/>
    <n v="1"/>
    <n v="0"/>
    <n v="0"/>
    <n v="72602"/>
    <x v="2"/>
  </r>
  <r>
    <x v="0"/>
    <s v="Severe Storm/Thunder Storm/ Wind"/>
    <x v="0"/>
    <x v="39"/>
    <n v="1"/>
    <n v="0"/>
    <n v="0"/>
    <n v="85386"/>
    <x v="2"/>
  </r>
  <r>
    <x v="0"/>
    <s v="Severe Storm/Thunder Storm/ Wind"/>
    <x v="0"/>
    <x v="39"/>
    <n v="1"/>
    <n v="0"/>
    <n v="0"/>
    <n v="8636"/>
    <x v="2"/>
  </r>
  <r>
    <x v="2"/>
    <s v="Wind"/>
    <x v="0"/>
    <x v="39"/>
    <n v="1"/>
    <n v="0"/>
    <n v="0"/>
    <n v="3967"/>
    <x v="2"/>
  </r>
  <r>
    <x v="0"/>
    <s v="Severe Storm/Thunder Storm/ Wind"/>
    <x v="1"/>
    <x v="39"/>
    <n v="1"/>
    <n v="0"/>
    <n v="0"/>
    <n v="7434"/>
    <x v="2"/>
  </r>
  <r>
    <x v="1"/>
    <s v="Lightning"/>
    <x v="2"/>
    <x v="21"/>
    <n v="1"/>
    <n v="0"/>
    <n v="0"/>
    <n v="74639"/>
    <x v="2"/>
  </r>
  <r>
    <x v="4"/>
    <s v="Lightning"/>
    <x v="2"/>
    <x v="21"/>
    <n v="1"/>
    <n v="0"/>
    <n v="0"/>
    <n v="74773"/>
    <x v="2"/>
  </r>
  <r>
    <x v="0"/>
    <s v="Severe Storm/Thunder Storm/ Wind"/>
    <x v="2"/>
    <x v="37"/>
    <n v="1"/>
    <n v="0"/>
    <n v="0"/>
    <n v="7572"/>
    <x v="2"/>
  </r>
  <r>
    <x v="5"/>
    <s v="Flooding"/>
    <x v="0"/>
    <x v="4"/>
    <n v="31"/>
    <n v="0"/>
    <n v="0"/>
    <n v="173984"/>
    <x v="2"/>
  </r>
  <r>
    <x v="0"/>
    <s v="Flooding"/>
    <x v="0"/>
    <x v="4"/>
    <n v="31"/>
    <n v="0"/>
    <n v="0"/>
    <n v="186338"/>
    <x v="2"/>
  </r>
  <r>
    <x v="1"/>
    <s v="Flooding"/>
    <x v="0"/>
    <x v="4"/>
    <n v="31"/>
    <n v="0"/>
    <n v="0"/>
    <n v="177292"/>
    <x v="2"/>
  </r>
  <r>
    <x v="3"/>
    <s v="Flooding"/>
    <x v="0"/>
    <x v="4"/>
    <n v="31"/>
    <n v="0"/>
    <n v="0"/>
    <n v="176379"/>
    <x v="2"/>
  </r>
  <r>
    <x v="2"/>
    <s v="Flooding"/>
    <x v="0"/>
    <x v="4"/>
    <n v="31"/>
    <n v="0"/>
    <n v="0"/>
    <n v="169625"/>
    <x v="2"/>
  </r>
  <r>
    <x v="4"/>
    <s v="Flooding"/>
    <x v="0"/>
    <x v="4"/>
    <n v="31"/>
    <n v="0"/>
    <n v="0"/>
    <n v="181755"/>
    <x v="2"/>
  </r>
  <r>
    <x v="3"/>
    <s v="Hail/ Severe Storm/Thunder Storm/ Wind"/>
    <x v="0"/>
    <x v="4"/>
    <n v="1"/>
    <n v="0"/>
    <n v="0"/>
    <n v="7708"/>
    <x v="2"/>
  </r>
  <r>
    <x v="1"/>
    <s v="Severe Storm/Thunder Storm/ Wind"/>
    <x v="1"/>
    <x v="39"/>
    <n v="1"/>
    <n v="0"/>
    <n v="0"/>
    <n v="75812"/>
    <x v="2"/>
  </r>
  <r>
    <x v="3"/>
    <s v="Lightning"/>
    <x v="1"/>
    <x v="39"/>
    <n v="1"/>
    <n v="0"/>
    <n v="0"/>
    <n v="451544"/>
    <x v="2"/>
  </r>
  <r>
    <x v="1"/>
    <s v="Flooding"/>
    <x v="0"/>
    <x v="4"/>
    <n v="2"/>
    <n v="0"/>
    <n v="0"/>
    <n v="84998"/>
    <x v="2"/>
  </r>
  <r>
    <x v="0"/>
    <s v="Hail/ Severe Storm/Thunder Storm/ Wind"/>
    <x v="0"/>
    <x v="4"/>
    <n v="1"/>
    <n v="0"/>
    <n v="0"/>
    <n v="762"/>
    <x v="2"/>
  </r>
  <r>
    <x v="0"/>
    <s v="Winter Weather"/>
    <x v="0"/>
    <x v="4"/>
    <n v="2"/>
    <n v="0"/>
    <n v="0"/>
    <n v="8990"/>
    <x v="2"/>
  </r>
  <r>
    <x v="1"/>
    <s v="Heat"/>
    <x v="1"/>
    <x v="39"/>
    <n v="1"/>
    <n v="0"/>
    <n v="5"/>
    <n v="0"/>
    <x v="2"/>
  </r>
  <r>
    <x v="4"/>
    <s v="Heat"/>
    <x v="1"/>
    <x v="39"/>
    <n v="1"/>
    <n v="0"/>
    <n v="5"/>
    <n v="0"/>
    <x v="2"/>
  </r>
  <r>
    <x v="3"/>
    <s v="Severe Storm/Thunder Storm/ Wind"/>
    <x v="1"/>
    <x v="39"/>
    <n v="1"/>
    <n v="0"/>
    <n v="22"/>
    <n v="7333"/>
    <x v="2"/>
  </r>
  <r>
    <x v="3"/>
    <s v="Lightning"/>
    <x v="1"/>
    <x v="39"/>
    <n v="1"/>
    <n v="0"/>
    <n v="0"/>
    <n v="7421"/>
    <x v="2"/>
  </r>
  <r>
    <x v="5"/>
    <s v="Severe Storm/Thunder Storm/ Wind"/>
    <x v="0"/>
    <x v="39"/>
    <n v="1"/>
    <n v="0"/>
    <n v="0"/>
    <n v="4095493"/>
    <x v="1"/>
  </r>
  <r>
    <x v="0"/>
    <s v="Hail/ Severe Storm/Thunder Storm/ Wind"/>
    <x v="2"/>
    <x v="39"/>
    <n v="1"/>
    <n v="0"/>
    <n v="0"/>
    <n v="7403"/>
    <x v="2"/>
  </r>
  <r>
    <x v="0"/>
    <s v="Lightning"/>
    <x v="2"/>
    <x v="39"/>
    <n v="1"/>
    <n v="0"/>
    <n v="13"/>
    <n v="8691"/>
    <x v="2"/>
  </r>
  <r>
    <x v="0"/>
    <s v="Severe Storm/Thunder Storm/ Wind"/>
    <x v="0"/>
    <x v="3"/>
    <n v="1"/>
    <n v="0"/>
    <n v="0"/>
    <n v="8021"/>
    <x v="2"/>
  </r>
  <r>
    <x v="4"/>
    <s v="Severe Storm/Thunder Storm/ Wind"/>
    <x v="0"/>
    <x v="3"/>
    <n v="1"/>
    <n v="0"/>
    <n v="12"/>
    <n v="84641"/>
    <x v="2"/>
  </r>
  <r>
    <x v="0"/>
    <s v="Severe Storm/Thunder Storm/ Wind"/>
    <x v="2"/>
    <x v="39"/>
    <n v="1"/>
    <n v="0"/>
    <n v="0"/>
    <n v="8672"/>
    <x v="2"/>
  </r>
  <r>
    <x v="1"/>
    <s v="Severe Storm/Thunder Storm/ Wind"/>
    <x v="2"/>
    <x v="39"/>
    <n v="1"/>
    <n v="0"/>
    <n v="0"/>
    <n v="74773"/>
    <x v="2"/>
  </r>
  <r>
    <x v="1"/>
    <s v="Lightning"/>
    <x v="2"/>
    <x v="39"/>
    <n v="1"/>
    <n v="0"/>
    <n v="0"/>
    <n v="144300"/>
    <x v="2"/>
  </r>
  <r>
    <x v="4"/>
    <s v="Hail/ Lightning/ Severe Storm/Thunder Storm/ Wind"/>
    <x v="2"/>
    <x v="39"/>
    <n v="1"/>
    <n v="0"/>
    <n v="0"/>
    <n v="80100"/>
    <x v="2"/>
  </r>
  <r>
    <x v="0"/>
    <s v="Hail/ Severe Storm/Thunder Storm/ Wind"/>
    <x v="2"/>
    <x v="39"/>
    <n v="1"/>
    <n v="0"/>
    <n v="0"/>
    <n v="79172"/>
    <x v="2"/>
  </r>
  <r>
    <x v="5"/>
    <s v="Winter Weather"/>
    <x v="1"/>
    <x v="3"/>
    <n v="1"/>
    <n v="0"/>
    <n v="0"/>
    <n v="0"/>
    <x v="2"/>
  </r>
  <r>
    <x v="0"/>
    <s v="Winter Weather"/>
    <x v="3"/>
    <x v="39"/>
    <n v="2"/>
    <n v="0"/>
    <n v="0"/>
    <n v="944"/>
    <x v="2"/>
  </r>
  <r>
    <x v="3"/>
    <s v="Lightning"/>
    <x v="1"/>
    <x v="3"/>
    <n v="1"/>
    <n v="12"/>
    <n v="0"/>
    <n v="0"/>
    <x v="2"/>
  </r>
  <r>
    <x v="0"/>
    <s v="Severe Storm/Thunder Storm/ Wind"/>
    <x v="0"/>
    <x v="5"/>
    <n v="1"/>
    <n v="0"/>
    <n v="0"/>
    <n v="83722"/>
    <x v="2"/>
  </r>
  <r>
    <x v="2"/>
    <s v="Severe Storm/Thunder Storm/ Wind"/>
    <x v="0"/>
    <x v="38"/>
    <n v="1"/>
    <n v="0"/>
    <n v="0"/>
    <n v="74575"/>
    <x v="2"/>
  </r>
  <r>
    <x v="1"/>
    <s v="Wind"/>
    <x v="0"/>
    <x v="38"/>
    <n v="1"/>
    <n v="0"/>
    <n v="0"/>
    <n v="7513"/>
    <x v="2"/>
  </r>
  <r>
    <x v="0"/>
    <s v="Tornado"/>
    <x v="0"/>
    <x v="5"/>
    <n v="1"/>
    <n v="0"/>
    <n v="0"/>
    <n v="7904"/>
    <x v="2"/>
  </r>
  <r>
    <x v="1"/>
    <s v="Hail"/>
    <x v="0"/>
    <x v="5"/>
    <n v="1"/>
    <n v="0"/>
    <n v="0"/>
    <n v="7174"/>
    <x v="2"/>
  </r>
  <r>
    <x v="5"/>
    <s v="Winter Weather"/>
    <x v="1"/>
    <x v="3"/>
    <n v="1"/>
    <n v="0"/>
    <n v="0"/>
    <n v="0"/>
    <x v="2"/>
  </r>
  <r>
    <x v="1"/>
    <s v="Wind"/>
    <x v="0"/>
    <x v="4"/>
    <n v="1"/>
    <n v="0"/>
    <n v="0"/>
    <n v="74393"/>
    <x v="2"/>
  </r>
  <r>
    <x v="0"/>
    <s v="Wind"/>
    <x v="0"/>
    <x v="4"/>
    <n v="1"/>
    <n v="0"/>
    <n v="0"/>
    <n v="897812"/>
    <x v="1"/>
  </r>
  <r>
    <x v="5"/>
    <s v="Winter Weather"/>
    <x v="0"/>
    <x v="4"/>
    <n v="1"/>
    <n v="0"/>
    <n v="0"/>
    <n v="541395"/>
    <x v="1"/>
  </r>
  <r>
    <x v="0"/>
    <s v="Winter Weather"/>
    <x v="0"/>
    <x v="4"/>
    <n v="1"/>
    <n v="0"/>
    <n v="0"/>
    <n v="587592"/>
    <x v="1"/>
  </r>
  <r>
    <x v="4"/>
    <s v="Wind/ Winter Weather"/>
    <x v="0"/>
    <x v="4"/>
    <n v="1"/>
    <n v="0"/>
    <n v="0"/>
    <n v="742983"/>
    <x v="1"/>
  </r>
  <r>
    <x v="3"/>
    <s v="Wind/ Winter Weather"/>
    <x v="0"/>
    <x v="4"/>
    <n v="1"/>
    <n v="0"/>
    <n v="0"/>
    <n v="1070201"/>
    <x v="1"/>
  </r>
  <r>
    <x v="2"/>
    <s v="Wind/ Winter Weather"/>
    <x v="0"/>
    <x v="4"/>
    <n v="1"/>
    <n v="0"/>
    <n v="0"/>
    <n v="1019574"/>
    <x v="1"/>
  </r>
  <r>
    <x v="1"/>
    <s v="Wind/ Winter Weather"/>
    <x v="0"/>
    <x v="4"/>
    <n v="1"/>
    <n v="0"/>
    <n v="3"/>
    <n v="130098949"/>
    <x v="0"/>
  </r>
  <r>
    <x v="0"/>
    <s v="Lightning"/>
    <x v="0"/>
    <x v="4"/>
    <n v="1"/>
    <n v="0"/>
    <n v="0"/>
    <n v="8688"/>
    <x v="2"/>
  </r>
  <r>
    <x v="5"/>
    <s v="Wind"/>
    <x v="0"/>
    <x v="4"/>
    <n v="1"/>
    <n v="0"/>
    <n v="0"/>
    <n v="5640"/>
    <x v="2"/>
  </r>
  <r>
    <x v="3"/>
    <s v="Wind"/>
    <x v="0"/>
    <x v="4"/>
    <n v="1"/>
    <n v="0"/>
    <n v="0"/>
    <n v="5433"/>
    <x v="2"/>
  </r>
  <r>
    <x v="2"/>
    <s v="Wind"/>
    <x v="0"/>
    <x v="4"/>
    <n v="1"/>
    <n v="0"/>
    <n v="0"/>
    <n v="4976"/>
    <x v="2"/>
  </r>
  <r>
    <x v="0"/>
    <s v="Severe Storm/Thunder Storm"/>
    <x v="0"/>
    <x v="4"/>
    <n v="1"/>
    <n v="0"/>
    <n v="0"/>
    <n v="75582"/>
    <x v="2"/>
  </r>
  <r>
    <x v="0"/>
    <s v="Severe Storm/Thunder Storm/ Wind"/>
    <x v="1"/>
    <x v="38"/>
    <n v="1"/>
    <n v="0"/>
    <n v="0"/>
    <n v="722"/>
    <x v="2"/>
  </r>
  <r>
    <x v="5"/>
    <s v="Lightning"/>
    <x v="1"/>
    <x v="38"/>
    <n v="1"/>
    <n v="0"/>
    <n v="0"/>
    <n v="444482"/>
    <x v="2"/>
  </r>
  <r>
    <x v="0"/>
    <s v="Tornado"/>
    <x v="0"/>
    <x v="5"/>
    <n v="1"/>
    <n v="0"/>
    <n v="0"/>
    <n v="4041"/>
    <x v="2"/>
  </r>
  <r>
    <x v="2"/>
    <s v="Flooding"/>
    <x v="1"/>
    <x v="38"/>
    <n v="1"/>
    <n v="0"/>
    <n v="0"/>
    <n v="5905504"/>
    <x v="0"/>
  </r>
  <r>
    <x v="0"/>
    <s v="Lightning/ Severe Storm/Thunder Storm/ Wind"/>
    <x v="1"/>
    <x v="38"/>
    <n v="1"/>
    <n v="0"/>
    <n v="0"/>
    <n v="75732"/>
    <x v="2"/>
  </r>
  <r>
    <x v="2"/>
    <s v="Lightning"/>
    <x v="1"/>
    <x v="38"/>
    <n v="1"/>
    <n v="0"/>
    <n v="0"/>
    <n v="70707"/>
    <x v="2"/>
  </r>
  <r>
    <x v="0"/>
    <s v="Flooding"/>
    <x v="1"/>
    <x v="38"/>
    <n v="1"/>
    <n v="0"/>
    <n v="0"/>
    <n v="86147"/>
    <x v="2"/>
  </r>
  <r>
    <x v="0"/>
    <s v="Flooding/ Lightning"/>
    <x v="1"/>
    <x v="38"/>
    <n v="1"/>
    <n v="0"/>
    <n v="0"/>
    <n v="79981"/>
    <x v="2"/>
  </r>
  <r>
    <x v="2"/>
    <s v="Flooding"/>
    <x v="3"/>
    <x v="5"/>
    <n v="1"/>
    <n v="0"/>
    <n v="0"/>
    <n v="16630"/>
    <x v="2"/>
  </r>
  <r>
    <x v="3"/>
    <s v="Lightning"/>
    <x v="2"/>
    <x v="38"/>
    <n v="1"/>
    <n v="0"/>
    <n v="0"/>
    <n v="31228"/>
    <x v="2"/>
  </r>
  <r>
    <x v="4"/>
    <s v="Lightning"/>
    <x v="2"/>
    <x v="38"/>
    <n v="1"/>
    <n v="0"/>
    <n v="0"/>
    <n v="293553"/>
    <x v="2"/>
  </r>
  <r>
    <x v="4"/>
    <s v="Tornado"/>
    <x v="1"/>
    <x v="4"/>
    <n v="1"/>
    <n v="0"/>
    <n v="0"/>
    <n v="8007"/>
    <x v="2"/>
  </r>
  <r>
    <x v="0"/>
    <s v="Severe Storm/Thunder Storm"/>
    <x v="1"/>
    <x v="4"/>
    <n v="1"/>
    <n v="0"/>
    <n v="0"/>
    <n v="76359"/>
    <x v="2"/>
  </r>
  <r>
    <x v="3"/>
    <s v="Severe Storm/Thunder Storm"/>
    <x v="1"/>
    <x v="38"/>
    <n v="1"/>
    <n v="0"/>
    <n v="0"/>
    <n v="77064"/>
    <x v="2"/>
  </r>
  <r>
    <x v="0"/>
    <s v="Lightning/ Severe Storm/Thunder Storm/ Wind"/>
    <x v="1"/>
    <x v="38"/>
    <n v="1"/>
    <n v="0"/>
    <n v="0"/>
    <n v="79347"/>
    <x v="2"/>
  </r>
  <r>
    <x v="0"/>
    <s v="Flooding"/>
    <x v="1"/>
    <x v="38"/>
    <n v="1"/>
    <n v="0"/>
    <n v="0"/>
    <n v="7277"/>
    <x v="2"/>
  </r>
  <r>
    <x v="0"/>
    <s v="Hail/ Severe Storm/Thunder Storm/ Wind"/>
    <x v="2"/>
    <x v="4"/>
    <n v="1"/>
    <n v="0"/>
    <n v="0"/>
    <n v="802"/>
    <x v="2"/>
  </r>
  <r>
    <x v="0"/>
    <s v="Lightning/ Severe Storm/Thunder Storm/ Wind"/>
    <x v="2"/>
    <x v="4"/>
    <n v="1"/>
    <n v="0"/>
    <n v="0"/>
    <n v="79862"/>
    <x v="2"/>
  </r>
  <r>
    <x v="0"/>
    <s v="Lightning/ Severe Storm/Thunder Storm/ Wind"/>
    <x v="2"/>
    <x v="4"/>
    <n v="1"/>
    <n v="0"/>
    <n v="0"/>
    <n v="742"/>
    <x v="2"/>
  </r>
  <r>
    <x v="0"/>
    <s v="Lightning/ Severe Storm/Thunder Storm/ Wind"/>
    <x v="2"/>
    <x v="4"/>
    <n v="1"/>
    <n v="0"/>
    <n v="11"/>
    <n v="7786"/>
    <x v="2"/>
  </r>
  <r>
    <x v="1"/>
    <s v="Lightning"/>
    <x v="2"/>
    <x v="38"/>
    <n v="1"/>
    <n v="0"/>
    <n v="0"/>
    <n v="324997"/>
    <x v="2"/>
  </r>
  <r>
    <x v="1"/>
    <s v="Flooding"/>
    <x v="2"/>
    <x v="38"/>
    <n v="1"/>
    <n v="0"/>
    <n v="0"/>
    <n v="75725"/>
    <x v="2"/>
  </r>
  <r>
    <x v="0"/>
    <s v="Lightning"/>
    <x v="1"/>
    <x v="5"/>
    <n v="1"/>
    <n v="10"/>
    <n v="0"/>
    <n v="0"/>
    <x v="2"/>
  </r>
  <r>
    <x v="4"/>
    <s v="Lightning"/>
    <x v="2"/>
    <x v="38"/>
    <n v="1"/>
    <n v="0"/>
    <n v="0"/>
    <n v="17326"/>
    <x v="2"/>
  </r>
  <r>
    <x v="0"/>
    <s v="Severe Storm/Thunder Storm"/>
    <x v="2"/>
    <x v="3"/>
    <n v="1"/>
    <n v="0"/>
    <n v="0"/>
    <n v="766"/>
    <x v="2"/>
  </r>
  <r>
    <x v="1"/>
    <s v="Hail/ Lightning/ Severe Storm/Thunder Storm/ Wind"/>
    <x v="2"/>
    <x v="3"/>
    <n v="1"/>
    <n v="0"/>
    <n v="0"/>
    <n v="75415"/>
    <x v="2"/>
  </r>
  <r>
    <x v="1"/>
    <s v="Flooding"/>
    <x v="1"/>
    <x v="4"/>
    <n v="1"/>
    <n v="0"/>
    <n v="0"/>
    <n v="2831951"/>
    <x v="1"/>
  </r>
  <r>
    <x v="5"/>
    <s v="Flooding"/>
    <x v="3"/>
    <x v="39"/>
    <n v="1"/>
    <n v="0"/>
    <n v="0"/>
    <n v="841582"/>
    <x v="1"/>
  </r>
  <r>
    <x v="3"/>
    <s v="Severe Storm/Thunder Storm"/>
    <x v="3"/>
    <x v="39"/>
    <n v="1"/>
    <n v="0"/>
    <n v="0"/>
    <n v="739495"/>
    <x v="1"/>
  </r>
  <r>
    <x v="5"/>
    <s v="Flooding"/>
    <x v="3"/>
    <x v="39"/>
    <n v="21"/>
    <n v="0"/>
    <n v="0"/>
    <n v="4339585"/>
    <x v="1"/>
  </r>
  <r>
    <x v="3"/>
    <s v="Flooding"/>
    <x v="3"/>
    <x v="39"/>
    <n v="21"/>
    <n v="0"/>
    <n v="0"/>
    <n v="4679357"/>
    <x v="1"/>
  </r>
  <r>
    <x v="4"/>
    <s v="Flooding"/>
    <x v="3"/>
    <x v="39"/>
    <n v="21"/>
    <n v="0"/>
    <n v="0"/>
    <n v="4305779"/>
    <x v="1"/>
  </r>
  <r>
    <x v="0"/>
    <s v="Severe Storm/Thunder Storm"/>
    <x v="2"/>
    <x v="3"/>
    <n v="1"/>
    <n v="0"/>
    <n v="0"/>
    <n v="8363"/>
    <x v="2"/>
  </r>
  <r>
    <x v="0"/>
    <s v="Severe Storm/Thunder Storm"/>
    <x v="2"/>
    <x v="3"/>
    <n v="1"/>
    <n v="0"/>
    <n v="0"/>
    <n v="73236"/>
    <x v="2"/>
  </r>
  <r>
    <x v="0"/>
    <s v="Severe Storm/Thunder Storm"/>
    <x v="2"/>
    <x v="3"/>
    <n v="1"/>
    <n v="0"/>
    <n v="0"/>
    <n v="84277"/>
    <x v="2"/>
  </r>
  <r>
    <x v="1"/>
    <s v="Lightning"/>
    <x v="2"/>
    <x v="4"/>
    <n v="1"/>
    <n v="0"/>
    <n v="0"/>
    <n v="7523"/>
    <x v="2"/>
  </r>
  <r>
    <x v="2"/>
    <s v="Severe Storm/Thunder Storm/ Wind"/>
    <x v="1"/>
    <x v="5"/>
    <n v="1"/>
    <n v="0"/>
    <n v="0"/>
    <n v="3952"/>
    <x v="2"/>
  </r>
  <r>
    <x v="5"/>
    <s v="Drought/ Heat"/>
    <x v="2"/>
    <x v="4"/>
    <n v="31"/>
    <n v="0"/>
    <n v="0"/>
    <n v="0"/>
    <x v="2"/>
  </r>
  <r>
    <x v="0"/>
    <s v="Drought/ Heat"/>
    <x v="2"/>
    <x v="4"/>
    <n v="31"/>
    <n v="0"/>
    <n v="0"/>
    <n v="0"/>
    <x v="2"/>
  </r>
  <r>
    <x v="1"/>
    <s v="Drought/ Heat"/>
    <x v="2"/>
    <x v="4"/>
    <n v="31"/>
    <n v="0"/>
    <n v="0"/>
    <n v="0"/>
    <x v="2"/>
  </r>
  <r>
    <x v="3"/>
    <s v="Drought/ Heat"/>
    <x v="2"/>
    <x v="4"/>
    <n v="31"/>
    <n v="0"/>
    <n v="0"/>
    <n v="0"/>
    <x v="2"/>
  </r>
  <r>
    <x v="2"/>
    <s v="Drought/ Heat"/>
    <x v="2"/>
    <x v="4"/>
    <n v="31"/>
    <n v="0"/>
    <n v="0"/>
    <n v="0"/>
    <x v="2"/>
  </r>
  <r>
    <x v="4"/>
    <s v="Drought/ Heat"/>
    <x v="2"/>
    <x v="4"/>
    <n v="31"/>
    <n v="0"/>
    <n v="0"/>
    <n v="0"/>
    <x v="2"/>
  </r>
  <r>
    <x v="0"/>
    <s v="Severe Storm/Thunder Storm"/>
    <x v="1"/>
    <x v="5"/>
    <n v="1"/>
    <n v="0"/>
    <n v="0"/>
    <n v="76097"/>
    <x v="2"/>
  </r>
  <r>
    <x v="1"/>
    <s v="Severe Storm/Thunder Storm"/>
    <x v="1"/>
    <x v="5"/>
    <n v="1"/>
    <n v="0"/>
    <n v="0"/>
    <n v="78839"/>
    <x v="2"/>
  </r>
  <r>
    <x v="0"/>
    <s v="Severe Storm/Thunder Storm"/>
    <x v="1"/>
    <x v="5"/>
    <n v="1"/>
    <n v="0"/>
    <n v="0"/>
    <n v="72855"/>
    <x v="2"/>
  </r>
  <r>
    <x v="0"/>
    <s v="Severe Storm/Thunder Storm"/>
    <x v="1"/>
    <x v="5"/>
    <n v="1"/>
    <n v="0"/>
    <n v="0"/>
    <n v="7253"/>
    <x v="2"/>
  </r>
  <r>
    <x v="0"/>
    <s v="Lightning"/>
    <x v="2"/>
    <x v="5"/>
    <n v="1"/>
    <n v="0"/>
    <n v="11"/>
    <n v="0"/>
    <x v="2"/>
  </r>
  <r>
    <x v="3"/>
    <s v="Lightning"/>
    <x v="2"/>
    <x v="5"/>
    <n v="1"/>
    <n v="0"/>
    <n v="0"/>
    <n v="74987"/>
    <x v="2"/>
  </r>
  <r>
    <x v="3"/>
    <s v="Tornado"/>
    <x v="2"/>
    <x v="5"/>
    <n v="1"/>
    <n v="0"/>
    <n v="0"/>
    <n v="835875"/>
    <x v="1"/>
  </r>
  <r>
    <x v="4"/>
    <s v="Severe Storm/Thunder Storm"/>
    <x v="2"/>
    <x v="5"/>
    <n v="1"/>
    <n v="0"/>
    <n v="0"/>
    <n v="810592"/>
    <x v="1"/>
  </r>
  <r>
    <x v="1"/>
    <s v="Severe Storm/Thunder Storm"/>
    <x v="2"/>
    <x v="5"/>
    <n v="1"/>
    <n v="0"/>
    <n v="0"/>
    <n v="1192347"/>
    <x v="1"/>
  </r>
  <r>
    <x v="3"/>
    <s v="Severe Storm/Thunder Storm"/>
    <x v="2"/>
    <x v="5"/>
    <n v="1"/>
    <n v="0"/>
    <n v="0"/>
    <n v="83809"/>
    <x v="2"/>
  </r>
  <r>
    <x v="0"/>
    <s v="Hail/ Severe Storm/Thunder Storm/ Wind"/>
    <x v="2"/>
    <x v="5"/>
    <n v="1"/>
    <n v="0"/>
    <n v="0"/>
    <n v="85458"/>
    <x v="2"/>
  </r>
  <r>
    <x v="0"/>
    <s v="Hail/ Wind"/>
    <x v="2"/>
    <x v="5"/>
    <n v="1"/>
    <n v="0"/>
    <n v="0"/>
    <n v="8014"/>
    <x v="2"/>
  </r>
  <r>
    <x v="4"/>
    <s v="Severe Storm/Thunder Storm"/>
    <x v="0"/>
    <x v="6"/>
    <n v="1"/>
    <n v="0"/>
    <n v="0"/>
    <n v="1589638"/>
    <x v="1"/>
  </r>
  <r>
    <x v="1"/>
    <s v="Severe Storm/Thunder Storm"/>
    <x v="0"/>
    <x v="6"/>
    <n v="1"/>
    <n v="0"/>
    <n v="0"/>
    <n v="83785"/>
    <x v="2"/>
  </r>
  <r>
    <x v="0"/>
    <s v="Severe Storm/Thunder Storm"/>
    <x v="0"/>
    <x v="6"/>
    <n v="1"/>
    <n v="0"/>
    <n v="0"/>
    <n v="33891"/>
    <x v="2"/>
  </r>
  <r>
    <x v="0"/>
    <s v="Severe Storm/Thunder Storm"/>
    <x v="0"/>
    <x v="6"/>
    <n v="1"/>
    <n v="0"/>
    <n v="0"/>
    <n v="16015"/>
    <x v="2"/>
  </r>
  <r>
    <x v="0"/>
    <s v="Heat"/>
    <x v="2"/>
    <x v="6"/>
    <n v="1"/>
    <n v="12"/>
    <n v="0"/>
    <n v="0"/>
    <x v="2"/>
  </r>
  <r>
    <x v="0"/>
    <s v="Flooding"/>
    <x v="2"/>
    <x v="6"/>
    <n v="1"/>
    <n v="0"/>
    <n v="0"/>
    <n v="33346267"/>
    <x v="0"/>
  </r>
  <r>
    <x v="0"/>
    <s v="Severe Storm/Thunder Storm"/>
    <x v="1"/>
    <x v="6"/>
    <n v="1"/>
    <n v="0"/>
    <n v="0"/>
    <n v="758280"/>
    <x v="1"/>
  </r>
  <r>
    <x v="1"/>
    <s v="Severe Storm/Thunder Storm"/>
    <x v="1"/>
    <x v="6"/>
    <n v="1"/>
    <n v="0"/>
    <n v="0"/>
    <n v="76890"/>
    <x v="2"/>
  </r>
  <r>
    <x v="1"/>
    <s v="Lightning"/>
    <x v="1"/>
    <x v="6"/>
    <n v="1"/>
    <n v="0"/>
    <n v="10"/>
    <n v="0"/>
    <x v="2"/>
  </r>
  <r>
    <x v="0"/>
    <s v="Severe Storm/Thunder Storm/ Wind"/>
    <x v="0"/>
    <x v="2"/>
    <n v="1"/>
    <n v="12"/>
    <n v="36"/>
    <n v="1618489"/>
    <x v="1"/>
  </r>
  <r>
    <x v="0"/>
    <s v="Severe Storm/Thunder Storm/ Wind"/>
    <x v="0"/>
    <x v="2"/>
    <n v="1"/>
    <n v="0"/>
    <n v="0"/>
    <n v="851886"/>
    <x v="1"/>
  </r>
  <r>
    <x v="1"/>
    <s v="Hurricane/Tropical Storm"/>
    <x v="2"/>
    <x v="2"/>
    <n v="1"/>
    <n v="0"/>
    <n v="0"/>
    <n v="12367096"/>
    <x v="0"/>
  </r>
  <r>
    <x v="3"/>
    <s v="Tornado"/>
    <x v="2"/>
    <x v="5"/>
    <n v="1"/>
    <n v="0"/>
    <n v="0"/>
    <n v="82398"/>
    <x v="2"/>
  </r>
  <r>
    <x v="0"/>
    <s v="Hail/ Severe Storm/Thunder Storm/ Wind"/>
    <x v="2"/>
    <x v="5"/>
    <n v="1"/>
    <n v="0"/>
    <n v="0"/>
    <n v="86607"/>
    <x v="2"/>
  </r>
  <r>
    <x v="2"/>
    <s v="Severe Storm/Thunder Storm"/>
    <x v="2"/>
    <x v="5"/>
    <n v="1"/>
    <n v="0"/>
    <n v="0"/>
    <n v="74242"/>
    <x v="2"/>
  </r>
  <r>
    <x v="1"/>
    <s v="Lightning"/>
    <x v="1"/>
    <x v="40"/>
    <n v="1"/>
    <n v="0"/>
    <n v="0"/>
    <n v="216831"/>
    <x v="2"/>
  </r>
  <r>
    <x v="3"/>
    <s v="Severe Storm/Thunder Storm/ Wind"/>
    <x v="2"/>
    <x v="40"/>
    <n v="1"/>
    <n v="0"/>
    <n v="0"/>
    <n v="60884"/>
    <x v="2"/>
  </r>
  <r>
    <x v="5"/>
    <s v="Severe Storm/Thunder Storm - Wind"/>
    <x v="1"/>
    <x v="41"/>
    <n v="1"/>
    <n v="0"/>
    <n v="0"/>
    <n v="69691"/>
    <x v="2"/>
  </r>
  <r>
    <x v="2"/>
    <s v="Flooding"/>
    <x v="1"/>
    <x v="41"/>
    <n v="1"/>
    <n v="0"/>
    <n v="0"/>
    <n v="16097"/>
    <x v="2"/>
  </r>
  <r>
    <x v="2"/>
    <s v="Flooding"/>
    <x v="2"/>
    <x v="41"/>
    <n v="1"/>
    <n v="0"/>
    <n v="0"/>
    <n v="29237"/>
    <x v="2"/>
  </r>
  <r>
    <x v="1"/>
    <s v="Severe Storm/Thunder Storm - Wind"/>
    <x v="3"/>
    <x v="41"/>
    <n v="1"/>
    <n v="0"/>
    <n v="0"/>
    <n v="102797"/>
    <x v="2"/>
  </r>
  <r>
    <x v="1"/>
    <s v="Severe Storm/Thunder Storm - Wind"/>
    <x v="3"/>
    <x v="41"/>
    <n v="1"/>
    <n v="0"/>
    <n v="0"/>
    <n v="16578"/>
    <x v="2"/>
  </r>
  <r>
    <x v="1"/>
    <s v="Wind"/>
    <x v="0"/>
    <x v="41"/>
    <n v="1"/>
    <n v="0"/>
    <n v="0"/>
    <n v="16923"/>
    <x v="2"/>
  </r>
  <r>
    <x v="1"/>
    <s v="Wildfire"/>
    <x v="0"/>
    <x v="41"/>
    <n v="1"/>
    <n v="0"/>
    <n v="0"/>
    <n v="177745305"/>
    <x v="0"/>
  </r>
  <r>
    <x v="2"/>
    <s v="Flooding"/>
    <x v="1"/>
    <x v="41"/>
    <n v="3"/>
    <n v="0"/>
    <n v="0"/>
    <n v="44712"/>
    <x v="2"/>
  </r>
  <r>
    <x v="3"/>
    <s v="Flooding"/>
    <x v="1"/>
    <x v="41"/>
    <n v="1"/>
    <n v="0"/>
    <n v="0"/>
    <n v="14791"/>
    <x v="2"/>
  </r>
  <r>
    <x v="3"/>
    <s v="Flooding"/>
    <x v="1"/>
    <x v="41"/>
    <n v="1"/>
    <n v="0"/>
    <n v="0"/>
    <n v="33523"/>
    <x v="2"/>
  </r>
  <r>
    <x v="2"/>
    <s v="Severe Storm/Thunder Storm - Wind"/>
    <x v="1"/>
    <x v="41"/>
    <n v="1"/>
    <n v="0"/>
    <n v="0"/>
    <n v="7750"/>
    <x v="2"/>
  </r>
  <r>
    <x v="4"/>
    <s v="Severe Storm/Thunder Storm - Wind"/>
    <x v="1"/>
    <x v="41"/>
    <n v="1"/>
    <n v="0"/>
    <n v="0"/>
    <n v="57536"/>
    <x v="2"/>
  </r>
  <r>
    <x v="3"/>
    <s v="Severe Storm/Thunder Storm - Wind"/>
    <x v="1"/>
    <x v="41"/>
    <n v="1"/>
    <n v="0"/>
    <n v="0"/>
    <n v="29766"/>
    <x v="2"/>
  </r>
  <r>
    <x v="4"/>
    <s v="Severe Storm/Thunder Storm - Wind"/>
    <x v="1"/>
    <x v="41"/>
    <n v="1"/>
    <n v="0"/>
    <n v="0"/>
    <n v="98906"/>
    <x v="2"/>
  </r>
  <r>
    <x v="5"/>
    <s v="Severe Storm/Thunder Storm - Wind"/>
    <x v="1"/>
    <x v="41"/>
    <n v="1"/>
    <n v="0"/>
    <n v="0"/>
    <n v="52069"/>
    <x v="2"/>
  </r>
  <r>
    <x v="3"/>
    <s v="Flooding"/>
    <x v="2"/>
    <x v="41"/>
    <n v="1"/>
    <n v="0"/>
    <n v="0"/>
    <n v="138812"/>
    <x v="2"/>
  </r>
  <r>
    <x v="3"/>
    <s v="Tornado"/>
    <x v="1"/>
    <x v="41"/>
    <n v="1"/>
    <n v="0"/>
    <n v="0"/>
    <n v="4881972"/>
    <x v="1"/>
  </r>
  <r>
    <x v="2"/>
    <s v="Severe Storm/Thunder Storm"/>
    <x v="2"/>
    <x v="41"/>
    <n v="1"/>
    <n v="0"/>
    <n v="0"/>
    <n v="33644"/>
    <x v="2"/>
  </r>
  <r>
    <x v="2"/>
    <s v="Severe Storm/Thunder Storm - Wind"/>
    <x v="2"/>
    <x v="41"/>
    <n v="1"/>
    <n v="0"/>
    <n v="0"/>
    <n v="13384699"/>
    <x v="0"/>
  </r>
  <r>
    <x v="1"/>
    <s v="Tornado"/>
    <x v="1"/>
    <x v="41"/>
    <n v="1"/>
    <n v="0"/>
    <n v="0"/>
    <n v="224773"/>
    <x v="2"/>
  </r>
  <r>
    <x v="1"/>
    <s v="Tornado"/>
    <x v="1"/>
    <x v="41"/>
    <n v="1"/>
    <n v="0"/>
    <n v="0"/>
    <n v="581895"/>
    <x v="1"/>
  </r>
  <r>
    <x v="0"/>
    <s v="Flooding"/>
    <x v="1"/>
    <x v="41"/>
    <n v="1"/>
    <n v="0"/>
    <n v="0"/>
    <n v="429192"/>
    <x v="2"/>
  </r>
  <r>
    <x v="1"/>
    <s v="Severe Storm/Thunder Storm - Wind"/>
    <x v="2"/>
    <x v="41"/>
    <n v="1"/>
    <n v="0"/>
    <n v="0"/>
    <n v="29037"/>
    <x v="2"/>
  </r>
  <r>
    <x v="1"/>
    <s v="Severe Storm/Thunder Storm - Wind"/>
    <x v="2"/>
    <x v="41"/>
    <n v="1"/>
    <n v="0"/>
    <n v="0"/>
    <n v="14472"/>
    <x v="2"/>
  </r>
  <r>
    <x v="1"/>
    <s v="Severe Storm/Thunder Storm - Wind"/>
    <x v="2"/>
    <x v="41"/>
    <n v="1"/>
    <n v="0"/>
    <n v="0"/>
    <n v="36675"/>
    <x v="2"/>
  </r>
  <r>
    <x v="1"/>
    <s v="Coastal"/>
    <x v="2"/>
    <x v="41"/>
    <n v="1"/>
    <n v="12"/>
    <n v="0"/>
    <n v="0"/>
    <x v="2"/>
  </r>
  <r>
    <x v="1"/>
    <s v="Coastal"/>
    <x v="2"/>
    <x v="41"/>
    <n v="1"/>
    <n v="22"/>
    <n v="0"/>
    <n v="0"/>
    <x v="2"/>
  </r>
  <r>
    <x v="0"/>
    <s v="Winter Weather"/>
    <x v="0"/>
    <x v="2"/>
    <n v="1"/>
    <n v="0"/>
    <n v="0"/>
    <n v="122945"/>
    <x v="2"/>
  </r>
  <r>
    <x v="0"/>
    <s v="Winter Weather"/>
    <x v="0"/>
    <x v="2"/>
    <n v="1"/>
    <n v="0"/>
    <n v="0"/>
    <n v="106675"/>
    <x v="2"/>
  </r>
  <r>
    <x v="0"/>
    <s v="Wind"/>
    <x v="0"/>
    <x v="2"/>
    <n v="1"/>
    <n v="0"/>
    <n v="0"/>
    <n v="26124"/>
    <x v="2"/>
  </r>
  <r>
    <x v="0"/>
    <s v="Hail"/>
    <x v="1"/>
    <x v="4"/>
    <n v="1"/>
    <n v="0"/>
    <n v="0"/>
    <n v="7699"/>
    <x v="2"/>
  </r>
  <r>
    <x v="0"/>
    <s v="Lightning"/>
    <x v="2"/>
    <x v="5"/>
    <n v="1"/>
    <n v="0"/>
    <n v="11"/>
    <n v="0"/>
    <x v="2"/>
  </r>
  <r>
    <x v="2"/>
    <s v="Lightning"/>
    <x v="2"/>
    <x v="5"/>
    <n v="1"/>
    <n v="0"/>
    <n v="0"/>
    <n v="75035"/>
    <x v="2"/>
  </r>
  <r>
    <x v="0"/>
    <s v="Hail/ Lightning"/>
    <x v="2"/>
    <x v="5"/>
    <n v="1"/>
    <n v="0"/>
    <n v="12"/>
    <n v="0"/>
    <x v="2"/>
  </r>
  <r>
    <x v="4"/>
    <s v="Flooding"/>
    <x v="2"/>
    <x v="5"/>
    <n v="1"/>
    <n v="0"/>
    <n v="0"/>
    <n v="72300"/>
    <x v="2"/>
  </r>
  <r>
    <x v="0"/>
    <s v="Flooding"/>
    <x v="2"/>
    <x v="5"/>
    <n v="1"/>
    <n v="0"/>
    <n v="0"/>
    <n v="81122"/>
    <x v="2"/>
  </r>
  <r>
    <x v="0"/>
    <s v="Winter Weather"/>
    <x v="0"/>
    <x v="5"/>
    <n v="1"/>
    <n v="0"/>
    <n v="0"/>
    <n v="410189"/>
    <x v="2"/>
  </r>
  <r>
    <x v="1"/>
    <s v="Hurricane/Tropical Storm"/>
    <x v="3"/>
    <x v="21"/>
    <n v="1"/>
    <n v="0"/>
    <n v="0"/>
    <n v="72094"/>
    <x v="2"/>
  </r>
  <r>
    <x v="5"/>
    <s v="Winter Weather"/>
    <x v="3"/>
    <x v="21"/>
    <n v="1"/>
    <n v="0"/>
    <n v="0"/>
    <n v="1620"/>
    <x v="2"/>
  </r>
  <r>
    <x v="0"/>
    <s v="Winter Weather"/>
    <x v="3"/>
    <x v="21"/>
    <n v="1"/>
    <n v="0"/>
    <n v="0"/>
    <n v="1764"/>
    <x v="2"/>
  </r>
  <r>
    <x v="1"/>
    <s v="Winter Weather"/>
    <x v="3"/>
    <x v="21"/>
    <n v="1"/>
    <n v="0"/>
    <n v="0"/>
    <n v="1806"/>
    <x v="2"/>
  </r>
  <r>
    <x v="3"/>
    <s v="Winter Weather"/>
    <x v="3"/>
    <x v="21"/>
    <n v="1"/>
    <n v="0"/>
    <n v="0"/>
    <n v="1783"/>
    <x v="2"/>
  </r>
  <r>
    <x v="2"/>
    <s v="Winter Weather"/>
    <x v="3"/>
    <x v="21"/>
    <n v="1"/>
    <n v="0"/>
    <n v="0"/>
    <n v="1869"/>
    <x v="2"/>
  </r>
  <r>
    <x v="4"/>
    <s v="Winter Weather"/>
    <x v="3"/>
    <x v="21"/>
    <n v="1"/>
    <n v="0"/>
    <n v="0"/>
    <n v="1649"/>
    <x v="2"/>
  </r>
  <r>
    <x v="0"/>
    <s v="Winter Weather"/>
    <x v="0"/>
    <x v="2"/>
    <n v="1"/>
    <n v="0"/>
    <n v="0"/>
    <n v="0"/>
    <x v="2"/>
  </r>
  <r>
    <x v="0"/>
    <s v="Winter Weather"/>
    <x v="3"/>
    <x v="3"/>
    <n v="1"/>
    <n v="0"/>
    <n v="0"/>
    <n v="98566"/>
    <x v="2"/>
  </r>
  <r>
    <x v="5"/>
    <s v="Winter Weather"/>
    <x v="3"/>
    <x v="3"/>
    <n v="2"/>
    <n v="0"/>
    <n v="0"/>
    <n v="279020"/>
    <x v="2"/>
  </r>
  <r>
    <x v="0"/>
    <s v="Winter Weather"/>
    <x v="3"/>
    <x v="3"/>
    <n v="2"/>
    <n v="0"/>
    <n v="0"/>
    <n v="271547"/>
    <x v="2"/>
  </r>
  <r>
    <x v="4"/>
    <s v="Winter Weather"/>
    <x v="3"/>
    <x v="3"/>
    <n v="2"/>
    <n v="0"/>
    <n v="0"/>
    <n v="301467"/>
    <x v="2"/>
  </r>
  <r>
    <x v="1"/>
    <s v="Hurricane/Tropical Storm"/>
    <x v="2"/>
    <x v="7"/>
    <n v="1"/>
    <n v="0"/>
    <n v="0"/>
    <n v="55436663"/>
    <x v="0"/>
  </r>
  <r>
    <x v="5"/>
    <s v="Winter Weather"/>
    <x v="0"/>
    <x v="39"/>
    <n v="1"/>
    <n v="0"/>
    <n v="0"/>
    <n v="0"/>
    <x v="2"/>
  </r>
  <r>
    <x v="0"/>
    <s v="Winter Weather"/>
    <x v="0"/>
    <x v="39"/>
    <n v="1"/>
    <n v="0"/>
    <n v="0"/>
    <n v="0"/>
    <x v="2"/>
  </r>
  <r>
    <x v="1"/>
    <s v="Winter Weather"/>
    <x v="0"/>
    <x v="39"/>
    <n v="1"/>
    <n v="0"/>
    <n v="0"/>
    <n v="0"/>
    <x v="2"/>
  </r>
  <r>
    <x v="3"/>
    <s v="Winter Weather"/>
    <x v="0"/>
    <x v="39"/>
    <n v="1"/>
    <n v="0"/>
    <n v="0"/>
    <n v="0"/>
    <x v="2"/>
  </r>
  <r>
    <x v="2"/>
    <s v="Winter Weather"/>
    <x v="0"/>
    <x v="39"/>
    <n v="1"/>
    <n v="0"/>
    <n v="0"/>
    <n v="0"/>
    <x v="2"/>
  </r>
  <r>
    <x v="4"/>
    <s v="Winter Weather"/>
    <x v="0"/>
    <x v="39"/>
    <n v="1"/>
    <n v="0"/>
    <n v="0"/>
    <n v="0"/>
    <x v="2"/>
  </r>
  <r>
    <x v="0"/>
    <s v="Winter Weather"/>
    <x v="0"/>
    <x v="23"/>
    <n v="1"/>
    <n v="0"/>
    <n v="0"/>
    <n v="1036813"/>
    <x v="1"/>
  </r>
  <r>
    <x v="5"/>
    <s v="Winter Weather"/>
    <x v="3"/>
    <x v="23"/>
    <n v="4"/>
    <n v="0"/>
    <n v="0"/>
    <n v="241013"/>
    <x v="2"/>
  </r>
  <r>
    <x v="0"/>
    <s v="Winter Weather"/>
    <x v="3"/>
    <x v="23"/>
    <n v="4"/>
    <n v="21"/>
    <n v="0"/>
    <n v="199138"/>
    <x v="2"/>
  </r>
  <r>
    <x v="3"/>
    <s v="Winter Weather"/>
    <x v="3"/>
    <x v="23"/>
    <n v="4"/>
    <n v="0"/>
    <n v="0"/>
    <n v="227407"/>
    <x v="2"/>
  </r>
  <r>
    <x v="2"/>
    <s v="Winter Weather"/>
    <x v="3"/>
    <x v="23"/>
    <n v="4"/>
    <n v="0"/>
    <n v="0"/>
    <n v="201736"/>
    <x v="2"/>
  </r>
  <r>
    <x v="4"/>
    <s v="Winter Weather"/>
    <x v="3"/>
    <x v="23"/>
    <n v="4"/>
    <n v="0"/>
    <n v="0"/>
    <n v="213977"/>
    <x v="2"/>
  </r>
  <r>
    <x v="1"/>
    <s v="Winter Weather"/>
    <x v="3"/>
    <x v="23"/>
    <n v="5"/>
    <n v="13"/>
    <n v="0"/>
    <n v="8641717"/>
    <x v="0"/>
  </r>
  <r>
    <x v="1"/>
    <s v="Severe Storm/Thunder Storm/ Wind"/>
    <x v="1"/>
    <x v="6"/>
    <n v="1"/>
    <n v="0"/>
    <n v="0"/>
    <n v="8566"/>
    <x v="2"/>
  </r>
  <r>
    <x v="1"/>
    <s v="Severe Storm/Thunder Storm"/>
    <x v="1"/>
    <x v="6"/>
    <n v="1"/>
    <n v="0"/>
    <n v="0"/>
    <n v="84903"/>
    <x v="2"/>
  </r>
  <r>
    <x v="1"/>
    <s v="Severe Storm/Thunder Storm"/>
    <x v="1"/>
    <x v="6"/>
    <n v="1"/>
    <n v="0"/>
    <n v="0"/>
    <n v="71381"/>
    <x v="2"/>
  </r>
  <r>
    <x v="3"/>
    <s v="Severe Storm/Thunder Storm"/>
    <x v="1"/>
    <x v="6"/>
    <n v="1"/>
    <n v="0"/>
    <n v="0"/>
    <n v="307053"/>
    <x v="2"/>
  </r>
  <r>
    <x v="2"/>
    <s v="Hail"/>
    <x v="1"/>
    <x v="6"/>
    <n v="1"/>
    <n v="0"/>
    <n v="0"/>
    <n v="147804"/>
    <x v="2"/>
  </r>
  <r>
    <x v="4"/>
    <s v="Severe Storm/Thunder Storm"/>
    <x v="1"/>
    <x v="6"/>
    <n v="1"/>
    <n v="0"/>
    <n v="0"/>
    <n v="149024"/>
    <x v="2"/>
  </r>
  <r>
    <x v="5"/>
    <s v="Hurricane/Tropical Storm"/>
    <x v="2"/>
    <x v="6"/>
    <n v="6"/>
    <n v="0"/>
    <n v="0"/>
    <n v="3486739"/>
    <x v="1"/>
  </r>
  <r>
    <x v="0"/>
    <s v="Hurricane/Tropical Storm"/>
    <x v="2"/>
    <x v="6"/>
    <n v="6"/>
    <n v="0"/>
    <n v="0"/>
    <n v="3163153"/>
    <x v="1"/>
  </r>
  <r>
    <x v="1"/>
    <s v="Hurricane/Tropical Storm"/>
    <x v="2"/>
    <x v="6"/>
    <n v="6"/>
    <n v="0"/>
    <n v="0"/>
    <n v="3423676"/>
    <x v="1"/>
  </r>
  <r>
    <x v="3"/>
    <s v="Hurricane/Tropical Storm"/>
    <x v="2"/>
    <x v="6"/>
    <n v="6"/>
    <n v="0"/>
    <n v="0"/>
    <n v="3392317"/>
    <x v="1"/>
  </r>
  <r>
    <x v="2"/>
    <s v="Hurricane/Tropical Storm"/>
    <x v="2"/>
    <x v="6"/>
    <n v="6"/>
    <n v="0"/>
    <n v="0"/>
    <n v="3771040"/>
    <x v="1"/>
  </r>
  <r>
    <x v="4"/>
    <s v="Hurricane/Tropical Storm"/>
    <x v="2"/>
    <x v="6"/>
    <n v="6"/>
    <n v="0"/>
    <n v="0"/>
    <n v="3748296"/>
    <x v="1"/>
  </r>
  <r>
    <x v="5"/>
    <s v="Winter Weather"/>
    <x v="0"/>
    <x v="36"/>
    <n v="2"/>
    <n v="0"/>
    <n v="0"/>
    <n v="16293"/>
    <x v="2"/>
  </r>
  <r>
    <x v="0"/>
    <s v="Winter Weather"/>
    <x v="0"/>
    <x v="36"/>
    <n v="2"/>
    <n v="0"/>
    <n v="0"/>
    <n v="18714"/>
    <x v="2"/>
  </r>
  <r>
    <x v="1"/>
    <s v="Winter Weather"/>
    <x v="0"/>
    <x v="36"/>
    <n v="2"/>
    <n v="0"/>
    <n v="0"/>
    <n v="18163"/>
    <x v="2"/>
  </r>
  <r>
    <x v="3"/>
    <s v="Winter Weather"/>
    <x v="0"/>
    <x v="36"/>
    <n v="2"/>
    <n v="0"/>
    <n v="0"/>
    <n v="17898"/>
    <x v="2"/>
  </r>
  <r>
    <x v="2"/>
    <s v="Winter Weather"/>
    <x v="0"/>
    <x v="36"/>
    <n v="2"/>
    <n v="0"/>
    <n v="0"/>
    <n v="18743"/>
    <x v="2"/>
  </r>
  <r>
    <x v="4"/>
    <s v="Winter Weather"/>
    <x v="0"/>
    <x v="36"/>
    <n v="2"/>
    <n v="0"/>
    <n v="0"/>
    <n v="18628"/>
    <x v="2"/>
  </r>
  <r>
    <x v="0"/>
    <s v="Winter Weather"/>
    <x v="0"/>
    <x v="36"/>
    <n v="1"/>
    <n v="0"/>
    <n v="0"/>
    <n v="101"/>
    <x v="2"/>
  </r>
  <r>
    <x v="5"/>
    <s v="Winter Weather"/>
    <x v="0"/>
    <x v="36"/>
    <n v="2"/>
    <n v="0"/>
    <n v="0"/>
    <n v="0"/>
    <x v="2"/>
  </r>
  <r>
    <x v="0"/>
    <s v="Winter Weather"/>
    <x v="0"/>
    <x v="36"/>
    <n v="2"/>
    <n v="0"/>
    <n v="0"/>
    <n v="0"/>
    <x v="2"/>
  </r>
  <r>
    <x v="1"/>
    <s v="Winter Weather"/>
    <x v="0"/>
    <x v="36"/>
    <n v="2"/>
    <n v="0"/>
    <n v="0"/>
    <n v="0"/>
    <x v="2"/>
  </r>
  <r>
    <x v="3"/>
    <s v="Winter Weather"/>
    <x v="0"/>
    <x v="36"/>
    <n v="2"/>
    <n v="0"/>
    <n v="0"/>
    <n v="0"/>
    <x v="2"/>
  </r>
  <r>
    <x v="2"/>
    <s v="Winter Weather"/>
    <x v="0"/>
    <x v="36"/>
    <n v="2"/>
    <n v="0"/>
    <n v="0"/>
    <n v="0"/>
    <x v="2"/>
  </r>
  <r>
    <x v="4"/>
    <s v="Winter Weather"/>
    <x v="0"/>
    <x v="36"/>
    <n v="2"/>
    <n v="0"/>
    <n v="0"/>
    <n v="0"/>
    <x v="2"/>
  </r>
  <r>
    <x v="5"/>
    <s v="Winter Weather"/>
    <x v="1"/>
    <x v="36"/>
    <n v="2"/>
    <n v="0"/>
    <n v="0"/>
    <n v="0"/>
    <x v="2"/>
  </r>
  <r>
    <x v="0"/>
    <s v="Winter Weather"/>
    <x v="1"/>
    <x v="36"/>
    <n v="2"/>
    <n v="0"/>
    <n v="0"/>
    <n v="0"/>
    <x v="2"/>
  </r>
  <r>
    <x v="1"/>
    <s v="Winter Weather"/>
    <x v="1"/>
    <x v="36"/>
    <n v="2"/>
    <n v="0"/>
    <n v="0"/>
    <n v="0"/>
    <x v="2"/>
  </r>
  <r>
    <x v="3"/>
    <s v="Winter Weather"/>
    <x v="1"/>
    <x v="36"/>
    <n v="2"/>
    <n v="0"/>
    <n v="0"/>
    <n v="0"/>
    <x v="2"/>
  </r>
  <r>
    <x v="2"/>
    <s v="Winter Weather"/>
    <x v="1"/>
    <x v="36"/>
    <n v="2"/>
    <n v="0"/>
    <n v="0"/>
    <n v="0"/>
    <x v="2"/>
  </r>
  <r>
    <x v="4"/>
    <s v="Winter Weather"/>
    <x v="1"/>
    <x v="36"/>
    <n v="2"/>
    <n v="0"/>
    <n v="0"/>
    <n v="0"/>
    <x v="2"/>
  </r>
  <r>
    <x v="5"/>
    <s v="Drought"/>
    <x v="1"/>
    <x v="36"/>
    <n v="31"/>
    <n v="0"/>
    <n v="0"/>
    <n v="0"/>
    <x v="2"/>
  </r>
  <r>
    <x v="0"/>
    <s v="Drought"/>
    <x v="1"/>
    <x v="36"/>
    <n v="31"/>
    <n v="0"/>
    <n v="0"/>
    <n v="0"/>
    <x v="2"/>
  </r>
  <r>
    <x v="1"/>
    <s v="Drought"/>
    <x v="1"/>
    <x v="36"/>
    <n v="31"/>
    <n v="0"/>
    <n v="0"/>
    <n v="0"/>
    <x v="2"/>
  </r>
  <r>
    <x v="3"/>
    <s v="Drought"/>
    <x v="1"/>
    <x v="36"/>
    <n v="31"/>
    <n v="0"/>
    <n v="0"/>
    <n v="0"/>
    <x v="2"/>
  </r>
  <r>
    <x v="2"/>
    <s v="Drought"/>
    <x v="1"/>
    <x v="36"/>
    <n v="31"/>
    <n v="0"/>
    <n v="0"/>
    <n v="0"/>
    <x v="2"/>
  </r>
  <r>
    <x v="4"/>
    <s v="Drought"/>
    <x v="1"/>
    <x v="36"/>
    <n v="31"/>
    <n v="0"/>
    <n v="0"/>
    <n v="0"/>
    <x v="2"/>
  </r>
  <r>
    <x v="0"/>
    <s v="Winter Weather"/>
    <x v="0"/>
    <x v="22"/>
    <n v="1"/>
    <n v="0"/>
    <n v="0"/>
    <n v="103652"/>
    <x v="2"/>
  </r>
  <r>
    <x v="5"/>
    <s v="Winter Weather"/>
    <x v="0"/>
    <x v="22"/>
    <n v="1"/>
    <n v="0"/>
    <n v="0"/>
    <n v="38808"/>
    <x v="2"/>
  </r>
  <r>
    <x v="4"/>
    <s v="Winter Weather"/>
    <x v="0"/>
    <x v="22"/>
    <n v="1"/>
    <n v="0"/>
    <n v="0"/>
    <n v="38369"/>
    <x v="2"/>
  </r>
  <r>
    <x v="1"/>
    <s v="Flooding"/>
    <x v="0"/>
    <x v="22"/>
    <n v="1"/>
    <n v="0"/>
    <n v="0"/>
    <n v="73149054"/>
    <x v="0"/>
  </r>
  <r>
    <x v="5"/>
    <s v="Winter Weather"/>
    <x v="1"/>
    <x v="22"/>
    <n v="1"/>
    <n v="0"/>
    <n v="0"/>
    <n v="0"/>
    <x v="2"/>
  </r>
  <r>
    <x v="0"/>
    <s v="Winter Weather"/>
    <x v="1"/>
    <x v="22"/>
    <n v="1"/>
    <n v="0"/>
    <n v="0"/>
    <n v="0"/>
    <x v="2"/>
  </r>
  <r>
    <x v="1"/>
    <s v="Winter Weather"/>
    <x v="1"/>
    <x v="22"/>
    <n v="1"/>
    <n v="0"/>
    <n v="0"/>
    <n v="0"/>
    <x v="2"/>
  </r>
  <r>
    <x v="3"/>
    <s v="Winter Weather"/>
    <x v="1"/>
    <x v="22"/>
    <n v="1"/>
    <n v="0"/>
    <n v="0"/>
    <n v="0"/>
    <x v="2"/>
  </r>
  <r>
    <x v="2"/>
    <s v="Winter Weather"/>
    <x v="1"/>
    <x v="22"/>
    <n v="1"/>
    <n v="0"/>
    <n v="0"/>
    <n v="0"/>
    <x v="2"/>
  </r>
  <r>
    <x v="4"/>
    <s v="Winter Weather"/>
    <x v="1"/>
    <x v="22"/>
    <n v="1"/>
    <n v="0"/>
    <n v="0"/>
    <n v="0"/>
    <x v="2"/>
  </r>
  <r>
    <x v="1"/>
    <s v="Winter Weather"/>
    <x v="0"/>
    <x v="37"/>
    <n v="1"/>
    <n v="0"/>
    <n v="0"/>
    <n v="87098"/>
    <x v="2"/>
  </r>
  <r>
    <x v="1"/>
    <s v="Hurricane/Tropical Storm"/>
    <x v="2"/>
    <x v="22"/>
    <n v="4"/>
    <n v="0"/>
    <n v="0"/>
    <n v="0"/>
    <x v="2"/>
  </r>
  <r>
    <x v="3"/>
    <s v="Hurricane/Tropical Storm"/>
    <x v="2"/>
    <x v="22"/>
    <n v="4"/>
    <n v="0"/>
    <n v="0"/>
    <n v="0"/>
    <x v="2"/>
  </r>
  <r>
    <x v="2"/>
    <s v="Hurricane/Tropical Storm"/>
    <x v="2"/>
    <x v="22"/>
    <n v="4"/>
    <n v="0"/>
    <n v="0"/>
    <n v="0"/>
    <x v="2"/>
  </r>
  <r>
    <x v="4"/>
    <s v="Hurricane/Tropical Storm"/>
    <x v="2"/>
    <x v="22"/>
    <n v="4"/>
    <n v="0"/>
    <n v="0"/>
    <n v="0"/>
    <x v="2"/>
  </r>
  <r>
    <x v="5"/>
    <s v="Wind"/>
    <x v="0"/>
    <x v="23"/>
    <n v="1"/>
    <n v="0"/>
    <n v="0"/>
    <n v="15890"/>
    <x v="2"/>
  </r>
  <r>
    <x v="0"/>
    <s v="Wind"/>
    <x v="0"/>
    <x v="23"/>
    <n v="1"/>
    <n v="0"/>
    <n v="0"/>
    <n v="17900"/>
    <x v="2"/>
  </r>
  <r>
    <x v="1"/>
    <s v="Wind"/>
    <x v="0"/>
    <x v="23"/>
    <n v="1"/>
    <n v="0"/>
    <n v="0"/>
    <n v="18699"/>
    <x v="2"/>
  </r>
  <r>
    <x v="3"/>
    <s v="Wind"/>
    <x v="0"/>
    <x v="23"/>
    <n v="1"/>
    <n v="0"/>
    <n v="0"/>
    <n v="16930"/>
    <x v="2"/>
  </r>
  <r>
    <x v="2"/>
    <s v="Wind"/>
    <x v="0"/>
    <x v="23"/>
    <n v="1"/>
    <n v="0"/>
    <n v="0"/>
    <n v="16255"/>
    <x v="2"/>
  </r>
  <r>
    <x v="4"/>
    <s v="Wind"/>
    <x v="0"/>
    <x v="23"/>
    <n v="1"/>
    <n v="0"/>
    <n v="0"/>
    <n v="17967"/>
    <x v="2"/>
  </r>
  <r>
    <x v="0"/>
    <s v="Winter Weather"/>
    <x v="0"/>
    <x v="23"/>
    <n v="3"/>
    <n v="0"/>
    <n v="0"/>
    <n v="900784"/>
    <x v="1"/>
  </r>
  <r>
    <x v="5"/>
    <s v="Winter Weather"/>
    <x v="0"/>
    <x v="23"/>
    <n v="1"/>
    <n v="0"/>
    <n v="0"/>
    <n v="15665"/>
    <x v="2"/>
  </r>
  <r>
    <x v="0"/>
    <s v="Winter Weather"/>
    <x v="0"/>
    <x v="23"/>
    <n v="1"/>
    <n v="0"/>
    <n v="0"/>
    <n v="15756"/>
    <x v="2"/>
  </r>
  <r>
    <x v="1"/>
    <s v="Winter Weather"/>
    <x v="0"/>
    <x v="23"/>
    <n v="1"/>
    <n v="0"/>
    <n v="0"/>
    <n v="17213"/>
    <x v="2"/>
  </r>
  <r>
    <x v="3"/>
    <s v="Winter Weather"/>
    <x v="0"/>
    <x v="23"/>
    <n v="1"/>
    <n v="0"/>
    <n v="0"/>
    <n v="18616"/>
    <x v="2"/>
  </r>
  <r>
    <x v="2"/>
    <s v="Winter Weather"/>
    <x v="0"/>
    <x v="23"/>
    <n v="1"/>
    <n v="0"/>
    <n v="0"/>
    <n v="17182"/>
    <x v="2"/>
  </r>
  <r>
    <x v="4"/>
    <s v="Winter Weather"/>
    <x v="0"/>
    <x v="23"/>
    <n v="1"/>
    <n v="0"/>
    <n v="0"/>
    <n v="16104"/>
    <x v="2"/>
  </r>
  <r>
    <x v="1"/>
    <s v="Hurricane/Tropical Storm"/>
    <x v="2"/>
    <x v="37"/>
    <n v="1"/>
    <n v="0"/>
    <n v="0"/>
    <n v="23282"/>
    <x v="2"/>
  </r>
  <r>
    <x v="3"/>
    <s v="Hurricane/Tropical Storm"/>
    <x v="2"/>
    <x v="37"/>
    <n v="1"/>
    <n v="0"/>
    <n v="0"/>
    <n v="24052"/>
    <x v="2"/>
  </r>
  <r>
    <x v="2"/>
    <s v="Hurricane/Tropical Storm"/>
    <x v="2"/>
    <x v="37"/>
    <n v="1"/>
    <n v="0"/>
    <n v="0"/>
    <n v="22141"/>
    <x v="2"/>
  </r>
  <r>
    <x v="4"/>
    <s v="Hurricane/Tropical Storm"/>
    <x v="2"/>
    <x v="37"/>
    <n v="1"/>
    <n v="0"/>
    <n v="0"/>
    <n v="25661"/>
    <x v="2"/>
  </r>
  <r>
    <x v="5"/>
    <s v="Drought"/>
    <x v="2"/>
    <x v="37"/>
    <n v="31"/>
    <n v="0"/>
    <n v="0"/>
    <n v="12"/>
    <x v="2"/>
  </r>
  <r>
    <x v="0"/>
    <s v="Drought"/>
    <x v="2"/>
    <x v="37"/>
    <n v="31"/>
    <n v="0"/>
    <n v="0"/>
    <n v="12"/>
    <x v="2"/>
  </r>
  <r>
    <x v="3"/>
    <s v="Drought"/>
    <x v="2"/>
    <x v="37"/>
    <n v="31"/>
    <n v="0"/>
    <n v="0"/>
    <n v="11"/>
    <x v="2"/>
  </r>
  <r>
    <x v="2"/>
    <s v="Drought"/>
    <x v="2"/>
    <x v="37"/>
    <n v="31"/>
    <n v="0"/>
    <n v="0"/>
    <n v="12"/>
    <x v="2"/>
  </r>
  <r>
    <x v="1"/>
    <s v="Winter Weather"/>
    <x v="0"/>
    <x v="23"/>
    <n v="1"/>
    <n v="0"/>
    <n v="0"/>
    <n v="0"/>
    <x v="2"/>
  </r>
  <r>
    <x v="1"/>
    <s v="Coastal"/>
    <x v="0"/>
    <x v="23"/>
    <n v="1"/>
    <n v="0"/>
    <n v="0"/>
    <n v="86813"/>
    <x v="2"/>
  </r>
  <r>
    <x v="1"/>
    <s v="Winter Weather"/>
    <x v="0"/>
    <x v="23"/>
    <n v="1"/>
    <n v="0"/>
    <n v="0"/>
    <n v="771"/>
    <x v="2"/>
  </r>
  <r>
    <x v="1"/>
    <s v="Wind"/>
    <x v="1"/>
    <x v="42"/>
    <n v="1"/>
    <n v="0"/>
    <n v="0"/>
    <n v="47684"/>
    <x v="2"/>
  </r>
  <r>
    <x v="0"/>
    <s v="Winter Weather"/>
    <x v="3"/>
    <x v="2"/>
    <n v="1"/>
    <n v="25"/>
    <n v="0"/>
    <n v="0"/>
    <x v="2"/>
  </r>
  <r>
    <x v="2"/>
    <s v="Flooding"/>
    <x v="2"/>
    <x v="41"/>
    <n v="1"/>
    <n v="0"/>
    <n v="0"/>
    <n v="34306"/>
    <x v="2"/>
  </r>
  <r>
    <x v="4"/>
    <s v="Severe Storm/Thunder Storm/ Wind"/>
    <x v="2"/>
    <x v="41"/>
    <n v="1"/>
    <n v="0"/>
    <n v="0"/>
    <n v="205632"/>
    <x v="2"/>
  </r>
  <r>
    <x v="2"/>
    <s v="Severe Storm/Thunder Storm/ Wind"/>
    <x v="2"/>
    <x v="41"/>
    <n v="1"/>
    <n v="0"/>
    <n v="0"/>
    <n v="52126"/>
    <x v="2"/>
  </r>
  <r>
    <x v="3"/>
    <s v="Severe Storm/Thunder Storm/ Wind"/>
    <x v="2"/>
    <x v="41"/>
    <n v="1"/>
    <n v="0"/>
    <n v="0"/>
    <n v="14621"/>
    <x v="2"/>
  </r>
  <r>
    <x v="3"/>
    <s v="Severe Storm/Thunder Storm/ Wind"/>
    <x v="2"/>
    <x v="41"/>
    <n v="1"/>
    <n v="0"/>
    <n v="0"/>
    <n v="33216"/>
    <x v="2"/>
  </r>
  <r>
    <x v="2"/>
    <s v="Severe Storm/Thunder Storm/ Wind"/>
    <x v="2"/>
    <x v="41"/>
    <n v="1"/>
    <n v="0"/>
    <n v="0"/>
    <n v="33764"/>
    <x v="2"/>
  </r>
  <r>
    <x v="2"/>
    <s v="Severe Storm/Thunder Storm/ Wind"/>
    <x v="2"/>
    <x v="41"/>
    <n v="1"/>
    <n v="0"/>
    <n v="0"/>
    <n v="121210"/>
    <x v="2"/>
  </r>
  <r>
    <x v="2"/>
    <s v="Flooding"/>
    <x v="2"/>
    <x v="41"/>
    <n v="1"/>
    <n v="0"/>
    <n v="0"/>
    <n v="31535"/>
    <x v="2"/>
  </r>
  <r>
    <x v="3"/>
    <s v="Flooding"/>
    <x v="2"/>
    <x v="41"/>
    <n v="1"/>
    <n v="0"/>
    <n v="0"/>
    <n v="30898"/>
    <x v="2"/>
  </r>
  <r>
    <x v="3"/>
    <s v="Flooding"/>
    <x v="2"/>
    <x v="41"/>
    <n v="1"/>
    <n v="0"/>
    <n v="0"/>
    <n v="34078"/>
    <x v="2"/>
  </r>
  <r>
    <x v="2"/>
    <s v="Flooding"/>
    <x v="2"/>
    <x v="41"/>
    <n v="1"/>
    <n v="0"/>
    <n v="0"/>
    <n v="296977"/>
    <x v="2"/>
  </r>
  <r>
    <x v="2"/>
    <s v="Flooding"/>
    <x v="2"/>
    <x v="41"/>
    <n v="1"/>
    <n v="0"/>
    <n v="0"/>
    <n v="33580"/>
    <x v="2"/>
  </r>
  <r>
    <x v="5"/>
    <s v="Severe Storm/Thunder Storm/ Wind"/>
    <x v="2"/>
    <x v="41"/>
    <n v="1"/>
    <n v="0"/>
    <n v="0"/>
    <n v="30813"/>
    <x v="2"/>
  </r>
  <r>
    <x v="2"/>
    <s v="Flooding"/>
    <x v="2"/>
    <x v="41"/>
    <n v="1"/>
    <n v="0"/>
    <n v="0"/>
    <n v="31101"/>
    <x v="2"/>
  </r>
  <r>
    <x v="2"/>
    <s v="Flooding"/>
    <x v="2"/>
    <x v="41"/>
    <n v="1"/>
    <n v="0"/>
    <n v="0"/>
    <n v="184954"/>
    <x v="2"/>
  </r>
  <r>
    <x v="3"/>
    <s v="Severe Storm/Thunder Storm/ Wind"/>
    <x v="2"/>
    <x v="41"/>
    <n v="1"/>
    <n v="0"/>
    <n v="0"/>
    <n v="46452"/>
    <x v="2"/>
  </r>
  <r>
    <x v="2"/>
    <s v="Severe Storm/Thunder Storm/ Wind"/>
    <x v="2"/>
    <x v="41"/>
    <n v="1"/>
    <n v="0"/>
    <n v="0"/>
    <n v="32160"/>
    <x v="2"/>
  </r>
  <r>
    <x v="4"/>
    <s v="Severe Storm/Thunder Storm/ Wind"/>
    <x v="2"/>
    <x v="41"/>
    <n v="1"/>
    <n v="0"/>
    <n v="0"/>
    <n v="44816"/>
    <x v="2"/>
  </r>
  <r>
    <x v="0"/>
    <s v="Tornado"/>
    <x v="1"/>
    <x v="41"/>
    <n v="1"/>
    <n v="0"/>
    <n v="0"/>
    <n v="83817"/>
    <x v="2"/>
  </r>
  <r>
    <x v="1"/>
    <s v="Hurricane/Tropical Storm"/>
    <x v="1"/>
    <x v="41"/>
    <n v="1"/>
    <n v="11"/>
    <n v="0"/>
    <n v="0"/>
    <x v="2"/>
  </r>
  <r>
    <x v="1"/>
    <s v="Severe Storm/Thunder Storm/ Wind"/>
    <x v="1"/>
    <x v="41"/>
    <n v="1"/>
    <n v="0"/>
    <n v="0"/>
    <n v="14493"/>
    <x v="2"/>
  </r>
  <r>
    <x v="5"/>
    <s v="Flooding"/>
    <x v="1"/>
    <x v="41"/>
    <n v="2"/>
    <n v="0"/>
    <n v="0"/>
    <n v="197357"/>
    <x v="2"/>
  </r>
  <r>
    <x v="5"/>
    <s v="Flooding"/>
    <x v="1"/>
    <x v="41"/>
    <n v="1"/>
    <n v="0"/>
    <n v="0"/>
    <n v="67890"/>
    <x v="2"/>
  </r>
  <r>
    <x v="1"/>
    <s v="Coastal"/>
    <x v="2"/>
    <x v="41"/>
    <n v="1"/>
    <n v="12"/>
    <n v="0"/>
    <n v="0"/>
    <x v="2"/>
  </r>
  <r>
    <x v="3"/>
    <s v="Hail"/>
    <x v="1"/>
    <x v="41"/>
    <n v="1"/>
    <n v="0"/>
    <n v="0"/>
    <n v="117710"/>
    <x v="2"/>
  </r>
  <r>
    <x v="1"/>
    <s v="Severe Storm/Thunder Storm/ Wind"/>
    <x v="1"/>
    <x v="41"/>
    <n v="1"/>
    <n v="0"/>
    <n v="0"/>
    <n v="16422"/>
    <x v="2"/>
  </r>
  <r>
    <x v="2"/>
    <s v="Severe Storm/Thunder Storm/ Wind"/>
    <x v="1"/>
    <x v="41"/>
    <n v="1"/>
    <n v="0"/>
    <n v="0"/>
    <n v="33498"/>
    <x v="2"/>
  </r>
  <r>
    <x v="2"/>
    <s v="Severe Storm/Thunder Storm/ Wind"/>
    <x v="1"/>
    <x v="41"/>
    <n v="1"/>
    <n v="0"/>
    <n v="0"/>
    <n v="28850"/>
    <x v="2"/>
  </r>
  <r>
    <x v="4"/>
    <s v="Severe Storm/Thunder Storm/ Wind"/>
    <x v="1"/>
    <x v="41"/>
    <n v="1"/>
    <n v="0"/>
    <n v="0"/>
    <n v="66603"/>
    <x v="2"/>
  </r>
  <r>
    <x v="1"/>
    <s v="Severe Storm/Thunder Storm/ Wind"/>
    <x v="1"/>
    <x v="41"/>
    <n v="1"/>
    <n v="0"/>
    <n v="0"/>
    <n v="17407"/>
    <x v="2"/>
  </r>
  <r>
    <x v="3"/>
    <s v="Severe Storm/Thunder Storm/ Wind"/>
    <x v="2"/>
    <x v="41"/>
    <n v="1"/>
    <n v="0"/>
    <n v="0"/>
    <n v="14661"/>
    <x v="2"/>
  </r>
  <r>
    <x v="4"/>
    <s v="Severe Storm/Thunder Storm/ Wind"/>
    <x v="2"/>
    <x v="41"/>
    <n v="1"/>
    <n v="0"/>
    <n v="0"/>
    <n v="62976"/>
    <x v="2"/>
  </r>
  <r>
    <x v="3"/>
    <s v="Severe Storm/Thunder Storm/ Wind"/>
    <x v="2"/>
    <x v="41"/>
    <n v="1"/>
    <n v="0"/>
    <n v="0"/>
    <n v="43080"/>
    <x v="2"/>
  </r>
  <r>
    <x v="2"/>
    <s v="Flooding"/>
    <x v="2"/>
    <x v="41"/>
    <n v="1"/>
    <n v="0"/>
    <n v="0"/>
    <n v="377746"/>
    <x v="2"/>
  </r>
  <r>
    <x v="2"/>
    <s v="Severe Storm/Thunder Storm/ Wind"/>
    <x v="0"/>
    <x v="41"/>
    <n v="1"/>
    <n v="0"/>
    <n v="0"/>
    <n v="114628"/>
    <x v="2"/>
  </r>
  <r>
    <x v="2"/>
    <s v="Severe Storm/Thunder Storm/ Wind"/>
    <x v="0"/>
    <x v="41"/>
    <n v="1"/>
    <n v="0"/>
    <n v="0"/>
    <n v="49429"/>
    <x v="2"/>
  </r>
  <r>
    <x v="2"/>
    <s v="Severe Storm/Thunder Storm/ Wind"/>
    <x v="0"/>
    <x v="41"/>
    <n v="1"/>
    <n v="0"/>
    <n v="0"/>
    <n v="49976"/>
    <x v="2"/>
  </r>
  <r>
    <x v="5"/>
    <s v="Severe Storm/Thunder Storm/ Wind"/>
    <x v="0"/>
    <x v="41"/>
    <n v="1"/>
    <n v="0"/>
    <n v="0"/>
    <n v="149056"/>
    <x v="2"/>
  </r>
  <r>
    <x v="5"/>
    <s v="Severe Storm/Thunder Storm/ Wind"/>
    <x v="0"/>
    <x v="41"/>
    <n v="1"/>
    <n v="0"/>
    <n v="0"/>
    <n v="116036"/>
    <x v="2"/>
  </r>
  <r>
    <x v="5"/>
    <s v="Severe Storm/Thunder Storm/ Wind"/>
    <x v="0"/>
    <x v="41"/>
    <n v="1"/>
    <n v="0"/>
    <n v="0"/>
    <n v="46571"/>
    <x v="2"/>
  </r>
  <r>
    <x v="5"/>
    <s v="Severe Storm/Thunder Storm/ Wind"/>
    <x v="0"/>
    <x v="41"/>
    <n v="1"/>
    <n v="0"/>
    <n v="0"/>
    <n v="45572"/>
    <x v="2"/>
  </r>
  <r>
    <x v="4"/>
    <s v="Severe Storm/Thunder Storm/ Wind"/>
    <x v="0"/>
    <x v="41"/>
    <n v="1"/>
    <n v="0"/>
    <n v="0"/>
    <n v="121806"/>
    <x v="2"/>
  </r>
  <r>
    <x v="2"/>
    <s v="Severe Storm/Thunder Storm/ Wind"/>
    <x v="0"/>
    <x v="41"/>
    <n v="1"/>
    <n v="0"/>
    <n v="0"/>
    <n v="168411"/>
    <x v="2"/>
  </r>
  <r>
    <x v="2"/>
    <s v="Severe Storm/Thunder Storm/ Wind"/>
    <x v="0"/>
    <x v="41"/>
    <n v="1"/>
    <n v="0"/>
    <n v="0"/>
    <n v="173943"/>
    <x v="2"/>
  </r>
  <r>
    <x v="2"/>
    <s v="Severe Storm/Thunder Storm/ Wind"/>
    <x v="0"/>
    <x v="41"/>
    <n v="1"/>
    <n v="0"/>
    <n v="0"/>
    <n v="128984"/>
    <x v="2"/>
  </r>
  <r>
    <x v="2"/>
    <s v="Severe Storm/Thunder Storm/ Wind"/>
    <x v="0"/>
    <x v="41"/>
    <n v="1"/>
    <n v="0"/>
    <n v="0"/>
    <n v="150514"/>
    <x v="2"/>
  </r>
  <r>
    <x v="2"/>
    <s v="Severe Storm/Thunder Storm/ Wind"/>
    <x v="0"/>
    <x v="41"/>
    <n v="1"/>
    <n v="0"/>
    <n v="0"/>
    <n v="148739"/>
    <x v="2"/>
  </r>
  <r>
    <x v="2"/>
    <s v="Severe Storm/Thunder Storm/ Wind"/>
    <x v="0"/>
    <x v="41"/>
    <n v="1"/>
    <n v="0"/>
    <n v="0"/>
    <n v="167650"/>
    <x v="2"/>
  </r>
  <r>
    <x v="4"/>
    <s v="Severe Storm/Thunder Storm/ Wind"/>
    <x v="0"/>
    <x v="41"/>
    <n v="1"/>
    <n v="0"/>
    <n v="0"/>
    <n v="164131"/>
    <x v="2"/>
  </r>
  <r>
    <x v="2"/>
    <s v="Flooding"/>
    <x v="1"/>
    <x v="41"/>
    <n v="7"/>
    <n v="0"/>
    <n v="0"/>
    <n v="16687"/>
    <x v="2"/>
  </r>
  <r>
    <x v="4"/>
    <s v="Severe Storm/Thunder Storm/ Wind"/>
    <x v="0"/>
    <x v="41"/>
    <n v="1"/>
    <n v="0"/>
    <n v="0"/>
    <n v="67529"/>
    <x v="2"/>
  </r>
  <r>
    <x v="2"/>
    <s v="Flooding"/>
    <x v="1"/>
    <x v="41"/>
    <n v="1"/>
    <n v="0"/>
    <n v="0"/>
    <n v="32816"/>
    <x v="2"/>
  </r>
  <r>
    <x v="2"/>
    <s v="Severe Storm/Thunder Storm/ Wind"/>
    <x v="1"/>
    <x v="41"/>
    <n v="1"/>
    <n v="0"/>
    <n v="0"/>
    <n v="67085"/>
    <x v="2"/>
  </r>
  <r>
    <x v="3"/>
    <s v="Severe Storm/Thunder Storm/ Wind"/>
    <x v="1"/>
    <x v="41"/>
    <n v="1"/>
    <n v="0"/>
    <n v="0"/>
    <n v="78316"/>
    <x v="2"/>
  </r>
  <r>
    <x v="3"/>
    <s v="Severe Storm/Thunder Storm/ Wind"/>
    <x v="1"/>
    <x v="41"/>
    <n v="1"/>
    <n v="0"/>
    <n v="0"/>
    <n v="57771"/>
    <x v="2"/>
  </r>
  <r>
    <x v="3"/>
    <s v="Severe Storm/Thunder Storm/ Wind"/>
    <x v="1"/>
    <x v="41"/>
    <n v="1"/>
    <n v="0"/>
    <n v="0"/>
    <n v="8310"/>
    <x v="2"/>
  </r>
  <r>
    <x v="3"/>
    <s v="Severe Storm/Thunder Storm/ Wind"/>
    <x v="1"/>
    <x v="41"/>
    <n v="1"/>
    <n v="0"/>
    <n v="0"/>
    <n v="115034"/>
    <x v="2"/>
  </r>
  <r>
    <x v="3"/>
    <s v="Severe Storm/Thunder Storm/ Wind"/>
    <x v="1"/>
    <x v="41"/>
    <n v="1"/>
    <n v="0"/>
    <n v="0"/>
    <n v="61074"/>
    <x v="2"/>
  </r>
  <r>
    <x v="4"/>
    <s v="Severe Storm/Thunder Storm/ Wind"/>
    <x v="1"/>
    <x v="41"/>
    <n v="1"/>
    <n v="0"/>
    <n v="0"/>
    <n v="93723"/>
    <x v="2"/>
  </r>
  <r>
    <x v="3"/>
    <s v="Severe Storm/Thunder Storm/ Wind"/>
    <x v="1"/>
    <x v="41"/>
    <n v="1"/>
    <n v="0"/>
    <n v="0"/>
    <n v="50618"/>
    <x v="2"/>
  </r>
  <r>
    <x v="0"/>
    <s v="Flooding"/>
    <x v="2"/>
    <x v="41"/>
    <n v="1"/>
    <n v="0"/>
    <n v="0"/>
    <n v="8238284"/>
    <x v="0"/>
  </r>
  <r>
    <x v="1"/>
    <s v="Lightning"/>
    <x v="2"/>
    <x v="41"/>
    <n v="1"/>
    <n v="0"/>
    <n v="0"/>
    <n v="303121"/>
    <x v="2"/>
  </r>
  <r>
    <x v="3"/>
    <s v="Severe Storm/Thunder Storm/ Wind"/>
    <x v="2"/>
    <x v="41"/>
    <n v="1"/>
    <n v="0"/>
    <n v="0"/>
    <n v="44859"/>
    <x v="2"/>
  </r>
  <r>
    <x v="1"/>
    <s v="Severe Storm/Thunder Storm/ Wind"/>
    <x v="0"/>
    <x v="41"/>
    <n v="1"/>
    <n v="0"/>
    <n v="0"/>
    <n v="47998"/>
    <x v="2"/>
  </r>
  <r>
    <x v="4"/>
    <s v="Severe Storm/Thunder Storm/ Wind"/>
    <x v="1"/>
    <x v="41"/>
    <n v="1"/>
    <n v="0"/>
    <n v="0"/>
    <n v="170868"/>
    <x v="2"/>
  </r>
  <r>
    <x v="3"/>
    <s v="Severe Storm/Thunder Storm/ Wind"/>
    <x v="1"/>
    <x v="41"/>
    <n v="1"/>
    <n v="0"/>
    <n v="0"/>
    <n v="6480361"/>
    <x v="0"/>
  </r>
  <r>
    <x v="2"/>
    <s v="Tornado"/>
    <x v="0"/>
    <x v="43"/>
    <n v="1"/>
    <n v="0"/>
    <n v="0"/>
    <n v="501810"/>
    <x v="1"/>
  </r>
  <r>
    <x v="5"/>
    <s v="Severe Storm/Thunder Storm/ Wind"/>
    <x v="0"/>
    <x v="43"/>
    <n v="1"/>
    <n v="0"/>
    <n v="0"/>
    <n v="29094"/>
    <x v="2"/>
  </r>
  <r>
    <x v="2"/>
    <s v="Severe Storm/Thunder Storm/ Wind"/>
    <x v="0"/>
    <x v="43"/>
    <n v="1"/>
    <n v="0"/>
    <n v="0"/>
    <n v="200191"/>
    <x v="2"/>
  </r>
  <r>
    <x v="2"/>
    <s v="Severe Storm/Thunder Storm/ Wind"/>
    <x v="0"/>
    <x v="43"/>
    <n v="1"/>
    <n v="0"/>
    <n v="0"/>
    <n v="69083"/>
    <x v="2"/>
  </r>
  <r>
    <x v="2"/>
    <s v="Severe Storm/Thunder Storm/ Wind"/>
    <x v="0"/>
    <x v="43"/>
    <n v="1"/>
    <n v="0"/>
    <n v="0"/>
    <n v="34294"/>
    <x v="2"/>
  </r>
  <r>
    <x v="2"/>
    <s v="Severe Storm/Thunder Storm/ Wind"/>
    <x v="0"/>
    <x v="43"/>
    <n v="1"/>
    <n v="0"/>
    <n v="0"/>
    <n v="51517"/>
    <x v="2"/>
  </r>
  <r>
    <x v="3"/>
    <s v="Severe Storm/Thunder Storm/ Wind"/>
    <x v="0"/>
    <x v="43"/>
    <n v="1"/>
    <n v="0"/>
    <n v="0"/>
    <n v="62057"/>
    <x v="2"/>
  </r>
  <r>
    <x v="4"/>
    <s v="Tornado"/>
    <x v="0"/>
    <x v="43"/>
    <n v="1"/>
    <n v="0"/>
    <n v="0"/>
    <n v="152559"/>
    <x v="2"/>
  </r>
  <r>
    <x v="3"/>
    <s v="Severe Storm/Thunder Storm/ Wind"/>
    <x v="0"/>
    <x v="43"/>
    <n v="1"/>
    <n v="0"/>
    <n v="0"/>
    <n v="43718"/>
    <x v="2"/>
  </r>
  <r>
    <x v="1"/>
    <s v="Hail"/>
    <x v="0"/>
    <x v="43"/>
    <n v="1"/>
    <n v="0"/>
    <n v="0"/>
    <n v="4240"/>
    <x v="2"/>
  </r>
  <r>
    <x v="1"/>
    <s v="Hail"/>
    <x v="1"/>
    <x v="43"/>
    <n v="1"/>
    <n v="0"/>
    <n v="0"/>
    <n v="50490"/>
    <x v="2"/>
  </r>
  <r>
    <x v="3"/>
    <s v="Severe Storm/Thunder Storm/ Wind"/>
    <x v="2"/>
    <x v="43"/>
    <n v="1"/>
    <n v="0"/>
    <n v="0"/>
    <n v="57752"/>
    <x v="2"/>
  </r>
  <r>
    <x v="3"/>
    <s v="Hail"/>
    <x v="1"/>
    <x v="43"/>
    <n v="1"/>
    <n v="0"/>
    <n v="0"/>
    <n v="82739"/>
    <x v="2"/>
  </r>
  <r>
    <x v="1"/>
    <s v="Hail"/>
    <x v="1"/>
    <x v="43"/>
    <n v="1"/>
    <n v="0"/>
    <n v="0"/>
    <n v="16173"/>
    <x v="2"/>
  </r>
  <r>
    <x v="3"/>
    <s v="Severe Storm/Thunder Storm/ Wind"/>
    <x v="2"/>
    <x v="43"/>
    <n v="1"/>
    <n v="0"/>
    <n v="0"/>
    <n v="45767"/>
    <x v="2"/>
  </r>
  <r>
    <x v="3"/>
    <s v="Severe Storm/Thunder Storm/ Wind"/>
    <x v="2"/>
    <x v="43"/>
    <n v="1"/>
    <n v="0"/>
    <n v="0"/>
    <n v="50604"/>
    <x v="2"/>
  </r>
  <r>
    <x v="1"/>
    <s v="Hail"/>
    <x v="1"/>
    <x v="43"/>
    <n v="1"/>
    <n v="0"/>
    <n v="0"/>
    <n v="17310"/>
    <x v="2"/>
  </r>
  <r>
    <x v="2"/>
    <s v="Severe Storm/Thunder Storm/ Wind"/>
    <x v="2"/>
    <x v="43"/>
    <n v="1"/>
    <n v="0"/>
    <n v="0"/>
    <n v="47403"/>
    <x v="2"/>
  </r>
  <r>
    <x v="5"/>
    <s v="Severe Storm/Thunder Storm/ Wind"/>
    <x v="2"/>
    <x v="43"/>
    <n v="1"/>
    <n v="0"/>
    <n v="0"/>
    <n v="34107"/>
    <x v="2"/>
  </r>
  <r>
    <x v="5"/>
    <s v="Severe Storm/Thunder Storm/ Wind"/>
    <x v="2"/>
    <x v="43"/>
    <n v="1"/>
    <n v="0"/>
    <n v="0"/>
    <n v="127640"/>
    <x v="2"/>
  </r>
  <r>
    <x v="2"/>
    <s v="Severe Storm/Thunder Storm/ Wind"/>
    <x v="2"/>
    <x v="43"/>
    <n v="1"/>
    <n v="0"/>
    <n v="0"/>
    <n v="31738"/>
    <x v="2"/>
  </r>
  <r>
    <x v="4"/>
    <s v="Severe Storm/Thunder Storm/ Wind"/>
    <x v="2"/>
    <x v="43"/>
    <n v="1"/>
    <n v="0"/>
    <n v="0"/>
    <n v="49924"/>
    <x v="2"/>
  </r>
  <r>
    <x v="2"/>
    <s v="Severe Storm/Thunder Storm/ Wind"/>
    <x v="2"/>
    <x v="43"/>
    <n v="1"/>
    <n v="0"/>
    <n v="0"/>
    <n v="32464"/>
    <x v="2"/>
  </r>
  <r>
    <x v="3"/>
    <s v="Severe Storm/Thunder Storm/ Wind"/>
    <x v="1"/>
    <x v="43"/>
    <n v="1"/>
    <n v="0"/>
    <n v="0"/>
    <n v="319829"/>
    <x v="2"/>
  </r>
  <r>
    <x v="3"/>
    <s v="Tornado"/>
    <x v="1"/>
    <x v="43"/>
    <n v="1"/>
    <n v="0"/>
    <n v="0"/>
    <n v="156522"/>
    <x v="2"/>
  </r>
  <r>
    <x v="1"/>
    <s v="Hail"/>
    <x v="1"/>
    <x v="43"/>
    <n v="1"/>
    <n v="0"/>
    <n v="0"/>
    <n v="3993"/>
    <x v="2"/>
  </r>
  <r>
    <x v="1"/>
    <s v="Hail"/>
    <x v="1"/>
    <x v="43"/>
    <n v="1"/>
    <n v="0"/>
    <n v="0"/>
    <n v="7388"/>
    <x v="2"/>
  </r>
  <r>
    <x v="2"/>
    <s v="Severe Storm/Thunder Storm/ Wind"/>
    <x v="1"/>
    <x v="43"/>
    <n v="1"/>
    <n v="0"/>
    <n v="0"/>
    <n v="69602"/>
    <x v="2"/>
  </r>
  <r>
    <x v="2"/>
    <s v="Severe Storm/Thunder Storm/ Wind"/>
    <x v="1"/>
    <x v="43"/>
    <n v="1"/>
    <n v="0"/>
    <n v="0"/>
    <n v="68924"/>
    <x v="2"/>
  </r>
  <r>
    <x v="3"/>
    <s v="Severe Storm/Thunder Storm/ Wind"/>
    <x v="2"/>
    <x v="43"/>
    <n v="1"/>
    <n v="0"/>
    <n v="0"/>
    <n v="8102"/>
    <x v="2"/>
  </r>
  <r>
    <x v="3"/>
    <s v="Severe Storm/Thunder Storm/ Wind"/>
    <x v="2"/>
    <x v="43"/>
    <n v="1"/>
    <n v="0"/>
    <n v="0"/>
    <n v="31849"/>
    <x v="2"/>
  </r>
  <r>
    <x v="4"/>
    <s v="Severe Storm/Thunder Storm/ Wind"/>
    <x v="1"/>
    <x v="43"/>
    <n v="1"/>
    <n v="0"/>
    <n v="0"/>
    <n v="91897"/>
    <x v="2"/>
  </r>
  <r>
    <x v="2"/>
    <s v="Flooding"/>
    <x v="1"/>
    <x v="43"/>
    <n v="1"/>
    <n v="0"/>
    <n v="0"/>
    <n v="15371"/>
    <x v="2"/>
  </r>
  <r>
    <x v="5"/>
    <s v="Severe Storm/Thunder Storm/ Wind"/>
    <x v="2"/>
    <x v="43"/>
    <n v="1"/>
    <n v="0"/>
    <n v="0"/>
    <n v="64181"/>
    <x v="2"/>
  </r>
  <r>
    <x v="2"/>
    <s v="Severe Storm/Thunder Storm/ Wind"/>
    <x v="2"/>
    <x v="43"/>
    <n v="1"/>
    <n v="0"/>
    <n v="0"/>
    <n v="93704"/>
    <x v="2"/>
  </r>
  <r>
    <x v="4"/>
    <s v="Severe Storm/Thunder Storm/ Wind"/>
    <x v="1"/>
    <x v="43"/>
    <n v="1"/>
    <n v="0"/>
    <n v="0"/>
    <n v="58233"/>
    <x v="2"/>
  </r>
  <r>
    <x v="2"/>
    <s v="Flooding"/>
    <x v="1"/>
    <x v="43"/>
    <n v="1"/>
    <n v="0"/>
    <n v="0"/>
    <n v="150498"/>
    <x v="2"/>
  </r>
  <r>
    <x v="2"/>
    <s v="Flooding"/>
    <x v="1"/>
    <x v="43"/>
    <n v="1"/>
    <n v="0"/>
    <n v="0"/>
    <n v="145664"/>
    <x v="2"/>
  </r>
  <r>
    <x v="2"/>
    <s v="Severe Storm/Thunder Storm/ Wind"/>
    <x v="1"/>
    <x v="43"/>
    <n v="1"/>
    <n v="0"/>
    <n v="0"/>
    <n v="119029"/>
    <x v="2"/>
  </r>
  <r>
    <x v="2"/>
    <s v="Severe Storm/Thunder Storm/ Wind"/>
    <x v="2"/>
    <x v="43"/>
    <n v="1"/>
    <n v="0"/>
    <n v="0"/>
    <n v="28593"/>
    <x v="2"/>
  </r>
  <r>
    <x v="2"/>
    <s v="Flooding"/>
    <x v="1"/>
    <x v="43"/>
    <n v="1"/>
    <n v="0"/>
    <n v="0"/>
    <n v="29056"/>
    <x v="2"/>
  </r>
  <r>
    <x v="2"/>
    <s v="Severe Storm/Thunder Storm/ Wind"/>
    <x v="1"/>
    <x v="43"/>
    <n v="1"/>
    <n v="0"/>
    <n v="0"/>
    <n v="14423"/>
    <x v="2"/>
  </r>
  <r>
    <x v="4"/>
    <s v="Severe Storm/Thunder Storm/ Wind"/>
    <x v="1"/>
    <x v="43"/>
    <n v="1"/>
    <n v="0"/>
    <n v="0"/>
    <n v="67510"/>
    <x v="2"/>
  </r>
  <r>
    <x v="1"/>
    <s v="Hail"/>
    <x v="1"/>
    <x v="43"/>
    <n v="1"/>
    <n v="0"/>
    <n v="0"/>
    <n v="14721"/>
    <x v="2"/>
  </r>
  <r>
    <x v="3"/>
    <s v="Severe Storm/Thunder Storm/ Wind"/>
    <x v="1"/>
    <x v="43"/>
    <n v="1"/>
    <n v="0"/>
    <n v="0"/>
    <n v="390831"/>
    <x v="2"/>
  </r>
  <r>
    <x v="1"/>
    <s v="Severe Storm/Thunder Storm/ Wind"/>
    <x v="1"/>
    <x v="43"/>
    <n v="1"/>
    <n v="0"/>
    <n v="0"/>
    <n v="17082"/>
    <x v="2"/>
  </r>
  <r>
    <x v="2"/>
    <s v="Lightning"/>
    <x v="1"/>
    <x v="43"/>
    <n v="1"/>
    <n v="0"/>
    <n v="0"/>
    <n v="790777"/>
    <x v="1"/>
  </r>
  <r>
    <x v="3"/>
    <s v="Severe Storm/Thunder Storm/ Wind"/>
    <x v="1"/>
    <x v="43"/>
    <n v="1"/>
    <n v="0"/>
    <n v="0"/>
    <n v="57517"/>
    <x v="2"/>
  </r>
  <r>
    <x v="3"/>
    <s v="Severe Storm/Thunder Storm/ Wind"/>
    <x v="1"/>
    <x v="43"/>
    <n v="1"/>
    <n v="0"/>
    <n v="0"/>
    <n v="49577"/>
    <x v="2"/>
  </r>
  <r>
    <x v="2"/>
    <s v="Severe Storm/Thunder Storm/ Wind"/>
    <x v="1"/>
    <x v="43"/>
    <n v="1"/>
    <n v="0"/>
    <n v="0"/>
    <n v="82747"/>
    <x v="2"/>
  </r>
  <r>
    <x v="2"/>
    <s v="Severe Storm/Thunder Storm/ Wind"/>
    <x v="1"/>
    <x v="43"/>
    <n v="1"/>
    <n v="0"/>
    <n v="0"/>
    <n v="76525"/>
    <x v="2"/>
  </r>
  <r>
    <x v="2"/>
    <s v="Severe Storm/Thunder Storm/ Wind"/>
    <x v="1"/>
    <x v="43"/>
    <n v="1"/>
    <n v="0"/>
    <n v="0"/>
    <n v="78578"/>
    <x v="2"/>
  </r>
  <r>
    <x v="1"/>
    <s v="Hail"/>
    <x v="1"/>
    <x v="43"/>
    <n v="1"/>
    <n v="0"/>
    <n v="0"/>
    <n v="15059"/>
    <x v="2"/>
  </r>
  <r>
    <x v="1"/>
    <s v="Hail"/>
    <x v="1"/>
    <x v="43"/>
    <n v="1"/>
    <n v="0"/>
    <n v="0"/>
    <n v="16245"/>
    <x v="2"/>
  </r>
  <r>
    <x v="1"/>
    <s v="Hail"/>
    <x v="3"/>
    <x v="43"/>
    <n v="1"/>
    <n v="0"/>
    <n v="0"/>
    <n v="22673"/>
    <x v="2"/>
  </r>
  <r>
    <x v="1"/>
    <s v="Hail"/>
    <x v="3"/>
    <x v="43"/>
    <n v="1"/>
    <n v="0"/>
    <n v="0"/>
    <n v="46462"/>
    <x v="2"/>
  </r>
  <r>
    <x v="1"/>
    <s v="Hail"/>
    <x v="2"/>
    <x v="43"/>
    <n v="1"/>
    <n v="0"/>
    <n v="0"/>
    <n v="25191"/>
    <x v="2"/>
  </r>
  <r>
    <x v="1"/>
    <s v="Hail"/>
    <x v="2"/>
    <x v="43"/>
    <n v="1"/>
    <n v="0"/>
    <n v="0"/>
    <n v="7489"/>
    <x v="2"/>
  </r>
  <r>
    <x v="1"/>
    <s v="Hail"/>
    <x v="2"/>
    <x v="43"/>
    <n v="1"/>
    <n v="0"/>
    <n v="0"/>
    <n v="21004"/>
    <x v="2"/>
  </r>
  <r>
    <x v="1"/>
    <s v="Hail"/>
    <x v="3"/>
    <x v="43"/>
    <n v="1"/>
    <n v="0"/>
    <n v="0"/>
    <n v="30749"/>
    <x v="2"/>
  </r>
  <r>
    <x v="1"/>
    <s v="Hail"/>
    <x v="3"/>
    <x v="43"/>
    <n v="1"/>
    <n v="0"/>
    <n v="0"/>
    <n v="32192"/>
    <x v="2"/>
  </r>
  <r>
    <x v="1"/>
    <s v="Hail"/>
    <x v="3"/>
    <x v="43"/>
    <n v="1"/>
    <n v="0"/>
    <n v="0"/>
    <n v="34468"/>
    <x v="2"/>
  </r>
  <r>
    <x v="1"/>
    <s v="Hail"/>
    <x v="3"/>
    <x v="43"/>
    <n v="1"/>
    <n v="0"/>
    <n v="0"/>
    <n v="4133"/>
    <x v="2"/>
  </r>
  <r>
    <x v="5"/>
    <s v="Hail"/>
    <x v="2"/>
    <x v="43"/>
    <n v="1"/>
    <n v="0"/>
    <n v="0"/>
    <n v="348522"/>
    <x v="2"/>
  </r>
  <r>
    <x v="2"/>
    <s v="Hail"/>
    <x v="2"/>
    <x v="43"/>
    <n v="1"/>
    <n v="0"/>
    <n v="0"/>
    <n v="82493"/>
    <x v="2"/>
  </r>
  <r>
    <x v="5"/>
    <s v="Hail"/>
    <x v="2"/>
    <x v="43"/>
    <n v="1"/>
    <n v="0"/>
    <n v="0"/>
    <n v="296020"/>
    <x v="2"/>
  </r>
  <r>
    <x v="2"/>
    <s v="Severe Storm/Thunder Storm/ Wind"/>
    <x v="2"/>
    <x v="43"/>
    <n v="1"/>
    <n v="0"/>
    <n v="0"/>
    <n v="68867"/>
    <x v="2"/>
  </r>
  <r>
    <x v="2"/>
    <s v="Severe Storm/Thunder Storm/ Wind"/>
    <x v="2"/>
    <x v="43"/>
    <n v="1"/>
    <n v="0"/>
    <n v="0"/>
    <n v="68683"/>
    <x v="2"/>
  </r>
  <r>
    <x v="4"/>
    <s v="Hail"/>
    <x v="2"/>
    <x v="43"/>
    <n v="1"/>
    <n v="0"/>
    <n v="0"/>
    <n v="83460"/>
    <x v="2"/>
  </r>
  <r>
    <x v="2"/>
    <s v="Severe Storm/Thunder Storm/ Wind"/>
    <x v="2"/>
    <x v="43"/>
    <n v="1"/>
    <n v="0"/>
    <n v="0"/>
    <n v="77349"/>
    <x v="2"/>
  </r>
  <r>
    <x v="2"/>
    <s v="Severe Storm/Thunder Storm/ Wind"/>
    <x v="2"/>
    <x v="43"/>
    <n v="1"/>
    <n v="0"/>
    <n v="0"/>
    <n v="156792"/>
    <x v="2"/>
  </r>
  <r>
    <x v="2"/>
    <s v="Severe Storm/Thunder Storm/ Wind"/>
    <x v="2"/>
    <x v="43"/>
    <n v="1"/>
    <n v="0"/>
    <n v="0"/>
    <n v="306133"/>
    <x v="2"/>
  </r>
  <r>
    <x v="3"/>
    <s v="Severe Storm/Thunder Storm/ Wind"/>
    <x v="2"/>
    <x v="43"/>
    <n v="1"/>
    <n v="0"/>
    <n v="0"/>
    <n v="28673"/>
    <x v="2"/>
  </r>
  <r>
    <x v="3"/>
    <s v="Severe Storm/Thunder Storm/ Wind"/>
    <x v="2"/>
    <x v="43"/>
    <n v="1"/>
    <n v="0"/>
    <n v="0"/>
    <n v="177764"/>
    <x v="2"/>
  </r>
  <r>
    <x v="3"/>
    <s v="Severe Storm/Thunder Storm/ Wind"/>
    <x v="2"/>
    <x v="43"/>
    <n v="1"/>
    <n v="0"/>
    <n v="0"/>
    <n v="315137"/>
    <x v="2"/>
  </r>
  <r>
    <x v="0"/>
    <s v="Wind"/>
    <x v="1"/>
    <x v="43"/>
    <n v="1"/>
    <n v="0"/>
    <n v="0"/>
    <n v="339771"/>
    <x v="2"/>
  </r>
  <r>
    <x v="2"/>
    <s v="Severe Storm/Thunder Storm/ Wind"/>
    <x v="2"/>
    <x v="43"/>
    <n v="1"/>
    <n v="0"/>
    <n v="0"/>
    <n v="34170"/>
    <x v="2"/>
  </r>
  <r>
    <x v="2"/>
    <s v="Severe Storm/Thunder Storm/ Wind"/>
    <x v="2"/>
    <x v="43"/>
    <n v="1"/>
    <n v="0"/>
    <n v="0"/>
    <n v="32918"/>
    <x v="2"/>
  </r>
  <r>
    <x v="5"/>
    <s v="Severe Storm/Thunder Storm/ Wind"/>
    <x v="2"/>
    <x v="43"/>
    <n v="1"/>
    <n v="0"/>
    <n v="0"/>
    <n v="133029"/>
    <x v="2"/>
  </r>
  <r>
    <x v="1"/>
    <s v="Hail"/>
    <x v="1"/>
    <x v="43"/>
    <n v="1"/>
    <n v="0"/>
    <n v="0"/>
    <n v="17140"/>
    <x v="2"/>
  </r>
  <r>
    <x v="1"/>
    <s v="Severe Storm/Thunder Storm/ Wind"/>
    <x v="1"/>
    <x v="43"/>
    <n v="1"/>
    <n v="0"/>
    <n v="0"/>
    <n v="161230"/>
    <x v="2"/>
  </r>
  <r>
    <x v="2"/>
    <s v="Severe Storm/Thunder Storm/ Wind"/>
    <x v="2"/>
    <x v="43"/>
    <n v="1"/>
    <n v="0"/>
    <n v="0"/>
    <n v="29135"/>
    <x v="2"/>
  </r>
  <r>
    <x v="2"/>
    <s v="Flooding"/>
    <x v="2"/>
    <x v="43"/>
    <n v="1"/>
    <n v="0"/>
    <n v="0"/>
    <n v="32899"/>
    <x v="2"/>
  </r>
  <r>
    <x v="2"/>
    <s v="Flooding"/>
    <x v="2"/>
    <x v="43"/>
    <n v="1"/>
    <n v="0"/>
    <n v="0"/>
    <n v="62450"/>
    <x v="2"/>
  </r>
  <r>
    <x v="1"/>
    <s v="Hail"/>
    <x v="1"/>
    <x v="43"/>
    <n v="1"/>
    <n v="0"/>
    <n v="0"/>
    <n v="8266"/>
    <x v="2"/>
  </r>
  <r>
    <x v="2"/>
    <s v="Flooding"/>
    <x v="2"/>
    <x v="43"/>
    <n v="1"/>
    <n v="0"/>
    <n v="0"/>
    <n v="28812"/>
    <x v="2"/>
  </r>
  <r>
    <x v="1"/>
    <s v="Hail"/>
    <x v="1"/>
    <x v="43"/>
    <n v="1"/>
    <n v="0"/>
    <n v="0"/>
    <n v="29164"/>
    <x v="2"/>
  </r>
  <r>
    <x v="2"/>
    <s v="Flooding"/>
    <x v="2"/>
    <x v="43"/>
    <n v="1"/>
    <n v="0"/>
    <n v="0"/>
    <n v="63154"/>
    <x v="2"/>
  </r>
  <r>
    <x v="1"/>
    <s v="Severe Storm/Thunder Storm/ Wind"/>
    <x v="2"/>
    <x v="43"/>
    <n v="1"/>
    <n v="0"/>
    <n v="0"/>
    <n v="17302"/>
    <x v="2"/>
  </r>
  <r>
    <x v="4"/>
    <s v="Lightning"/>
    <x v="2"/>
    <x v="43"/>
    <n v="1"/>
    <n v="0"/>
    <n v="0"/>
    <n v="20329397"/>
    <x v="0"/>
  </r>
  <r>
    <x v="4"/>
    <s v="Severe Storm/Thunder Storm/ Wind"/>
    <x v="2"/>
    <x v="43"/>
    <n v="1"/>
    <n v="0"/>
    <n v="0"/>
    <n v="34627"/>
    <x v="2"/>
  </r>
  <r>
    <x v="3"/>
    <s v="Severe Storm/Thunder Storm/ Wind"/>
    <x v="2"/>
    <x v="43"/>
    <n v="1"/>
    <n v="0"/>
    <n v="0"/>
    <n v="67751"/>
    <x v="2"/>
  </r>
  <r>
    <x v="4"/>
    <s v="Severe Storm/Thunder Storm/ Wind"/>
    <x v="3"/>
    <x v="43"/>
    <n v="1"/>
    <n v="0"/>
    <n v="0"/>
    <n v="30657"/>
    <x v="2"/>
  </r>
  <r>
    <x v="4"/>
    <s v="Hail"/>
    <x v="1"/>
    <x v="43"/>
    <n v="1"/>
    <n v="0"/>
    <n v="0"/>
    <n v="0"/>
    <x v="2"/>
  </r>
  <r>
    <x v="4"/>
    <s v="Hail"/>
    <x v="1"/>
    <x v="43"/>
    <n v="1"/>
    <n v="0"/>
    <n v="0"/>
    <n v="1307980"/>
    <x v="1"/>
  </r>
  <r>
    <x v="4"/>
    <s v="Severe Storm/Thunder Storm/ Wind"/>
    <x v="1"/>
    <x v="43"/>
    <n v="1"/>
    <n v="0"/>
    <n v="0"/>
    <n v="47598"/>
    <x v="2"/>
  </r>
  <r>
    <x v="4"/>
    <s v="Severe Storm/Thunder Storm/ Wind"/>
    <x v="1"/>
    <x v="43"/>
    <n v="1"/>
    <n v="0"/>
    <n v="0"/>
    <n v="44507"/>
    <x v="2"/>
  </r>
  <r>
    <x v="2"/>
    <s v="Severe Storm/Thunder Storm/ Wind"/>
    <x v="1"/>
    <x v="43"/>
    <n v="1"/>
    <n v="0"/>
    <n v="0"/>
    <n v="63205"/>
    <x v="2"/>
  </r>
  <r>
    <x v="1"/>
    <s v="Hail"/>
    <x v="0"/>
    <x v="43"/>
    <n v="1"/>
    <n v="0"/>
    <n v="0"/>
    <n v="14786"/>
    <x v="2"/>
  </r>
  <r>
    <x v="3"/>
    <s v="Tornado"/>
    <x v="1"/>
    <x v="43"/>
    <n v="1"/>
    <n v="0"/>
    <n v="0"/>
    <n v="314313"/>
    <x v="2"/>
  </r>
  <r>
    <x v="3"/>
    <s v="Severe Storm/Thunder Storm/ Wind"/>
    <x v="1"/>
    <x v="43"/>
    <n v="1"/>
    <n v="11"/>
    <n v="0"/>
    <n v="59502"/>
    <x v="2"/>
  </r>
  <r>
    <x v="4"/>
    <s v="Lightning"/>
    <x v="1"/>
    <x v="43"/>
    <n v="1"/>
    <n v="0"/>
    <n v="0"/>
    <n v="508658"/>
    <x v="1"/>
  </r>
  <r>
    <x v="1"/>
    <s v="Hail"/>
    <x v="0"/>
    <x v="43"/>
    <n v="1"/>
    <n v="0"/>
    <n v="0"/>
    <n v="8006"/>
    <x v="2"/>
  </r>
  <r>
    <x v="1"/>
    <s v="Hail"/>
    <x v="0"/>
    <x v="43"/>
    <n v="1"/>
    <n v="0"/>
    <n v="0"/>
    <n v="7619"/>
    <x v="2"/>
  </r>
  <r>
    <x v="1"/>
    <s v="Severe Storm/Thunder Storm/ Wind"/>
    <x v="0"/>
    <x v="43"/>
    <n v="1"/>
    <n v="0"/>
    <n v="0"/>
    <n v="14487"/>
    <x v="2"/>
  </r>
  <r>
    <x v="1"/>
    <s v="Hail"/>
    <x v="0"/>
    <x v="43"/>
    <n v="1"/>
    <n v="0"/>
    <n v="0"/>
    <n v="16560"/>
    <x v="2"/>
  </r>
  <r>
    <x v="1"/>
    <s v="Severe Storm/Thunder Storm/ Wind"/>
    <x v="2"/>
    <x v="43"/>
    <n v="1"/>
    <n v="0"/>
    <n v="0"/>
    <n v="16008"/>
    <x v="2"/>
  </r>
  <r>
    <x v="1"/>
    <s v="Severe Storm/Thunder Storm/ Wind"/>
    <x v="2"/>
    <x v="43"/>
    <n v="1"/>
    <n v="0"/>
    <n v="0"/>
    <n v="31872"/>
    <x v="2"/>
  </r>
  <r>
    <x v="1"/>
    <s v="Lightning"/>
    <x v="2"/>
    <x v="43"/>
    <n v="1"/>
    <n v="0"/>
    <n v="0"/>
    <n v="15333"/>
    <x v="2"/>
  </r>
  <r>
    <x v="1"/>
    <s v="Severe Storm/Thunder Storm/ Wind"/>
    <x v="2"/>
    <x v="43"/>
    <n v="1"/>
    <n v="0"/>
    <n v="0"/>
    <n v="16641"/>
    <x v="2"/>
  </r>
  <r>
    <x v="1"/>
    <s v="Severe Storm/Thunder Storm/ Wind"/>
    <x v="2"/>
    <x v="43"/>
    <n v="1"/>
    <n v="0"/>
    <n v="0"/>
    <n v="15839"/>
    <x v="2"/>
  </r>
  <r>
    <x v="1"/>
    <s v="Hail"/>
    <x v="2"/>
    <x v="43"/>
    <n v="1"/>
    <n v="0"/>
    <n v="0"/>
    <n v="3792"/>
    <x v="2"/>
  </r>
  <r>
    <x v="2"/>
    <s v="Flooding"/>
    <x v="2"/>
    <x v="43"/>
    <n v="1"/>
    <n v="0"/>
    <n v="0"/>
    <n v="46614"/>
    <x v="2"/>
  </r>
  <r>
    <x v="2"/>
    <s v="Flooding"/>
    <x v="2"/>
    <x v="43"/>
    <n v="1"/>
    <n v="0"/>
    <n v="0"/>
    <n v="15672"/>
    <x v="2"/>
  </r>
  <r>
    <x v="1"/>
    <s v="Lightning"/>
    <x v="2"/>
    <x v="43"/>
    <n v="1"/>
    <n v="0"/>
    <n v="13"/>
    <n v="0"/>
    <x v="2"/>
  </r>
  <r>
    <x v="2"/>
    <s v="Flooding"/>
    <x v="2"/>
    <x v="43"/>
    <n v="1"/>
    <n v="0"/>
    <n v="0"/>
    <n v="17155"/>
    <x v="2"/>
  </r>
  <r>
    <x v="3"/>
    <s v="Severe Storm/Thunder Storm/ Wind"/>
    <x v="0"/>
    <x v="43"/>
    <n v="1"/>
    <n v="0"/>
    <n v="0"/>
    <n v="122821"/>
    <x v="2"/>
  </r>
  <r>
    <x v="1"/>
    <s v="Hail"/>
    <x v="3"/>
    <x v="43"/>
    <n v="1"/>
    <n v="0"/>
    <n v="0"/>
    <n v="31510"/>
    <x v="2"/>
  </r>
  <r>
    <x v="2"/>
    <s v="Severe Storm/Thunder Storm/ Wind"/>
    <x v="1"/>
    <x v="43"/>
    <n v="1"/>
    <n v="0"/>
    <n v="0"/>
    <n v="50242"/>
    <x v="2"/>
  </r>
  <r>
    <x v="2"/>
    <s v="Severe Storm/Thunder Storm/ Wind"/>
    <x v="1"/>
    <x v="43"/>
    <n v="1"/>
    <n v="0"/>
    <n v="0"/>
    <n v="43109"/>
    <x v="2"/>
  </r>
  <r>
    <x v="3"/>
    <s v="Hail"/>
    <x v="1"/>
    <x v="43"/>
    <n v="1"/>
    <n v="0"/>
    <n v="0"/>
    <n v="226509"/>
    <x v="2"/>
  </r>
  <r>
    <x v="3"/>
    <s v="Severe Storm/Thunder Storm/ Wind"/>
    <x v="1"/>
    <x v="43"/>
    <n v="1"/>
    <n v="0"/>
    <n v="0"/>
    <n v="63965"/>
    <x v="2"/>
  </r>
  <r>
    <x v="1"/>
    <s v="Hail"/>
    <x v="1"/>
    <x v="43"/>
    <n v="1"/>
    <n v="0"/>
    <n v="0"/>
    <n v="15905"/>
    <x v="2"/>
  </r>
  <r>
    <x v="1"/>
    <s v="Severe Storm/Thunder Storm/ Wind"/>
    <x v="2"/>
    <x v="43"/>
    <n v="1"/>
    <n v="0"/>
    <n v="0"/>
    <n v="7767"/>
    <x v="2"/>
  </r>
  <r>
    <x v="5"/>
    <s v="Hail"/>
    <x v="2"/>
    <x v="43"/>
    <n v="1"/>
    <n v="0"/>
    <n v="0"/>
    <n v="290281"/>
    <x v="2"/>
  </r>
  <r>
    <x v="5"/>
    <s v="Severe Storm/Thunder Storm/ Wind"/>
    <x v="3"/>
    <x v="40"/>
    <n v="1"/>
    <n v="0"/>
    <n v="0"/>
    <n v="16738"/>
    <x v="2"/>
  </r>
  <r>
    <x v="1"/>
    <s v="Wind"/>
    <x v="0"/>
    <x v="40"/>
    <n v="1"/>
    <n v="0"/>
    <n v="0"/>
    <n v="29424"/>
    <x v="2"/>
  </r>
  <r>
    <x v="2"/>
    <s v="Flooding"/>
    <x v="1"/>
    <x v="40"/>
    <n v="1"/>
    <n v="0"/>
    <n v="0"/>
    <n v="74972"/>
    <x v="2"/>
  </r>
  <r>
    <x v="5"/>
    <s v="Severe Storm/Thunder Storm/ Wind"/>
    <x v="0"/>
    <x v="40"/>
    <n v="1"/>
    <n v="0"/>
    <n v="0"/>
    <n v="49553"/>
    <x v="2"/>
  </r>
  <r>
    <x v="3"/>
    <s v="Severe Storm/Thunder Storm/ Wind"/>
    <x v="0"/>
    <x v="40"/>
    <n v="1"/>
    <n v="0"/>
    <n v="0"/>
    <n v="28882"/>
    <x v="2"/>
  </r>
  <r>
    <x v="2"/>
    <s v="Severe Storm/Thunder Storm/ Wind"/>
    <x v="0"/>
    <x v="40"/>
    <n v="1"/>
    <n v="0"/>
    <n v="0"/>
    <n v="14995"/>
    <x v="2"/>
  </r>
  <r>
    <x v="5"/>
    <s v="Severe Storm/Thunder Storm/ Wind"/>
    <x v="1"/>
    <x v="40"/>
    <n v="1"/>
    <n v="0"/>
    <n v="0"/>
    <n v="0"/>
    <x v="2"/>
  </r>
  <r>
    <x v="3"/>
    <s v="Severe Storm/Thunder Storm/ Wind"/>
    <x v="2"/>
    <x v="40"/>
    <n v="1"/>
    <n v="0"/>
    <n v="0"/>
    <n v="16425"/>
    <x v="2"/>
  </r>
  <r>
    <x v="3"/>
    <s v="Severe Storm/Thunder Storm/ Wind"/>
    <x v="2"/>
    <x v="40"/>
    <n v="1"/>
    <n v="0"/>
    <n v="0"/>
    <n v="31681"/>
    <x v="2"/>
  </r>
  <r>
    <x v="3"/>
    <s v="Severe Storm/Thunder Storm/ Wind"/>
    <x v="2"/>
    <x v="40"/>
    <n v="1"/>
    <n v="0"/>
    <n v="0"/>
    <n v="58994"/>
    <x v="2"/>
  </r>
  <r>
    <x v="4"/>
    <s v="Severe Storm/Thunder Storm/ Wind"/>
    <x v="2"/>
    <x v="40"/>
    <n v="1"/>
    <n v="0"/>
    <n v="0"/>
    <n v="124064"/>
    <x v="2"/>
  </r>
  <r>
    <x v="2"/>
    <s v="Severe Storm/Thunder Storm/ Wind"/>
    <x v="2"/>
    <x v="40"/>
    <n v="1"/>
    <n v="0"/>
    <n v="0"/>
    <n v="123417"/>
    <x v="2"/>
  </r>
  <r>
    <x v="4"/>
    <s v="Severe Storm/Thunder Storm/ Wind"/>
    <x v="2"/>
    <x v="40"/>
    <n v="1"/>
    <n v="0"/>
    <n v="0"/>
    <n v="127627"/>
    <x v="2"/>
  </r>
  <r>
    <x v="4"/>
    <s v="Severe Storm/Thunder Storm/ Wind"/>
    <x v="2"/>
    <x v="40"/>
    <n v="1"/>
    <n v="0"/>
    <n v="0"/>
    <n v="30857"/>
    <x v="2"/>
  </r>
  <r>
    <x v="3"/>
    <s v="Tornado"/>
    <x v="2"/>
    <x v="40"/>
    <n v="1"/>
    <n v="0"/>
    <n v="0"/>
    <n v="101941"/>
    <x v="2"/>
  </r>
  <r>
    <x v="2"/>
    <s v="Severe Storm/Thunder Storm/ Wind"/>
    <x v="1"/>
    <x v="40"/>
    <n v="1"/>
    <n v="0"/>
    <n v="0"/>
    <n v="130924"/>
    <x v="2"/>
  </r>
  <r>
    <x v="3"/>
    <s v="Severe Storm/Thunder Storm/ Wind"/>
    <x v="1"/>
    <x v="40"/>
    <n v="1"/>
    <n v="0"/>
    <n v="0"/>
    <n v="58075"/>
    <x v="2"/>
  </r>
  <r>
    <x v="4"/>
    <s v="Severe Storm/Thunder Storm/ Wind"/>
    <x v="1"/>
    <x v="40"/>
    <n v="1"/>
    <n v="0"/>
    <n v="0"/>
    <n v="63946"/>
    <x v="2"/>
  </r>
  <r>
    <x v="3"/>
    <s v="Severe Storm/Thunder Storm/ Wind"/>
    <x v="1"/>
    <x v="40"/>
    <n v="1"/>
    <n v="0"/>
    <n v="0"/>
    <n v="32924"/>
    <x v="2"/>
  </r>
  <r>
    <x v="1"/>
    <s v="Severe Storm/Thunder Storm/ Wind"/>
    <x v="1"/>
    <x v="40"/>
    <n v="1"/>
    <n v="0"/>
    <n v="0"/>
    <n v="16888"/>
    <x v="2"/>
  </r>
  <r>
    <x v="2"/>
    <s v="Severe Storm/Thunder Storm/ Wind"/>
    <x v="1"/>
    <x v="40"/>
    <n v="1"/>
    <n v="0"/>
    <n v="0"/>
    <n v="58614"/>
    <x v="2"/>
  </r>
  <r>
    <x v="2"/>
    <s v="Severe Storm/Thunder Storm/ Wind"/>
    <x v="1"/>
    <x v="40"/>
    <n v="1"/>
    <n v="0"/>
    <n v="0"/>
    <n v="242954"/>
    <x v="2"/>
  </r>
  <r>
    <x v="2"/>
    <s v="Severe Storm/Thunder Storm/ Wind"/>
    <x v="1"/>
    <x v="40"/>
    <n v="1"/>
    <n v="0"/>
    <n v="0"/>
    <n v="191213"/>
    <x v="2"/>
  </r>
  <r>
    <x v="3"/>
    <s v="Severe Storm/Thunder Storm/ Wind"/>
    <x v="1"/>
    <x v="40"/>
    <n v="1"/>
    <n v="0"/>
    <n v="0"/>
    <n v="49976"/>
    <x v="2"/>
  </r>
  <r>
    <x v="1"/>
    <s v="Hail"/>
    <x v="1"/>
    <x v="40"/>
    <n v="1"/>
    <n v="0"/>
    <n v="0"/>
    <n v="515261"/>
    <x v="1"/>
  </r>
  <r>
    <x v="2"/>
    <s v="Severe Storm/Thunder Storm/ Wind"/>
    <x v="1"/>
    <x v="40"/>
    <n v="1"/>
    <n v="0"/>
    <n v="0"/>
    <n v="377176"/>
    <x v="2"/>
  </r>
  <r>
    <x v="4"/>
    <s v="Severe Storm/Thunder Storm/ Wind"/>
    <x v="1"/>
    <x v="40"/>
    <n v="1"/>
    <n v="0"/>
    <n v="0"/>
    <n v="66438"/>
    <x v="2"/>
  </r>
  <r>
    <x v="5"/>
    <s v="Severe Storm/Thunder Storm/ Wind"/>
    <x v="1"/>
    <x v="40"/>
    <n v="1"/>
    <n v="0"/>
    <n v="0"/>
    <n v="58741"/>
    <x v="2"/>
  </r>
  <r>
    <x v="5"/>
    <s v="Severe Storm/Thunder Storm/ Wind"/>
    <x v="1"/>
    <x v="40"/>
    <n v="1"/>
    <n v="0"/>
    <n v="0"/>
    <n v="66153"/>
    <x v="2"/>
  </r>
  <r>
    <x v="5"/>
    <s v="Severe Storm/Thunder Storm/ Wind"/>
    <x v="1"/>
    <x v="40"/>
    <n v="1"/>
    <n v="0"/>
    <n v="0"/>
    <n v="75257"/>
    <x v="2"/>
  </r>
  <r>
    <x v="3"/>
    <s v="Severe Storm/Thunder Storm/ Wind"/>
    <x v="1"/>
    <x v="40"/>
    <n v="1"/>
    <n v="0"/>
    <n v="0"/>
    <n v="85315"/>
    <x v="2"/>
  </r>
  <r>
    <x v="3"/>
    <s v="Severe Storm/Thunder Storm/ Wind"/>
    <x v="1"/>
    <x v="40"/>
    <n v="1"/>
    <n v="0"/>
    <n v="0"/>
    <n v="65601"/>
    <x v="2"/>
  </r>
  <r>
    <x v="3"/>
    <s v="Severe Storm/Thunder Storm/ Wind"/>
    <x v="1"/>
    <x v="40"/>
    <n v="1"/>
    <n v="0"/>
    <n v="0"/>
    <n v="97813"/>
    <x v="2"/>
  </r>
  <r>
    <x v="2"/>
    <s v="Severe Storm/Thunder Storm/ Wind"/>
    <x v="1"/>
    <x v="40"/>
    <n v="1"/>
    <n v="0"/>
    <n v="0"/>
    <n v="448161"/>
    <x v="2"/>
  </r>
  <r>
    <x v="2"/>
    <s v="Severe Storm/Thunder Storm/ Wind"/>
    <x v="1"/>
    <x v="40"/>
    <n v="1"/>
    <n v="0"/>
    <n v="0"/>
    <n v="80456"/>
    <x v="2"/>
  </r>
  <r>
    <x v="2"/>
    <s v="Severe Storm/Thunder Storm/ Wind"/>
    <x v="1"/>
    <x v="40"/>
    <n v="1"/>
    <n v="0"/>
    <n v="0"/>
    <n v="223148"/>
    <x v="2"/>
  </r>
  <r>
    <x v="4"/>
    <s v="Severe Storm/Thunder Storm/ Wind"/>
    <x v="1"/>
    <x v="40"/>
    <n v="1"/>
    <n v="0"/>
    <n v="0"/>
    <n v="390035"/>
    <x v="2"/>
  </r>
  <r>
    <x v="4"/>
    <s v="Severe Storm/Thunder Storm/ Wind"/>
    <x v="1"/>
    <x v="40"/>
    <n v="1"/>
    <n v="0"/>
    <n v="0"/>
    <n v="65081"/>
    <x v="2"/>
  </r>
  <r>
    <x v="5"/>
    <s v="Severe Storm/Thunder Storm/ Wind"/>
    <x v="1"/>
    <x v="40"/>
    <n v="1"/>
    <n v="0"/>
    <n v="0"/>
    <n v="191821"/>
    <x v="2"/>
  </r>
  <r>
    <x v="2"/>
    <s v="Severe Storm/Thunder Storm/ Wind"/>
    <x v="1"/>
    <x v="40"/>
    <n v="1"/>
    <n v="0"/>
    <n v="0"/>
    <n v="119346"/>
    <x v="2"/>
  </r>
  <r>
    <x v="2"/>
    <s v="Severe Storm/Thunder Storm/ Wind"/>
    <x v="1"/>
    <x v="40"/>
    <n v="1"/>
    <n v="0"/>
    <n v="0"/>
    <n v="84261"/>
    <x v="2"/>
  </r>
  <r>
    <x v="4"/>
    <s v="Severe Storm/Thunder Storm/ Wind"/>
    <x v="1"/>
    <x v="40"/>
    <n v="1"/>
    <n v="0"/>
    <n v="0"/>
    <n v="275349"/>
    <x v="2"/>
  </r>
  <r>
    <x v="4"/>
    <s v="Severe Storm/Thunder Storm/ Wind"/>
    <x v="1"/>
    <x v="40"/>
    <n v="1"/>
    <n v="0"/>
    <n v="0"/>
    <n v="129326"/>
    <x v="2"/>
  </r>
  <r>
    <x v="1"/>
    <s v="Severe Storm/Thunder Storm/ Wind"/>
    <x v="2"/>
    <x v="40"/>
    <n v="1"/>
    <n v="0"/>
    <n v="0"/>
    <n v="17093"/>
    <x v="2"/>
  </r>
  <r>
    <x v="1"/>
    <s v="Severe Storm/Thunder Storm/ Wind"/>
    <x v="2"/>
    <x v="40"/>
    <n v="1"/>
    <n v="0"/>
    <n v="0"/>
    <n v="15939"/>
    <x v="2"/>
  </r>
  <r>
    <x v="1"/>
    <s v="Severe Storm/Thunder Storm/ Wind"/>
    <x v="2"/>
    <x v="40"/>
    <n v="1"/>
    <n v="0"/>
    <n v="0"/>
    <n v="230789"/>
    <x v="2"/>
  </r>
  <r>
    <x v="1"/>
    <s v="Severe Storm/Thunder Storm/ Wind"/>
    <x v="2"/>
    <x v="40"/>
    <n v="1"/>
    <n v="0"/>
    <n v="0"/>
    <n v="322905"/>
    <x v="2"/>
  </r>
  <r>
    <x v="1"/>
    <s v="Severe Storm/Thunder Storm/ Wind"/>
    <x v="2"/>
    <x v="40"/>
    <n v="1"/>
    <n v="0"/>
    <n v="0"/>
    <n v="23375"/>
    <x v="2"/>
  </r>
  <r>
    <x v="1"/>
    <s v="Lightning"/>
    <x v="2"/>
    <x v="40"/>
    <n v="1"/>
    <n v="0"/>
    <n v="0"/>
    <n v="1630853"/>
    <x v="1"/>
  </r>
  <r>
    <x v="4"/>
    <s v="Severe Storm/Thunder Storm/ Wind"/>
    <x v="2"/>
    <x v="40"/>
    <n v="1"/>
    <n v="0"/>
    <n v="0"/>
    <n v="30160"/>
    <x v="2"/>
  </r>
  <r>
    <x v="2"/>
    <s v="Severe Storm/Thunder Storm/ Wind"/>
    <x v="3"/>
    <x v="40"/>
    <n v="1"/>
    <n v="0"/>
    <n v="0"/>
    <n v="42852"/>
    <x v="2"/>
  </r>
  <r>
    <x v="2"/>
    <s v="Severe Storm/Thunder Storm/ Wind"/>
    <x v="3"/>
    <x v="40"/>
    <n v="1"/>
    <n v="0"/>
    <n v="0"/>
    <n v="32315"/>
    <x v="2"/>
  </r>
  <r>
    <x v="5"/>
    <s v="Severe Storm/Thunder Storm/ Wind"/>
    <x v="3"/>
    <x v="40"/>
    <n v="1"/>
    <n v="0"/>
    <n v="0"/>
    <n v="58170"/>
    <x v="2"/>
  </r>
  <r>
    <x v="2"/>
    <s v="Flooding"/>
    <x v="2"/>
    <x v="40"/>
    <n v="1"/>
    <n v="0"/>
    <n v="0"/>
    <n v="194370"/>
    <x v="2"/>
  </r>
  <r>
    <x v="3"/>
    <s v="Severe Storm/Thunder Storm/ Wind"/>
    <x v="2"/>
    <x v="40"/>
    <n v="1"/>
    <n v="0"/>
    <n v="0"/>
    <n v="115225"/>
    <x v="2"/>
  </r>
  <r>
    <x v="0"/>
    <s v="Flooding"/>
    <x v="1"/>
    <x v="40"/>
    <n v="1"/>
    <n v="0"/>
    <n v="0"/>
    <n v="339486"/>
    <x v="2"/>
  </r>
  <r>
    <x v="2"/>
    <s v="Severe Storm/Thunder Storm/ Wind"/>
    <x v="2"/>
    <x v="40"/>
    <n v="1"/>
    <n v="0"/>
    <n v="0"/>
    <n v="61315"/>
    <x v="2"/>
  </r>
  <r>
    <x v="2"/>
    <s v="Severe Storm/Thunder Storm/ Wind"/>
    <x v="2"/>
    <x v="40"/>
    <n v="1"/>
    <n v="0"/>
    <n v="0"/>
    <n v="62843"/>
    <x v="2"/>
  </r>
  <r>
    <x v="5"/>
    <s v="Severe Storm/Thunder Storm/ Wind"/>
    <x v="2"/>
    <x v="40"/>
    <n v="1"/>
    <n v="0"/>
    <n v="0"/>
    <n v="147296"/>
    <x v="2"/>
  </r>
  <r>
    <x v="4"/>
    <s v="Tornado"/>
    <x v="2"/>
    <x v="40"/>
    <n v="1"/>
    <n v="0"/>
    <n v="0"/>
    <n v="59920"/>
    <x v="2"/>
  </r>
  <r>
    <x v="2"/>
    <s v="Flooding"/>
    <x v="2"/>
    <x v="40"/>
    <n v="1"/>
    <n v="0"/>
    <n v="0"/>
    <n v="28986"/>
    <x v="2"/>
  </r>
  <r>
    <x v="3"/>
    <s v="Severe Storm/Thunder Storm/ Wind"/>
    <x v="2"/>
    <x v="40"/>
    <n v="1"/>
    <n v="0"/>
    <n v="0"/>
    <n v="31526"/>
    <x v="2"/>
  </r>
  <r>
    <x v="1"/>
    <s v="Lightning"/>
    <x v="2"/>
    <x v="40"/>
    <n v="1"/>
    <n v="0"/>
    <n v="0"/>
    <n v="174324"/>
    <x v="2"/>
  </r>
  <r>
    <x v="3"/>
    <s v="Severe Storm/Thunder Storm/ Wind"/>
    <x v="2"/>
    <x v="40"/>
    <n v="1"/>
    <n v="0"/>
    <n v="0"/>
    <n v="28898"/>
    <x v="2"/>
  </r>
  <r>
    <x v="2"/>
    <s v="Severe Storm/Thunder Storm/ Wind"/>
    <x v="2"/>
    <x v="40"/>
    <n v="1"/>
    <n v="0"/>
    <n v="0"/>
    <n v="67973"/>
    <x v="2"/>
  </r>
  <r>
    <x v="4"/>
    <s v="Tornado"/>
    <x v="2"/>
    <x v="40"/>
    <n v="1"/>
    <n v="0"/>
    <n v="0"/>
    <n v="1378997"/>
    <x v="1"/>
  </r>
  <r>
    <x v="3"/>
    <s v="Severe Storm/Thunder Storm/ Wind"/>
    <x v="2"/>
    <x v="40"/>
    <n v="1"/>
    <n v="0"/>
    <n v="0"/>
    <n v="57885"/>
    <x v="2"/>
  </r>
  <r>
    <x v="4"/>
    <s v="Severe Storm/Thunder Storm/ Wind"/>
    <x v="2"/>
    <x v="40"/>
    <n v="1"/>
    <n v="0"/>
    <n v="0"/>
    <n v="33168"/>
    <x v="2"/>
  </r>
  <r>
    <x v="3"/>
    <s v="Severe Storm/Thunder Storm/ Wind"/>
    <x v="2"/>
    <x v="40"/>
    <n v="1"/>
    <n v="0"/>
    <n v="0"/>
    <n v="44507"/>
    <x v="2"/>
  </r>
  <r>
    <x v="3"/>
    <s v="Severe Storm/Thunder Storm/ Wind"/>
    <x v="2"/>
    <x v="40"/>
    <n v="1"/>
    <n v="0"/>
    <n v="0"/>
    <n v="100599"/>
    <x v="2"/>
  </r>
  <r>
    <x v="2"/>
    <s v="Severe Storm/Thunder Storm/ Wind"/>
    <x v="2"/>
    <x v="40"/>
    <n v="1"/>
    <n v="0"/>
    <n v="0"/>
    <n v="62082"/>
    <x v="2"/>
  </r>
  <r>
    <x v="2"/>
    <s v="Severe Storm/Thunder Storm/ Wind"/>
    <x v="2"/>
    <x v="40"/>
    <n v="1"/>
    <n v="0"/>
    <n v="0"/>
    <n v="60605"/>
    <x v="2"/>
  </r>
  <r>
    <x v="2"/>
    <s v="Severe Storm/Thunder Storm/ Wind"/>
    <x v="2"/>
    <x v="40"/>
    <n v="1"/>
    <n v="0"/>
    <n v="0"/>
    <n v="61594"/>
    <x v="2"/>
  </r>
  <r>
    <x v="2"/>
    <s v="Severe Storm/Thunder Storm/ Wind"/>
    <x v="2"/>
    <x v="40"/>
    <n v="1"/>
    <n v="0"/>
    <n v="0"/>
    <n v="31669"/>
    <x v="2"/>
  </r>
  <r>
    <x v="4"/>
    <s v="Severe Storm/Thunder Storm/ Wind"/>
    <x v="2"/>
    <x v="40"/>
    <n v="1"/>
    <n v="0"/>
    <n v="0"/>
    <n v="103348"/>
    <x v="2"/>
  </r>
  <r>
    <x v="2"/>
    <s v="Severe Storm/Thunder Storm/ Wind"/>
    <x v="2"/>
    <x v="40"/>
    <n v="1"/>
    <n v="0"/>
    <n v="0"/>
    <n v="62057"/>
    <x v="2"/>
  </r>
  <r>
    <x v="2"/>
    <s v="Severe Storm/Thunder Storm/ Wind"/>
    <x v="2"/>
    <x v="40"/>
    <n v="1"/>
    <n v="0"/>
    <n v="0"/>
    <n v="85829"/>
    <x v="2"/>
  </r>
  <r>
    <x v="2"/>
    <s v="Severe Storm/Thunder Storm/ Wind"/>
    <x v="2"/>
    <x v="40"/>
    <n v="1"/>
    <n v="0"/>
    <n v="0"/>
    <n v="48878"/>
    <x v="2"/>
  </r>
  <r>
    <x v="2"/>
    <s v="Lightning"/>
    <x v="2"/>
    <x v="40"/>
    <n v="1"/>
    <n v="0"/>
    <n v="0"/>
    <n v="3542414"/>
    <x v="1"/>
  </r>
  <r>
    <x v="2"/>
    <s v="Severe Storm/Thunder Storm/ Wind"/>
    <x v="2"/>
    <x v="40"/>
    <n v="1"/>
    <n v="0"/>
    <n v="0"/>
    <n v="90394"/>
    <x v="2"/>
  </r>
  <r>
    <x v="3"/>
    <s v="Severe Storm/Thunder Storm/ Wind"/>
    <x v="2"/>
    <x v="40"/>
    <n v="1"/>
    <n v="0"/>
    <n v="0"/>
    <n v="52140"/>
    <x v="2"/>
  </r>
  <r>
    <x v="3"/>
    <s v="Severe Storm/Thunder Storm/ Wind"/>
    <x v="2"/>
    <x v="40"/>
    <n v="1"/>
    <n v="0"/>
    <n v="0"/>
    <n v="14510"/>
    <x v="2"/>
  </r>
  <r>
    <x v="2"/>
    <s v="Severe Storm/Thunder Storm/ Wind"/>
    <x v="2"/>
    <x v="40"/>
    <n v="1"/>
    <n v="0"/>
    <n v="0"/>
    <n v="45677"/>
    <x v="2"/>
  </r>
  <r>
    <x v="2"/>
    <s v="Severe Storm/Thunder Storm/ Wind"/>
    <x v="2"/>
    <x v="40"/>
    <n v="1"/>
    <n v="0"/>
    <n v="0"/>
    <n v="62983"/>
    <x v="2"/>
  </r>
  <r>
    <x v="2"/>
    <s v="Severe Storm/Thunder Storm/ Wind"/>
    <x v="2"/>
    <x v="40"/>
    <n v="1"/>
    <n v="0"/>
    <n v="0"/>
    <n v="60700"/>
    <x v="2"/>
  </r>
  <r>
    <x v="4"/>
    <s v="Severe Storm/Thunder Storm/ Wind"/>
    <x v="2"/>
    <x v="40"/>
    <n v="1"/>
    <n v="0"/>
    <n v="0"/>
    <n v="101836"/>
    <x v="2"/>
  </r>
  <r>
    <x v="4"/>
    <s v="Severe Storm/Thunder Storm/ Wind"/>
    <x v="2"/>
    <x v="40"/>
    <n v="1"/>
    <n v="0"/>
    <n v="0"/>
    <n v="69660"/>
    <x v="2"/>
  </r>
  <r>
    <x v="4"/>
    <s v="Severe Storm/Thunder Storm/ Wind"/>
    <x v="2"/>
    <x v="40"/>
    <n v="1"/>
    <n v="0"/>
    <n v="0"/>
    <n v="67053"/>
    <x v="2"/>
  </r>
  <r>
    <x v="3"/>
    <s v="Severe Storm/Thunder Storm/ Wind"/>
    <x v="2"/>
    <x v="40"/>
    <n v="1"/>
    <n v="0"/>
    <n v="0"/>
    <n v="66502"/>
    <x v="2"/>
  </r>
  <r>
    <x v="3"/>
    <s v="Severe Storm/Thunder Storm/ Wind"/>
    <x v="2"/>
    <x v="40"/>
    <n v="1"/>
    <n v="0"/>
    <n v="0"/>
    <n v="31833"/>
    <x v="2"/>
  </r>
  <r>
    <x v="1"/>
    <s v="Wind"/>
    <x v="0"/>
    <x v="40"/>
    <n v="1"/>
    <n v="0"/>
    <n v="0"/>
    <n v="81986"/>
    <x v="2"/>
  </r>
  <r>
    <x v="2"/>
    <s v="Severe Storm/Thunder Storm/ Wind"/>
    <x v="0"/>
    <x v="40"/>
    <n v="1"/>
    <n v="0"/>
    <n v="0"/>
    <n v="17403"/>
    <x v="2"/>
  </r>
  <r>
    <x v="5"/>
    <s v="Tornado"/>
    <x v="0"/>
    <x v="40"/>
    <n v="1"/>
    <n v="0"/>
    <n v="0"/>
    <n v="0"/>
    <x v="2"/>
  </r>
  <r>
    <x v="5"/>
    <s v="Tornado"/>
    <x v="0"/>
    <x v="40"/>
    <n v="1"/>
    <n v="0"/>
    <n v="0"/>
    <n v="3746223"/>
    <x v="1"/>
  </r>
  <r>
    <x v="1"/>
    <s v="Hail"/>
    <x v="1"/>
    <x v="40"/>
    <n v="1"/>
    <n v="0"/>
    <n v="0"/>
    <n v="345732"/>
    <x v="2"/>
  </r>
  <r>
    <x v="1"/>
    <s v="Hail"/>
    <x v="1"/>
    <x v="40"/>
    <n v="1"/>
    <n v="0"/>
    <n v="0"/>
    <n v="295703"/>
    <x v="2"/>
  </r>
  <r>
    <x v="1"/>
    <s v="Hail"/>
    <x v="1"/>
    <x v="40"/>
    <n v="1"/>
    <n v="0"/>
    <n v="0"/>
    <n v="291803"/>
    <x v="2"/>
  </r>
  <r>
    <x v="3"/>
    <s v="Severe Storm/Thunder Storm/ Wind"/>
    <x v="1"/>
    <x v="40"/>
    <n v="1"/>
    <n v="0"/>
    <n v="0"/>
    <n v="339676"/>
    <x v="2"/>
  </r>
  <r>
    <x v="5"/>
    <s v="Hail"/>
    <x v="1"/>
    <x v="40"/>
    <n v="1"/>
    <n v="0"/>
    <n v="0"/>
    <n v="203663"/>
    <x v="2"/>
  </r>
  <r>
    <x v="5"/>
    <s v="Severe Storm/Thunder Storm/ Wind"/>
    <x v="1"/>
    <x v="40"/>
    <n v="1"/>
    <n v="0"/>
    <n v="0"/>
    <n v="245997"/>
    <x v="2"/>
  </r>
  <r>
    <x v="1"/>
    <s v="Hail"/>
    <x v="1"/>
    <x v="40"/>
    <n v="1"/>
    <n v="0"/>
    <n v="0"/>
    <n v="48882"/>
    <x v="2"/>
  </r>
  <r>
    <x v="1"/>
    <s v="Hail"/>
    <x v="1"/>
    <x v="40"/>
    <n v="1"/>
    <n v="0"/>
    <n v="0"/>
    <n v="784991"/>
    <x v="1"/>
  </r>
  <r>
    <x v="1"/>
    <s v="Hail"/>
    <x v="1"/>
    <x v="40"/>
    <n v="1"/>
    <n v="0"/>
    <n v="0"/>
    <n v="536954"/>
    <x v="1"/>
  </r>
  <r>
    <x v="1"/>
    <s v="Hail"/>
    <x v="1"/>
    <x v="40"/>
    <n v="1"/>
    <n v="0"/>
    <n v="0"/>
    <n v="297827"/>
    <x v="2"/>
  </r>
  <r>
    <x v="1"/>
    <s v="Hail"/>
    <x v="1"/>
    <x v="40"/>
    <n v="1"/>
    <n v="0"/>
    <n v="0"/>
    <n v="341800"/>
    <x v="2"/>
  </r>
  <r>
    <x v="1"/>
    <s v="Hail"/>
    <x v="1"/>
    <x v="40"/>
    <n v="1"/>
    <n v="0"/>
    <n v="0"/>
    <n v="290218"/>
    <x v="2"/>
  </r>
  <r>
    <x v="1"/>
    <s v="Hail"/>
    <x v="1"/>
    <x v="40"/>
    <n v="1"/>
    <n v="0"/>
    <n v="0"/>
    <n v="16126"/>
    <x v="2"/>
  </r>
  <r>
    <x v="1"/>
    <s v="Hail"/>
    <x v="1"/>
    <x v="40"/>
    <n v="1"/>
    <n v="0"/>
    <n v="0"/>
    <n v="44108"/>
    <x v="2"/>
  </r>
  <r>
    <x v="2"/>
    <s v="Severe Storm/Thunder Storm/ Wind"/>
    <x v="2"/>
    <x v="40"/>
    <n v="1"/>
    <n v="0"/>
    <n v="0"/>
    <n v="479009"/>
    <x v="2"/>
  </r>
  <r>
    <x v="4"/>
    <s v="Severe Storm/Thunder Storm/ Wind"/>
    <x v="1"/>
    <x v="40"/>
    <n v="1"/>
    <n v="0"/>
    <n v="0"/>
    <n v="1313648"/>
    <x v="1"/>
  </r>
  <r>
    <x v="3"/>
    <s v="Severe Storm/Thunder Storm/ Wind"/>
    <x v="2"/>
    <x v="40"/>
    <n v="1"/>
    <n v="0"/>
    <n v="0"/>
    <n v="14498"/>
    <x v="2"/>
  </r>
  <r>
    <x v="1"/>
    <s v="Severe Storm/Thunder Storm/ Wind"/>
    <x v="1"/>
    <x v="40"/>
    <n v="1"/>
    <n v="0"/>
    <n v="0"/>
    <n v="218115"/>
    <x v="2"/>
  </r>
  <r>
    <x v="2"/>
    <s v="Flooding"/>
    <x v="2"/>
    <x v="40"/>
    <n v="1"/>
    <n v="0"/>
    <n v="0"/>
    <n v="378003"/>
    <x v="2"/>
  </r>
  <r>
    <x v="1"/>
    <s v="Severe Storm/Thunder Storm/ Wind"/>
    <x v="1"/>
    <x v="40"/>
    <n v="1"/>
    <n v="0"/>
    <n v="0"/>
    <n v="39671"/>
    <x v="2"/>
  </r>
  <r>
    <x v="3"/>
    <s v="Severe Storm/Thunder Storm/ Wind"/>
    <x v="2"/>
    <x v="40"/>
    <n v="1"/>
    <n v="0"/>
    <n v="0"/>
    <n v="31872"/>
    <x v="2"/>
  </r>
  <r>
    <x v="3"/>
    <s v="Severe Storm/Thunder Storm/ Wind"/>
    <x v="2"/>
    <x v="40"/>
    <n v="1"/>
    <n v="0"/>
    <n v="0"/>
    <n v="30927"/>
    <x v="2"/>
  </r>
  <r>
    <x v="1"/>
    <s v="Wind"/>
    <x v="2"/>
    <x v="40"/>
    <n v="1"/>
    <n v="0"/>
    <n v="0"/>
    <n v="15208"/>
    <x v="2"/>
  </r>
  <r>
    <x v="1"/>
    <s v="Hail"/>
    <x v="3"/>
    <x v="40"/>
    <n v="1"/>
    <n v="0"/>
    <n v="0"/>
    <n v="76652"/>
    <x v="2"/>
  </r>
  <r>
    <x v="1"/>
    <s v="Hail"/>
    <x v="3"/>
    <x v="40"/>
    <n v="1"/>
    <n v="0"/>
    <n v="0"/>
    <n v="17131"/>
    <x v="2"/>
  </r>
  <r>
    <x v="1"/>
    <s v="Hail"/>
    <x v="3"/>
    <x v="40"/>
    <n v="1"/>
    <n v="0"/>
    <n v="0"/>
    <n v="45939"/>
    <x v="2"/>
  </r>
  <r>
    <x v="1"/>
    <s v="Hail"/>
    <x v="1"/>
    <x v="40"/>
    <n v="1"/>
    <n v="0"/>
    <n v="0"/>
    <n v="17270"/>
    <x v="2"/>
  </r>
  <r>
    <x v="1"/>
    <s v="Hail"/>
    <x v="1"/>
    <x v="40"/>
    <n v="1"/>
    <n v="0"/>
    <n v="0"/>
    <n v="7733"/>
    <x v="2"/>
  </r>
  <r>
    <x v="1"/>
    <s v="Severe Storm/Thunder Storm/ Wind"/>
    <x v="2"/>
    <x v="40"/>
    <n v="1"/>
    <n v="0"/>
    <n v="0"/>
    <n v="16558"/>
    <x v="2"/>
  </r>
  <r>
    <x v="1"/>
    <s v="Severe Storm/Thunder Storm/ Wind"/>
    <x v="2"/>
    <x v="40"/>
    <n v="1"/>
    <n v="0"/>
    <n v="0"/>
    <n v="23453"/>
    <x v="2"/>
  </r>
  <r>
    <x v="1"/>
    <s v="Severe Storm/Thunder Storm/ Wind"/>
    <x v="2"/>
    <x v="40"/>
    <n v="1"/>
    <n v="0"/>
    <n v="0"/>
    <n v="23453"/>
    <x v="2"/>
  </r>
  <r>
    <x v="2"/>
    <s v="Severe Storm/Thunder Storm/ Wind"/>
    <x v="1"/>
    <x v="40"/>
    <n v="1"/>
    <n v="0"/>
    <n v="0"/>
    <n v="65227"/>
    <x v="2"/>
  </r>
  <r>
    <x v="1"/>
    <s v="Severe Storm/Thunder Storm/ Wind"/>
    <x v="2"/>
    <x v="40"/>
    <n v="1"/>
    <n v="0"/>
    <n v="0"/>
    <n v="89262"/>
    <x v="2"/>
  </r>
  <r>
    <x v="2"/>
    <s v="Severe Storm/Thunder Storm/ Wind"/>
    <x v="2"/>
    <x v="44"/>
    <n v="1"/>
    <n v="0"/>
    <n v="0"/>
    <n v="32284"/>
    <x v="2"/>
  </r>
  <r>
    <x v="2"/>
    <s v="Severe Storm/Thunder Storm/ Wind"/>
    <x v="2"/>
    <x v="44"/>
    <n v="1"/>
    <n v="0"/>
    <n v="0"/>
    <n v="30737"/>
    <x v="2"/>
  </r>
  <r>
    <x v="1"/>
    <s v="Severe Storm/Thunder Storm/ Wind"/>
    <x v="1"/>
    <x v="44"/>
    <n v="1"/>
    <n v="0"/>
    <n v="0"/>
    <n v="16971"/>
    <x v="2"/>
  </r>
  <r>
    <x v="1"/>
    <s v="Hail"/>
    <x v="1"/>
    <x v="44"/>
    <n v="1"/>
    <n v="0"/>
    <n v="0"/>
    <n v="15100"/>
    <x v="2"/>
  </r>
  <r>
    <x v="1"/>
    <s v="Hail"/>
    <x v="1"/>
    <x v="44"/>
    <n v="1"/>
    <n v="0"/>
    <n v="0"/>
    <n v="46005"/>
    <x v="2"/>
  </r>
  <r>
    <x v="1"/>
    <s v="Hail"/>
    <x v="1"/>
    <x v="44"/>
    <n v="1"/>
    <n v="0"/>
    <n v="0"/>
    <n v="15855"/>
    <x v="2"/>
  </r>
  <r>
    <x v="1"/>
    <s v="Hail"/>
    <x v="1"/>
    <x v="44"/>
    <n v="1"/>
    <n v="0"/>
    <n v="0"/>
    <n v="15955"/>
    <x v="2"/>
  </r>
  <r>
    <x v="1"/>
    <s v="Hail"/>
    <x v="1"/>
    <x v="44"/>
    <n v="1"/>
    <n v="0"/>
    <n v="0"/>
    <n v="16245"/>
    <x v="2"/>
  </r>
  <r>
    <x v="1"/>
    <s v="Hail"/>
    <x v="1"/>
    <x v="44"/>
    <n v="1"/>
    <n v="0"/>
    <n v="0"/>
    <n v="15162"/>
    <x v="2"/>
  </r>
  <r>
    <x v="1"/>
    <s v="Severe Storm/Thunder Storm/ Wind"/>
    <x v="1"/>
    <x v="44"/>
    <n v="1"/>
    <n v="0"/>
    <n v="0"/>
    <n v="44231"/>
    <x v="2"/>
  </r>
  <r>
    <x v="1"/>
    <s v="Severe Storm/Thunder Storm/ Wind"/>
    <x v="1"/>
    <x v="44"/>
    <n v="1"/>
    <n v="0"/>
    <n v="0"/>
    <n v="14642"/>
    <x v="2"/>
  </r>
  <r>
    <x v="1"/>
    <s v="Severe Storm/Thunder Storm/ Wind"/>
    <x v="1"/>
    <x v="44"/>
    <n v="1"/>
    <n v="0"/>
    <n v="0"/>
    <n v="16825"/>
    <x v="2"/>
  </r>
  <r>
    <x v="2"/>
    <s v="Flooding"/>
    <x v="2"/>
    <x v="44"/>
    <n v="1"/>
    <n v="0"/>
    <n v="0"/>
    <n v="515982"/>
    <x v="1"/>
  </r>
  <r>
    <x v="4"/>
    <s v="Flooding"/>
    <x v="2"/>
    <x v="44"/>
    <n v="1"/>
    <n v="0"/>
    <n v="0"/>
    <n v="325866"/>
    <x v="2"/>
  </r>
  <r>
    <x v="5"/>
    <s v="Severe Storm/Thunder Storm/ Wind"/>
    <x v="1"/>
    <x v="44"/>
    <n v="1"/>
    <n v="0"/>
    <n v="0"/>
    <n v="301172"/>
    <x v="2"/>
  </r>
  <r>
    <x v="2"/>
    <s v="Severe Storm/Thunder Storm/ Wind"/>
    <x v="1"/>
    <x v="44"/>
    <n v="1"/>
    <n v="0"/>
    <n v="0"/>
    <n v="86542"/>
    <x v="2"/>
  </r>
  <r>
    <x v="2"/>
    <s v="Severe Storm/Thunder Storm/ Wind"/>
    <x v="1"/>
    <x v="44"/>
    <n v="1"/>
    <n v="0"/>
    <n v="0"/>
    <n v="94208"/>
    <x v="2"/>
  </r>
  <r>
    <x v="2"/>
    <s v="Severe Storm/Thunder Storm/ Wind"/>
    <x v="1"/>
    <x v="44"/>
    <n v="1"/>
    <n v="0"/>
    <n v="0"/>
    <n v="148057"/>
    <x v="2"/>
  </r>
  <r>
    <x v="2"/>
    <s v="Severe Storm/Thunder Storm/ Wind"/>
    <x v="2"/>
    <x v="44"/>
    <n v="1"/>
    <n v="0"/>
    <n v="0"/>
    <n v="189767"/>
    <x v="2"/>
  </r>
  <r>
    <x v="2"/>
    <s v="Severe Storm/Thunder Storm/ Wind"/>
    <x v="2"/>
    <x v="44"/>
    <n v="1"/>
    <n v="0"/>
    <n v="0"/>
    <n v="343259"/>
    <x v="2"/>
  </r>
  <r>
    <x v="4"/>
    <s v="Severe Storm/Thunder Storm/ Wind"/>
    <x v="2"/>
    <x v="44"/>
    <n v="1"/>
    <n v="0"/>
    <n v="0"/>
    <n v="192715"/>
    <x v="2"/>
  </r>
  <r>
    <x v="1"/>
    <s v="Severe Storm/Thunder Storm/ Wind"/>
    <x v="2"/>
    <x v="44"/>
    <n v="1"/>
    <n v="0"/>
    <n v="0"/>
    <n v="15685"/>
    <x v="2"/>
  </r>
  <r>
    <x v="2"/>
    <s v="Severe Storm/Thunder Storm/ Wind"/>
    <x v="1"/>
    <x v="44"/>
    <n v="1"/>
    <n v="0"/>
    <n v="0"/>
    <n v="67827"/>
    <x v="2"/>
  </r>
  <r>
    <x v="4"/>
    <s v="Severe Storm/Thunder Storm/ Wind"/>
    <x v="1"/>
    <x v="44"/>
    <n v="1"/>
    <n v="0"/>
    <n v="0"/>
    <n v="64435"/>
    <x v="2"/>
  </r>
  <r>
    <x v="3"/>
    <s v="Severe Storm/Thunder Storm/ Wind"/>
    <x v="1"/>
    <x v="44"/>
    <n v="1"/>
    <n v="0"/>
    <n v="0"/>
    <n v="43537"/>
    <x v="2"/>
  </r>
  <r>
    <x v="2"/>
    <s v="Severe Storm/Thunder Storm/ Wind"/>
    <x v="2"/>
    <x v="44"/>
    <n v="1"/>
    <n v="0"/>
    <n v="0"/>
    <n v="90470"/>
    <x v="2"/>
  </r>
  <r>
    <x v="2"/>
    <s v="Severe Storm/Thunder Storm/ Wind"/>
    <x v="2"/>
    <x v="44"/>
    <n v="1"/>
    <n v="0"/>
    <n v="0"/>
    <n v="90860"/>
    <x v="2"/>
  </r>
  <r>
    <x v="4"/>
    <s v="Severe Storm/Thunder Storm/ Wind"/>
    <x v="2"/>
    <x v="44"/>
    <n v="1"/>
    <n v="0"/>
    <n v="0"/>
    <n v="59387"/>
    <x v="2"/>
  </r>
  <r>
    <x v="1"/>
    <s v="Hail"/>
    <x v="2"/>
    <x v="44"/>
    <n v="1"/>
    <n v="0"/>
    <n v="0"/>
    <n v="8428"/>
    <x v="2"/>
  </r>
  <r>
    <x v="1"/>
    <s v="Severe Storm/Thunder Storm/ Wind"/>
    <x v="2"/>
    <x v="44"/>
    <n v="1"/>
    <n v="0"/>
    <n v="0"/>
    <n v="93476"/>
    <x v="2"/>
  </r>
  <r>
    <x v="5"/>
    <s v="Severe Storm/Thunder Storm/ Wind"/>
    <x v="1"/>
    <x v="44"/>
    <n v="1"/>
    <n v="0"/>
    <n v="0"/>
    <n v="30879"/>
    <x v="2"/>
  </r>
  <r>
    <x v="4"/>
    <s v="Severe Storm/Thunder Storm/ Wind"/>
    <x v="1"/>
    <x v="44"/>
    <n v="1"/>
    <n v="0"/>
    <n v="0"/>
    <n v="30743"/>
    <x v="2"/>
  </r>
  <r>
    <x v="2"/>
    <s v="Severe Storm/Thunder Storm/ Wind"/>
    <x v="1"/>
    <x v="44"/>
    <n v="1"/>
    <n v="0"/>
    <n v="0"/>
    <n v="43508"/>
    <x v="2"/>
  </r>
  <r>
    <x v="1"/>
    <s v="Severe Storm/Thunder Storm/ Wind"/>
    <x v="2"/>
    <x v="44"/>
    <n v="1"/>
    <n v="0"/>
    <n v="0"/>
    <n v="43014"/>
    <x v="2"/>
  </r>
  <r>
    <x v="4"/>
    <s v="Severe Storm/Thunder Storm/ Wind"/>
    <x v="1"/>
    <x v="44"/>
    <n v="1"/>
    <n v="0"/>
    <n v="0"/>
    <n v="64764"/>
    <x v="2"/>
  </r>
  <r>
    <x v="1"/>
    <s v="Coastal"/>
    <x v="2"/>
    <x v="44"/>
    <n v="1"/>
    <n v="24"/>
    <n v="0"/>
    <n v="0"/>
    <x v="2"/>
  </r>
  <r>
    <x v="2"/>
    <s v="Severe Storm/Thunder Storm/ Wind"/>
    <x v="1"/>
    <x v="44"/>
    <n v="1"/>
    <n v="0"/>
    <n v="0"/>
    <n v="29766"/>
    <x v="2"/>
  </r>
  <r>
    <x v="2"/>
    <s v="Severe Storm/Thunder Storm/ Wind"/>
    <x v="1"/>
    <x v="44"/>
    <n v="1"/>
    <n v="0"/>
    <n v="0"/>
    <n v="34148"/>
    <x v="2"/>
  </r>
  <r>
    <x v="3"/>
    <s v="Severe Storm/Thunder Storm/ Wind"/>
    <x v="1"/>
    <x v="44"/>
    <n v="1"/>
    <n v="0"/>
    <n v="0"/>
    <n v="49800"/>
    <x v="2"/>
  </r>
  <r>
    <x v="3"/>
    <s v="Severe Storm/Thunder Storm/ Wind"/>
    <x v="1"/>
    <x v="44"/>
    <n v="1"/>
    <n v="0"/>
    <n v="0"/>
    <n v="16004"/>
    <x v="2"/>
  </r>
  <r>
    <x v="3"/>
    <s v="Severe Storm/Thunder Storm/ Wind"/>
    <x v="1"/>
    <x v="44"/>
    <n v="1"/>
    <n v="0"/>
    <n v="0"/>
    <n v="66952"/>
    <x v="2"/>
  </r>
  <r>
    <x v="2"/>
    <s v="Severe Storm/Thunder Storm/ Wind"/>
    <x v="1"/>
    <x v="44"/>
    <n v="1"/>
    <n v="0"/>
    <n v="0"/>
    <n v="34500"/>
    <x v="2"/>
  </r>
  <r>
    <x v="1"/>
    <s v="Hail"/>
    <x v="2"/>
    <x v="44"/>
    <n v="1"/>
    <n v="0"/>
    <n v="0"/>
    <n v="7968"/>
    <x v="2"/>
  </r>
  <r>
    <x v="3"/>
    <s v="Severe Storm/Thunder Storm/ Wind"/>
    <x v="1"/>
    <x v="44"/>
    <n v="1"/>
    <n v="0"/>
    <n v="0"/>
    <n v="129859"/>
    <x v="2"/>
  </r>
  <r>
    <x v="3"/>
    <s v="Severe Storm/Thunder Storm/ Wind"/>
    <x v="2"/>
    <x v="44"/>
    <n v="1"/>
    <n v="0"/>
    <n v="0"/>
    <n v="29481"/>
    <x v="2"/>
  </r>
  <r>
    <x v="5"/>
    <s v="Severe Storm/Thunder Storm/ Wind"/>
    <x v="2"/>
    <x v="44"/>
    <n v="1"/>
    <n v="0"/>
    <n v="0"/>
    <n v="205156"/>
    <x v="2"/>
  </r>
  <r>
    <x v="5"/>
    <s v="Severe Storm/Thunder Storm/ Wind"/>
    <x v="2"/>
    <x v="44"/>
    <n v="1"/>
    <n v="0"/>
    <n v="0"/>
    <n v="48801"/>
    <x v="2"/>
  </r>
  <r>
    <x v="2"/>
    <s v="Severe Storm/Thunder Storm/ Wind"/>
    <x v="3"/>
    <x v="44"/>
    <n v="1"/>
    <n v="0"/>
    <n v="0"/>
    <n v="16481"/>
    <x v="2"/>
  </r>
  <r>
    <x v="4"/>
    <s v="Severe Storm/Thunder Storm/ Wind"/>
    <x v="3"/>
    <x v="44"/>
    <n v="1"/>
    <n v="0"/>
    <n v="0"/>
    <n v="58785"/>
    <x v="2"/>
  </r>
  <r>
    <x v="4"/>
    <s v="Severe Storm/Thunder Storm/ Wind"/>
    <x v="3"/>
    <x v="44"/>
    <n v="1"/>
    <n v="0"/>
    <n v="0"/>
    <n v="51493"/>
    <x v="2"/>
  </r>
  <r>
    <x v="2"/>
    <s v="Severe Storm/Thunder Storm/ Wind"/>
    <x v="1"/>
    <x v="44"/>
    <n v="1"/>
    <n v="0"/>
    <n v="0"/>
    <n v="59292"/>
    <x v="2"/>
  </r>
  <r>
    <x v="2"/>
    <s v="Severe Storm/Thunder Storm/ Wind"/>
    <x v="1"/>
    <x v="44"/>
    <n v="1"/>
    <n v="0"/>
    <n v="0"/>
    <n v="8695"/>
    <x v="2"/>
  </r>
  <r>
    <x v="2"/>
    <s v="Severe Storm/Thunder Storm/ Wind"/>
    <x v="1"/>
    <x v="44"/>
    <n v="1"/>
    <n v="0"/>
    <n v="0"/>
    <n v="7988"/>
    <x v="2"/>
  </r>
  <r>
    <x v="2"/>
    <s v="Severe Storm/Thunder Storm/ Wind"/>
    <x v="1"/>
    <x v="44"/>
    <n v="1"/>
    <n v="0"/>
    <n v="0"/>
    <n v="8274"/>
    <x v="2"/>
  </r>
  <r>
    <x v="2"/>
    <s v="Lightning"/>
    <x v="1"/>
    <x v="44"/>
    <n v="1"/>
    <n v="0"/>
    <n v="63"/>
    <n v="0"/>
    <x v="2"/>
  </r>
  <r>
    <x v="2"/>
    <s v="Severe Storm/Thunder Storm/ Wind"/>
    <x v="1"/>
    <x v="44"/>
    <n v="1"/>
    <n v="0"/>
    <n v="0"/>
    <n v="7236"/>
    <x v="2"/>
  </r>
  <r>
    <x v="2"/>
    <s v="Severe Storm/Thunder Storm/ Wind"/>
    <x v="1"/>
    <x v="44"/>
    <n v="1"/>
    <n v="0"/>
    <n v="0"/>
    <n v="57745"/>
    <x v="2"/>
  </r>
  <r>
    <x v="2"/>
    <s v="Severe Storm/Thunder Storm/ Wind"/>
    <x v="1"/>
    <x v="44"/>
    <n v="1"/>
    <n v="0"/>
    <n v="0"/>
    <n v="8427"/>
    <x v="2"/>
  </r>
  <r>
    <x v="2"/>
    <s v="Severe Storm/Thunder Storm/ Wind"/>
    <x v="1"/>
    <x v="44"/>
    <n v="1"/>
    <n v="0"/>
    <n v="0"/>
    <n v="8487"/>
    <x v="2"/>
  </r>
  <r>
    <x v="5"/>
    <s v="Severe Storm/Thunder Storm/ Wind"/>
    <x v="2"/>
    <x v="44"/>
    <n v="1"/>
    <n v="0"/>
    <n v="0"/>
    <n v="31199"/>
    <x v="2"/>
  </r>
  <r>
    <x v="2"/>
    <s v="Severe Storm/Thunder Storm/ Wind"/>
    <x v="1"/>
    <x v="44"/>
    <n v="1"/>
    <n v="0"/>
    <n v="0"/>
    <n v="8438"/>
    <x v="2"/>
  </r>
  <r>
    <x v="5"/>
    <s v="Severe Storm/Thunder Storm/ Wind"/>
    <x v="1"/>
    <x v="44"/>
    <n v="1"/>
    <n v="0"/>
    <n v="0"/>
    <n v="51593"/>
    <x v="2"/>
  </r>
  <r>
    <x v="2"/>
    <s v="Severe Storm/Thunder Storm/ Wind"/>
    <x v="1"/>
    <x v="44"/>
    <n v="1"/>
    <n v="0"/>
    <n v="0"/>
    <n v="69419"/>
    <x v="2"/>
  </r>
  <r>
    <x v="4"/>
    <s v="Severe Storm/Thunder Storm/ Wind"/>
    <x v="1"/>
    <x v="44"/>
    <n v="1"/>
    <n v="0"/>
    <n v="0"/>
    <n v="33628"/>
    <x v="2"/>
  </r>
  <r>
    <x v="4"/>
    <s v="Severe Storm/Thunder Storm/ Wind"/>
    <x v="1"/>
    <x v="44"/>
    <n v="1"/>
    <n v="0"/>
    <n v="0"/>
    <n v="30166"/>
    <x v="2"/>
  </r>
  <r>
    <x v="4"/>
    <s v="Severe Storm/Thunder Storm/ Wind"/>
    <x v="1"/>
    <x v="44"/>
    <n v="1"/>
    <n v="0"/>
    <n v="0"/>
    <n v="29126"/>
    <x v="2"/>
  </r>
  <r>
    <x v="4"/>
    <s v="Severe Storm/Thunder Storm/ Wind"/>
    <x v="1"/>
    <x v="44"/>
    <n v="1"/>
    <n v="0"/>
    <n v="0"/>
    <n v="165019"/>
    <x v="2"/>
  </r>
  <r>
    <x v="3"/>
    <s v="Severe Storm/Thunder Storm/ Wind"/>
    <x v="2"/>
    <x v="44"/>
    <n v="1"/>
    <n v="0"/>
    <n v="0"/>
    <n v="34056"/>
    <x v="2"/>
  </r>
  <r>
    <x v="3"/>
    <s v="Severe Storm/Thunder Storm/ Wind"/>
    <x v="2"/>
    <x v="44"/>
    <n v="1"/>
    <n v="0"/>
    <n v="0"/>
    <n v="199640"/>
    <x v="2"/>
  </r>
  <r>
    <x v="2"/>
    <s v="Severe Storm/Thunder Storm/ Wind"/>
    <x v="1"/>
    <x v="44"/>
    <n v="1"/>
    <n v="0"/>
    <n v="0"/>
    <n v="43223"/>
    <x v="2"/>
  </r>
  <r>
    <x v="3"/>
    <s v="Severe Storm/Thunder Storm/ Wind"/>
    <x v="2"/>
    <x v="44"/>
    <n v="1"/>
    <n v="0"/>
    <n v="0"/>
    <n v="8392"/>
    <x v="2"/>
  </r>
  <r>
    <x v="5"/>
    <s v="Severe Storm/Thunder Storm/ Wind"/>
    <x v="3"/>
    <x v="44"/>
    <n v="1"/>
    <n v="0"/>
    <n v="0"/>
    <n v="60098"/>
    <x v="2"/>
  </r>
  <r>
    <x v="5"/>
    <s v="Severe Storm/Thunder Storm/ Wind"/>
    <x v="3"/>
    <x v="44"/>
    <n v="1"/>
    <n v="0"/>
    <n v="0"/>
    <n v="75669"/>
    <x v="2"/>
  </r>
  <r>
    <x v="3"/>
    <s v="Severe Storm/Thunder Storm/ Wind"/>
    <x v="3"/>
    <x v="44"/>
    <n v="1"/>
    <n v="0"/>
    <n v="0"/>
    <n v="85600"/>
    <x v="2"/>
  </r>
  <r>
    <x v="5"/>
    <s v="Severe Storm/Thunder Storm/ Wind"/>
    <x v="3"/>
    <x v="44"/>
    <n v="1"/>
    <n v="0"/>
    <n v="0"/>
    <n v="17251"/>
    <x v="2"/>
  </r>
  <r>
    <x v="5"/>
    <s v="Severe Storm/Thunder Storm/ Wind"/>
    <x v="2"/>
    <x v="44"/>
    <n v="1"/>
    <n v="0"/>
    <n v="0"/>
    <n v="34084"/>
    <x v="2"/>
  </r>
  <r>
    <x v="5"/>
    <s v="Severe Storm/Thunder Storm/ Wind"/>
    <x v="3"/>
    <x v="44"/>
    <n v="1"/>
    <n v="0"/>
    <n v="0"/>
    <n v="17343"/>
    <x v="2"/>
  </r>
  <r>
    <x v="5"/>
    <s v="Severe Storm/Thunder Storm/ Wind"/>
    <x v="3"/>
    <x v="44"/>
    <n v="1"/>
    <n v="0"/>
    <n v="0"/>
    <n v="95948"/>
    <x v="2"/>
  </r>
  <r>
    <x v="2"/>
    <s v="Severe Storm/Thunder Storm/ Wind"/>
    <x v="3"/>
    <x v="44"/>
    <n v="1"/>
    <n v="0"/>
    <n v="0"/>
    <n v="75653"/>
    <x v="2"/>
  </r>
  <r>
    <x v="2"/>
    <s v="Severe Storm/Thunder Storm/ Wind"/>
    <x v="3"/>
    <x v="44"/>
    <n v="1"/>
    <n v="0"/>
    <n v="0"/>
    <n v="59711"/>
    <x v="2"/>
  </r>
  <r>
    <x v="2"/>
    <s v="Severe Storm/Thunder Storm/ Wind"/>
    <x v="3"/>
    <x v="44"/>
    <n v="1"/>
    <n v="0"/>
    <n v="0"/>
    <n v="49258"/>
    <x v="2"/>
  </r>
  <r>
    <x v="2"/>
    <s v="Severe Storm/Thunder Storm/ Wind"/>
    <x v="3"/>
    <x v="44"/>
    <n v="1"/>
    <n v="0"/>
    <n v="0"/>
    <n v="65817"/>
    <x v="2"/>
  </r>
  <r>
    <x v="3"/>
    <s v="Severe Storm/Thunder Storm/ Wind"/>
    <x v="2"/>
    <x v="44"/>
    <n v="1"/>
    <n v="0"/>
    <n v="0"/>
    <n v="134615"/>
    <x v="2"/>
  </r>
  <r>
    <x v="3"/>
    <s v="Severe Storm/Thunder Storm/ Wind"/>
    <x v="2"/>
    <x v="44"/>
    <n v="1"/>
    <n v="0"/>
    <n v="0"/>
    <n v="808670"/>
    <x v="1"/>
  </r>
  <r>
    <x v="1"/>
    <s v="Wind"/>
    <x v="3"/>
    <x v="44"/>
    <n v="1"/>
    <n v="0"/>
    <n v="0"/>
    <n v="15637"/>
    <x v="2"/>
  </r>
  <r>
    <x v="3"/>
    <s v="Severe Storm/Thunder Storm/ Wind"/>
    <x v="3"/>
    <x v="44"/>
    <n v="1"/>
    <n v="0"/>
    <n v="0"/>
    <n v="31786"/>
    <x v="2"/>
  </r>
  <r>
    <x v="3"/>
    <s v="Wind"/>
    <x v="3"/>
    <x v="44"/>
    <n v="1"/>
    <n v="0"/>
    <n v="0"/>
    <n v="7550"/>
    <x v="2"/>
  </r>
  <r>
    <x v="5"/>
    <s v="Severe Storm/Thunder Storm/ Wind"/>
    <x v="0"/>
    <x v="44"/>
    <n v="1"/>
    <n v="0"/>
    <n v="0"/>
    <n v="120449"/>
    <x v="2"/>
  </r>
  <r>
    <x v="2"/>
    <s v="Hail"/>
    <x v="1"/>
    <x v="44"/>
    <n v="1"/>
    <n v="0"/>
    <n v="0"/>
    <n v="0"/>
    <x v="2"/>
  </r>
  <r>
    <x v="3"/>
    <s v="Severe Storm/Thunder Storm/ Wind"/>
    <x v="0"/>
    <x v="44"/>
    <n v="1"/>
    <n v="0"/>
    <n v="0"/>
    <n v="28901"/>
    <x v="2"/>
  </r>
  <r>
    <x v="1"/>
    <s v="Coastal"/>
    <x v="1"/>
    <x v="44"/>
    <n v="1"/>
    <n v="12"/>
    <n v="0"/>
    <n v="0"/>
    <x v="2"/>
  </r>
  <r>
    <x v="2"/>
    <s v="Hail"/>
    <x v="1"/>
    <x v="44"/>
    <n v="1"/>
    <n v="0"/>
    <n v="0"/>
    <n v="190014"/>
    <x v="2"/>
  </r>
  <r>
    <x v="3"/>
    <s v="Hail"/>
    <x v="1"/>
    <x v="44"/>
    <n v="1"/>
    <n v="0"/>
    <n v="0"/>
    <n v="640040"/>
    <x v="1"/>
  </r>
  <r>
    <x v="4"/>
    <s v="Hail"/>
    <x v="1"/>
    <x v="44"/>
    <n v="1"/>
    <n v="0"/>
    <n v="0"/>
    <n v="0"/>
    <x v="2"/>
  </r>
  <r>
    <x v="2"/>
    <s v="Hail"/>
    <x v="1"/>
    <x v="44"/>
    <n v="1"/>
    <n v="0"/>
    <n v="0"/>
    <n v="0"/>
    <x v="2"/>
  </r>
  <r>
    <x v="2"/>
    <s v="Severe Storm/Thunder Storm/ Wind"/>
    <x v="1"/>
    <x v="44"/>
    <n v="1"/>
    <n v="0"/>
    <n v="0"/>
    <n v="173217"/>
    <x v="2"/>
  </r>
  <r>
    <x v="4"/>
    <s v="Severe Storm/Thunder Storm/ Wind"/>
    <x v="1"/>
    <x v="44"/>
    <n v="1"/>
    <n v="0"/>
    <n v="0"/>
    <n v="301971"/>
    <x v="2"/>
  </r>
  <r>
    <x v="2"/>
    <s v="Severe Storm/Thunder Storm/ Wind"/>
    <x v="1"/>
    <x v="44"/>
    <n v="1"/>
    <n v="0"/>
    <n v="0"/>
    <n v="75384"/>
    <x v="2"/>
  </r>
  <r>
    <x v="2"/>
    <s v="Severe Storm/Thunder Storm/ Wind"/>
    <x v="1"/>
    <x v="44"/>
    <n v="1"/>
    <n v="0"/>
    <n v="0"/>
    <n v="123138"/>
    <x v="2"/>
  </r>
  <r>
    <x v="2"/>
    <s v="Severe Storm/Thunder Storm/ Wind"/>
    <x v="1"/>
    <x v="44"/>
    <n v="1"/>
    <n v="0"/>
    <n v="0"/>
    <n v="59387"/>
    <x v="2"/>
  </r>
  <r>
    <x v="2"/>
    <s v="Severe Storm/Thunder Storm/ Wind"/>
    <x v="1"/>
    <x v="44"/>
    <n v="1"/>
    <n v="0"/>
    <n v="0"/>
    <n v="264335"/>
    <x v="2"/>
  </r>
  <r>
    <x v="4"/>
    <s v="Severe Storm/Thunder Storm/ Wind"/>
    <x v="1"/>
    <x v="44"/>
    <n v="1"/>
    <n v="0"/>
    <n v="0"/>
    <n v="188721"/>
    <x v="2"/>
  </r>
  <r>
    <x v="4"/>
    <s v="Hail"/>
    <x v="1"/>
    <x v="44"/>
    <n v="1"/>
    <n v="0"/>
    <n v="0"/>
    <n v="34677"/>
    <x v="2"/>
  </r>
  <r>
    <x v="3"/>
    <s v="Hail"/>
    <x v="1"/>
    <x v="44"/>
    <n v="1"/>
    <n v="0"/>
    <n v="0"/>
    <n v="33247"/>
    <x v="2"/>
  </r>
  <r>
    <x v="3"/>
    <s v="Severe Storm/Thunder Storm/ Wind"/>
    <x v="1"/>
    <x v="44"/>
    <n v="1"/>
    <n v="0"/>
    <n v="0"/>
    <n v="34791"/>
    <x v="2"/>
  </r>
  <r>
    <x v="2"/>
    <s v="Severe Storm/Thunder Storm/ Wind"/>
    <x v="1"/>
    <x v="44"/>
    <n v="1"/>
    <n v="0"/>
    <n v="0"/>
    <n v="116505"/>
    <x v="2"/>
  </r>
  <r>
    <x v="4"/>
    <s v="Tornado"/>
    <x v="1"/>
    <x v="44"/>
    <n v="1"/>
    <n v="0"/>
    <n v="0"/>
    <n v="751993"/>
    <x v="1"/>
  </r>
  <r>
    <x v="4"/>
    <s v="Tornado"/>
    <x v="1"/>
    <x v="44"/>
    <n v="1"/>
    <n v="0"/>
    <n v="0"/>
    <n v="300002"/>
    <x v="2"/>
  </r>
  <r>
    <x v="1"/>
    <s v="Severe Storm/Thunder Storm/ Wind"/>
    <x v="1"/>
    <x v="44"/>
    <n v="1"/>
    <n v="0"/>
    <n v="0"/>
    <n v="58335"/>
    <x v="2"/>
  </r>
  <r>
    <x v="2"/>
    <s v="Severe Storm/Thunder Storm/ Wind"/>
    <x v="1"/>
    <x v="44"/>
    <n v="1"/>
    <n v="0"/>
    <n v="0"/>
    <n v="49567"/>
    <x v="2"/>
  </r>
  <r>
    <x v="3"/>
    <s v="Severe Storm/Thunder Storm/ Wind"/>
    <x v="1"/>
    <x v="44"/>
    <n v="1"/>
    <n v="0"/>
    <n v="0"/>
    <n v="58969"/>
    <x v="2"/>
  </r>
  <r>
    <x v="3"/>
    <s v="Severe Storm/Thunder Storm/ Wind"/>
    <x v="1"/>
    <x v="44"/>
    <n v="1"/>
    <n v="0"/>
    <n v="0"/>
    <n v="60339"/>
    <x v="2"/>
  </r>
  <r>
    <x v="2"/>
    <s v="Severe Storm/Thunder Storm/ Wind"/>
    <x v="1"/>
    <x v="44"/>
    <n v="1"/>
    <n v="0"/>
    <n v="0"/>
    <n v="453066"/>
    <x v="2"/>
  </r>
  <r>
    <x v="1"/>
    <s v="Severe Storm/Thunder Storm/ Wind"/>
    <x v="1"/>
    <x v="44"/>
    <n v="1"/>
    <n v="0"/>
    <n v="0"/>
    <n v="61397"/>
    <x v="2"/>
  </r>
  <r>
    <x v="1"/>
    <s v="Severe Storm/Thunder Storm/ Wind"/>
    <x v="1"/>
    <x v="44"/>
    <n v="1"/>
    <n v="0"/>
    <n v="0"/>
    <n v="63452"/>
    <x v="2"/>
  </r>
  <r>
    <x v="1"/>
    <s v="Severe Storm/Thunder Storm/ Wind"/>
    <x v="1"/>
    <x v="44"/>
    <n v="1"/>
    <n v="0"/>
    <n v="0"/>
    <n v="59762"/>
    <x v="2"/>
  </r>
  <r>
    <x v="1"/>
    <s v="Severe Storm/Thunder Storm/ Wind"/>
    <x v="1"/>
    <x v="44"/>
    <n v="1"/>
    <n v="0"/>
    <n v="0"/>
    <n v="58386"/>
    <x v="2"/>
  </r>
  <r>
    <x v="1"/>
    <s v="Severe Storm/Thunder Storm/ Wind"/>
    <x v="1"/>
    <x v="44"/>
    <n v="1"/>
    <n v="0"/>
    <n v="0"/>
    <n v="155730"/>
    <x v="2"/>
  </r>
  <r>
    <x v="3"/>
    <s v="Severe Storm/Thunder Storm/ Wind"/>
    <x v="1"/>
    <x v="44"/>
    <n v="1"/>
    <n v="0"/>
    <n v="0"/>
    <n v="44074"/>
    <x v="2"/>
  </r>
  <r>
    <x v="3"/>
    <s v="Severe Storm/Thunder Storm/ Wind"/>
    <x v="1"/>
    <x v="44"/>
    <n v="1"/>
    <n v="0"/>
    <n v="0"/>
    <n v="86987"/>
    <x v="2"/>
  </r>
  <r>
    <x v="3"/>
    <s v="Severe Storm/Thunder Storm/ Wind"/>
    <x v="1"/>
    <x v="44"/>
    <n v="1"/>
    <n v="0"/>
    <n v="0"/>
    <n v="57701"/>
    <x v="2"/>
  </r>
  <r>
    <x v="3"/>
    <s v="Severe Storm/Thunder Storm/ Wind"/>
    <x v="1"/>
    <x v="44"/>
    <n v="1"/>
    <n v="0"/>
    <n v="0"/>
    <n v="77579"/>
    <x v="2"/>
  </r>
  <r>
    <x v="3"/>
    <s v="Severe Storm/Thunder Storm/ Wind"/>
    <x v="1"/>
    <x v="44"/>
    <n v="1"/>
    <n v="0"/>
    <n v="0"/>
    <n v="65424"/>
    <x v="2"/>
  </r>
  <r>
    <x v="4"/>
    <s v="Severe Storm/Thunder Storm/ Wind"/>
    <x v="1"/>
    <x v="44"/>
    <n v="1"/>
    <n v="0"/>
    <n v="0"/>
    <n v="7979"/>
    <x v="2"/>
  </r>
  <r>
    <x v="2"/>
    <s v="Severe Storm/Thunder Storm/ Wind"/>
    <x v="1"/>
    <x v="44"/>
    <n v="1"/>
    <n v="0"/>
    <n v="0"/>
    <n v="7293"/>
    <x v="2"/>
  </r>
  <r>
    <x v="2"/>
    <s v="Severe Storm/Thunder Storm/ Wind"/>
    <x v="1"/>
    <x v="44"/>
    <n v="1"/>
    <n v="0"/>
    <n v="0"/>
    <n v="7981"/>
    <x v="2"/>
  </r>
  <r>
    <x v="2"/>
    <s v="Severe Storm/Thunder Storm/ Wind"/>
    <x v="1"/>
    <x v="44"/>
    <n v="1"/>
    <n v="0"/>
    <n v="0"/>
    <n v="49210"/>
    <x v="2"/>
  </r>
  <r>
    <x v="2"/>
    <s v="Severe Storm/Thunder Storm/ Wind"/>
    <x v="1"/>
    <x v="44"/>
    <n v="1"/>
    <n v="0"/>
    <n v="0"/>
    <n v="8643"/>
    <x v="2"/>
  </r>
  <r>
    <x v="1"/>
    <s v="Hail"/>
    <x v="1"/>
    <x v="44"/>
    <n v="1"/>
    <n v="0"/>
    <n v="0"/>
    <n v="61955"/>
    <x v="2"/>
  </r>
  <r>
    <x v="1"/>
    <s v="Hail"/>
    <x v="1"/>
    <x v="44"/>
    <n v="1"/>
    <n v="0"/>
    <n v="0"/>
    <n v="25842"/>
    <x v="2"/>
  </r>
  <r>
    <x v="2"/>
    <s v="Severe Storm/Thunder Storm/ Wind"/>
    <x v="1"/>
    <x v="44"/>
    <n v="1"/>
    <n v="0"/>
    <n v="0"/>
    <n v="96205"/>
    <x v="2"/>
  </r>
  <r>
    <x v="2"/>
    <s v="Severe Storm/Thunder Storm/ Wind"/>
    <x v="1"/>
    <x v="44"/>
    <n v="1"/>
    <n v="0"/>
    <n v="0"/>
    <n v="99962"/>
    <x v="2"/>
  </r>
  <r>
    <x v="1"/>
    <s v="Severe Storm/Thunder Storm/ Wind"/>
    <x v="1"/>
    <x v="44"/>
    <n v="1"/>
    <n v="0"/>
    <n v="0"/>
    <n v="69038"/>
    <x v="2"/>
  </r>
  <r>
    <x v="1"/>
    <s v="Severe Storm/Thunder Storm/ Wind"/>
    <x v="1"/>
    <x v="44"/>
    <n v="1"/>
    <n v="0"/>
    <n v="0"/>
    <n v="33317"/>
    <x v="2"/>
  </r>
  <r>
    <x v="2"/>
    <s v="Severe Storm/Thunder Storm/ Wind"/>
    <x v="1"/>
    <x v="44"/>
    <n v="1"/>
    <n v="0"/>
    <n v="0"/>
    <n v="75835"/>
    <x v="2"/>
  </r>
  <r>
    <x v="2"/>
    <s v="Severe Storm/Thunder Storm/ Wind"/>
    <x v="1"/>
    <x v="44"/>
    <n v="1"/>
    <n v="0"/>
    <n v="0"/>
    <n v="8511"/>
    <x v="2"/>
  </r>
  <r>
    <x v="2"/>
    <s v="Severe Storm/Thunder Storm/ Wind"/>
    <x v="1"/>
    <x v="44"/>
    <n v="1"/>
    <n v="0"/>
    <n v="0"/>
    <n v="67649"/>
    <x v="2"/>
  </r>
  <r>
    <x v="1"/>
    <s v="Hail"/>
    <x v="1"/>
    <x v="44"/>
    <n v="1"/>
    <n v="0"/>
    <n v="0"/>
    <n v="170060"/>
    <x v="2"/>
  </r>
  <r>
    <x v="1"/>
    <s v="Hail"/>
    <x v="1"/>
    <x v="44"/>
    <n v="1"/>
    <n v="0"/>
    <n v="0"/>
    <n v="144253"/>
    <x v="2"/>
  </r>
  <r>
    <x v="1"/>
    <s v="Hail"/>
    <x v="1"/>
    <x v="44"/>
    <n v="1"/>
    <n v="0"/>
    <n v="0"/>
    <n v="372125"/>
    <x v="2"/>
  </r>
  <r>
    <x v="1"/>
    <s v="Hail"/>
    <x v="1"/>
    <x v="44"/>
    <n v="1"/>
    <n v="0"/>
    <n v="0"/>
    <n v="172786"/>
    <x v="2"/>
  </r>
  <r>
    <x v="1"/>
    <s v="Hail"/>
    <x v="1"/>
    <x v="44"/>
    <n v="1"/>
    <n v="0"/>
    <n v="0"/>
    <n v="29820"/>
    <x v="2"/>
  </r>
  <r>
    <x v="1"/>
    <s v="Hail"/>
    <x v="1"/>
    <x v="44"/>
    <n v="1"/>
    <n v="0"/>
    <n v="0"/>
    <n v="71603"/>
    <x v="2"/>
  </r>
  <r>
    <x v="1"/>
    <s v="Hail"/>
    <x v="1"/>
    <x v="44"/>
    <n v="1"/>
    <n v="0"/>
    <n v="0"/>
    <n v="15771"/>
    <x v="2"/>
  </r>
  <r>
    <x v="1"/>
    <s v="Hail"/>
    <x v="1"/>
    <x v="44"/>
    <n v="1"/>
    <n v="0"/>
    <n v="0"/>
    <n v="16249"/>
    <x v="2"/>
  </r>
  <r>
    <x v="1"/>
    <s v="Hail"/>
    <x v="1"/>
    <x v="44"/>
    <n v="1"/>
    <n v="0"/>
    <n v="0"/>
    <n v="48702"/>
    <x v="2"/>
  </r>
  <r>
    <x v="1"/>
    <s v="Hail"/>
    <x v="1"/>
    <x v="44"/>
    <n v="1"/>
    <n v="0"/>
    <n v="0"/>
    <n v="14309"/>
    <x v="2"/>
  </r>
  <r>
    <x v="1"/>
    <s v="Hail"/>
    <x v="1"/>
    <x v="44"/>
    <n v="1"/>
    <n v="0"/>
    <n v="0"/>
    <n v="15170"/>
    <x v="2"/>
  </r>
  <r>
    <x v="1"/>
    <s v="Hail"/>
    <x v="1"/>
    <x v="44"/>
    <n v="1"/>
    <n v="0"/>
    <n v="0"/>
    <n v="16200"/>
    <x v="2"/>
  </r>
  <r>
    <x v="1"/>
    <s v="Severe Storm/Thunder Storm/ Wind"/>
    <x v="1"/>
    <x v="44"/>
    <n v="1"/>
    <n v="0"/>
    <n v="0"/>
    <n v="61328"/>
    <x v="2"/>
  </r>
  <r>
    <x v="1"/>
    <s v="Hail"/>
    <x v="1"/>
    <x v="44"/>
    <n v="1"/>
    <n v="0"/>
    <n v="0"/>
    <n v="832539"/>
    <x v="1"/>
  </r>
  <r>
    <x v="1"/>
    <s v="Hail"/>
    <x v="1"/>
    <x v="44"/>
    <n v="1"/>
    <n v="0"/>
    <n v="0"/>
    <n v="504164"/>
    <x v="1"/>
  </r>
  <r>
    <x v="1"/>
    <s v="Hail"/>
    <x v="1"/>
    <x v="44"/>
    <n v="1"/>
    <n v="0"/>
    <n v="0"/>
    <n v="45934"/>
    <x v="2"/>
  </r>
  <r>
    <x v="1"/>
    <s v="Hail"/>
    <x v="1"/>
    <x v="44"/>
    <n v="1"/>
    <n v="0"/>
    <n v="0"/>
    <n v="46077"/>
    <x v="2"/>
  </r>
  <r>
    <x v="1"/>
    <s v="Hail"/>
    <x v="1"/>
    <x v="44"/>
    <n v="1"/>
    <n v="0"/>
    <n v="0"/>
    <n v="14766"/>
    <x v="2"/>
  </r>
  <r>
    <x v="1"/>
    <s v="Hail"/>
    <x v="1"/>
    <x v="44"/>
    <n v="1"/>
    <n v="0"/>
    <n v="0"/>
    <n v="315042"/>
    <x v="2"/>
  </r>
  <r>
    <x v="1"/>
    <s v="Hail"/>
    <x v="1"/>
    <x v="44"/>
    <n v="1"/>
    <n v="0"/>
    <n v="0"/>
    <n v="17132"/>
    <x v="2"/>
  </r>
  <r>
    <x v="1"/>
    <s v="Hail"/>
    <x v="1"/>
    <x v="44"/>
    <n v="1"/>
    <n v="0"/>
    <n v="0"/>
    <n v="17395"/>
    <x v="2"/>
  </r>
  <r>
    <x v="1"/>
    <s v="Hail"/>
    <x v="1"/>
    <x v="44"/>
    <n v="1"/>
    <n v="0"/>
    <n v="0"/>
    <n v="16297"/>
    <x v="2"/>
  </r>
  <r>
    <x v="1"/>
    <s v="Hail"/>
    <x v="1"/>
    <x v="44"/>
    <n v="1"/>
    <n v="0"/>
    <n v="0"/>
    <n v="32452"/>
    <x v="2"/>
  </r>
  <r>
    <x v="1"/>
    <s v="Hail"/>
    <x v="1"/>
    <x v="44"/>
    <n v="1"/>
    <n v="0"/>
    <n v="0"/>
    <n v="42847"/>
    <x v="2"/>
  </r>
  <r>
    <x v="1"/>
    <s v="Hail"/>
    <x v="1"/>
    <x v="44"/>
    <n v="1"/>
    <n v="0"/>
    <n v="0"/>
    <n v="17012"/>
    <x v="2"/>
  </r>
  <r>
    <x v="4"/>
    <s v="Hail"/>
    <x v="1"/>
    <x v="44"/>
    <n v="1"/>
    <n v="0"/>
    <n v="0"/>
    <n v="148041"/>
    <x v="2"/>
  </r>
  <r>
    <x v="4"/>
    <s v="Hail"/>
    <x v="1"/>
    <x v="44"/>
    <n v="1"/>
    <n v="0"/>
    <n v="0"/>
    <n v="573778"/>
    <x v="1"/>
  </r>
  <r>
    <x v="4"/>
    <s v="Hail"/>
    <x v="1"/>
    <x v="44"/>
    <n v="1"/>
    <n v="0"/>
    <n v="0"/>
    <n v="1043378"/>
    <x v="1"/>
  </r>
  <r>
    <x v="4"/>
    <s v="Hail"/>
    <x v="1"/>
    <x v="44"/>
    <n v="1"/>
    <n v="0"/>
    <n v="0"/>
    <n v="966433"/>
    <x v="1"/>
  </r>
  <r>
    <x v="5"/>
    <s v="Severe Storm/Thunder Storm/ Wind"/>
    <x v="1"/>
    <x v="44"/>
    <n v="1"/>
    <n v="0"/>
    <n v="0"/>
    <n v="8652814"/>
    <x v="0"/>
  </r>
  <r>
    <x v="4"/>
    <s v="Hail"/>
    <x v="1"/>
    <x v="44"/>
    <n v="1"/>
    <n v="0"/>
    <n v="0"/>
    <n v="630909"/>
    <x v="1"/>
  </r>
  <r>
    <x v="4"/>
    <s v="Hail"/>
    <x v="1"/>
    <x v="44"/>
    <n v="1"/>
    <n v="0"/>
    <n v="0"/>
    <n v="595401"/>
    <x v="1"/>
  </r>
  <r>
    <x v="4"/>
    <s v="Hail"/>
    <x v="1"/>
    <x v="44"/>
    <n v="1"/>
    <n v="0"/>
    <n v="0"/>
    <n v="1561580"/>
    <x v="1"/>
  </r>
  <r>
    <x v="4"/>
    <s v="Hail"/>
    <x v="1"/>
    <x v="44"/>
    <n v="1"/>
    <n v="0"/>
    <n v="0"/>
    <n v="881593"/>
    <x v="1"/>
  </r>
  <r>
    <x v="4"/>
    <s v="Hail"/>
    <x v="1"/>
    <x v="44"/>
    <n v="1"/>
    <n v="0"/>
    <n v="0"/>
    <n v="967384"/>
    <x v="1"/>
  </r>
  <r>
    <x v="2"/>
    <s v="Severe Storm/Thunder Storm/ Wind"/>
    <x v="1"/>
    <x v="44"/>
    <n v="1"/>
    <n v="0"/>
    <n v="0"/>
    <n v="15682066"/>
    <x v="0"/>
  </r>
  <r>
    <x v="2"/>
    <s v="Severe Storm/Thunder Storm/ Wind"/>
    <x v="1"/>
    <x v="44"/>
    <n v="1"/>
    <n v="0"/>
    <n v="0"/>
    <n v="344020"/>
    <x v="2"/>
  </r>
  <r>
    <x v="3"/>
    <s v="Severe Storm/Thunder Storm/ Wind"/>
    <x v="1"/>
    <x v="44"/>
    <n v="1"/>
    <n v="0"/>
    <n v="0"/>
    <n v="285906"/>
    <x v="2"/>
  </r>
  <r>
    <x v="4"/>
    <s v="Severe Storm/Thunder Storm/ Wind"/>
    <x v="1"/>
    <x v="44"/>
    <n v="1"/>
    <n v="0"/>
    <n v="0"/>
    <n v="218510"/>
    <x v="2"/>
  </r>
  <r>
    <x v="3"/>
    <s v="Severe Storm/Thunder Storm/ Wind"/>
    <x v="1"/>
    <x v="44"/>
    <n v="1"/>
    <n v="0"/>
    <n v="0"/>
    <n v="136809"/>
    <x v="2"/>
  </r>
  <r>
    <x v="1"/>
    <s v="Severe Storm/Thunder Storm/ Wind"/>
    <x v="1"/>
    <x v="44"/>
    <n v="1"/>
    <n v="0"/>
    <n v="0"/>
    <n v="151354"/>
    <x v="2"/>
  </r>
  <r>
    <x v="1"/>
    <s v="Coastal"/>
    <x v="1"/>
    <x v="44"/>
    <n v="1"/>
    <n v="0"/>
    <n v="12"/>
    <n v="0"/>
    <x v="2"/>
  </r>
  <r>
    <x v="2"/>
    <s v="Severe Storm/Thunder Storm/ Wind"/>
    <x v="1"/>
    <x v="44"/>
    <n v="1"/>
    <n v="0"/>
    <n v="0"/>
    <n v="782533"/>
    <x v="1"/>
  </r>
  <r>
    <x v="1"/>
    <s v="Severe Storm/Thunder Storm/ Wind"/>
    <x v="1"/>
    <x v="44"/>
    <n v="1"/>
    <n v="0"/>
    <n v="0"/>
    <n v="8492"/>
    <x v="2"/>
  </r>
  <r>
    <x v="4"/>
    <s v="Severe Storm/Thunder Storm/ Wind"/>
    <x v="1"/>
    <x v="44"/>
    <n v="1"/>
    <n v="0"/>
    <n v="0"/>
    <n v="268700"/>
    <x v="2"/>
  </r>
  <r>
    <x v="1"/>
    <s v="Severe Storm/Thunder Storm/ Wind"/>
    <x v="2"/>
    <x v="44"/>
    <n v="1"/>
    <n v="0"/>
    <n v="0"/>
    <n v="14984"/>
    <x v="2"/>
  </r>
  <r>
    <x v="2"/>
    <s v="Flooding"/>
    <x v="2"/>
    <x v="44"/>
    <n v="1"/>
    <n v="0"/>
    <n v="0"/>
    <n v="347881"/>
    <x v="2"/>
  </r>
  <r>
    <x v="4"/>
    <s v="Lightning"/>
    <x v="2"/>
    <x v="44"/>
    <n v="1"/>
    <n v="0"/>
    <n v="0"/>
    <n v="1422980"/>
    <x v="1"/>
  </r>
  <r>
    <x v="0"/>
    <s v="Severe Storm/Thunder Storm/ Wind"/>
    <x v="1"/>
    <x v="44"/>
    <n v="1"/>
    <n v="0"/>
    <n v="12"/>
    <n v="0"/>
    <x v="2"/>
  </r>
  <r>
    <x v="2"/>
    <s v="Severe Storm/Thunder Storm"/>
    <x v="2"/>
    <x v="44"/>
    <n v="1"/>
    <n v="0"/>
    <n v="0"/>
    <n v="2037108"/>
    <x v="1"/>
  </r>
  <r>
    <x v="2"/>
    <s v="Flooding"/>
    <x v="2"/>
    <x v="44"/>
    <n v="1"/>
    <n v="0"/>
    <n v="0"/>
    <n v="1393707"/>
    <x v="1"/>
  </r>
  <r>
    <x v="1"/>
    <s v="Severe Storm/Thunder Storm/ Wind"/>
    <x v="1"/>
    <x v="44"/>
    <n v="1"/>
    <n v="0"/>
    <n v="0"/>
    <n v="294783"/>
    <x v="2"/>
  </r>
  <r>
    <x v="1"/>
    <s v="Severe Storm/Thunder Storm/ Wind"/>
    <x v="1"/>
    <x v="44"/>
    <n v="1"/>
    <n v="0"/>
    <n v="0"/>
    <n v="87655"/>
    <x v="2"/>
  </r>
  <r>
    <x v="1"/>
    <s v="Severe Storm/Thunder Storm/ Wind"/>
    <x v="1"/>
    <x v="44"/>
    <n v="1"/>
    <n v="0"/>
    <n v="0"/>
    <n v="15173"/>
    <x v="2"/>
  </r>
  <r>
    <x v="1"/>
    <s v="Hail"/>
    <x v="2"/>
    <x v="44"/>
    <n v="1"/>
    <n v="0"/>
    <n v="0"/>
    <n v="15893"/>
    <x v="2"/>
  </r>
  <r>
    <x v="1"/>
    <s v="Hail"/>
    <x v="2"/>
    <x v="44"/>
    <n v="1"/>
    <n v="0"/>
    <n v="0"/>
    <n v="15771"/>
    <x v="2"/>
  </r>
  <r>
    <x v="1"/>
    <s v="Hail"/>
    <x v="2"/>
    <x v="44"/>
    <n v="1"/>
    <n v="0"/>
    <n v="0"/>
    <n v="4272"/>
    <x v="2"/>
  </r>
  <r>
    <x v="1"/>
    <s v="Hail"/>
    <x v="1"/>
    <x v="44"/>
    <n v="1"/>
    <n v="0"/>
    <n v="0"/>
    <n v="16440"/>
    <x v="2"/>
  </r>
  <r>
    <x v="1"/>
    <s v="Severe Storm/Thunder Storm/ Wind"/>
    <x v="1"/>
    <x v="44"/>
    <n v="1"/>
    <n v="0"/>
    <n v="0"/>
    <n v="17232"/>
    <x v="2"/>
  </r>
  <r>
    <x v="1"/>
    <s v="Hail"/>
    <x v="1"/>
    <x v="44"/>
    <n v="1"/>
    <n v="0"/>
    <n v="0"/>
    <n v="15936"/>
    <x v="2"/>
  </r>
  <r>
    <x v="1"/>
    <s v="Hail"/>
    <x v="1"/>
    <x v="44"/>
    <n v="1"/>
    <n v="0"/>
    <n v="0"/>
    <n v="7350"/>
    <x v="2"/>
  </r>
  <r>
    <x v="1"/>
    <s v="Hail"/>
    <x v="1"/>
    <x v="44"/>
    <n v="1"/>
    <n v="0"/>
    <n v="0"/>
    <n v="8566"/>
    <x v="2"/>
  </r>
  <r>
    <x v="1"/>
    <s v="Severe Storm/Thunder Storm/ Wind"/>
    <x v="1"/>
    <x v="44"/>
    <n v="1"/>
    <n v="0"/>
    <n v="0"/>
    <n v="45848"/>
    <x v="2"/>
  </r>
  <r>
    <x v="1"/>
    <s v="Severe Storm/Thunder Storm/ Wind"/>
    <x v="1"/>
    <x v="44"/>
    <n v="1"/>
    <n v="0"/>
    <n v="0"/>
    <n v="45701"/>
    <x v="2"/>
  </r>
  <r>
    <x v="1"/>
    <s v="Severe Storm/Thunder Storm/ Wind"/>
    <x v="2"/>
    <x v="44"/>
    <n v="1"/>
    <n v="0"/>
    <n v="0"/>
    <n v="17435"/>
    <x v="2"/>
  </r>
  <r>
    <x v="2"/>
    <s v="Flooding"/>
    <x v="2"/>
    <x v="44"/>
    <n v="1"/>
    <n v="0"/>
    <n v="0"/>
    <n v="79933"/>
    <x v="2"/>
  </r>
  <r>
    <x v="2"/>
    <s v="Flooding"/>
    <x v="2"/>
    <x v="44"/>
    <n v="1"/>
    <n v="0"/>
    <n v="0"/>
    <n v="664148"/>
    <x v="1"/>
  </r>
  <r>
    <x v="3"/>
    <s v="Severe Storm/Thunder Storm/ Wind"/>
    <x v="2"/>
    <x v="44"/>
    <n v="1"/>
    <n v="0"/>
    <n v="0"/>
    <n v="47451"/>
    <x v="2"/>
  </r>
  <r>
    <x v="2"/>
    <s v="Severe Storm/Thunder Storm/ Wind"/>
    <x v="2"/>
    <x v="44"/>
    <n v="1"/>
    <n v="0"/>
    <n v="0"/>
    <n v="51778"/>
    <x v="2"/>
  </r>
  <r>
    <x v="4"/>
    <s v="Severe Storm/Thunder Storm/ Wind"/>
    <x v="1"/>
    <x v="44"/>
    <n v="1"/>
    <n v="0"/>
    <n v="0"/>
    <n v="34284"/>
    <x v="2"/>
  </r>
  <r>
    <x v="2"/>
    <s v="Flooding"/>
    <x v="2"/>
    <x v="44"/>
    <n v="1"/>
    <n v="0"/>
    <n v="0"/>
    <n v="319608"/>
    <x v="2"/>
  </r>
  <r>
    <x v="2"/>
    <s v="Severe Storm/Thunder Storm/ Wind"/>
    <x v="3"/>
    <x v="45"/>
    <n v="1"/>
    <n v="0"/>
    <n v="0"/>
    <n v="47023"/>
    <x v="2"/>
  </r>
  <r>
    <x v="2"/>
    <s v="Severe Storm/Thunder Storm/ Wind"/>
    <x v="3"/>
    <x v="45"/>
    <n v="1"/>
    <n v="0"/>
    <n v="0"/>
    <n v="29554"/>
    <x v="2"/>
  </r>
  <r>
    <x v="5"/>
    <s v="Severe Storm/Thunder Storm/ Wind"/>
    <x v="3"/>
    <x v="45"/>
    <n v="1"/>
    <n v="0"/>
    <n v="0"/>
    <n v="209588"/>
    <x v="2"/>
  </r>
  <r>
    <x v="0"/>
    <s v="Tornado"/>
    <x v="3"/>
    <x v="45"/>
    <n v="1"/>
    <n v="0"/>
    <n v="0"/>
    <n v="17348"/>
    <x v="2"/>
  </r>
  <r>
    <x v="2"/>
    <s v="Severe Storm/Thunder Storm/ Wind"/>
    <x v="2"/>
    <x v="45"/>
    <n v="1"/>
    <n v="0"/>
    <n v="0"/>
    <n v="48725"/>
    <x v="2"/>
  </r>
  <r>
    <x v="2"/>
    <s v="Flooding"/>
    <x v="2"/>
    <x v="45"/>
    <n v="1"/>
    <n v="0"/>
    <n v="0"/>
    <n v="513909"/>
    <x v="1"/>
  </r>
  <r>
    <x v="3"/>
    <s v="Tornado"/>
    <x v="2"/>
    <x v="45"/>
    <n v="1"/>
    <n v="0"/>
    <n v="0"/>
    <n v="91564"/>
    <x v="2"/>
  </r>
  <r>
    <x v="3"/>
    <s v="Wind"/>
    <x v="3"/>
    <x v="45"/>
    <n v="1"/>
    <n v="0"/>
    <n v="0"/>
    <n v="290871"/>
    <x v="2"/>
  </r>
  <r>
    <x v="2"/>
    <s v="Severe Storm/Thunder Storm/ Wind"/>
    <x v="2"/>
    <x v="45"/>
    <n v="1"/>
    <n v="0"/>
    <n v="0"/>
    <n v="8333"/>
    <x v="2"/>
  </r>
  <r>
    <x v="2"/>
    <s v="Severe Storm/Thunder Storm/ Wind"/>
    <x v="2"/>
    <x v="45"/>
    <n v="1"/>
    <n v="0"/>
    <n v="0"/>
    <n v="63414"/>
    <x v="2"/>
  </r>
  <r>
    <x v="5"/>
    <s v="Severe Storm/Thunder Storm/ Wind"/>
    <x v="2"/>
    <x v="45"/>
    <n v="1"/>
    <n v="0"/>
    <n v="0"/>
    <n v="32151"/>
    <x v="2"/>
  </r>
  <r>
    <x v="2"/>
    <s v="Severe Storm/Thunder Storm/ Wind"/>
    <x v="3"/>
    <x v="45"/>
    <n v="1"/>
    <n v="0"/>
    <n v="0"/>
    <n v="67326"/>
    <x v="2"/>
  </r>
  <r>
    <x v="2"/>
    <s v="Flooding"/>
    <x v="2"/>
    <x v="45"/>
    <n v="1"/>
    <n v="0"/>
    <n v="0"/>
    <n v="30901"/>
    <x v="2"/>
  </r>
  <r>
    <x v="2"/>
    <s v="Flooding"/>
    <x v="2"/>
    <x v="45"/>
    <n v="1"/>
    <n v="0"/>
    <n v="0"/>
    <n v="28676"/>
    <x v="2"/>
  </r>
  <r>
    <x v="2"/>
    <s v="Flooding"/>
    <x v="2"/>
    <x v="45"/>
    <n v="1"/>
    <n v="0"/>
    <n v="0"/>
    <n v="215336"/>
    <x v="2"/>
  </r>
  <r>
    <x v="2"/>
    <s v="Severe Storm/Thunder Storm"/>
    <x v="2"/>
    <x v="45"/>
    <n v="1"/>
    <n v="0"/>
    <n v="0"/>
    <n v="15469"/>
    <x v="2"/>
  </r>
  <r>
    <x v="2"/>
    <s v="Severe Storm/Thunder Storm"/>
    <x v="2"/>
    <x v="45"/>
    <n v="1"/>
    <n v="0"/>
    <n v="0"/>
    <n v="14693"/>
    <x v="2"/>
  </r>
  <r>
    <x v="4"/>
    <s v="Winter Weather"/>
    <x v="0"/>
    <x v="45"/>
    <n v="2"/>
    <n v="0"/>
    <n v="11"/>
    <n v="0"/>
    <x v="2"/>
  </r>
  <r>
    <x v="2"/>
    <s v="Flooding"/>
    <x v="0"/>
    <x v="45"/>
    <n v="1"/>
    <n v="0"/>
    <n v="0"/>
    <n v="14460"/>
    <x v="2"/>
  </r>
  <r>
    <x v="4"/>
    <s v="Severe Storm/Thunder Storm/ Wind"/>
    <x v="0"/>
    <x v="45"/>
    <n v="1"/>
    <n v="0"/>
    <n v="0"/>
    <n v="28597"/>
    <x v="2"/>
  </r>
  <r>
    <x v="2"/>
    <s v="Severe Storm/Thunder Storm/ Wind"/>
    <x v="1"/>
    <x v="45"/>
    <n v="1"/>
    <n v="0"/>
    <n v="0"/>
    <n v="67161"/>
    <x v="2"/>
  </r>
  <r>
    <x v="2"/>
    <s v="Flooding"/>
    <x v="1"/>
    <x v="45"/>
    <n v="1"/>
    <n v="0"/>
    <n v="0"/>
    <n v="34861"/>
    <x v="2"/>
  </r>
  <r>
    <x v="3"/>
    <s v="Severe Storm/Thunder Storm/ Wind"/>
    <x v="1"/>
    <x v="45"/>
    <n v="1"/>
    <n v="0"/>
    <n v="0"/>
    <n v="29506"/>
    <x v="2"/>
  </r>
  <r>
    <x v="1"/>
    <s v="Hail"/>
    <x v="1"/>
    <x v="45"/>
    <n v="1"/>
    <n v="0"/>
    <n v="0"/>
    <n v="14869"/>
    <x v="2"/>
  </r>
  <r>
    <x v="1"/>
    <s v="Hail"/>
    <x v="1"/>
    <x v="45"/>
    <n v="1"/>
    <n v="0"/>
    <n v="0"/>
    <n v="3162"/>
    <x v="2"/>
  </r>
  <r>
    <x v="1"/>
    <s v="Severe Storm/Thunder Storm/ Wind"/>
    <x v="1"/>
    <x v="45"/>
    <n v="1"/>
    <n v="0"/>
    <n v="0"/>
    <n v="17177"/>
    <x v="2"/>
  </r>
  <r>
    <x v="1"/>
    <s v="Severe Storm/Thunder Storm/ Wind"/>
    <x v="1"/>
    <x v="45"/>
    <n v="1"/>
    <n v="0"/>
    <n v="0"/>
    <n v="15011"/>
    <x v="2"/>
  </r>
  <r>
    <x v="0"/>
    <s v="Flooding"/>
    <x v="2"/>
    <x v="45"/>
    <n v="1"/>
    <n v="0"/>
    <n v="0"/>
    <n v="86393"/>
    <x v="2"/>
  </r>
  <r>
    <x v="1"/>
    <s v="Hail"/>
    <x v="2"/>
    <x v="45"/>
    <n v="1"/>
    <n v="0"/>
    <n v="0"/>
    <n v="11749"/>
    <x v="2"/>
  </r>
  <r>
    <x v="1"/>
    <s v="Hail"/>
    <x v="2"/>
    <x v="45"/>
    <n v="1"/>
    <n v="0"/>
    <n v="0"/>
    <n v="1463"/>
    <x v="2"/>
  </r>
  <r>
    <x v="1"/>
    <s v="Severe Storm/Thunder Storm/ Wind"/>
    <x v="2"/>
    <x v="45"/>
    <n v="1"/>
    <n v="0"/>
    <n v="0"/>
    <n v="23619"/>
    <x v="2"/>
  </r>
  <r>
    <x v="1"/>
    <s v="Lightning"/>
    <x v="1"/>
    <x v="45"/>
    <n v="1"/>
    <n v="0"/>
    <n v="0"/>
    <n v="693937"/>
    <x v="1"/>
  </r>
  <r>
    <x v="4"/>
    <s v="Severe Storm/Thunder Storm/ Wind"/>
    <x v="1"/>
    <x v="45"/>
    <n v="1"/>
    <n v="0"/>
    <n v="0"/>
    <n v="101370"/>
    <x v="2"/>
  </r>
  <r>
    <x v="3"/>
    <s v="Severe Storm/Thunder Storm/ Wind"/>
    <x v="1"/>
    <x v="45"/>
    <n v="1"/>
    <n v="0"/>
    <n v="0"/>
    <n v="57726"/>
    <x v="2"/>
  </r>
  <r>
    <x v="3"/>
    <s v="Severe Storm/Thunder Storm/ Wind"/>
    <x v="1"/>
    <x v="45"/>
    <n v="1"/>
    <n v="0"/>
    <n v="0"/>
    <n v="187047"/>
    <x v="2"/>
  </r>
  <r>
    <x v="4"/>
    <s v="Severe Storm/Thunder Storm/ Wind"/>
    <x v="1"/>
    <x v="45"/>
    <n v="1"/>
    <n v="0"/>
    <n v="0"/>
    <n v="127957"/>
    <x v="2"/>
  </r>
  <r>
    <x v="4"/>
    <s v="Severe Storm/Thunder Storm/ Wind"/>
    <x v="1"/>
    <x v="45"/>
    <n v="1"/>
    <n v="0"/>
    <n v="0"/>
    <n v="59134"/>
    <x v="2"/>
  </r>
  <r>
    <x v="5"/>
    <s v="Severe Storm/Thunder Storm/ Wind"/>
    <x v="1"/>
    <x v="45"/>
    <n v="1"/>
    <n v="0"/>
    <n v="0"/>
    <n v="89918"/>
    <x v="2"/>
  </r>
  <r>
    <x v="0"/>
    <s v="Lightning"/>
    <x v="1"/>
    <x v="45"/>
    <n v="1"/>
    <n v="0"/>
    <n v="0"/>
    <n v="357224"/>
    <x v="2"/>
  </r>
  <r>
    <x v="1"/>
    <s v="Coastal"/>
    <x v="2"/>
    <x v="45"/>
    <n v="1"/>
    <n v="12"/>
    <n v="0"/>
    <n v="0"/>
    <x v="2"/>
  </r>
  <r>
    <x v="0"/>
    <s v="Flooding"/>
    <x v="2"/>
    <x v="45"/>
    <n v="1"/>
    <n v="0"/>
    <n v="0"/>
    <n v="835241"/>
    <x v="1"/>
  </r>
  <r>
    <x v="2"/>
    <s v="Flooding"/>
    <x v="2"/>
    <x v="45"/>
    <n v="1"/>
    <n v="0"/>
    <n v="0"/>
    <n v="63870"/>
    <x v="2"/>
  </r>
  <r>
    <x v="1"/>
    <s v="Severe Storm/Thunder Storm/ Wind"/>
    <x v="2"/>
    <x v="45"/>
    <n v="1"/>
    <n v="0"/>
    <n v="0"/>
    <n v="16644"/>
    <x v="2"/>
  </r>
  <r>
    <x v="1"/>
    <s v="Severe Storm/Thunder Storm/ Wind"/>
    <x v="2"/>
    <x v="45"/>
    <n v="1"/>
    <n v="0"/>
    <n v="77"/>
    <n v="424199"/>
    <x v="2"/>
  </r>
  <r>
    <x v="0"/>
    <s v="Flooding"/>
    <x v="2"/>
    <x v="45"/>
    <n v="1"/>
    <n v="0"/>
    <n v="0"/>
    <n v="340944"/>
    <x v="2"/>
  </r>
  <r>
    <x v="1"/>
    <s v="Severe Storm/Thunder Storm/ Wind"/>
    <x v="2"/>
    <x v="45"/>
    <n v="1"/>
    <n v="0"/>
    <n v="0"/>
    <n v="96243"/>
    <x v="2"/>
  </r>
  <r>
    <x v="1"/>
    <s v="Hail"/>
    <x v="2"/>
    <x v="45"/>
    <n v="1"/>
    <n v="0"/>
    <n v="0"/>
    <n v="15152"/>
    <x v="2"/>
  </r>
  <r>
    <x v="1"/>
    <s v="Severe Storm/Thunder Storm/ Wind"/>
    <x v="2"/>
    <x v="45"/>
    <n v="1"/>
    <n v="0"/>
    <n v="0"/>
    <n v="46837"/>
    <x v="2"/>
  </r>
  <r>
    <x v="1"/>
    <s v="Hail"/>
    <x v="2"/>
    <x v="45"/>
    <n v="1"/>
    <n v="0"/>
    <n v="0"/>
    <n v="3990"/>
    <x v="2"/>
  </r>
  <r>
    <x v="1"/>
    <s v="Hail"/>
    <x v="2"/>
    <x v="45"/>
    <n v="1"/>
    <n v="0"/>
    <n v="0"/>
    <n v="14604"/>
    <x v="2"/>
  </r>
  <r>
    <x v="0"/>
    <s v="Flooding"/>
    <x v="2"/>
    <x v="45"/>
    <n v="2"/>
    <n v="22"/>
    <n v="0"/>
    <n v="22598611"/>
    <x v="0"/>
  </r>
  <r>
    <x v="1"/>
    <s v="Hail"/>
    <x v="2"/>
    <x v="45"/>
    <n v="1"/>
    <n v="0"/>
    <n v="0"/>
    <n v="3845"/>
    <x v="2"/>
  </r>
  <r>
    <x v="1"/>
    <s v="Hail"/>
    <x v="2"/>
    <x v="45"/>
    <n v="1"/>
    <n v="0"/>
    <n v="0"/>
    <n v="4272"/>
    <x v="2"/>
  </r>
  <r>
    <x v="0"/>
    <s v="Flooding"/>
    <x v="2"/>
    <x v="45"/>
    <n v="2"/>
    <n v="0"/>
    <n v="0"/>
    <n v="3169448"/>
    <x v="1"/>
  </r>
  <r>
    <x v="1"/>
    <s v="Hail"/>
    <x v="2"/>
    <x v="45"/>
    <n v="1"/>
    <n v="0"/>
    <n v="0"/>
    <n v="17286"/>
    <x v="2"/>
  </r>
  <r>
    <x v="1"/>
    <s v="Hail"/>
    <x v="2"/>
    <x v="45"/>
    <n v="1"/>
    <n v="0"/>
    <n v="0"/>
    <n v="3626"/>
    <x v="2"/>
  </r>
  <r>
    <x v="1"/>
    <s v="Hail"/>
    <x v="2"/>
    <x v="45"/>
    <n v="1"/>
    <n v="0"/>
    <n v="0"/>
    <n v="3631"/>
    <x v="2"/>
  </r>
  <r>
    <x v="2"/>
    <s v="Severe Storm/Thunder Storm/ Wind"/>
    <x v="1"/>
    <x v="45"/>
    <n v="1"/>
    <n v="0"/>
    <n v="0"/>
    <n v="46062"/>
    <x v="2"/>
  </r>
  <r>
    <x v="2"/>
    <s v="Severe Storm/Thunder Storm/ Wind"/>
    <x v="1"/>
    <x v="45"/>
    <n v="1"/>
    <n v="0"/>
    <n v="0"/>
    <n v="33593"/>
    <x v="2"/>
  </r>
  <r>
    <x v="2"/>
    <s v="Severe Storm/Thunder Storm/ Wind"/>
    <x v="1"/>
    <x v="45"/>
    <n v="1"/>
    <n v="0"/>
    <n v="0"/>
    <n v="47984"/>
    <x v="2"/>
  </r>
  <r>
    <x v="2"/>
    <s v="Severe Storm/Thunder Storm/ Wind"/>
    <x v="1"/>
    <x v="45"/>
    <n v="1"/>
    <n v="0"/>
    <n v="0"/>
    <n v="91431"/>
    <x v="2"/>
  </r>
  <r>
    <x v="2"/>
    <s v="Severe Storm/Thunder Storm/ Wind"/>
    <x v="1"/>
    <x v="45"/>
    <n v="1"/>
    <n v="0"/>
    <n v="0"/>
    <n v="28780"/>
    <x v="2"/>
  </r>
  <r>
    <x v="2"/>
    <s v="Severe Storm/Thunder Storm/ Wind"/>
    <x v="1"/>
    <x v="45"/>
    <n v="1"/>
    <n v="0"/>
    <n v="0"/>
    <n v="45144"/>
    <x v="2"/>
  </r>
  <r>
    <x v="2"/>
    <s v="Flooding"/>
    <x v="1"/>
    <x v="45"/>
    <n v="1"/>
    <n v="0"/>
    <n v="0"/>
    <n v="30683"/>
    <x v="2"/>
  </r>
  <r>
    <x v="1"/>
    <s v="Severe Storm/Thunder Storm/ Wind"/>
    <x v="1"/>
    <x v="45"/>
    <n v="1"/>
    <n v="0"/>
    <n v="0"/>
    <n v="15885"/>
    <x v="2"/>
  </r>
  <r>
    <x v="1"/>
    <s v="Hail"/>
    <x v="1"/>
    <x v="45"/>
    <n v="1"/>
    <n v="0"/>
    <n v="0"/>
    <n v="14907"/>
    <x v="2"/>
  </r>
  <r>
    <x v="1"/>
    <s v="Hail"/>
    <x v="1"/>
    <x v="45"/>
    <n v="1"/>
    <n v="0"/>
    <n v="0"/>
    <n v="30673"/>
    <x v="2"/>
  </r>
  <r>
    <x v="1"/>
    <s v="Hail"/>
    <x v="1"/>
    <x v="45"/>
    <n v="1"/>
    <n v="0"/>
    <n v="0"/>
    <n v="34503"/>
    <x v="2"/>
  </r>
  <r>
    <x v="1"/>
    <s v="Severe Storm/Thunder Storm/ Wind"/>
    <x v="1"/>
    <x v="45"/>
    <n v="1"/>
    <n v="0"/>
    <n v="0"/>
    <n v="15985"/>
    <x v="2"/>
  </r>
  <r>
    <x v="1"/>
    <s v="Severe Storm/Thunder Storm/ Wind"/>
    <x v="1"/>
    <x v="45"/>
    <n v="1"/>
    <n v="0"/>
    <n v="0"/>
    <n v="16048"/>
    <x v="2"/>
  </r>
  <r>
    <x v="1"/>
    <s v="Hail"/>
    <x v="1"/>
    <x v="45"/>
    <n v="1"/>
    <n v="0"/>
    <n v="0"/>
    <n v="31463"/>
    <x v="2"/>
  </r>
  <r>
    <x v="1"/>
    <s v="Hail"/>
    <x v="1"/>
    <x v="45"/>
    <n v="1"/>
    <n v="0"/>
    <n v="0"/>
    <n v="3996"/>
    <x v="2"/>
  </r>
  <r>
    <x v="1"/>
    <s v="Hail"/>
    <x v="1"/>
    <x v="45"/>
    <n v="1"/>
    <n v="0"/>
    <n v="0"/>
    <n v="31494"/>
    <x v="2"/>
  </r>
  <r>
    <x v="1"/>
    <s v="Hail"/>
    <x v="1"/>
    <x v="45"/>
    <n v="1"/>
    <n v="0"/>
    <n v="0"/>
    <n v="34430"/>
    <x v="2"/>
  </r>
  <r>
    <x v="1"/>
    <s v="Hail"/>
    <x v="1"/>
    <x v="45"/>
    <n v="1"/>
    <n v="0"/>
    <n v="0"/>
    <n v="3442"/>
    <x v="2"/>
  </r>
  <r>
    <x v="1"/>
    <s v="Hail"/>
    <x v="1"/>
    <x v="45"/>
    <n v="1"/>
    <n v="0"/>
    <n v="0"/>
    <n v="1537"/>
    <x v="2"/>
  </r>
  <r>
    <x v="1"/>
    <s v="Hail"/>
    <x v="1"/>
    <x v="45"/>
    <n v="1"/>
    <n v="0"/>
    <n v="0"/>
    <n v="34446"/>
    <x v="2"/>
  </r>
  <r>
    <x v="1"/>
    <s v="Hail"/>
    <x v="1"/>
    <x v="45"/>
    <n v="1"/>
    <n v="0"/>
    <n v="0"/>
    <n v="29123"/>
    <x v="2"/>
  </r>
  <r>
    <x v="1"/>
    <s v="Hail"/>
    <x v="1"/>
    <x v="45"/>
    <n v="1"/>
    <n v="0"/>
    <n v="0"/>
    <n v="31203"/>
    <x v="2"/>
  </r>
  <r>
    <x v="1"/>
    <s v="Hail"/>
    <x v="1"/>
    <x v="45"/>
    <n v="1"/>
    <n v="0"/>
    <n v="0"/>
    <n v="8165"/>
    <x v="2"/>
  </r>
  <r>
    <x v="1"/>
    <s v="Hail"/>
    <x v="1"/>
    <x v="45"/>
    <n v="1"/>
    <n v="0"/>
    <n v="0"/>
    <n v="7804"/>
    <x v="2"/>
  </r>
  <r>
    <x v="1"/>
    <s v="Hail"/>
    <x v="1"/>
    <x v="45"/>
    <n v="1"/>
    <n v="0"/>
    <n v="0"/>
    <n v="33729"/>
    <x v="2"/>
  </r>
  <r>
    <x v="1"/>
    <s v="Hail"/>
    <x v="1"/>
    <x v="45"/>
    <n v="1"/>
    <n v="0"/>
    <n v="0"/>
    <n v="30797"/>
    <x v="2"/>
  </r>
  <r>
    <x v="1"/>
    <s v="Hail"/>
    <x v="1"/>
    <x v="45"/>
    <n v="1"/>
    <n v="0"/>
    <n v="0"/>
    <n v="2874"/>
    <x v="2"/>
  </r>
  <r>
    <x v="1"/>
    <s v="Hail"/>
    <x v="1"/>
    <x v="45"/>
    <n v="1"/>
    <n v="0"/>
    <n v="0"/>
    <n v="16275"/>
    <x v="2"/>
  </r>
  <r>
    <x v="1"/>
    <s v="Hail"/>
    <x v="1"/>
    <x v="45"/>
    <n v="1"/>
    <n v="0"/>
    <n v="0"/>
    <n v="7664"/>
    <x v="2"/>
  </r>
  <r>
    <x v="1"/>
    <s v="Hail"/>
    <x v="1"/>
    <x v="45"/>
    <n v="1"/>
    <n v="0"/>
    <n v="0"/>
    <n v="34249"/>
    <x v="2"/>
  </r>
  <r>
    <x v="1"/>
    <s v="Hail"/>
    <x v="1"/>
    <x v="45"/>
    <n v="1"/>
    <n v="0"/>
    <n v="0"/>
    <n v="8379"/>
    <x v="2"/>
  </r>
  <r>
    <x v="1"/>
    <s v="Hail"/>
    <x v="1"/>
    <x v="45"/>
    <n v="1"/>
    <n v="0"/>
    <n v="0"/>
    <n v="8113"/>
    <x v="2"/>
  </r>
  <r>
    <x v="1"/>
    <s v="Hail"/>
    <x v="1"/>
    <x v="45"/>
    <n v="1"/>
    <n v="0"/>
    <n v="0"/>
    <n v="7417"/>
    <x v="2"/>
  </r>
  <r>
    <x v="0"/>
    <s v="Flooding"/>
    <x v="2"/>
    <x v="45"/>
    <n v="1"/>
    <n v="0"/>
    <n v="0"/>
    <n v="147391"/>
    <x v="2"/>
  </r>
  <r>
    <x v="1"/>
    <s v="Severe Storm/Thunder Storm/ Wind"/>
    <x v="1"/>
    <x v="45"/>
    <n v="1"/>
    <n v="0"/>
    <n v="0"/>
    <n v="14273"/>
    <x v="2"/>
  </r>
  <r>
    <x v="1"/>
    <s v="Severe Storm/Thunder Storm/ Wind"/>
    <x v="1"/>
    <x v="45"/>
    <n v="1"/>
    <n v="0"/>
    <n v="0"/>
    <n v="15967"/>
    <x v="2"/>
  </r>
  <r>
    <x v="3"/>
    <s v="Severe Storm/Thunder Storm/ Wind"/>
    <x v="2"/>
    <x v="45"/>
    <n v="1"/>
    <n v="0"/>
    <n v="0"/>
    <n v="67916"/>
    <x v="2"/>
  </r>
  <r>
    <x v="1"/>
    <s v="Hail"/>
    <x v="2"/>
    <x v="45"/>
    <n v="1"/>
    <n v="0"/>
    <n v="0"/>
    <n v="3989"/>
    <x v="2"/>
  </r>
  <r>
    <x v="2"/>
    <s v="Severe Storm/Thunder Storm/ Wind"/>
    <x v="1"/>
    <x v="45"/>
    <n v="1"/>
    <n v="0"/>
    <n v="0"/>
    <n v="117877"/>
    <x v="2"/>
  </r>
  <r>
    <x v="3"/>
    <s v="Severe Storm/Thunder Storm/ Wind"/>
    <x v="0"/>
    <x v="45"/>
    <n v="1"/>
    <n v="0"/>
    <n v="0"/>
    <n v="138102"/>
    <x v="2"/>
  </r>
  <r>
    <x v="2"/>
    <s v="Flooding"/>
    <x v="2"/>
    <x v="46"/>
    <n v="1"/>
    <n v="0"/>
    <n v="0"/>
    <n v="268558"/>
    <x v="2"/>
  </r>
  <r>
    <x v="2"/>
    <s v="Flooding"/>
    <x v="2"/>
    <x v="46"/>
    <n v="1"/>
    <n v="0"/>
    <n v="0"/>
    <n v="270320"/>
    <x v="2"/>
  </r>
  <r>
    <x v="2"/>
    <s v="Severe Storm/Thunder Storm/ Wind"/>
    <x v="2"/>
    <x v="46"/>
    <n v="1"/>
    <n v="0"/>
    <n v="0"/>
    <n v="17112"/>
    <x v="2"/>
  </r>
  <r>
    <x v="2"/>
    <s v="Flooding"/>
    <x v="2"/>
    <x v="46"/>
    <n v="1"/>
    <n v="0"/>
    <n v="0"/>
    <n v="65811"/>
    <x v="2"/>
  </r>
  <r>
    <x v="4"/>
    <s v="Flooding"/>
    <x v="2"/>
    <x v="46"/>
    <n v="1"/>
    <n v="0"/>
    <n v="0"/>
    <n v="30800"/>
    <x v="2"/>
  </r>
  <r>
    <x v="4"/>
    <s v="Flooding"/>
    <x v="2"/>
    <x v="46"/>
    <n v="1"/>
    <n v="0"/>
    <n v="0"/>
    <n v="34459"/>
    <x v="2"/>
  </r>
  <r>
    <x v="2"/>
    <s v="Flooding"/>
    <x v="2"/>
    <x v="46"/>
    <n v="2"/>
    <n v="0"/>
    <n v="0"/>
    <n v="285136"/>
    <x v="2"/>
  </r>
  <r>
    <x v="2"/>
    <s v="Flooding"/>
    <x v="2"/>
    <x v="46"/>
    <n v="1"/>
    <n v="0"/>
    <n v="0"/>
    <n v="927884"/>
    <x v="1"/>
  </r>
  <r>
    <x v="2"/>
    <s v="Flooding"/>
    <x v="2"/>
    <x v="46"/>
    <n v="1"/>
    <n v="0"/>
    <n v="0"/>
    <n v="237374"/>
    <x v="2"/>
  </r>
  <r>
    <x v="4"/>
    <s v="Flooding"/>
    <x v="2"/>
    <x v="46"/>
    <n v="1"/>
    <n v="0"/>
    <n v="0"/>
    <n v="33526"/>
    <x v="2"/>
  </r>
  <r>
    <x v="4"/>
    <s v="Flooding"/>
    <x v="2"/>
    <x v="46"/>
    <n v="1"/>
    <n v="0"/>
    <n v="0"/>
    <n v="30743"/>
    <x v="2"/>
  </r>
  <r>
    <x v="3"/>
    <s v="Flooding"/>
    <x v="3"/>
    <x v="46"/>
    <n v="1"/>
    <n v="0"/>
    <n v="0"/>
    <n v="47836"/>
    <x v="2"/>
  </r>
  <r>
    <x v="0"/>
    <s v="Wind"/>
    <x v="0"/>
    <x v="46"/>
    <n v="2"/>
    <n v="0"/>
    <n v="0"/>
    <n v="294625"/>
    <x v="2"/>
  </r>
  <r>
    <x v="0"/>
    <s v="Wind"/>
    <x v="0"/>
    <x v="46"/>
    <n v="2"/>
    <n v="0"/>
    <n v="0"/>
    <n v="72047"/>
    <x v="2"/>
  </r>
  <r>
    <x v="3"/>
    <s v="Severe Storm/Thunder Storm/ Wind"/>
    <x v="2"/>
    <x v="46"/>
    <n v="1"/>
    <n v="0"/>
    <n v="0"/>
    <n v="51474"/>
    <x v="2"/>
  </r>
  <r>
    <x v="3"/>
    <s v="Severe Storm/Thunder Storm/ Wind"/>
    <x v="2"/>
    <x v="46"/>
    <n v="1"/>
    <n v="0"/>
    <n v="0"/>
    <n v="32331"/>
    <x v="2"/>
  </r>
  <r>
    <x v="2"/>
    <s v="Severe Storm/Thunder Storm/ Wind"/>
    <x v="2"/>
    <x v="46"/>
    <n v="1"/>
    <n v="0"/>
    <n v="0"/>
    <n v="61784"/>
    <x v="2"/>
  </r>
  <r>
    <x v="2"/>
    <s v="Severe Storm/Thunder Storm/ Wind"/>
    <x v="2"/>
    <x v="46"/>
    <n v="1"/>
    <n v="0"/>
    <n v="0"/>
    <n v="32560"/>
    <x v="2"/>
  </r>
  <r>
    <x v="2"/>
    <s v="Severe Storm/Thunder Storm/ Wind"/>
    <x v="2"/>
    <x v="46"/>
    <n v="1"/>
    <n v="0"/>
    <n v="0"/>
    <n v="34455"/>
    <x v="2"/>
  </r>
  <r>
    <x v="2"/>
    <s v="Severe Storm/Thunder Storm/ Wind"/>
    <x v="2"/>
    <x v="46"/>
    <n v="1"/>
    <n v="0"/>
    <n v="0"/>
    <n v="43019"/>
    <x v="2"/>
  </r>
  <r>
    <x v="2"/>
    <s v="Severe Storm/Thunder Storm/ Wind"/>
    <x v="2"/>
    <x v="46"/>
    <n v="1"/>
    <n v="0"/>
    <n v="0"/>
    <n v="122352"/>
    <x v="2"/>
  </r>
  <r>
    <x v="3"/>
    <s v="Severe Storm/Thunder Storm/ Wind"/>
    <x v="2"/>
    <x v="46"/>
    <n v="1"/>
    <n v="0"/>
    <n v="0"/>
    <n v="179286"/>
    <x v="2"/>
  </r>
  <r>
    <x v="3"/>
    <s v="Severe Storm/Thunder Storm/ Wind"/>
    <x v="2"/>
    <x v="46"/>
    <n v="1"/>
    <n v="0"/>
    <n v="0"/>
    <n v="43998"/>
    <x v="2"/>
  </r>
  <r>
    <x v="2"/>
    <s v="Severe Storm/Thunder Storm/ Wind"/>
    <x v="0"/>
    <x v="46"/>
    <n v="1"/>
    <n v="0"/>
    <n v="0"/>
    <n v="63420"/>
    <x v="2"/>
  </r>
  <r>
    <x v="3"/>
    <s v="Severe Storm/Thunder Storm/ Wind"/>
    <x v="2"/>
    <x v="46"/>
    <n v="1"/>
    <n v="0"/>
    <n v="0"/>
    <n v="50613"/>
    <x v="2"/>
  </r>
  <r>
    <x v="2"/>
    <s v="Flooding"/>
    <x v="3"/>
    <x v="46"/>
    <n v="1"/>
    <n v="0"/>
    <n v="0"/>
    <n v="74662"/>
    <x v="2"/>
  </r>
  <r>
    <x v="1"/>
    <s v="Coastal"/>
    <x v="1"/>
    <x v="46"/>
    <n v="1"/>
    <n v="13"/>
    <n v="0"/>
    <n v="0"/>
    <x v="2"/>
  </r>
  <r>
    <x v="2"/>
    <s v="Flooding"/>
    <x v="2"/>
    <x v="46"/>
    <n v="1"/>
    <n v="0"/>
    <n v="0"/>
    <n v="167809"/>
    <x v="2"/>
  </r>
  <r>
    <x v="1"/>
    <s v="Severe Storm/Thunder Storm/ Wind"/>
    <x v="1"/>
    <x v="46"/>
    <n v="1"/>
    <n v="0"/>
    <n v="0"/>
    <n v="17086"/>
    <x v="2"/>
  </r>
  <r>
    <x v="1"/>
    <s v="Severe Storm/Thunder Storm/ Wind"/>
    <x v="1"/>
    <x v="46"/>
    <n v="1"/>
    <n v="0"/>
    <n v="0"/>
    <n v="108023"/>
    <x v="2"/>
  </r>
  <r>
    <x v="2"/>
    <s v="Severe Storm/Thunder Storm/ Wind"/>
    <x v="2"/>
    <x v="46"/>
    <n v="1"/>
    <n v="0"/>
    <n v="0"/>
    <n v="3316602"/>
    <x v="1"/>
  </r>
  <r>
    <x v="2"/>
    <s v="Flooding"/>
    <x v="2"/>
    <x v="46"/>
    <n v="1"/>
    <n v="0"/>
    <n v="0"/>
    <n v="206678"/>
    <x v="2"/>
  </r>
  <r>
    <x v="1"/>
    <s v="Hail"/>
    <x v="1"/>
    <x v="46"/>
    <n v="1"/>
    <n v="0"/>
    <n v="0"/>
    <n v="3637"/>
    <x v="2"/>
  </r>
  <r>
    <x v="1"/>
    <s v="Hail"/>
    <x v="1"/>
    <x v="46"/>
    <n v="1"/>
    <n v="0"/>
    <n v="0"/>
    <n v="17086"/>
    <x v="2"/>
  </r>
  <r>
    <x v="1"/>
    <s v="Hail"/>
    <x v="2"/>
    <x v="46"/>
    <n v="1"/>
    <n v="0"/>
    <n v="0"/>
    <n v="8480"/>
    <x v="2"/>
  </r>
  <r>
    <x v="1"/>
    <s v="Severe Storm/Thunder Storm/ Wind"/>
    <x v="2"/>
    <x v="46"/>
    <n v="1"/>
    <n v="0"/>
    <n v="0"/>
    <n v="15022"/>
    <x v="2"/>
  </r>
  <r>
    <x v="1"/>
    <s v="Coastal"/>
    <x v="2"/>
    <x v="46"/>
    <n v="1"/>
    <n v="12"/>
    <n v="0"/>
    <n v="0"/>
    <x v="2"/>
  </r>
  <r>
    <x v="1"/>
    <s v="Coastal"/>
    <x v="2"/>
    <x v="46"/>
    <n v="1"/>
    <n v="11"/>
    <n v="0"/>
    <n v="0"/>
    <x v="2"/>
  </r>
  <r>
    <x v="2"/>
    <s v="Flooding"/>
    <x v="2"/>
    <x v="46"/>
    <n v="1"/>
    <n v="0"/>
    <n v="0"/>
    <n v="29570"/>
    <x v="2"/>
  </r>
  <r>
    <x v="2"/>
    <s v="Flooding"/>
    <x v="2"/>
    <x v="46"/>
    <n v="1"/>
    <n v="0"/>
    <n v="0"/>
    <n v="223836"/>
    <x v="2"/>
  </r>
  <r>
    <x v="2"/>
    <s v="Flooding"/>
    <x v="2"/>
    <x v="46"/>
    <n v="1"/>
    <n v="0"/>
    <n v="0"/>
    <n v="15915"/>
    <x v="2"/>
  </r>
  <r>
    <x v="3"/>
    <s v="Severe Storm/Thunder Storm/ Wind"/>
    <x v="2"/>
    <x v="46"/>
    <n v="1"/>
    <n v="0"/>
    <n v="0"/>
    <n v="30730"/>
    <x v="2"/>
  </r>
  <r>
    <x v="3"/>
    <s v="Severe Storm/Thunder Storm/ Wind"/>
    <x v="2"/>
    <x v="46"/>
    <n v="1"/>
    <n v="0"/>
    <n v="0"/>
    <n v="32490"/>
    <x v="2"/>
  </r>
  <r>
    <x v="2"/>
    <s v="Flooding"/>
    <x v="2"/>
    <x v="46"/>
    <n v="1"/>
    <n v="0"/>
    <n v="0"/>
    <n v="14439"/>
    <x v="2"/>
  </r>
  <r>
    <x v="2"/>
    <s v="Severe Storm/Thunder Storm/ Wind"/>
    <x v="2"/>
    <x v="46"/>
    <n v="1"/>
    <n v="0"/>
    <n v="0"/>
    <n v="173500"/>
    <x v="2"/>
  </r>
  <r>
    <x v="2"/>
    <s v="Severe Storm/Thunder Storm/ Wind"/>
    <x v="2"/>
    <x v="46"/>
    <n v="1"/>
    <n v="0"/>
    <n v="0"/>
    <n v="8365"/>
    <x v="2"/>
  </r>
  <r>
    <x v="2"/>
    <s v="Severe Storm/Thunder Storm/ Wind"/>
    <x v="2"/>
    <x v="46"/>
    <n v="1"/>
    <n v="0"/>
    <n v="0"/>
    <n v="44108"/>
    <x v="2"/>
  </r>
  <r>
    <x v="2"/>
    <s v="Severe Storm/Thunder Storm/ Wind"/>
    <x v="2"/>
    <x v="46"/>
    <n v="1"/>
    <n v="0"/>
    <n v="0"/>
    <n v="29199"/>
    <x v="2"/>
  </r>
  <r>
    <x v="2"/>
    <s v="Severe Storm/Thunder Storm/ Wind"/>
    <x v="2"/>
    <x v="46"/>
    <n v="1"/>
    <n v="0"/>
    <n v="0"/>
    <n v="28882"/>
    <x v="2"/>
  </r>
  <r>
    <x v="1"/>
    <s v="Severe Storm/Thunder Storm/ Wind"/>
    <x v="1"/>
    <x v="46"/>
    <n v="1"/>
    <n v="0"/>
    <n v="0"/>
    <n v="15918"/>
    <x v="2"/>
  </r>
  <r>
    <x v="5"/>
    <s v="Tornado"/>
    <x v="1"/>
    <x v="46"/>
    <n v="1"/>
    <n v="0"/>
    <n v="0"/>
    <n v="84094"/>
    <x v="2"/>
  </r>
  <r>
    <x v="2"/>
    <s v="Severe Storm/Thunder Storm/ Wind"/>
    <x v="1"/>
    <x v="46"/>
    <n v="1"/>
    <n v="0"/>
    <n v="0"/>
    <n v="34443"/>
    <x v="2"/>
  </r>
  <r>
    <x v="2"/>
    <s v="Severe Storm/Thunder Storm/ Wind"/>
    <x v="1"/>
    <x v="46"/>
    <n v="1"/>
    <n v="0"/>
    <n v="0"/>
    <n v="30939"/>
    <x v="2"/>
  </r>
  <r>
    <x v="2"/>
    <s v="Severe Storm/Thunder Storm/ Wind"/>
    <x v="1"/>
    <x v="46"/>
    <n v="1"/>
    <n v="0"/>
    <n v="0"/>
    <n v="34103"/>
    <x v="2"/>
  </r>
  <r>
    <x v="2"/>
    <s v="Severe Storm/Thunder Storm/ Wind"/>
    <x v="1"/>
    <x v="46"/>
    <n v="1"/>
    <n v="0"/>
    <n v="0"/>
    <n v="31501"/>
    <x v="2"/>
  </r>
  <r>
    <x v="1"/>
    <s v="Coastal"/>
    <x v="1"/>
    <x v="46"/>
    <n v="1"/>
    <n v="13"/>
    <n v="0"/>
    <n v="0"/>
    <x v="2"/>
  </r>
  <r>
    <x v="3"/>
    <s v="Severe Storm/Thunder Storm/ Wind"/>
    <x v="1"/>
    <x v="46"/>
    <n v="1"/>
    <n v="0"/>
    <n v="0"/>
    <n v="30413"/>
    <x v="2"/>
  </r>
  <r>
    <x v="2"/>
    <s v="Severe Storm/Thunder Storm/ Wind"/>
    <x v="1"/>
    <x v="46"/>
    <n v="1"/>
    <n v="0"/>
    <n v="0"/>
    <n v="49791"/>
    <x v="2"/>
  </r>
  <r>
    <x v="2"/>
    <s v="Severe Storm/Thunder Storm/ Wind"/>
    <x v="1"/>
    <x v="46"/>
    <n v="1"/>
    <n v="0"/>
    <n v="0"/>
    <n v="98945"/>
    <x v="2"/>
  </r>
  <r>
    <x v="5"/>
    <s v="Severe Storm/Thunder Storm/ Wind"/>
    <x v="2"/>
    <x v="46"/>
    <n v="1"/>
    <n v="0"/>
    <n v="0"/>
    <n v="45263"/>
    <x v="2"/>
  </r>
  <r>
    <x v="4"/>
    <s v="Severe Storm/Thunder Storm/ Wind"/>
    <x v="1"/>
    <x v="46"/>
    <n v="1"/>
    <n v="0"/>
    <n v="0"/>
    <n v="50761"/>
    <x v="2"/>
  </r>
  <r>
    <x v="4"/>
    <s v="Severe Storm/Thunder Storm/ Wind"/>
    <x v="1"/>
    <x v="46"/>
    <n v="1"/>
    <n v="0"/>
    <n v="0"/>
    <n v="43694"/>
    <x v="2"/>
  </r>
  <r>
    <x v="2"/>
    <s v="Severe Storm/Thunder Storm/ Wind"/>
    <x v="2"/>
    <x v="46"/>
    <n v="1"/>
    <n v="0"/>
    <n v="0"/>
    <n v="518740"/>
    <x v="1"/>
  </r>
  <r>
    <x v="5"/>
    <s v="Severe Storm/Thunder Storm/ Wind"/>
    <x v="1"/>
    <x v="46"/>
    <n v="1"/>
    <n v="0"/>
    <n v="0"/>
    <n v="92182"/>
    <x v="2"/>
  </r>
  <r>
    <x v="2"/>
    <s v="Severe Storm/Thunder Storm/ Wind"/>
    <x v="1"/>
    <x v="46"/>
    <n v="1"/>
    <n v="0"/>
    <n v="0"/>
    <n v="30752"/>
    <x v="2"/>
  </r>
  <r>
    <x v="3"/>
    <s v="Severe Storm/Thunder Storm/ Wind"/>
    <x v="2"/>
    <x v="46"/>
    <n v="1"/>
    <n v="0"/>
    <n v="0"/>
    <n v="49320"/>
    <x v="2"/>
  </r>
  <r>
    <x v="4"/>
    <s v="Severe Storm/Thunder Storm/ Wind"/>
    <x v="2"/>
    <x v="46"/>
    <n v="1"/>
    <n v="0"/>
    <n v="0"/>
    <n v="67288"/>
    <x v="2"/>
  </r>
  <r>
    <x v="4"/>
    <s v="Severe Storm/Thunder Storm/ Wind"/>
    <x v="2"/>
    <x v="46"/>
    <n v="1"/>
    <n v="0"/>
    <n v="0"/>
    <n v="45748"/>
    <x v="2"/>
  </r>
  <r>
    <x v="3"/>
    <s v="Severe Storm/Thunder Storm/ Wind"/>
    <x v="2"/>
    <x v="46"/>
    <n v="1"/>
    <n v="0"/>
    <n v="0"/>
    <n v="8079"/>
    <x v="2"/>
  </r>
  <r>
    <x v="3"/>
    <s v="Severe Storm/Thunder Storm/ Wind"/>
    <x v="2"/>
    <x v="46"/>
    <n v="1"/>
    <n v="0"/>
    <n v="0"/>
    <n v="8665"/>
    <x v="2"/>
  </r>
  <r>
    <x v="2"/>
    <s v="Severe Storm/Thunder Storm/ Wind"/>
    <x v="1"/>
    <x v="46"/>
    <n v="1"/>
    <n v="0"/>
    <n v="0"/>
    <n v="68366"/>
    <x v="2"/>
  </r>
  <r>
    <x v="4"/>
    <s v="Severe Storm/Thunder Storm/ Wind"/>
    <x v="1"/>
    <x v="46"/>
    <n v="1"/>
    <n v="0"/>
    <n v="0"/>
    <n v="76137"/>
    <x v="2"/>
  </r>
  <r>
    <x v="4"/>
    <s v="Severe Storm/Thunder Storm/ Wind"/>
    <x v="1"/>
    <x v="46"/>
    <n v="1"/>
    <n v="0"/>
    <n v="0"/>
    <n v="33774"/>
    <x v="2"/>
  </r>
  <r>
    <x v="2"/>
    <s v="Severe Storm/Thunder Storm/ Wind"/>
    <x v="2"/>
    <x v="46"/>
    <n v="1"/>
    <n v="0"/>
    <n v="0"/>
    <n v="8516"/>
    <x v="2"/>
  </r>
  <r>
    <x v="3"/>
    <s v="Severe Storm/Thunder Storm/ Wind"/>
    <x v="2"/>
    <x v="46"/>
    <n v="1"/>
    <n v="0"/>
    <n v="0"/>
    <n v="121971"/>
    <x v="2"/>
  </r>
  <r>
    <x v="0"/>
    <s v="Severe Storm/Thunder Storm/ Wind"/>
    <x v="2"/>
    <x v="46"/>
    <n v="1"/>
    <n v="0"/>
    <n v="0"/>
    <n v="15897"/>
    <x v="2"/>
  </r>
  <r>
    <x v="1"/>
    <s v="Flooding"/>
    <x v="3"/>
    <x v="46"/>
    <n v="1"/>
    <n v="0"/>
    <n v="0"/>
    <n v="1281871"/>
    <x v="1"/>
  </r>
  <r>
    <x v="1"/>
    <s v="Flooding"/>
    <x v="3"/>
    <x v="46"/>
    <n v="1"/>
    <n v="0"/>
    <n v="0"/>
    <n v="3374573"/>
    <x v="1"/>
  </r>
  <r>
    <x v="1"/>
    <s v="Flooding"/>
    <x v="3"/>
    <x v="46"/>
    <n v="1"/>
    <n v="0"/>
    <n v="0"/>
    <n v="687731"/>
    <x v="1"/>
  </r>
  <r>
    <x v="2"/>
    <s v="Flooding"/>
    <x v="3"/>
    <x v="46"/>
    <n v="1"/>
    <n v="0"/>
    <n v="0"/>
    <n v="12933963"/>
    <x v="0"/>
  </r>
  <r>
    <x v="1"/>
    <s v="Flooding"/>
    <x v="3"/>
    <x v="46"/>
    <n v="1"/>
    <n v="0"/>
    <n v="0"/>
    <n v="647142"/>
    <x v="1"/>
  </r>
  <r>
    <x v="0"/>
    <s v="Flooding"/>
    <x v="3"/>
    <x v="46"/>
    <n v="1"/>
    <n v="0"/>
    <n v="0"/>
    <n v="14743"/>
    <x v="2"/>
  </r>
  <r>
    <x v="1"/>
    <s v="Flooding"/>
    <x v="3"/>
    <x v="46"/>
    <n v="16"/>
    <n v="0"/>
    <n v="0"/>
    <n v="158393184"/>
    <x v="0"/>
  </r>
  <r>
    <x v="1"/>
    <s v="Flooding"/>
    <x v="3"/>
    <x v="46"/>
    <n v="1"/>
    <n v="0"/>
    <n v="0"/>
    <n v="3661812"/>
    <x v="1"/>
  </r>
  <r>
    <x v="1"/>
    <s v="Flooding"/>
    <x v="3"/>
    <x v="46"/>
    <n v="1"/>
    <n v="0"/>
    <n v="0"/>
    <n v="172469"/>
    <x v="2"/>
  </r>
  <r>
    <x v="1"/>
    <s v="Flooding"/>
    <x v="3"/>
    <x v="46"/>
    <n v="2"/>
    <n v="0"/>
    <n v="0"/>
    <n v="126587"/>
    <x v="2"/>
  </r>
  <r>
    <x v="1"/>
    <s v="Flooding"/>
    <x v="3"/>
    <x v="46"/>
    <n v="1"/>
    <n v="0"/>
    <n v="0"/>
    <n v="839284"/>
    <x v="1"/>
  </r>
  <r>
    <x v="1"/>
    <s v="Flooding"/>
    <x v="3"/>
    <x v="46"/>
    <n v="1"/>
    <n v="0"/>
    <n v="0"/>
    <n v="68512"/>
    <x v="2"/>
  </r>
  <r>
    <x v="1"/>
    <s v="Flooding"/>
    <x v="3"/>
    <x v="46"/>
    <n v="1"/>
    <n v="0"/>
    <n v="0"/>
    <n v="868134"/>
    <x v="1"/>
  </r>
  <r>
    <x v="1"/>
    <s v="Flooding"/>
    <x v="3"/>
    <x v="46"/>
    <n v="1"/>
    <n v="0"/>
    <n v="0"/>
    <n v="144110"/>
    <x v="2"/>
  </r>
  <r>
    <x v="1"/>
    <s v="Flooding"/>
    <x v="3"/>
    <x v="46"/>
    <n v="1"/>
    <n v="0"/>
    <n v="0"/>
    <n v="148041"/>
    <x v="2"/>
  </r>
  <r>
    <x v="1"/>
    <s v="Flooding"/>
    <x v="3"/>
    <x v="46"/>
    <n v="1"/>
    <n v="0"/>
    <n v="0"/>
    <n v="858861"/>
    <x v="1"/>
  </r>
  <r>
    <x v="1"/>
    <s v="Flooding"/>
    <x v="3"/>
    <x v="46"/>
    <n v="1"/>
    <n v="0"/>
    <n v="0"/>
    <n v="369827"/>
    <x v="2"/>
  </r>
  <r>
    <x v="1"/>
    <s v="Flooding"/>
    <x v="3"/>
    <x v="46"/>
    <n v="1"/>
    <n v="0"/>
    <n v="0"/>
    <n v="1306006"/>
    <x v="1"/>
  </r>
  <r>
    <x v="1"/>
    <s v="Flooding"/>
    <x v="3"/>
    <x v="46"/>
    <n v="1"/>
    <n v="0"/>
    <n v="0"/>
    <n v="900900"/>
    <x v="1"/>
  </r>
  <r>
    <x v="1"/>
    <s v="Flooding"/>
    <x v="3"/>
    <x v="46"/>
    <n v="1"/>
    <n v="0"/>
    <n v="0"/>
    <n v="4031163"/>
    <x v="1"/>
  </r>
  <r>
    <x v="1"/>
    <s v="Severe Storm/Thunder Storm/ Wind"/>
    <x v="2"/>
    <x v="46"/>
    <n v="1"/>
    <n v="0"/>
    <n v="0"/>
    <n v="16996"/>
    <x v="2"/>
  </r>
  <r>
    <x v="1"/>
    <s v="Severe Storm/Thunder Storm/ Wind"/>
    <x v="2"/>
    <x v="46"/>
    <n v="1"/>
    <n v="0"/>
    <n v="0"/>
    <n v="100999"/>
    <x v="2"/>
  </r>
  <r>
    <x v="1"/>
    <s v="Hail"/>
    <x v="2"/>
    <x v="46"/>
    <n v="1"/>
    <n v="0"/>
    <n v="0"/>
    <n v="7987"/>
    <x v="2"/>
  </r>
  <r>
    <x v="0"/>
    <s v="Severe Storm/Thunder Storm/ Wind"/>
    <x v="1"/>
    <x v="46"/>
    <n v="1"/>
    <n v="0"/>
    <n v="0"/>
    <n v="153146"/>
    <x v="2"/>
  </r>
  <r>
    <x v="2"/>
    <s v="Flooding"/>
    <x v="2"/>
    <x v="46"/>
    <n v="1"/>
    <n v="0"/>
    <n v="0"/>
    <n v="29196"/>
    <x v="2"/>
  </r>
  <r>
    <x v="2"/>
    <s v="Flooding"/>
    <x v="2"/>
    <x v="46"/>
    <n v="1"/>
    <n v="0"/>
    <n v="0"/>
    <n v="32471"/>
    <x v="2"/>
  </r>
  <r>
    <x v="2"/>
    <s v="Flooding"/>
    <x v="2"/>
    <x v="46"/>
    <n v="1"/>
    <n v="0"/>
    <n v="0"/>
    <n v="29189"/>
    <x v="2"/>
  </r>
  <r>
    <x v="2"/>
    <s v="Severe Storm/Thunder Storm/ Wind"/>
    <x v="2"/>
    <x v="46"/>
    <n v="1"/>
    <n v="0"/>
    <n v="0"/>
    <n v="99563"/>
    <x v="2"/>
  </r>
  <r>
    <x v="4"/>
    <s v="Severe Storm/Thunder Storm/ Wind"/>
    <x v="2"/>
    <x v="46"/>
    <n v="1"/>
    <n v="0"/>
    <n v="0"/>
    <n v="59673"/>
    <x v="2"/>
  </r>
  <r>
    <x v="0"/>
    <s v="Severe Storm/Thunder Storm/ Wind"/>
    <x v="2"/>
    <x v="46"/>
    <n v="1"/>
    <n v="0"/>
    <n v="0"/>
    <n v="1593601"/>
    <x v="1"/>
  </r>
  <r>
    <x v="2"/>
    <s v="Flooding"/>
    <x v="2"/>
    <x v="46"/>
    <n v="1"/>
    <n v="0"/>
    <n v="0"/>
    <n v="477589"/>
    <x v="2"/>
  </r>
  <r>
    <x v="4"/>
    <s v="Flooding"/>
    <x v="2"/>
    <x v="46"/>
    <n v="1"/>
    <n v="0"/>
    <n v="0"/>
    <n v="65189"/>
    <x v="2"/>
  </r>
  <r>
    <x v="1"/>
    <s v="Severe Storm/Thunder Storm/ Wind"/>
    <x v="2"/>
    <x v="46"/>
    <n v="1"/>
    <n v="0"/>
    <n v="0"/>
    <n v="522196"/>
    <x v="1"/>
  </r>
  <r>
    <x v="2"/>
    <s v="Flooding"/>
    <x v="2"/>
    <x v="46"/>
    <n v="1"/>
    <n v="0"/>
    <n v="0"/>
    <n v="34012"/>
    <x v="2"/>
  </r>
  <r>
    <x v="0"/>
    <s v="Flooding"/>
    <x v="3"/>
    <x v="46"/>
    <n v="1"/>
    <n v="0"/>
    <n v="0"/>
    <n v="7889"/>
    <x v="2"/>
  </r>
  <r>
    <x v="0"/>
    <s v="Flooding"/>
    <x v="3"/>
    <x v="46"/>
    <n v="1"/>
    <n v="0"/>
    <n v="0"/>
    <n v="14883"/>
    <x v="2"/>
  </r>
  <r>
    <x v="2"/>
    <s v="Flooding"/>
    <x v="3"/>
    <x v="46"/>
    <n v="1"/>
    <n v="0"/>
    <n v="0"/>
    <n v="79228"/>
    <x v="2"/>
  </r>
  <r>
    <x v="2"/>
    <s v="Flooding"/>
    <x v="3"/>
    <x v="46"/>
    <n v="1"/>
    <n v="0"/>
    <n v="0"/>
    <n v="16276"/>
    <x v="2"/>
  </r>
  <r>
    <x v="0"/>
    <s v="Flooding"/>
    <x v="3"/>
    <x v="46"/>
    <n v="1"/>
    <n v="0"/>
    <n v="0"/>
    <n v="15931"/>
    <x v="2"/>
  </r>
  <r>
    <x v="2"/>
    <s v="Flooding"/>
    <x v="3"/>
    <x v="46"/>
    <n v="1"/>
    <n v="0"/>
    <n v="0"/>
    <n v="14900880"/>
    <x v="0"/>
  </r>
  <r>
    <x v="2"/>
    <s v="Flooding"/>
    <x v="3"/>
    <x v="46"/>
    <n v="1"/>
    <n v="0"/>
    <n v="0"/>
    <n v="16803120"/>
    <x v="0"/>
  </r>
  <r>
    <x v="2"/>
    <s v="Flooding"/>
    <x v="3"/>
    <x v="46"/>
    <n v="1"/>
    <n v="0"/>
    <n v="0"/>
    <n v="28803084"/>
    <x v="0"/>
  </r>
  <r>
    <x v="2"/>
    <s v="Flooding"/>
    <x v="3"/>
    <x v="46"/>
    <n v="1"/>
    <n v="0"/>
    <n v="0"/>
    <n v="72903348"/>
    <x v="0"/>
  </r>
  <r>
    <x v="2"/>
    <s v="Flooding"/>
    <x v="3"/>
    <x v="46"/>
    <n v="1"/>
    <n v="0"/>
    <n v="0"/>
    <n v="16324389"/>
    <x v="0"/>
  </r>
  <r>
    <x v="2"/>
    <s v="Flooding"/>
    <x v="3"/>
    <x v="46"/>
    <n v="1"/>
    <n v="0"/>
    <n v="0"/>
    <n v="8277121"/>
    <x v="0"/>
  </r>
  <r>
    <x v="2"/>
    <s v="Flooding"/>
    <x v="3"/>
    <x v="46"/>
    <n v="1"/>
    <n v="0"/>
    <n v="0"/>
    <n v="28917218"/>
    <x v="0"/>
  </r>
  <r>
    <x v="2"/>
    <s v="Flooding"/>
    <x v="3"/>
    <x v="46"/>
    <n v="1"/>
    <n v="0"/>
    <n v="0"/>
    <n v="4176209"/>
    <x v="1"/>
  </r>
  <r>
    <x v="2"/>
    <s v="Flooding"/>
    <x v="3"/>
    <x v="46"/>
    <n v="1"/>
    <n v="0"/>
    <n v="0"/>
    <n v="17265998"/>
    <x v="0"/>
  </r>
  <r>
    <x v="2"/>
    <s v="Flooding"/>
    <x v="3"/>
    <x v="46"/>
    <n v="1"/>
    <n v="0"/>
    <n v="0"/>
    <n v="7513848"/>
    <x v="0"/>
  </r>
  <r>
    <x v="3"/>
    <s v="Flooding"/>
    <x v="3"/>
    <x v="46"/>
    <n v="2"/>
    <n v="0"/>
    <n v="0"/>
    <n v="1722795"/>
    <x v="1"/>
  </r>
  <r>
    <x v="3"/>
    <s v="Flooding"/>
    <x v="3"/>
    <x v="46"/>
    <n v="2"/>
    <n v="0"/>
    <n v="0"/>
    <n v="305816784"/>
    <x v="0"/>
  </r>
  <r>
    <x v="2"/>
    <s v="Flooding"/>
    <x v="3"/>
    <x v="46"/>
    <n v="1"/>
    <n v="0"/>
    <n v="0"/>
    <n v="12506593"/>
    <x v="0"/>
  </r>
  <r>
    <x v="2"/>
    <s v="Flooding"/>
    <x v="3"/>
    <x v="46"/>
    <n v="1"/>
    <n v="0"/>
    <n v="0"/>
    <n v="14450683"/>
    <x v="0"/>
  </r>
  <r>
    <x v="2"/>
    <s v="Flooding"/>
    <x v="3"/>
    <x v="46"/>
    <n v="1"/>
    <n v="0"/>
    <n v="0"/>
    <n v="260059"/>
    <x v="2"/>
  </r>
  <r>
    <x v="3"/>
    <s v="Flooding"/>
    <x v="3"/>
    <x v="46"/>
    <n v="1"/>
    <n v="0"/>
    <n v="0"/>
    <n v="7771443"/>
    <x v="0"/>
  </r>
  <r>
    <x v="2"/>
    <s v="Flooding"/>
    <x v="3"/>
    <x v="46"/>
    <n v="1"/>
    <n v="0"/>
    <n v="0"/>
    <n v="4921570"/>
    <x v="1"/>
  </r>
  <r>
    <x v="2"/>
    <s v="Flooding"/>
    <x v="3"/>
    <x v="46"/>
    <n v="1"/>
    <n v="0"/>
    <n v="0"/>
    <n v="80528"/>
    <x v="2"/>
  </r>
  <r>
    <x v="2"/>
    <s v="Flooding"/>
    <x v="3"/>
    <x v="46"/>
    <n v="1"/>
    <n v="13"/>
    <n v="13"/>
    <n v="344590"/>
    <x v="2"/>
  </r>
  <r>
    <x v="2"/>
    <s v="Flooding"/>
    <x v="3"/>
    <x v="46"/>
    <n v="1"/>
    <n v="12"/>
    <n v="12"/>
    <n v="332765"/>
    <x v="2"/>
  </r>
  <r>
    <x v="2"/>
    <s v="Flooding"/>
    <x v="3"/>
    <x v="46"/>
    <n v="1"/>
    <n v="12"/>
    <n v="12"/>
    <n v="1689664"/>
    <x v="1"/>
  </r>
  <r>
    <x v="2"/>
    <s v="Flooding"/>
    <x v="3"/>
    <x v="46"/>
    <n v="1"/>
    <n v="21"/>
    <n v="216"/>
    <n v="142858224"/>
    <x v="0"/>
  </r>
  <r>
    <x v="2"/>
    <s v="Flooding"/>
    <x v="3"/>
    <x v="46"/>
    <n v="1"/>
    <n v="26"/>
    <n v="65"/>
    <n v="1743561"/>
    <x v="1"/>
  </r>
  <r>
    <x v="2"/>
    <s v="Flooding"/>
    <x v="3"/>
    <x v="46"/>
    <n v="1"/>
    <n v="13"/>
    <n v="13"/>
    <n v="13855916"/>
    <x v="0"/>
  </r>
  <r>
    <x v="3"/>
    <s v="Flooding"/>
    <x v="3"/>
    <x v="46"/>
    <n v="1"/>
    <n v="0"/>
    <n v="0"/>
    <n v="222482"/>
    <x v="2"/>
  </r>
  <r>
    <x v="3"/>
    <s v="Flooding"/>
    <x v="3"/>
    <x v="46"/>
    <n v="1"/>
    <n v="0"/>
    <n v="0"/>
    <n v="8239869"/>
    <x v="0"/>
  </r>
  <r>
    <x v="2"/>
    <s v="Flooding"/>
    <x v="3"/>
    <x v="46"/>
    <n v="1"/>
    <n v="12"/>
    <n v="12"/>
    <n v="257087"/>
    <x v="2"/>
  </r>
  <r>
    <x v="2"/>
    <s v="Flooding"/>
    <x v="3"/>
    <x v="46"/>
    <n v="1"/>
    <n v="0"/>
    <n v="0"/>
    <n v="1478516"/>
    <x v="1"/>
  </r>
  <r>
    <x v="2"/>
    <s v="Flooding"/>
    <x v="1"/>
    <x v="46"/>
    <n v="1"/>
    <n v="0"/>
    <n v="0"/>
    <n v="29475"/>
    <x v="2"/>
  </r>
  <r>
    <x v="2"/>
    <s v="Flooding"/>
    <x v="1"/>
    <x v="46"/>
    <n v="1"/>
    <n v="0"/>
    <n v="0"/>
    <n v="51331"/>
    <x v="2"/>
  </r>
  <r>
    <x v="2"/>
    <s v="Flooding"/>
    <x v="1"/>
    <x v="46"/>
    <n v="1"/>
    <n v="0"/>
    <n v="0"/>
    <n v="29865"/>
    <x v="2"/>
  </r>
  <r>
    <x v="3"/>
    <s v="Severe Storm/Thunder Storm/ Wind"/>
    <x v="1"/>
    <x v="46"/>
    <n v="1"/>
    <n v="0"/>
    <n v="0"/>
    <n v="32027"/>
    <x v="2"/>
  </r>
  <r>
    <x v="2"/>
    <s v="Flooding"/>
    <x v="1"/>
    <x v="46"/>
    <n v="1"/>
    <n v="0"/>
    <n v="0"/>
    <n v="16283"/>
    <x v="2"/>
  </r>
  <r>
    <x v="3"/>
    <s v="Severe Storm/Thunder Storm/ Wind"/>
    <x v="1"/>
    <x v="46"/>
    <n v="1"/>
    <n v="0"/>
    <n v="0"/>
    <n v="51336"/>
    <x v="2"/>
  </r>
  <r>
    <x v="3"/>
    <s v="Severe Storm/Thunder Storm/ Wind"/>
    <x v="1"/>
    <x v="46"/>
    <n v="1"/>
    <n v="0"/>
    <n v="0"/>
    <n v="182748"/>
    <x v="2"/>
  </r>
  <r>
    <x v="2"/>
    <s v="Severe Storm/Thunder Storm/ Wind"/>
    <x v="1"/>
    <x v="46"/>
    <n v="1"/>
    <n v="0"/>
    <n v="0"/>
    <n v="69247"/>
    <x v="2"/>
  </r>
  <r>
    <x v="4"/>
    <s v="Severe Storm/Thunder Storm/ Wind"/>
    <x v="1"/>
    <x v="46"/>
    <n v="1"/>
    <n v="0"/>
    <n v="0"/>
    <n v="7904"/>
    <x v="2"/>
  </r>
  <r>
    <x v="4"/>
    <s v="Severe Storm/Thunder Storm/ Wind"/>
    <x v="1"/>
    <x v="46"/>
    <n v="1"/>
    <n v="0"/>
    <n v="0"/>
    <n v="28562"/>
    <x v="2"/>
  </r>
  <r>
    <x v="2"/>
    <s v="Severe Storm/Thunder Storm/ Wind"/>
    <x v="1"/>
    <x v="46"/>
    <n v="1"/>
    <n v="0"/>
    <n v="0"/>
    <n v="47337"/>
    <x v="2"/>
  </r>
  <r>
    <x v="2"/>
    <s v="Severe Storm/Thunder Storm/ Wind"/>
    <x v="1"/>
    <x v="46"/>
    <n v="1"/>
    <n v="0"/>
    <n v="0"/>
    <n v="272695"/>
    <x v="2"/>
  </r>
  <r>
    <x v="3"/>
    <s v="Severe Storm/Thunder Storm/ Wind"/>
    <x v="1"/>
    <x v="46"/>
    <n v="1"/>
    <n v="0"/>
    <n v="0"/>
    <n v="8049"/>
    <x v="2"/>
  </r>
  <r>
    <x v="4"/>
    <s v="Severe Storm/Thunder Storm/ Wind"/>
    <x v="1"/>
    <x v="46"/>
    <n v="1"/>
    <n v="0"/>
    <n v="0"/>
    <n v="169331"/>
    <x v="2"/>
  </r>
  <r>
    <x v="4"/>
    <s v="Severe Storm/Thunder Storm/ Wind"/>
    <x v="1"/>
    <x v="46"/>
    <n v="1"/>
    <n v="0"/>
    <n v="0"/>
    <n v="65576"/>
    <x v="2"/>
  </r>
  <r>
    <x v="2"/>
    <s v="Flooding"/>
    <x v="1"/>
    <x v="46"/>
    <n v="1"/>
    <n v="0"/>
    <n v="0"/>
    <n v="1942567"/>
    <x v="1"/>
  </r>
  <r>
    <x v="2"/>
    <s v="Severe Storm/Thunder Storm/ Wind"/>
    <x v="1"/>
    <x v="46"/>
    <n v="1"/>
    <n v="0"/>
    <n v="0"/>
    <n v="69507"/>
    <x v="2"/>
  </r>
  <r>
    <x v="4"/>
    <s v="Severe Storm/Thunder Storm/ Wind"/>
    <x v="1"/>
    <x v="46"/>
    <n v="1"/>
    <n v="0"/>
    <n v="0"/>
    <n v="30134"/>
    <x v="2"/>
  </r>
  <r>
    <x v="4"/>
    <s v="Severe Storm/Thunder Storm/ Wind"/>
    <x v="1"/>
    <x v="46"/>
    <n v="1"/>
    <n v="0"/>
    <n v="0"/>
    <n v="86694"/>
    <x v="2"/>
  </r>
  <r>
    <x v="3"/>
    <s v="Severe Storm/Thunder Storm/ Wind"/>
    <x v="1"/>
    <x v="46"/>
    <n v="1"/>
    <n v="0"/>
    <n v="0"/>
    <n v="46314"/>
    <x v="2"/>
  </r>
  <r>
    <x v="3"/>
    <s v="Severe Storm/Thunder Storm/ Wind"/>
    <x v="1"/>
    <x v="46"/>
    <n v="1"/>
    <n v="0"/>
    <n v="0"/>
    <n v="48597"/>
    <x v="2"/>
  </r>
  <r>
    <x v="3"/>
    <s v="Severe Storm/Thunder Storm/ Wind"/>
    <x v="1"/>
    <x v="46"/>
    <n v="1"/>
    <n v="0"/>
    <n v="0"/>
    <n v="46937"/>
    <x v="2"/>
  </r>
  <r>
    <x v="2"/>
    <s v="Severe Storm/Thunder Storm/ Wind"/>
    <x v="1"/>
    <x v="46"/>
    <n v="1"/>
    <n v="0"/>
    <n v="0"/>
    <n v="33511"/>
    <x v="2"/>
  </r>
  <r>
    <x v="4"/>
    <s v="Severe Storm/Thunder Storm/ Wind"/>
    <x v="1"/>
    <x v="46"/>
    <n v="1"/>
    <n v="0"/>
    <n v="0"/>
    <n v="33317"/>
    <x v="2"/>
  </r>
  <r>
    <x v="4"/>
    <s v="Severe Storm/Thunder Storm/ Wind"/>
    <x v="1"/>
    <x v="46"/>
    <n v="1"/>
    <n v="0"/>
    <n v="0"/>
    <n v="769113"/>
    <x v="1"/>
  </r>
  <r>
    <x v="3"/>
    <s v="Severe Storm/Thunder Storm/ Wind"/>
    <x v="1"/>
    <x v="46"/>
    <n v="1"/>
    <n v="0"/>
    <n v="0"/>
    <n v="30340"/>
    <x v="2"/>
  </r>
  <r>
    <x v="3"/>
    <s v="Severe Storm/Thunder Storm/ Wind"/>
    <x v="1"/>
    <x v="46"/>
    <n v="1"/>
    <n v="0"/>
    <n v="0"/>
    <n v="28730"/>
    <x v="2"/>
  </r>
  <r>
    <x v="2"/>
    <s v="Severe Storm/Thunder Storm/ Wind"/>
    <x v="1"/>
    <x v="46"/>
    <n v="1"/>
    <n v="0"/>
    <n v="0"/>
    <n v="51241"/>
    <x v="2"/>
  </r>
  <r>
    <x v="2"/>
    <s v="Severe Storm/Thunder Storm/ Wind"/>
    <x v="1"/>
    <x v="46"/>
    <n v="1"/>
    <n v="0"/>
    <n v="0"/>
    <n v="46880"/>
    <x v="2"/>
  </r>
  <r>
    <x v="2"/>
    <s v="Severe Storm/Thunder Storm/ Wind"/>
    <x v="1"/>
    <x v="46"/>
    <n v="1"/>
    <n v="0"/>
    <n v="0"/>
    <n v="8424"/>
    <x v="2"/>
  </r>
  <r>
    <x v="2"/>
    <s v="Severe Storm/Thunder Storm/ Wind"/>
    <x v="1"/>
    <x v="46"/>
    <n v="1"/>
    <n v="0"/>
    <n v="0"/>
    <n v="45701"/>
    <x v="2"/>
  </r>
  <r>
    <x v="3"/>
    <s v="Severe Storm/Thunder Storm/ Wind"/>
    <x v="1"/>
    <x v="46"/>
    <n v="1"/>
    <n v="0"/>
    <n v="0"/>
    <n v="17053"/>
    <x v="2"/>
  </r>
  <r>
    <x v="4"/>
    <s v="Severe Storm/Thunder Storm/ Wind"/>
    <x v="1"/>
    <x v="46"/>
    <n v="1"/>
    <n v="0"/>
    <n v="0"/>
    <n v="100305"/>
    <x v="2"/>
  </r>
  <r>
    <x v="2"/>
    <s v="Wind"/>
    <x v="0"/>
    <x v="42"/>
    <n v="1"/>
    <n v="0"/>
    <n v="0"/>
    <n v="259394"/>
    <x v="2"/>
  </r>
  <r>
    <x v="4"/>
    <s v="Severe Storm/Thunder Storm/ Wind"/>
    <x v="1"/>
    <x v="42"/>
    <n v="1"/>
    <n v="0"/>
    <n v="0"/>
    <n v="0"/>
    <x v="2"/>
  </r>
  <r>
    <x v="1"/>
    <s v="Severe Storm/Thunder Storm/ Wind"/>
    <x v="1"/>
    <x v="42"/>
    <n v="1"/>
    <n v="0"/>
    <n v="0"/>
    <n v="49696"/>
    <x v="2"/>
  </r>
  <r>
    <x v="1"/>
    <s v="Severe Storm/Thunder Storm/ Wind"/>
    <x v="1"/>
    <x v="42"/>
    <n v="1"/>
    <n v="0"/>
    <n v="0"/>
    <n v="73104"/>
    <x v="2"/>
  </r>
  <r>
    <x v="1"/>
    <s v="Severe Storm/Thunder Storm/ Wind"/>
    <x v="1"/>
    <x v="42"/>
    <n v="1"/>
    <n v="0"/>
    <n v="0"/>
    <n v="17364"/>
    <x v="2"/>
  </r>
  <r>
    <x v="0"/>
    <s v="Severe Storm/Thunder Storm/ Wind"/>
    <x v="2"/>
    <x v="42"/>
    <n v="1"/>
    <n v="0"/>
    <n v="0"/>
    <n v="8423"/>
    <x v="2"/>
  </r>
  <r>
    <x v="1"/>
    <s v="Severe Storm/Thunder Storm/ Wind"/>
    <x v="1"/>
    <x v="42"/>
    <n v="1"/>
    <n v="0"/>
    <n v="0"/>
    <n v="16354"/>
    <x v="2"/>
  </r>
  <r>
    <x v="1"/>
    <s v="Lightning"/>
    <x v="1"/>
    <x v="42"/>
    <n v="1"/>
    <n v="0"/>
    <n v="51"/>
    <n v="0"/>
    <x v="2"/>
  </r>
  <r>
    <x v="1"/>
    <s v="Severe Storm/Thunder Storm/ Wind"/>
    <x v="1"/>
    <x v="42"/>
    <n v="1"/>
    <n v="0"/>
    <n v="0"/>
    <n v="15772"/>
    <x v="2"/>
  </r>
  <r>
    <x v="1"/>
    <s v="Severe Storm/Thunder Storm/ Wind"/>
    <x v="1"/>
    <x v="42"/>
    <n v="1"/>
    <n v="0"/>
    <n v="0"/>
    <n v="46809"/>
    <x v="2"/>
  </r>
  <r>
    <x v="1"/>
    <s v="Severe Storm/Thunder Storm/ Wind"/>
    <x v="1"/>
    <x v="42"/>
    <n v="1"/>
    <n v="0"/>
    <n v="0"/>
    <n v="14387"/>
    <x v="2"/>
  </r>
  <r>
    <x v="1"/>
    <s v="Severe Storm/Thunder Storm/ Wind"/>
    <x v="1"/>
    <x v="42"/>
    <n v="1"/>
    <n v="0"/>
    <n v="0"/>
    <n v="14918"/>
    <x v="2"/>
  </r>
  <r>
    <x v="1"/>
    <s v="Flooding"/>
    <x v="3"/>
    <x v="42"/>
    <n v="1"/>
    <n v="0"/>
    <n v="0"/>
    <n v="15899556"/>
    <x v="0"/>
  </r>
  <r>
    <x v="1"/>
    <s v="Flooding"/>
    <x v="3"/>
    <x v="42"/>
    <n v="2"/>
    <n v="0"/>
    <n v="0"/>
    <n v="15390706"/>
    <x v="0"/>
  </r>
  <r>
    <x v="1"/>
    <s v="Flooding"/>
    <x v="3"/>
    <x v="42"/>
    <n v="2"/>
    <n v="0"/>
    <n v="0"/>
    <n v="16463887"/>
    <x v="0"/>
  </r>
  <r>
    <x v="1"/>
    <s v="Flooding"/>
    <x v="3"/>
    <x v="42"/>
    <n v="2"/>
    <n v="0"/>
    <n v="0"/>
    <n v="15403388"/>
    <x v="0"/>
  </r>
  <r>
    <x v="1"/>
    <s v="Flooding"/>
    <x v="3"/>
    <x v="42"/>
    <n v="1"/>
    <n v="0"/>
    <n v="0"/>
    <n v="4188891"/>
    <x v="1"/>
  </r>
  <r>
    <x v="1"/>
    <s v="Flooding"/>
    <x v="3"/>
    <x v="42"/>
    <n v="1"/>
    <n v="0"/>
    <n v="0"/>
    <n v="3712934"/>
    <x v="1"/>
  </r>
  <r>
    <x v="1"/>
    <s v="Flooding"/>
    <x v="3"/>
    <x v="42"/>
    <n v="1"/>
    <n v="0"/>
    <n v="0"/>
    <n v="12433516"/>
    <x v="0"/>
  </r>
  <r>
    <x v="1"/>
    <s v="Flooding"/>
    <x v="3"/>
    <x v="42"/>
    <n v="1"/>
    <n v="0"/>
    <n v="0"/>
    <n v="14529943"/>
    <x v="0"/>
  </r>
  <r>
    <x v="1"/>
    <s v="Flooding"/>
    <x v="3"/>
    <x v="42"/>
    <n v="1"/>
    <n v="0"/>
    <n v="0"/>
    <n v="14333378"/>
    <x v="0"/>
  </r>
  <r>
    <x v="1"/>
    <s v="Flooding"/>
    <x v="3"/>
    <x v="42"/>
    <n v="1"/>
    <n v="0"/>
    <n v="0"/>
    <n v="16075513"/>
    <x v="0"/>
  </r>
  <r>
    <x v="4"/>
    <s v="Flooding"/>
    <x v="2"/>
    <x v="42"/>
    <n v="1"/>
    <n v="0"/>
    <n v="0"/>
    <n v="14434"/>
    <x v="2"/>
  </r>
  <r>
    <x v="3"/>
    <s v="Flooding"/>
    <x v="2"/>
    <x v="42"/>
    <n v="1"/>
    <n v="0"/>
    <n v="0"/>
    <n v="6413085"/>
    <x v="0"/>
  </r>
  <r>
    <x v="2"/>
    <s v="Wind"/>
    <x v="2"/>
    <x v="42"/>
    <n v="1"/>
    <n v="0"/>
    <n v="0"/>
    <n v="14601"/>
    <x v="2"/>
  </r>
  <r>
    <x v="4"/>
    <s v="Flooding"/>
    <x v="2"/>
    <x v="42"/>
    <n v="1"/>
    <n v="0"/>
    <n v="0"/>
    <n v="33187"/>
    <x v="2"/>
  </r>
  <r>
    <x v="3"/>
    <s v="Flooding"/>
    <x v="2"/>
    <x v="42"/>
    <n v="1"/>
    <n v="0"/>
    <n v="0"/>
    <n v="153922"/>
    <x v="2"/>
  </r>
  <r>
    <x v="2"/>
    <s v="Flooding"/>
    <x v="2"/>
    <x v="42"/>
    <n v="1"/>
    <n v="0"/>
    <n v="0"/>
    <n v="32404"/>
    <x v="2"/>
  </r>
  <r>
    <x v="4"/>
    <s v="Flooding"/>
    <x v="2"/>
    <x v="42"/>
    <n v="1"/>
    <n v="0"/>
    <n v="0"/>
    <n v="7257"/>
    <x v="2"/>
  </r>
  <r>
    <x v="4"/>
    <s v="Flooding"/>
    <x v="2"/>
    <x v="42"/>
    <n v="1"/>
    <n v="0"/>
    <n v="0"/>
    <n v="77040"/>
    <x v="2"/>
  </r>
  <r>
    <x v="4"/>
    <s v="Wind"/>
    <x v="2"/>
    <x v="42"/>
    <n v="1"/>
    <n v="0"/>
    <n v="0"/>
    <n v="223251"/>
    <x v="2"/>
  </r>
  <r>
    <x v="1"/>
    <s v="Hurricane/Tropical Storm"/>
    <x v="3"/>
    <x v="42"/>
    <n v="18"/>
    <n v="0"/>
    <n v="0"/>
    <n v="1120498620"/>
    <x v="0"/>
  </r>
  <r>
    <x v="1"/>
    <s v="Hurricane/Tropical Storm"/>
    <x v="3"/>
    <x v="42"/>
    <n v="18"/>
    <n v="0"/>
    <n v="0"/>
    <n v="1132181544"/>
    <x v="0"/>
  </r>
  <r>
    <x v="0"/>
    <s v="Flooding"/>
    <x v="1"/>
    <x v="42"/>
    <n v="2"/>
    <n v="0"/>
    <n v="0"/>
    <n v="851490"/>
    <x v="1"/>
  </r>
  <r>
    <x v="1"/>
    <s v="Lightning"/>
    <x v="2"/>
    <x v="42"/>
    <n v="1"/>
    <n v="0"/>
    <n v="11"/>
    <n v="0"/>
    <x v="2"/>
  </r>
  <r>
    <x v="2"/>
    <s v="Flooding"/>
    <x v="2"/>
    <x v="42"/>
    <n v="1"/>
    <n v="0"/>
    <n v="0"/>
    <n v="424754"/>
    <x v="2"/>
  </r>
  <r>
    <x v="2"/>
    <s v="Flooding"/>
    <x v="2"/>
    <x v="42"/>
    <n v="1"/>
    <n v="0"/>
    <n v="0"/>
    <n v="15008"/>
    <x v="2"/>
  </r>
  <r>
    <x v="2"/>
    <s v="Flooding"/>
    <x v="2"/>
    <x v="42"/>
    <n v="1"/>
    <n v="0"/>
    <n v="0"/>
    <n v="15482"/>
    <x v="2"/>
  </r>
  <r>
    <x v="2"/>
    <s v="Flooding"/>
    <x v="2"/>
    <x v="42"/>
    <n v="1"/>
    <n v="0"/>
    <n v="0"/>
    <n v="16906"/>
    <x v="2"/>
  </r>
  <r>
    <x v="2"/>
    <s v="Flooding"/>
    <x v="2"/>
    <x v="42"/>
    <n v="1"/>
    <n v="0"/>
    <n v="0"/>
    <n v="14628225"/>
    <x v="0"/>
  </r>
  <r>
    <x v="2"/>
    <s v="Flooding"/>
    <x v="2"/>
    <x v="42"/>
    <n v="1"/>
    <n v="0"/>
    <n v="0"/>
    <n v="152337"/>
    <x v="2"/>
  </r>
  <r>
    <x v="2"/>
    <s v="Flooding"/>
    <x v="2"/>
    <x v="42"/>
    <n v="1"/>
    <n v="0"/>
    <n v="0"/>
    <n v="404067"/>
    <x v="2"/>
  </r>
  <r>
    <x v="2"/>
    <s v="Flooding"/>
    <x v="2"/>
    <x v="42"/>
    <n v="1"/>
    <n v="0"/>
    <n v="0"/>
    <n v="16102"/>
    <x v="2"/>
  </r>
  <r>
    <x v="2"/>
    <s v="Severe Storm/Thunder Storm"/>
    <x v="2"/>
    <x v="42"/>
    <n v="1"/>
    <n v="0"/>
    <n v="0"/>
    <n v="15813955"/>
    <x v="0"/>
  </r>
  <r>
    <x v="2"/>
    <s v="Flooding"/>
    <x v="2"/>
    <x v="42"/>
    <n v="1"/>
    <n v="0"/>
    <n v="0"/>
    <n v="152353"/>
    <x v="2"/>
  </r>
  <r>
    <x v="2"/>
    <s v="Severe Storm/Thunder Storm/ Wind"/>
    <x v="2"/>
    <x v="42"/>
    <n v="1"/>
    <n v="0"/>
    <n v="0"/>
    <n v="293357"/>
    <x v="2"/>
  </r>
  <r>
    <x v="2"/>
    <s v="Hail"/>
    <x v="2"/>
    <x v="42"/>
    <n v="1"/>
    <n v="0"/>
    <n v="0"/>
    <n v="141"/>
    <x v="2"/>
  </r>
  <r>
    <x v="2"/>
    <s v="Severe Storm/Thunder Storm/ Wind"/>
    <x v="2"/>
    <x v="42"/>
    <n v="1"/>
    <n v="0"/>
    <n v="10"/>
    <n v="0"/>
    <x v="2"/>
  </r>
  <r>
    <x v="4"/>
    <s v="Severe Storm/Thunder Storm/ Wind"/>
    <x v="2"/>
    <x v="42"/>
    <n v="1"/>
    <n v="0"/>
    <n v="0"/>
    <n v="166"/>
    <x v="2"/>
  </r>
  <r>
    <x v="2"/>
    <s v="Flooding"/>
    <x v="3"/>
    <x v="42"/>
    <n v="1"/>
    <n v="0"/>
    <n v="0"/>
    <n v="31374"/>
    <x v="2"/>
  </r>
  <r>
    <x v="4"/>
    <s v="Flooding"/>
    <x v="3"/>
    <x v="42"/>
    <n v="1"/>
    <n v="0"/>
    <n v="0"/>
    <n v="167539"/>
    <x v="2"/>
  </r>
  <r>
    <x v="3"/>
    <s v="Flooding"/>
    <x v="3"/>
    <x v="42"/>
    <n v="1"/>
    <n v="0"/>
    <n v="0"/>
    <n v="49843"/>
    <x v="2"/>
  </r>
  <r>
    <x v="1"/>
    <s v="Severe Storm/Thunder Storm/ Wind"/>
    <x v="2"/>
    <x v="42"/>
    <n v="1"/>
    <n v="0"/>
    <n v="0"/>
    <n v="15000"/>
    <x v="2"/>
  </r>
  <r>
    <x v="3"/>
    <s v="Flooding"/>
    <x v="3"/>
    <x v="42"/>
    <n v="1"/>
    <n v="0"/>
    <n v="0"/>
    <n v="323190"/>
    <x v="2"/>
  </r>
  <r>
    <x v="3"/>
    <s v="Flooding"/>
    <x v="3"/>
    <x v="42"/>
    <n v="1"/>
    <n v="0"/>
    <n v="0"/>
    <n v="32309"/>
    <x v="2"/>
  </r>
  <r>
    <x v="1"/>
    <s v="Severe Storm/Thunder Storm/ Wind"/>
    <x v="2"/>
    <x v="42"/>
    <n v="1"/>
    <n v="0"/>
    <n v="0"/>
    <n v="14510"/>
    <x v="2"/>
  </r>
  <r>
    <x v="1"/>
    <s v="Severe Storm/Thunder Storm/ Wind"/>
    <x v="2"/>
    <x v="42"/>
    <n v="1"/>
    <n v="0"/>
    <n v="0"/>
    <n v="15370"/>
    <x v="2"/>
  </r>
  <r>
    <x v="1"/>
    <s v="Severe Storm/Thunder Storm/ Wind"/>
    <x v="2"/>
    <x v="42"/>
    <n v="1"/>
    <n v="0"/>
    <n v="0"/>
    <n v="33003"/>
    <x v="2"/>
  </r>
  <r>
    <x v="1"/>
    <s v="Hail"/>
    <x v="2"/>
    <x v="42"/>
    <n v="1"/>
    <n v="0"/>
    <n v="0"/>
    <n v="3870"/>
    <x v="2"/>
  </r>
  <r>
    <x v="1"/>
    <s v="Severe Storm/Thunder Storm/ Wind"/>
    <x v="2"/>
    <x v="42"/>
    <n v="1"/>
    <n v="0"/>
    <n v="0"/>
    <n v="14436"/>
    <x v="2"/>
  </r>
  <r>
    <x v="1"/>
    <s v="Hail"/>
    <x v="2"/>
    <x v="42"/>
    <n v="1"/>
    <n v="0"/>
    <n v="0"/>
    <n v="3868"/>
    <x v="2"/>
  </r>
  <r>
    <x v="1"/>
    <s v="Hail"/>
    <x v="2"/>
    <x v="42"/>
    <n v="1"/>
    <n v="0"/>
    <n v="0"/>
    <n v="4157"/>
    <x v="2"/>
  </r>
  <r>
    <x v="2"/>
    <s v="Wind"/>
    <x v="3"/>
    <x v="42"/>
    <n v="1"/>
    <n v="0"/>
    <n v="0"/>
    <n v="14980140"/>
    <x v="0"/>
  </r>
  <r>
    <x v="3"/>
    <s v="Wind"/>
    <x v="3"/>
    <x v="42"/>
    <n v="1"/>
    <n v="0"/>
    <n v="0"/>
    <n v="15802858"/>
    <x v="0"/>
  </r>
  <r>
    <x v="1"/>
    <s v="Severe Storm/Thunder Storm/ Wind"/>
    <x v="2"/>
    <x v="42"/>
    <n v="1"/>
    <n v="0"/>
    <n v="0"/>
    <n v="16034"/>
    <x v="2"/>
  </r>
  <r>
    <x v="4"/>
    <s v="Wind"/>
    <x v="3"/>
    <x v="42"/>
    <n v="1"/>
    <n v="0"/>
    <n v="0"/>
    <n v="21849604"/>
    <x v="0"/>
  </r>
  <r>
    <x v="4"/>
    <s v="Flooding"/>
    <x v="3"/>
    <x v="42"/>
    <n v="1"/>
    <n v="0"/>
    <n v="0"/>
    <n v="165304"/>
    <x v="2"/>
  </r>
  <r>
    <x v="4"/>
    <s v="Hail"/>
    <x v="2"/>
    <x v="42"/>
    <n v="1"/>
    <n v="0"/>
    <n v="0"/>
    <n v="1509"/>
    <x v="2"/>
  </r>
  <r>
    <x v="5"/>
    <s v="Lightning"/>
    <x v="2"/>
    <x v="42"/>
    <n v="1"/>
    <n v="0"/>
    <n v="52"/>
    <n v="0"/>
    <x v="2"/>
  </r>
  <r>
    <x v="2"/>
    <s v="Severe Storm/Thunder Storm/ Wind"/>
    <x v="2"/>
    <x v="42"/>
    <n v="1"/>
    <n v="0"/>
    <n v="0"/>
    <n v="154"/>
    <x v="2"/>
  </r>
  <r>
    <x v="0"/>
    <s v="Tornado"/>
    <x v="3"/>
    <x v="42"/>
    <n v="1"/>
    <n v="0"/>
    <n v="0"/>
    <n v="7163518"/>
    <x v="0"/>
  </r>
  <r>
    <x v="1"/>
    <s v="Severe Storm/Thunder Storm/ Wind"/>
    <x v="2"/>
    <x v="42"/>
    <n v="1"/>
    <n v="0"/>
    <n v="0"/>
    <n v="30356"/>
    <x v="2"/>
  </r>
  <r>
    <x v="4"/>
    <s v="Hail"/>
    <x v="0"/>
    <x v="47"/>
    <n v="1"/>
    <n v="0"/>
    <n v="0"/>
    <n v="157"/>
    <x v="2"/>
  </r>
  <r>
    <x v="2"/>
    <s v="Hail"/>
    <x v="0"/>
    <x v="47"/>
    <n v="1"/>
    <n v="0"/>
    <n v="0"/>
    <n v="145"/>
    <x v="2"/>
  </r>
  <r>
    <x v="2"/>
    <s v="Hail"/>
    <x v="0"/>
    <x v="47"/>
    <n v="1"/>
    <n v="0"/>
    <n v="0"/>
    <n v="145"/>
    <x v="2"/>
  </r>
  <r>
    <x v="2"/>
    <s v="Hail"/>
    <x v="0"/>
    <x v="47"/>
    <n v="1"/>
    <n v="0"/>
    <n v="0"/>
    <n v="163"/>
    <x v="2"/>
  </r>
  <r>
    <x v="2"/>
    <s v="Flooding"/>
    <x v="0"/>
    <x v="47"/>
    <n v="1"/>
    <n v="0"/>
    <n v="0"/>
    <n v="74829"/>
    <x v="2"/>
  </r>
  <r>
    <x v="0"/>
    <s v="Severe Storm/Thunder Storm/ Wind"/>
    <x v="0"/>
    <x v="47"/>
    <n v="1"/>
    <n v="0"/>
    <n v="0"/>
    <n v="305024"/>
    <x v="2"/>
  </r>
  <r>
    <x v="0"/>
    <s v="Severe Storm/Thunder Storm/ Wind"/>
    <x v="1"/>
    <x v="47"/>
    <n v="1"/>
    <n v="0"/>
    <n v="0"/>
    <n v="7883"/>
    <x v="2"/>
  </r>
  <r>
    <x v="0"/>
    <s v="Severe Storm/Thunder Storm/ Wind"/>
    <x v="1"/>
    <x v="47"/>
    <n v="1"/>
    <n v="0"/>
    <n v="0"/>
    <n v="144903"/>
    <x v="2"/>
  </r>
  <r>
    <x v="0"/>
    <s v="Severe Storm/Thunder Storm/ Wind"/>
    <x v="1"/>
    <x v="47"/>
    <n v="1"/>
    <n v="0"/>
    <n v="0"/>
    <n v="170234"/>
    <x v="2"/>
  </r>
  <r>
    <x v="0"/>
    <s v="Wind/ Winter Weather"/>
    <x v="0"/>
    <x v="47"/>
    <n v="1"/>
    <n v="0"/>
    <n v="0"/>
    <n v="0"/>
    <x v="2"/>
  </r>
  <r>
    <x v="0"/>
    <s v="Wind/ Winter Weather"/>
    <x v="0"/>
    <x v="47"/>
    <n v="1"/>
    <n v="0"/>
    <n v="0"/>
    <n v="0"/>
    <x v="2"/>
  </r>
  <r>
    <x v="1"/>
    <s v="Severe Storm/Thunder Storm/ Wind"/>
    <x v="1"/>
    <x v="47"/>
    <n v="1"/>
    <n v="0"/>
    <n v="0"/>
    <n v="16520"/>
    <x v="2"/>
  </r>
  <r>
    <x v="1"/>
    <s v="Severe Storm/Thunder Storm/ Wind"/>
    <x v="1"/>
    <x v="47"/>
    <n v="1"/>
    <n v="0"/>
    <n v="0"/>
    <n v="16130"/>
    <x v="2"/>
  </r>
  <r>
    <x v="1"/>
    <s v="Severe Storm/Thunder Storm/ Wind"/>
    <x v="1"/>
    <x v="47"/>
    <n v="1"/>
    <n v="0"/>
    <n v="0"/>
    <n v="49824"/>
    <x v="2"/>
  </r>
  <r>
    <x v="0"/>
    <s v="Tornado"/>
    <x v="1"/>
    <x v="47"/>
    <n v="1"/>
    <n v="0"/>
    <n v="0"/>
    <n v="340944"/>
    <x v="2"/>
  </r>
  <r>
    <x v="0"/>
    <s v="Severe Storm/Thunder Storm/ Wind"/>
    <x v="1"/>
    <x v="47"/>
    <n v="1"/>
    <n v="0"/>
    <n v="0"/>
    <n v="745202"/>
    <x v="1"/>
  </r>
  <r>
    <x v="2"/>
    <s v="Hail"/>
    <x v="1"/>
    <x v="47"/>
    <n v="1"/>
    <n v="0"/>
    <n v="0"/>
    <n v="141"/>
    <x v="2"/>
  </r>
  <r>
    <x v="3"/>
    <s v="Hail"/>
    <x v="1"/>
    <x v="47"/>
    <n v="1"/>
    <n v="0"/>
    <n v="0"/>
    <n v="1504"/>
    <x v="2"/>
  </r>
  <r>
    <x v="2"/>
    <s v="Flooding"/>
    <x v="1"/>
    <x v="47"/>
    <n v="1"/>
    <n v="0"/>
    <n v="0"/>
    <n v="1592"/>
    <x v="2"/>
  </r>
  <r>
    <x v="2"/>
    <s v="Flooding"/>
    <x v="1"/>
    <x v="47"/>
    <n v="1"/>
    <n v="0"/>
    <n v="0"/>
    <n v="15048"/>
    <x v="2"/>
  </r>
  <r>
    <x v="0"/>
    <s v="Tornado"/>
    <x v="3"/>
    <x v="47"/>
    <n v="1"/>
    <n v="0"/>
    <n v="0"/>
    <n v="816457"/>
    <x v="1"/>
  </r>
  <r>
    <x v="2"/>
    <s v="Flooding"/>
    <x v="1"/>
    <x v="47"/>
    <n v="1"/>
    <n v="0"/>
    <n v="0"/>
    <n v="1562"/>
    <x v="2"/>
  </r>
  <r>
    <x v="1"/>
    <s v="Severe Storm/Thunder Storm/ Wind"/>
    <x v="1"/>
    <x v="47"/>
    <n v="1"/>
    <n v="0"/>
    <n v="0"/>
    <n v="15951"/>
    <x v="2"/>
  </r>
  <r>
    <x v="3"/>
    <s v="Hail"/>
    <x v="1"/>
    <x v="47"/>
    <n v="1"/>
    <n v="0"/>
    <n v="0"/>
    <n v="1621"/>
    <x v="2"/>
  </r>
  <r>
    <x v="1"/>
    <s v="Tornado"/>
    <x v="0"/>
    <x v="47"/>
    <n v="1"/>
    <n v="0"/>
    <n v="0"/>
    <n v="14288797"/>
    <x v="0"/>
  </r>
  <r>
    <x v="1"/>
    <s v="Hail"/>
    <x v="1"/>
    <x v="47"/>
    <n v="1"/>
    <n v="0"/>
    <n v="0"/>
    <n v="8094"/>
    <x v="2"/>
  </r>
  <r>
    <x v="0"/>
    <s v="Severe Storm/Thunder Storm/ Wind"/>
    <x v="1"/>
    <x v="47"/>
    <n v="1"/>
    <n v="0"/>
    <n v="0"/>
    <n v="164385"/>
    <x v="2"/>
  </r>
  <r>
    <x v="2"/>
    <s v="Flooding"/>
    <x v="1"/>
    <x v="47"/>
    <n v="1"/>
    <n v="0"/>
    <n v="0"/>
    <n v="1524"/>
    <x v="2"/>
  </r>
  <r>
    <x v="2"/>
    <s v="Flooding"/>
    <x v="1"/>
    <x v="47"/>
    <n v="1"/>
    <n v="0"/>
    <n v="0"/>
    <n v="1433"/>
    <x v="2"/>
  </r>
  <r>
    <x v="2"/>
    <s v="Flooding"/>
    <x v="1"/>
    <x v="47"/>
    <n v="1"/>
    <n v="0"/>
    <n v="0"/>
    <n v="1724"/>
    <x v="2"/>
  </r>
  <r>
    <x v="2"/>
    <s v="Flooding"/>
    <x v="1"/>
    <x v="47"/>
    <n v="1"/>
    <n v="0"/>
    <n v="0"/>
    <n v="1455"/>
    <x v="2"/>
  </r>
  <r>
    <x v="2"/>
    <s v="Flooding"/>
    <x v="1"/>
    <x v="47"/>
    <n v="1"/>
    <n v="0"/>
    <n v="0"/>
    <n v="1500"/>
    <x v="2"/>
  </r>
  <r>
    <x v="2"/>
    <s v="Flooding"/>
    <x v="1"/>
    <x v="47"/>
    <n v="1"/>
    <n v="0"/>
    <n v="0"/>
    <n v="1729"/>
    <x v="2"/>
  </r>
  <r>
    <x v="2"/>
    <s v="Severe Storm/Thunder Storm"/>
    <x v="1"/>
    <x v="47"/>
    <n v="2"/>
    <n v="0"/>
    <n v="0"/>
    <n v="1480"/>
    <x v="2"/>
  </r>
  <r>
    <x v="2"/>
    <s v="Severe Storm/Thunder Storm"/>
    <x v="1"/>
    <x v="47"/>
    <n v="2"/>
    <n v="0"/>
    <n v="0"/>
    <n v="1542"/>
    <x v="2"/>
  </r>
  <r>
    <x v="2"/>
    <s v="Flooding"/>
    <x v="1"/>
    <x v="47"/>
    <n v="1"/>
    <n v="0"/>
    <n v="0"/>
    <n v="1459"/>
    <x v="2"/>
  </r>
  <r>
    <x v="5"/>
    <s v="Severe Storm/Thunder Storm"/>
    <x v="2"/>
    <x v="47"/>
    <n v="1"/>
    <n v="0"/>
    <n v="0"/>
    <n v="1443"/>
    <x v="2"/>
  </r>
  <r>
    <x v="2"/>
    <s v="Flooding"/>
    <x v="2"/>
    <x v="47"/>
    <n v="1"/>
    <n v="0"/>
    <n v="0"/>
    <n v="1681"/>
    <x v="2"/>
  </r>
  <r>
    <x v="2"/>
    <s v="Severe Storm/Thunder Storm"/>
    <x v="2"/>
    <x v="47"/>
    <n v="1"/>
    <n v="0"/>
    <n v="0"/>
    <n v="1635"/>
    <x v="2"/>
  </r>
  <r>
    <x v="0"/>
    <s v="Flooding"/>
    <x v="2"/>
    <x v="47"/>
    <n v="1"/>
    <n v="0"/>
    <n v="0"/>
    <n v="8318"/>
    <x v="2"/>
  </r>
  <r>
    <x v="1"/>
    <s v="Severe Storm/Thunder Storm/ Wind"/>
    <x v="2"/>
    <x v="47"/>
    <n v="1"/>
    <n v="0"/>
    <n v="0"/>
    <n v="33095"/>
    <x v="2"/>
  </r>
  <r>
    <x v="3"/>
    <s v="Wind"/>
    <x v="2"/>
    <x v="47"/>
    <n v="1"/>
    <n v="0"/>
    <n v="0"/>
    <n v="1725"/>
    <x v="2"/>
  </r>
  <r>
    <x v="0"/>
    <s v="Wind"/>
    <x v="2"/>
    <x v="47"/>
    <n v="1"/>
    <n v="0"/>
    <n v="0"/>
    <n v="168221"/>
    <x v="2"/>
  </r>
  <r>
    <x v="0"/>
    <s v="Wind"/>
    <x v="2"/>
    <x v="47"/>
    <n v="1"/>
    <n v="0"/>
    <n v="0"/>
    <n v="172279"/>
    <x v="2"/>
  </r>
  <r>
    <x v="4"/>
    <s v="Wind"/>
    <x v="2"/>
    <x v="47"/>
    <n v="1"/>
    <n v="0"/>
    <n v="0"/>
    <n v="1711"/>
    <x v="2"/>
  </r>
  <r>
    <x v="1"/>
    <s v="Severe Storm/Thunder Storm/ Wind"/>
    <x v="2"/>
    <x v="47"/>
    <n v="1"/>
    <n v="0"/>
    <n v="0"/>
    <n v="47227"/>
    <x v="2"/>
  </r>
  <r>
    <x v="1"/>
    <s v="Severe Storm/Thunder Storm/ Wind"/>
    <x v="2"/>
    <x v="47"/>
    <n v="1"/>
    <n v="0"/>
    <n v="0"/>
    <n v="17159"/>
    <x v="2"/>
  </r>
  <r>
    <x v="4"/>
    <s v="Hail"/>
    <x v="1"/>
    <x v="47"/>
    <n v="1"/>
    <n v="0"/>
    <n v="0"/>
    <n v="1588"/>
    <x v="2"/>
  </r>
  <r>
    <x v="2"/>
    <s v="Flooding"/>
    <x v="1"/>
    <x v="47"/>
    <n v="1"/>
    <n v="0"/>
    <n v="0"/>
    <n v="1539"/>
    <x v="2"/>
  </r>
  <r>
    <x v="2"/>
    <s v="Flooding"/>
    <x v="1"/>
    <x v="47"/>
    <n v="1"/>
    <n v="0"/>
    <n v="0"/>
    <n v="14417"/>
    <x v="2"/>
  </r>
  <r>
    <x v="2"/>
    <s v="Severe Storm/Thunder Storm"/>
    <x v="1"/>
    <x v="47"/>
    <n v="2"/>
    <n v="0"/>
    <n v="0"/>
    <n v="1609"/>
    <x v="2"/>
  </r>
  <r>
    <x v="2"/>
    <s v="Flooding"/>
    <x v="1"/>
    <x v="47"/>
    <n v="1"/>
    <n v="0"/>
    <n v="0"/>
    <n v="1623"/>
    <x v="2"/>
  </r>
  <r>
    <x v="3"/>
    <s v="Flooding"/>
    <x v="1"/>
    <x v="47"/>
    <n v="1"/>
    <n v="0"/>
    <n v="0"/>
    <n v="1681"/>
    <x v="2"/>
  </r>
  <r>
    <x v="3"/>
    <s v="Flooding"/>
    <x v="1"/>
    <x v="47"/>
    <n v="1"/>
    <n v="0"/>
    <n v="0"/>
    <n v="1602"/>
    <x v="2"/>
  </r>
  <r>
    <x v="3"/>
    <s v="Flooding"/>
    <x v="1"/>
    <x v="47"/>
    <n v="1"/>
    <n v="0"/>
    <n v="0"/>
    <n v="1530"/>
    <x v="2"/>
  </r>
  <r>
    <x v="3"/>
    <s v="Hail"/>
    <x v="1"/>
    <x v="47"/>
    <n v="1"/>
    <n v="0"/>
    <n v="0"/>
    <n v="1713"/>
    <x v="2"/>
  </r>
  <r>
    <x v="1"/>
    <s v="Severe Storm/Thunder Storm/ Wind"/>
    <x v="3"/>
    <x v="47"/>
    <n v="1"/>
    <n v="0"/>
    <n v="0"/>
    <n v="235402"/>
    <x v="2"/>
  </r>
  <r>
    <x v="1"/>
    <s v="Tornado"/>
    <x v="3"/>
    <x v="47"/>
    <n v="1"/>
    <n v="0"/>
    <n v="0"/>
    <n v="430896"/>
    <x v="2"/>
  </r>
  <r>
    <x v="5"/>
    <s v="Tornado"/>
    <x v="1"/>
    <x v="47"/>
    <n v="1"/>
    <n v="0"/>
    <n v="12"/>
    <n v="0"/>
    <x v="2"/>
  </r>
  <r>
    <x v="2"/>
    <s v="Flooding"/>
    <x v="1"/>
    <x v="47"/>
    <n v="1"/>
    <n v="0"/>
    <n v="0"/>
    <n v="1434"/>
    <x v="2"/>
  </r>
  <r>
    <x v="2"/>
    <s v="Flooding"/>
    <x v="1"/>
    <x v="47"/>
    <n v="1"/>
    <n v="0"/>
    <n v="0"/>
    <n v="1509"/>
    <x v="2"/>
  </r>
  <r>
    <x v="4"/>
    <s v="Severe Storm/Thunder Storm"/>
    <x v="1"/>
    <x v="47"/>
    <n v="1"/>
    <n v="0"/>
    <n v="0"/>
    <n v="1524"/>
    <x v="2"/>
  </r>
  <r>
    <x v="2"/>
    <s v="Flooding"/>
    <x v="2"/>
    <x v="47"/>
    <n v="1"/>
    <n v="0"/>
    <n v="0"/>
    <n v="1684"/>
    <x v="2"/>
  </r>
  <r>
    <x v="2"/>
    <s v="Severe Storm/Thunder Storm"/>
    <x v="2"/>
    <x v="47"/>
    <n v="1"/>
    <n v="0"/>
    <n v="0"/>
    <n v="1688"/>
    <x v="2"/>
  </r>
  <r>
    <x v="2"/>
    <s v="Severe Storm/Thunder Storm"/>
    <x v="2"/>
    <x v="47"/>
    <n v="1"/>
    <n v="0"/>
    <n v="0"/>
    <n v="1530"/>
    <x v="2"/>
  </r>
  <r>
    <x v="2"/>
    <s v="Severe Storm/Thunder Storm"/>
    <x v="2"/>
    <x v="47"/>
    <n v="1"/>
    <n v="0"/>
    <n v="0"/>
    <n v="1713"/>
    <x v="2"/>
  </r>
  <r>
    <x v="2"/>
    <s v="Hail"/>
    <x v="2"/>
    <x v="47"/>
    <n v="1"/>
    <n v="0"/>
    <n v="0"/>
    <n v="1579"/>
    <x v="2"/>
  </r>
  <r>
    <x v="3"/>
    <s v="Hail"/>
    <x v="2"/>
    <x v="47"/>
    <n v="1"/>
    <n v="0"/>
    <n v="0"/>
    <n v="1491"/>
    <x v="2"/>
  </r>
  <r>
    <x v="2"/>
    <s v="Flooding"/>
    <x v="2"/>
    <x v="47"/>
    <n v="1"/>
    <n v="0"/>
    <n v="0"/>
    <n v="1626"/>
    <x v="2"/>
  </r>
  <r>
    <x v="2"/>
    <s v="Flooding"/>
    <x v="2"/>
    <x v="47"/>
    <n v="1"/>
    <n v="0"/>
    <n v="0"/>
    <n v="1653"/>
    <x v="2"/>
  </r>
  <r>
    <x v="2"/>
    <s v="Hail"/>
    <x v="2"/>
    <x v="47"/>
    <n v="1"/>
    <n v="0"/>
    <n v="0"/>
    <n v="1729"/>
    <x v="2"/>
  </r>
  <r>
    <x v="2"/>
    <s v="Severe Storm/Thunder Storm"/>
    <x v="2"/>
    <x v="47"/>
    <n v="1"/>
    <n v="0"/>
    <n v="0"/>
    <n v="1637"/>
    <x v="2"/>
  </r>
  <r>
    <x v="2"/>
    <s v="Flooding"/>
    <x v="2"/>
    <x v="47"/>
    <n v="1"/>
    <n v="0"/>
    <n v="0"/>
    <n v="1604"/>
    <x v="2"/>
  </r>
  <r>
    <x v="0"/>
    <s v="Severe Storm/Thunder Storm/ Wind"/>
    <x v="2"/>
    <x v="47"/>
    <n v="1"/>
    <n v="0"/>
    <n v="0"/>
    <n v="144094"/>
    <x v="2"/>
  </r>
  <r>
    <x v="3"/>
    <s v="Hail"/>
    <x v="2"/>
    <x v="47"/>
    <n v="1"/>
    <n v="0"/>
    <n v="0"/>
    <n v="1689"/>
    <x v="2"/>
  </r>
  <r>
    <x v="3"/>
    <s v="Flooding"/>
    <x v="2"/>
    <x v="47"/>
    <n v="1"/>
    <n v="0"/>
    <n v="0"/>
    <n v="1673"/>
    <x v="2"/>
  </r>
  <r>
    <x v="2"/>
    <s v="Flooding"/>
    <x v="2"/>
    <x v="47"/>
    <n v="1"/>
    <n v="0"/>
    <n v="0"/>
    <n v="1587"/>
    <x v="2"/>
  </r>
  <r>
    <x v="0"/>
    <s v="Severe Storm/Thunder Storm/ Wind"/>
    <x v="2"/>
    <x v="47"/>
    <n v="1"/>
    <n v="0"/>
    <n v="0"/>
    <n v="28876"/>
    <x v="2"/>
  </r>
  <r>
    <x v="2"/>
    <s v="Flooding"/>
    <x v="2"/>
    <x v="47"/>
    <n v="1"/>
    <n v="0"/>
    <n v="0"/>
    <n v="1691"/>
    <x v="2"/>
  </r>
  <r>
    <x v="2"/>
    <s v="Flooding"/>
    <x v="2"/>
    <x v="47"/>
    <n v="1"/>
    <n v="0"/>
    <n v="0"/>
    <n v="1633"/>
    <x v="2"/>
  </r>
  <r>
    <x v="2"/>
    <s v="Flooding"/>
    <x v="2"/>
    <x v="47"/>
    <n v="1"/>
    <n v="0"/>
    <n v="0"/>
    <n v="1561"/>
    <x v="2"/>
  </r>
  <r>
    <x v="2"/>
    <s v="Flooding"/>
    <x v="2"/>
    <x v="47"/>
    <n v="1"/>
    <n v="0"/>
    <n v="0"/>
    <n v="1588"/>
    <x v="2"/>
  </r>
  <r>
    <x v="2"/>
    <s v="Flooding"/>
    <x v="2"/>
    <x v="47"/>
    <n v="1"/>
    <n v="0"/>
    <n v="0"/>
    <n v="1546"/>
    <x v="2"/>
  </r>
  <r>
    <x v="1"/>
    <s v="Severe Storm/Thunder Storm/ Wind"/>
    <x v="2"/>
    <x v="47"/>
    <n v="1"/>
    <n v="0"/>
    <n v="0"/>
    <n v="16199"/>
    <x v="2"/>
  </r>
  <r>
    <x v="2"/>
    <s v="Flooding"/>
    <x v="2"/>
    <x v="47"/>
    <n v="1"/>
    <n v="0"/>
    <n v="0"/>
    <n v="1489"/>
    <x v="2"/>
  </r>
  <r>
    <x v="2"/>
    <s v="Flooding"/>
    <x v="2"/>
    <x v="47"/>
    <n v="1"/>
    <n v="0"/>
    <n v="0"/>
    <n v="1600"/>
    <x v="2"/>
  </r>
  <r>
    <x v="2"/>
    <s v="Severe Storm/Thunder Storm"/>
    <x v="2"/>
    <x v="47"/>
    <n v="1"/>
    <n v="0"/>
    <n v="0"/>
    <n v="1667"/>
    <x v="2"/>
  </r>
  <r>
    <x v="2"/>
    <s v="Severe Storm/Thunder Storm/ Wind"/>
    <x v="2"/>
    <x v="47"/>
    <n v="1"/>
    <n v="0"/>
    <n v="0"/>
    <n v="1673"/>
    <x v="2"/>
  </r>
  <r>
    <x v="1"/>
    <s v="Severe Storm/Thunder Storm/ Wind"/>
    <x v="2"/>
    <x v="47"/>
    <n v="1"/>
    <n v="0"/>
    <n v="0"/>
    <n v="235901"/>
    <x v="2"/>
  </r>
  <r>
    <x v="1"/>
    <s v="Severe Storm/Thunder Storm/ Wind"/>
    <x v="2"/>
    <x v="47"/>
    <n v="1"/>
    <n v="0"/>
    <n v="0"/>
    <n v="15948"/>
    <x v="2"/>
  </r>
  <r>
    <x v="1"/>
    <s v="Flooding"/>
    <x v="2"/>
    <x v="47"/>
    <n v="1"/>
    <n v="0"/>
    <n v="0"/>
    <n v="261201"/>
    <x v="2"/>
  </r>
  <r>
    <x v="1"/>
    <s v="Wind"/>
    <x v="3"/>
    <x v="48"/>
    <n v="1"/>
    <n v="0"/>
    <n v="0"/>
    <n v="16360"/>
    <x v="2"/>
  </r>
  <r>
    <x v="1"/>
    <s v="Hurricane/Tropical Storm"/>
    <x v="2"/>
    <x v="48"/>
    <n v="1"/>
    <n v="0"/>
    <n v="0"/>
    <n v="666861"/>
    <x v="1"/>
  </r>
  <r>
    <x v="1"/>
    <s v="Hurricane/Tropical Storm"/>
    <x v="2"/>
    <x v="48"/>
    <n v="1"/>
    <n v="0"/>
    <n v="0"/>
    <n v="44507"/>
    <x v="2"/>
  </r>
  <r>
    <x v="1"/>
    <s v="Coastal"/>
    <x v="2"/>
    <x v="48"/>
    <n v="1"/>
    <n v="11"/>
    <n v="0"/>
    <n v="0"/>
    <x v="2"/>
  </r>
  <r>
    <x v="1"/>
    <s v="Hurricane/Tropical Storm"/>
    <x v="3"/>
    <x v="48"/>
    <n v="1"/>
    <n v="0"/>
    <n v="0"/>
    <n v="62279"/>
    <x v="2"/>
  </r>
  <r>
    <x v="1"/>
    <s v="Hurricane/Tropical Storm"/>
    <x v="3"/>
    <x v="48"/>
    <n v="1"/>
    <n v="0"/>
    <n v="0"/>
    <n v="515126"/>
    <x v="1"/>
  </r>
  <r>
    <x v="0"/>
    <s v="Wind"/>
    <x v="2"/>
    <x v="48"/>
    <n v="2"/>
    <n v="0"/>
    <n v="0"/>
    <n v="306228"/>
    <x v="2"/>
  </r>
  <r>
    <x v="0"/>
    <s v="Lightning"/>
    <x v="1"/>
    <x v="48"/>
    <n v="1"/>
    <n v="0"/>
    <n v="11"/>
    <n v="0"/>
    <x v="2"/>
  </r>
  <r>
    <x v="0"/>
    <s v="Severe Storm/Thunder Storm/ Wind"/>
    <x v="1"/>
    <x v="48"/>
    <n v="1"/>
    <n v="0"/>
    <n v="0"/>
    <n v="85719"/>
    <x v="2"/>
  </r>
  <r>
    <x v="0"/>
    <s v="Severe Storm/Thunder Storm/ Wind"/>
    <x v="1"/>
    <x v="48"/>
    <n v="1"/>
    <n v="0"/>
    <n v="0"/>
    <n v="83421"/>
    <x v="2"/>
  </r>
  <r>
    <x v="0"/>
    <s v="Flooding"/>
    <x v="3"/>
    <x v="48"/>
    <n v="2"/>
    <n v="0"/>
    <n v="0"/>
    <n v="17220"/>
    <x v="2"/>
  </r>
  <r>
    <x v="0"/>
    <s v="Flooding"/>
    <x v="3"/>
    <x v="48"/>
    <n v="2"/>
    <n v="0"/>
    <n v="0"/>
    <n v="28790"/>
    <x v="2"/>
  </r>
  <r>
    <x v="1"/>
    <s v="Hail"/>
    <x v="0"/>
    <x v="48"/>
    <n v="1"/>
    <n v="0"/>
    <n v="0"/>
    <n v="21210"/>
    <x v="2"/>
  </r>
  <r>
    <x v="1"/>
    <s v="Hail"/>
    <x v="0"/>
    <x v="48"/>
    <n v="1"/>
    <n v="0"/>
    <n v="0"/>
    <n v="34427"/>
    <x v="2"/>
  </r>
  <r>
    <x v="1"/>
    <s v="Hail"/>
    <x v="0"/>
    <x v="48"/>
    <n v="1"/>
    <n v="0"/>
    <n v="0"/>
    <n v="14946"/>
    <x v="2"/>
  </r>
  <r>
    <x v="1"/>
    <s v="Hail"/>
    <x v="0"/>
    <x v="48"/>
    <n v="1"/>
    <n v="0"/>
    <n v="0"/>
    <n v="8380"/>
    <x v="2"/>
  </r>
  <r>
    <x v="1"/>
    <s v="Severe Storm/Thunder Storm/ Wind"/>
    <x v="2"/>
    <x v="48"/>
    <n v="1"/>
    <n v="0"/>
    <n v="0"/>
    <n v="17391"/>
    <x v="2"/>
  </r>
  <r>
    <x v="1"/>
    <s v="Tornado"/>
    <x v="2"/>
    <x v="48"/>
    <n v="1"/>
    <n v="0"/>
    <n v="0"/>
    <n v="7136"/>
    <x v="2"/>
  </r>
  <r>
    <x v="1"/>
    <s v="Severe Storm/Thunder Storm/ Wind"/>
    <x v="2"/>
    <x v="48"/>
    <n v="1"/>
    <n v="0"/>
    <n v="0"/>
    <n v="332860"/>
    <x v="2"/>
  </r>
  <r>
    <x v="1"/>
    <s v="Severe Storm/Thunder Storm/ Wind"/>
    <x v="1"/>
    <x v="48"/>
    <n v="1"/>
    <n v="0"/>
    <n v="0"/>
    <n v="8615"/>
    <x v="2"/>
  </r>
  <r>
    <x v="1"/>
    <s v="Severe Storm/Thunder Storm/ Wind"/>
    <x v="1"/>
    <x v="48"/>
    <n v="1"/>
    <n v="0"/>
    <n v="0"/>
    <n v="257491"/>
    <x v="2"/>
  </r>
  <r>
    <x v="1"/>
    <s v="Severe Storm/Thunder Storm/ Wind"/>
    <x v="1"/>
    <x v="48"/>
    <n v="1"/>
    <n v="0"/>
    <n v="0"/>
    <n v="16826"/>
    <x v="2"/>
  </r>
  <r>
    <x v="1"/>
    <s v="Severe Storm/Thunder Storm/ Wind"/>
    <x v="1"/>
    <x v="48"/>
    <n v="1"/>
    <n v="0"/>
    <n v="0"/>
    <n v="7667"/>
    <x v="2"/>
  </r>
  <r>
    <x v="1"/>
    <s v="Lightning"/>
    <x v="1"/>
    <x v="48"/>
    <n v="1"/>
    <n v="0"/>
    <n v="0"/>
    <n v="148232"/>
    <x v="2"/>
  </r>
  <r>
    <x v="1"/>
    <s v="Flooding"/>
    <x v="2"/>
    <x v="48"/>
    <n v="2"/>
    <n v="0"/>
    <n v="0"/>
    <n v="158472"/>
    <x v="2"/>
  </r>
  <r>
    <x v="1"/>
    <s v="Tornado"/>
    <x v="2"/>
    <x v="48"/>
    <n v="1"/>
    <n v="0"/>
    <n v="0"/>
    <n v="80599"/>
    <x v="2"/>
  </r>
  <r>
    <x v="1"/>
    <s v="Flooding"/>
    <x v="2"/>
    <x v="48"/>
    <n v="1"/>
    <n v="0"/>
    <n v="0"/>
    <n v="833339"/>
    <x v="1"/>
  </r>
  <r>
    <x v="1"/>
    <s v="Flooding"/>
    <x v="2"/>
    <x v="48"/>
    <n v="1"/>
    <n v="11"/>
    <n v="0"/>
    <n v="157521"/>
    <x v="2"/>
  </r>
  <r>
    <x v="1"/>
    <s v="Flooding"/>
    <x v="2"/>
    <x v="48"/>
    <n v="1"/>
    <n v="0"/>
    <n v="0"/>
    <n v="163006"/>
    <x v="2"/>
  </r>
  <r>
    <x v="1"/>
    <s v="Flooding"/>
    <x v="2"/>
    <x v="48"/>
    <n v="1"/>
    <n v="26"/>
    <n v="0"/>
    <n v="173864"/>
    <x v="2"/>
  </r>
  <r>
    <x v="3"/>
    <s v="Flooding"/>
    <x v="1"/>
    <x v="48"/>
    <n v="1"/>
    <n v="0"/>
    <n v="0"/>
    <n v="1693"/>
    <x v="2"/>
  </r>
  <r>
    <x v="3"/>
    <s v="Flooding"/>
    <x v="1"/>
    <x v="48"/>
    <n v="1"/>
    <n v="0"/>
    <n v="0"/>
    <n v="1486"/>
    <x v="2"/>
  </r>
  <r>
    <x v="3"/>
    <s v="Flooding"/>
    <x v="1"/>
    <x v="48"/>
    <n v="1"/>
    <n v="0"/>
    <n v="0"/>
    <n v="1490"/>
    <x v="2"/>
  </r>
  <r>
    <x v="2"/>
    <s v="Severe Storm/Thunder Storm/ Wind"/>
    <x v="0"/>
    <x v="48"/>
    <n v="1"/>
    <n v="0"/>
    <n v="0"/>
    <n v="1644"/>
    <x v="2"/>
  </r>
  <r>
    <x v="2"/>
    <s v="Severe Storm/Thunder Storm/ Wind"/>
    <x v="0"/>
    <x v="48"/>
    <n v="1"/>
    <n v="0"/>
    <n v="0"/>
    <n v="1489"/>
    <x v="2"/>
  </r>
  <r>
    <x v="2"/>
    <s v="Lightning"/>
    <x v="2"/>
    <x v="48"/>
    <n v="1"/>
    <n v="0"/>
    <n v="0"/>
    <n v="1509"/>
    <x v="2"/>
  </r>
  <r>
    <x v="2"/>
    <s v="Severe Storm/Thunder Storm/ Wind"/>
    <x v="2"/>
    <x v="48"/>
    <n v="1"/>
    <n v="0"/>
    <n v="0"/>
    <n v="1684"/>
    <x v="2"/>
  </r>
  <r>
    <x v="2"/>
    <s v="Hail"/>
    <x v="2"/>
    <x v="48"/>
    <n v="1"/>
    <n v="0"/>
    <n v="0"/>
    <n v="1491"/>
    <x v="2"/>
  </r>
  <r>
    <x v="2"/>
    <s v="Hail"/>
    <x v="1"/>
    <x v="48"/>
    <n v="1"/>
    <n v="0"/>
    <n v="0"/>
    <n v="1495"/>
    <x v="2"/>
  </r>
  <r>
    <x v="2"/>
    <s v="Hail"/>
    <x v="1"/>
    <x v="48"/>
    <n v="1"/>
    <n v="0"/>
    <n v="0"/>
    <n v="1553"/>
    <x v="2"/>
  </r>
  <r>
    <x v="2"/>
    <s v="Severe Storm/Thunder Storm/ Wind"/>
    <x v="1"/>
    <x v="48"/>
    <n v="1"/>
    <n v="0"/>
    <n v="0"/>
    <n v="1577"/>
    <x v="2"/>
  </r>
  <r>
    <x v="2"/>
    <s v="Hurricane/Tropical Storm"/>
    <x v="3"/>
    <x v="48"/>
    <n v="2"/>
    <n v="0"/>
    <n v="12"/>
    <n v="0"/>
    <x v="2"/>
  </r>
  <r>
    <x v="2"/>
    <s v="Flooding"/>
    <x v="3"/>
    <x v="48"/>
    <n v="2"/>
    <n v="0"/>
    <n v="0"/>
    <n v="83159"/>
    <x v="2"/>
  </r>
  <r>
    <x v="2"/>
    <s v="Flooding"/>
    <x v="3"/>
    <x v="48"/>
    <n v="2"/>
    <n v="0"/>
    <n v="0"/>
    <n v="1579"/>
    <x v="2"/>
  </r>
  <r>
    <x v="4"/>
    <s v="Severe Storm/Thunder Storm/ Wind"/>
    <x v="0"/>
    <x v="48"/>
    <n v="1"/>
    <n v="0"/>
    <n v="0"/>
    <n v="1738"/>
    <x v="2"/>
  </r>
  <r>
    <x v="4"/>
    <s v="Hail"/>
    <x v="1"/>
    <x v="48"/>
    <n v="1"/>
    <n v="0"/>
    <n v="0"/>
    <n v="0"/>
    <x v="2"/>
  </r>
  <r>
    <x v="4"/>
    <s v="Hail"/>
    <x v="1"/>
    <x v="48"/>
    <n v="1"/>
    <n v="0"/>
    <n v="0"/>
    <n v="0"/>
    <x v="2"/>
  </r>
  <r>
    <x v="4"/>
    <s v="Flooding"/>
    <x v="2"/>
    <x v="48"/>
    <n v="1"/>
    <n v="0"/>
    <n v="0"/>
    <n v="1542"/>
    <x v="2"/>
  </r>
  <r>
    <x v="4"/>
    <s v="Lightning"/>
    <x v="2"/>
    <x v="48"/>
    <n v="1"/>
    <n v="0"/>
    <n v="0"/>
    <n v="0"/>
    <x v="2"/>
  </r>
  <r>
    <x v="4"/>
    <s v="Flooding"/>
    <x v="2"/>
    <x v="48"/>
    <n v="1"/>
    <n v="0"/>
    <n v="0"/>
    <n v="1556"/>
    <x v="2"/>
  </r>
  <r>
    <x v="4"/>
    <s v="Hail"/>
    <x v="1"/>
    <x v="48"/>
    <n v="1"/>
    <n v="0"/>
    <n v="0"/>
    <n v="1731"/>
    <x v="2"/>
  </r>
  <r>
    <x v="0"/>
    <s v="Severe Storm/Thunder Storm/ Wind"/>
    <x v="1"/>
    <x v="49"/>
    <n v="1"/>
    <n v="0"/>
    <n v="0"/>
    <n v="15772"/>
    <x v="2"/>
  </r>
  <r>
    <x v="1"/>
    <s v="Severe Storm/Thunder Storm/ Wind"/>
    <x v="1"/>
    <x v="49"/>
    <n v="1"/>
    <n v="0"/>
    <n v="0"/>
    <n v="81241"/>
    <x v="2"/>
  </r>
  <r>
    <x v="2"/>
    <s v="Severe Storm/Thunder Storm/ Wind"/>
    <x v="1"/>
    <x v="49"/>
    <n v="1"/>
    <n v="11"/>
    <n v="11"/>
    <n v="0"/>
    <x v="2"/>
  </r>
  <r>
    <x v="0"/>
    <s v="Severe Storm/Thunder Storm/ Wind"/>
    <x v="1"/>
    <x v="49"/>
    <n v="1"/>
    <n v="0"/>
    <n v="23"/>
    <n v="0"/>
    <x v="2"/>
  </r>
  <r>
    <x v="2"/>
    <s v="Severe Storm/Thunder Storm/ Wind"/>
    <x v="1"/>
    <x v="49"/>
    <n v="1"/>
    <n v="0"/>
    <n v="12"/>
    <n v="0"/>
    <x v="2"/>
  </r>
  <r>
    <x v="0"/>
    <s v="Severe Storm/Thunder Storm/ Wind"/>
    <x v="2"/>
    <x v="49"/>
    <n v="1"/>
    <n v="0"/>
    <n v="0"/>
    <n v="1968850"/>
    <x v="1"/>
  </r>
  <r>
    <x v="1"/>
    <s v="Flooding"/>
    <x v="2"/>
    <x v="49"/>
    <n v="1"/>
    <n v="0"/>
    <n v="0"/>
    <n v="152892"/>
    <x v="2"/>
  </r>
  <r>
    <x v="1"/>
    <s v="Flooding"/>
    <x v="2"/>
    <x v="49"/>
    <n v="1"/>
    <n v="0"/>
    <n v="0"/>
    <n v="428677"/>
    <x v="2"/>
  </r>
  <r>
    <x v="1"/>
    <s v="Flooding"/>
    <x v="2"/>
    <x v="49"/>
    <n v="1"/>
    <n v="0"/>
    <n v="0"/>
    <n v="1171898"/>
    <x v="1"/>
  </r>
  <r>
    <x v="1"/>
    <s v="Hail"/>
    <x v="1"/>
    <x v="49"/>
    <n v="1"/>
    <n v="0"/>
    <n v="0"/>
    <n v="32569"/>
    <x v="2"/>
  </r>
  <r>
    <x v="0"/>
    <s v="Lightning"/>
    <x v="1"/>
    <x v="49"/>
    <n v="1"/>
    <n v="0"/>
    <n v="0"/>
    <n v="6622331"/>
    <x v="0"/>
  </r>
  <r>
    <x v="0"/>
    <s v="Severe Storm/Thunder Storm/ Wind"/>
    <x v="3"/>
    <x v="49"/>
    <n v="1"/>
    <n v="0"/>
    <n v="0"/>
    <n v="16704"/>
    <x v="2"/>
  </r>
  <r>
    <x v="1"/>
    <s v="Lightning"/>
    <x v="2"/>
    <x v="49"/>
    <n v="1"/>
    <n v="0"/>
    <n v="11"/>
    <n v="0"/>
    <x v="2"/>
  </r>
  <r>
    <x v="1"/>
    <s v="Flooding"/>
    <x v="2"/>
    <x v="49"/>
    <n v="1"/>
    <n v="0"/>
    <n v="0"/>
    <n v="30762391"/>
    <x v="0"/>
  </r>
  <r>
    <x v="1"/>
    <s v="Severe Storm/Thunder Storm/ Wind"/>
    <x v="2"/>
    <x v="49"/>
    <n v="1"/>
    <n v="0"/>
    <n v="0"/>
    <n v="232429"/>
    <x v="2"/>
  </r>
  <r>
    <x v="1"/>
    <s v="Severe Storm/Thunder Storm/ Wind"/>
    <x v="2"/>
    <x v="49"/>
    <n v="1"/>
    <n v="0"/>
    <n v="0"/>
    <n v="33504"/>
    <x v="2"/>
  </r>
  <r>
    <x v="1"/>
    <s v="Severe Storm/Thunder Storm/ Wind"/>
    <x v="2"/>
    <x v="49"/>
    <n v="1"/>
    <n v="0"/>
    <n v="0"/>
    <n v="45668"/>
    <x v="2"/>
  </r>
  <r>
    <x v="1"/>
    <s v="Fog"/>
    <x v="3"/>
    <x v="50"/>
    <n v="1"/>
    <n v="10"/>
    <n v="109"/>
    <n v="217925"/>
    <x v="2"/>
  </r>
  <r>
    <x v="1"/>
    <s v="Severe Storm/Thunder Storm/ Wind"/>
    <x v="0"/>
    <x v="50"/>
    <n v="1"/>
    <n v="0"/>
    <n v="0"/>
    <n v="50219"/>
    <x v="2"/>
  </r>
  <r>
    <x v="1"/>
    <s v="Flooding"/>
    <x v="0"/>
    <x v="50"/>
    <n v="1"/>
    <n v="10"/>
    <n v="0"/>
    <n v="726180"/>
    <x v="1"/>
  </r>
  <r>
    <x v="1"/>
    <s v="Severe Storm/Thunder Storm/ Wind"/>
    <x v="1"/>
    <x v="50"/>
    <n v="1"/>
    <n v="0"/>
    <n v="0"/>
    <n v="255137"/>
    <x v="2"/>
  </r>
  <r>
    <x v="1"/>
    <s v="Wind/ Winter Weather"/>
    <x v="1"/>
    <x v="50"/>
    <n v="1"/>
    <n v="0"/>
    <n v="0"/>
    <n v="0"/>
    <x v="2"/>
  </r>
  <r>
    <x v="1"/>
    <s v="Lightning"/>
    <x v="1"/>
    <x v="50"/>
    <n v="1"/>
    <n v="0"/>
    <n v="0"/>
    <n v="2863822"/>
    <x v="1"/>
  </r>
  <r>
    <x v="1"/>
    <s v="Lightning"/>
    <x v="1"/>
    <x v="50"/>
    <n v="1"/>
    <n v="0"/>
    <n v="0"/>
    <n v="321668"/>
    <x v="2"/>
  </r>
  <r>
    <x v="1"/>
    <s v="Tornado"/>
    <x v="2"/>
    <x v="50"/>
    <n v="1"/>
    <n v="0"/>
    <n v="471"/>
    <n v="127652985"/>
    <x v="0"/>
  </r>
  <r>
    <x v="1"/>
    <s v="Severe Storm/Thunder Storm/ Wind"/>
    <x v="1"/>
    <x v="50"/>
    <n v="1"/>
    <n v="0"/>
    <n v="0"/>
    <n v="82604"/>
    <x v="2"/>
  </r>
  <r>
    <x v="1"/>
    <s v="Tornado"/>
    <x v="2"/>
    <x v="50"/>
    <n v="1"/>
    <n v="0"/>
    <n v="0"/>
    <n v="11943530"/>
    <x v="0"/>
  </r>
  <r>
    <x v="1"/>
    <s v="Lightning"/>
    <x v="2"/>
    <x v="50"/>
    <n v="1"/>
    <n v="0"/>
    <n v="0"/>
    <n v="388374"/>
    <x v="2"/>
  </r>
  <r>
    <x v="0"/>
    <s v="Winter Weather"/>
    <x v="3"/>
    <x v="51"/>
    <n v="2"/>
    <n v="0"/>
    <n v="0"/>
    <n v="183566160"/>
    <x v="0"/>
  </r>
  <r>
    <x v="0"/>
    <s v="Severe Storm/Thunder Storm/ Wind"/>
    <x v="3"/>
    <x v="51"/>
    <n v="1"/>
    <n v="0"/>
    <n v="0"/>
    <n v="78879"/>
    <x v="2"/>
  </r>
  <r>
    <x v="1"/>
    <s v="Wind/ Winter Weather"/>
    <x v="0"/>
    <x v="51"/>
    <n v="1"/>
    <n v="12"/>
    <n v="0"/>
    <n v="0"/>
    <x v="2"/>
  </r>
  <r>
    <x v="3"/>
    <s v="Severe Storm/Thunder Storm/ Wind"/>
    <x v="1"/>
    <x v="51"/>
    <n v="1"/>
    <n v="0"/>
    <n v="0"/>
    <n v="29766"/>
    <x v="2"/>
  </r>
  <r>
    <x v="0"/>
    <s v="Severe Storm/Thunder Storm/ Wind"/>
    <x v="1"/>
    <x v="51"/>
    <n v="1"/>
    <n v="0"/>
    <n v="0"/>
    <n v="168490"/>
    <x v="2"/>
  </r>
  <r>
    <x v="0"/>
    <s v="Flooding"/>
    <x v="1"/>
    <x v="51"/>
    <n v="1"/>
    <n v="0"/>
    <n v="0"/>
    <n v="775638"/>
    <x v="1"/>
  </r>
  <r>
    <x v="0"/>
    <s v="Severe Storm/Thunder Storm/ Wind"/>
    <x v="1"/>
    <x v="51"/>
    <n v="1"/>
    <n v="0"/>
    <n v="0"/>
    <n v="43504"/>
    <x v="2"/>
  </r>
  <r>
    <x v="0"/>
    <s v="Severe Storm/Thunder Storm/ Wind"/>
    <x v="2"/>
    <x v="51"/>
    <n v="1"/>
    <n v="0"/>
    <n v="0"/>
    <n v="402640"/>
    <x v="2"/>
  </r>
  <r>
    <x v="3"/>
    <s v="Severe Storm/Thunder Storm/ Wind"/>
    <x v="2"/>
    <x v="51"/>
    <n v="1"/>
    <n v="0"/>
    <n v="0"/>
    <n v="97489"/>
    <x v="2"/>
  </r>
  <r>
    <x v="3"/>
    <s v="Severe Storm/Thunder Storm/ Wind"/>
    <x v="2"/>
    <x v="51"/>
    <n v="1"/>
    <n v="0"/>
    <n v="11"/>
    <n v="122225"/>
    <x v="2"/>
  </r>
  <r>
    <x v="1"/>
    <s v="Lightning"/>
    <x v="2"/>
    <x v="51"/>
    <n v="1"/>
    <n v="0"/>
    <n v="0"/>
    <n v="437610"/>
    <x v="2"/>
  </r>
  <r>
    <x v="0"/>
    <s v="Severe Storm/Thunder Storm/ Wind"/>
    <x v="2"/>
    <x v="51"/>
    <n v="1"/>
    <n v="0"/>
    <n v="0"/>
    <n v="157362"/>
    <x v="2"/>
  </r>
  <r>
    <x v="0"/>
    <s v="Severe Storm/Thunder Storm/ Wind"/>
    <x v="2"/>
    <x v="51"/>
    <n v="1"/>
    <n v="0"/>
    <n v="0"/>
    <n v="151307"/>
    <x v="2"/>
  </r>
  <r>
    <x v="2"/>
    <s v="Severe Storm/Thunder Storm/ Wind"/>
    <x v="3"/>
    <x v="51"/>
    <n v="1"/>
    <n v="0"/>
    <n v="0"/>
    <n v="46676"/>
    <x v="2"/>
  </r>
  <r>
    <x v="3"/>
    <s v="Severe Storm/Thunder Storm/ Wind"/>
    <x v="1"/>
    <x v="51"/>
    <n v="1"/>
    <n v="0"/>
    <n v="0"/>
    <n v="29541"/>
    <x v="2"/>
  </r>
  <r>
    <x v="0"/>
    <s v="Tornado"/>
    <x v="3"/>
    <x v="51"/>
    <n v="1"/>
    <n v="0"/>
    <n v="0"/>
    <n v="4018482"/>
    <x v="1"/>
  </r>
  <r>
    <x v="0"/>
    <s v="Severe Storm/Thunder Storm/ Wind"/>
    <x v="3"/>
    <x v="51"/>
    <n v="1"/>
    <n v="0"/>
    <n v="0"/>
    <n v="170615"/>
    <x v="2"/>
  </r>
  <r>
    <x v="0"/>
    <s v="Tornado"/>
    <x v="3"/>
    <x v="51"/>
    <n v="1"/>
    <n v="0"/>
    <n v="0"/>
    <n v="30930"/>
    <x v="2"/>
  </r>
  <r>
    <x v="0"/>
    <s v="Severe Storm/Thunder Storm/ Wind"/>
    <x v="2"/>
    <x v="52"/>
    <n v="1"/>
    <n v="0"/>
    <n v="0"/>
    <n v="14336"/>
    <x v="2"/>
  </r>
  <r>
    <x v="0"/>
    <s v="Severe Storm/Thunder Storm/ Wind"/>
    <x v="2"/>
    <x v="52"/>
    <n v="1"/>
    <n v="0"/>
    <n v="0"/>
    <n v="16032"/>
    <x v="2"/>
  </r>
  <r>
    <x v="0"/>
    <s v="Lightning"/>
    <x v="2"/>
    <x v="52"/>
    <n v="1"/>
    <n v="0"/>
    <n v="0"/>
    <n v="1627366"/>
    <x v="1"/>
  </r>
  <r>
    <x v="0"/>
    <s v="Severe Storm/Thunder Storm/ Wind"/>
    <x v="0"/>
    <x v="52"/>
    <n v="1"/>
    <n v="0"/>
    <n v="0"/>
    <n v="15720"/>
    <x v="2"/>
  </r>
  <r>
    <x v="2"/>
    <s v="Lightning"/>
    <x v="0"/>
    <x v="52"/>
    <n v="1"/>
    <n v="0"/>
    <n v="0"/>
    <n v="1084007"/>
    <x v="1"/>
  </r>
  <r>
    <x v="0"/>
    <s v="Severe Storm/Thunder Storm/ Wind"/>
    <x v="1"/>
    <x v="52"/>
    <n v="1"/>
    <n v="0"/>
    <n v="0"/>
    <n v="34826"/>
    <x v="2"/>
  </r>
  <r>
    <x v="0"/>
    <s v="Hail"/>
    <x v="1"/>
    <x v="52"/>
    <n v="1"/>
    <n v="0"/>
    <n v="11"/>
    <n v="0"/>
    <x v="2"/>
  </r>
  <r>
    <x v="0"/>
    <s v="Flooding"/>
    <x v="0"/>
    <x v="52"/>
    <n v="1"/>
    <n v="0"/>
    <n v="0"/>
    <n v="16417916"/>
    <x v="0"/>
  </r>
  <r>
    <x v="0"/>
    <s v="Hail"/>
    <x v="1"/>
    <x v="52"/>
    <n v="1"/>
    <n v="0"/>
    <n v="0"/>
    <n v="16799"/>
    <x v="2"/>
  </r>
  <r>
    <x v="3"/>
    <s v="Lightning"/>
    <x v="2"/>
    <x v="52"/>
    <n v="1"/>
    <n v="0"/>
    <n v="11"/>
    <n v="0"/>
    <x v="2"/>
  </r>
  <r>
    <x v="0"/>
    <s v="Severe Storm/Thunder Storm/ Wind"/>
    <x v="1"/>
    <x v="52"/>
    <n v="1"/>
    <n v="0"/>
    <n v="0"/>
    <n v="16944"/>
    <x v="2"/>
  </r>
  <r>
    <x v="0"/>
    <s v="Severe Storm/Thunder Storm/ Wind"/>
    <x v="1"/>
    <x v="52"/>
    <n v="1"/>
    <n v="0"/>
    <n v="0"/>
    <n v="50228"/>
    <x v="2"/>
  </r>
  <r>
    <x v="2"/>
    <s v="Lightning"/>
    <x v="1"/>
    <x v="52"/>
    <n v="1"/>
    <n v="0"/>
    <n v="0"/>
    <n v="786330"/>
    <x v="1"/>
  </r>
  <r>
    <x v="2"/>
    <s v="Severe Storm/Thunder Storm/ Wind"/>
    <x v="1"/>
    <x v="52"/>
    <n v="1"/>
    <n v="0"/>
    <n v="0"/>
    <n v="474989"/>
    <x v="2"/>
  </r>
  <r>
    <x v="2"/>
    <s v="Lightning"/>
    <x v="2"/>
    <x v="52"/>
    <n v="1"/>
    <n v="0"/>
    <n v="0"/>
    <n v="2551339"/>
    <x v="1"/>
  </r>
  <r>
    <x v="1"/>
    <s v="Severe Storm/Thunder Storm/ Wind"/>
    <x v="2"/>
    <x v="52"/>
    <n v="1"/>
    <n v="0"/>
    <n v="0"/>
    <n v="1713125"/>
    <x v="1"/>
  </r>
  <r>
    <x v="1"/>
    <s v="Severe Storm/Thunder Storm/ Wind"/>
    <x v="2"/>
    <x v="52"/>
    <n v="1"/>
    <n v="0"/>
    <n v="0"/>
    <n v="72958"/>
    <x v="2"/>
  </r>
  <r>
    <x v="0"/>
    <s v="Severe Storm/Thunder Storm/ Wind"/>
    <x v="2"/>
    <x v="52"/>
    <n v="1"/>
    <n v="0"/>
    <n v="0"/>
    <n v="4704239"/>
    <x v="1"/>
  </r>
  <r>
    <x v="0"/>
    <s v="Flooding"/>
    <x v="2"/>
    <x v="52"/>
    <n v="1"/>
    <n v="0"/>
    <n v="0"/>
    <n v="171835"/>
    <x v="2"/>
  </r>
  <r>
    <x v="1"/>
    <s v="Severe Storm/Thunder Storm/ Wind"/>
    <x v="2"/>
    <x v="52"/>
    <n v="1"/>
    <n v="0"/>
    <n v="0"/>
    <n v="147534"/>
    <x v="2"/>
  </r>
  <r>
    <x v="1"/>
    <s v="Winter Weather"/>
    <x v="0"/>
    <x v="53"/>
    <n v="2"/>
    <n v="0"/>
    <n v="0"/>
    <n v="52567926"/>
    <x v="0"/>
  </r>
  <r>
    <x v="0"/>
    <s v="Winter Weather"/>
    <x v="0"/>
    <x v="53"/>
    <n v="2"/>
    <n v="0"/>
    <n v="0"/>
    <n v="30854"/>
    <x v="2"/>
  </r>
  <r>
    <x v="0"/>
    <s v="Wind"/>
    <x v="0"/>
    <x v="53"/>
    <n v="1"/>
    <n v="0"/>
    <n v="0"/>
    <n v="32287"/>
    <x v="2"/>
  </r>
  <r>
    <x v="0"/>
    <s v="Wind"/>
    <x v="0"/>
    <x v="53"/>
    <n v="1"/>
    <n v="0"/>
    <n v="0"/>
    <n v="147233"/>
    <x v="2"/>
  </r>
  <r>
    <x v="1"/>
    <s v="Wind"/>
    <x v="0"/>
    <x v="53"/>
    <n v="1"/>
    <n v="0"/>
    <n v="0"/>
    <n v="248099"/>
    <x v="2"/>
  </r>
  <r>
    <x v="3"/>
    <s v="Lightning"/>
    <x v="2"/>
    <x v="53"/>
    <n v="1"/>
    <n v="0"/>
    <n v="0"/>
    <n v="2407522"/>
    <x v="1"/>
  </r>
  <r>
    <x v="1"/>
    <s v="Severe Storm/Thunder Storm/ Wind"/>
    <x v="1"/>
    <x v="53"/>
    <n v="1"/>
    <n v="0"/>
    <n v="0"/>
    <n v="576315"/>
    <x v="1"/>
  </r>
  <r>
    <x v="1"/>
    <s v="Coastal"/>
    <x v="1"/>
    <x v="53"/>
    <n v="1"/>
    <n v="23"/>
    <n v="0"/>
    <n v="0"/>
    <x v="2"/>
  </r>
  <r>
    <x v="4"/>
    <s v="Tornado"/>
    <x v="2"/>
    <x v="53"/>
    <n v="1"/>
    <n v="0"/>
    <n v="37"/>
    <n v="28198805"/>
    <x v="0"/>
  </r>
  <r>
    <x v="2"/>
    <s v="Tornado"/>
    <x v="2"/>
    <x v="53"/>
    <n v="1"/>
    <n v="0"/>
    <n v="36"/>
    <n v="1622927"/>
    <x v="1"/>
  </r>
  <r>
    <x v="2"/>
    <s v="Tornado"/>
    <x v="2"/>
    <x v="53"/>
    <n v="1"/>
    <n v="0"/>
    <n v="0"/>
    <n v="5049020"/>
    <x v="0"/>
  </r>
  <r>
    <x v="1"/>
    <s v="Severe Storm/Thunder Storm/ Wind"/>
    <x v="2"/>
    <x v="53"/>
    <n v="1"/>
    <n v="0"/>
    <n v="0"/>
    <n v="156617"/>
    <x v="2"/>
  </r>
  <r>
    <x v="1"/>
    <s v="Hurricane/Tropical Storm"/>
    <x v="2"/>
    <x v="53"/>
    <n v="1"/>
    <n v="0"/>
    <n v="38"/>
    <n v="68683545"/>
    <x v="0"/>
  </r>
  <r>
    <x v="2"/>
    <s v="Severe Storm/Thunder Storm/ Wind"/>
    <x v="2"/>
    <x v="53"/>
    <n v="1"/>
    <n v="0"/>
    <n v="33"/>
    <n v="4387992"/>
    <x v="1"/>
  </r>
  <r>
    <x v="2"/>
    <s v="Severe Storm/Thunder Storm/ Wind"/>
    <x v="2"/>
    <x v="53"/>
    <n v="1"/>
    <n v="0"/>
    <n v="0"/>
    <n v="94046"/>
    <x v="2"/>
  </r>
  <r>
    <x v="0"/>
    <s v="Lightning"/>
    <x v="1"/>
    <x v="53"/>
    <n v="1"/>
    <n v="0"/>
    <n v="0"/>
    <n v="153685"/>
    <x v="2"/>
  </r>
  <r>
    <x v="1"/>
    <s v="Severe Storm/Thunder Storm/ Wind"/>
    <x v="1"/>
    <x v="53"/>
    <n v="1"/>
    <n v="0"/>
    <n v="0"/>
    <n v="1934538"/>
    <x v="1"/>
  </r>
  <r>
    <x v="1"/>
    <s v="Severe Storm/Thunder Storm/ Wind"/>
    <x v="1"/>
    <x v="53"/>
    <n v="1"/>
    <n v="0"/>
    <n v="0"/>
    <n v="322683"/>
    <x v="2"/>
  </r>
  <r>
    <x v="0"/>
    <s v="Severe Storm/Thunder Storm/ Wind"/>
    <x v="2"/>
    <x v="53"/>
    <n v="1"/>
    <n v="0"/>
    <n v="0"/>
    <n v="2158091"/>
    <x v="1"/>
  </r>
  <r>
    <x v="0"/>
    <s v="Flooding"/>
    <x v="2"/>
    <x v="53"/>
    <n v="2"/>
    <n v="0"/>
    <n v="0"/>
    <n v="261343"/>
    <x v="2"/>
  </r>
  <r>
    <x v="0"/>
    <s v="Flooding"/>
    <x v="2"/>
    <x v="53"/>
    <n v="1"/>
    <n v="0"/>
    <n v="0"/>
    <n v="56691507"/>
    <x v="0"/>
  </r>
  <r>
    <x v="0"/>
    <s v="Severe Storm/Thunder Storm/ Wind"/>
    <x v="2"/>
    <x v="53"/>
    <n v="1"/>
    <n v="0"/>
    <n v="0"/>
    <n v="30334"/>
    <x v="2"/>
  </r>
  <r>
    <x v="3"/>
    <s v="Tornado"/>
    <x v="3"/>
    <x v="53"/>
    <n v="1"/>
    <n v="0"/>
    <n v="11"/>
    <n v="0"/>
    <x v="2"/>
  </r>
  <r>
    <x v="0"/>
    <s v="Flooding"/>
    <x v="2"/>
    <x v="53"/>
    <n v="1"/>
    <n v="0"/>
    <n v="0"/>
    <n v="121857"/>
    <x v="2"/>
  </r>
  <r>
    <x v="0"/>
    <s v="Flooding"/>
    <x v="2"/>
    <x v="53"/>
    <n v="1"/>
    <n v="0"/>
    <n v="0"/>
    <n v="286952"/>
    <x v="2"/>
  </r>
  <r>
    <x v="0"/>
    <s v="Wind"/>
    <x v="2"/>
    <x v="53"/>
    <n v="1"/>
    <n v="0"/>
    <n v="0"/>
    <n v="76921"/>
    <x v="2"/>
  </r>
  <r>
    <x v="0"/>
    <s v="Wind"/>
    <x v="2"/>
    <x v="53"/>
    <n v="2"/>
    <n v="0"/>
    <n v="0"/>
    <n v="77262"/>
    <x v="2"/>
  </r>
  <r>
    <x v="0"/>
    <s v="Wind"/>
    <x v="2"/>
    <x v="53"/>
    <n v="2"/>
    <n v="0"/>
    <n v="0"/>
    <n v="85172"/>
    <x v="2"/>
  </r>
  <r>
    <x v="0"/>
    <s v="Severe Storm/Thunder Storm/ Wind"/>
    <x v="2"/>
    <x v="53"/>
    <n v="1"/>
    <n v="0"/>
    <n v="0"/>
    <n v="76715"/>
    <x v="2"/>
  </r>
  <r>
    <x v="0"/>
    <s v="Wind"/>
    <x v="1"/>
    <x v="54"/>
    <n v="1"/>
    <n v="0"/>
    <n v="0"/>
    <n v="75201"/>
    <x v="2"/>
  </r>
  <r>
    <x v="0"/>
    <s v="Severe Storm/Thunder Storm/ Wind"/>
    <x v="1"/>
    <x v="54"/>
    <n v="1"/>
    <n v="0"/>
    <n v="0"/>
    <n v="87051"/>
    <x v="2"/>
  </r>
  <r>
    <x v="0"/>
    <s v="Severe Storm/Thunder Storm/ Wind"/>
    <x v="1"/>
    <x v="54"/>
    <n v="1"/>
    <n v="0"/>
    <n v="0"/>
    <n v="381716"/>
    <x v="2"/>
  </r>
  <r>
    <x v="1"/>
    <s v="Severe Storm/Thunder Storm/ Wind"/>
    <x v="1"/>
    <x v="54"/>
    <n v="1"/>
    <n v="0"/>
    <n v="0"/>
    <n v="19581658"/>
    <x v="0"/>
  </r>
  <r>
    <x v="1"/>
    <s v="Coastal"/>
    <x v="1"/>
    <x v="54"/>
    <n v="1"/>
    <n v="24"/>
    <n v="0"/>
    <n v="0"/>
    <x v="2"/>
  </r>
  <r>
    <x v="2"/>
    <s v="Lightning"/>
    <x v="1"/>
    <x v="54"/>
    <n v="1"/>
    <n v="0"/>
    <n v="0"/>
    <n v="11421809"/>
    <x v="0"/>
  </r>
  <r>
    <x v="0"/>
    <s v="Severe Storm/Thunder Storm/ Wind"/>
    <x v="1"/>
    <x v="54"/>
    <n v="1"/>
    <n v="0"/>
    <n v="0"/>
    <n v="14288"/>
    <x v="2"/>
  </r>
  <r>
    <x v="0"/>
    <s v="Flooding"/>
    <x v="2"/>
    <x v="54"/>
    <n v="1"/>
    <n v="0"/>
    <n v="0"/>
    <n v="4574887"/>
    <x v="1"/>
  </r>
  <r>
    <x v="1"/>
    <s v="Coastal"/>
    <x v="2"/>
    <x v="54"/>
    <n v="1"/>
    <n v="24"/>
    <n v="0"/>
    <n v="0"/>
    <x v="2"/>
  </r>
  <r>
    <x v="1"/>
    <s v="Severe Storm/Thunder Storm"/>
    <x v="3"/>
    <x v="54"/>
    <n v="3"/>
    <n v="0"/>
    <n v="0"/>
    <n v="7582011"/>
    <x v="0"/>
  </r>
  <r>
    <x v="2"/>
    <s v="Lightning"/>
    <x v="2"/>
    <x v="54"/>
    <n v="1"/>
    <n v="0"/>
    <n v="0"/>
    <n v="4921570"/>
    <x v="1"/>
  </r>
  <r>
    <x v="0"/>
    <s v="Winter Weather"/>
    <x v="3"/>
    <x v="54"/>
    <n v="1"/>
    <n v="0"/>
    <n v="0"/>
    <n v="1486600"/>
    <x v="1"/>
  </r>
  <r>
    <x v="0"/>
    <s v="Winter Weather"/>
    <x v="3"/>
    <x v="54"/>
    <n v="1"/>
    <n v="0"/>
    <n v="0"/>
    <n v="5093723"/>
    <x v="0"/>
  </r>
  <r>
    <x v="3"/>
    <s v="Tornado"/>
    <x v="0"/>
    <x v="55"/>
    <n v="1"/>
    <n v="0"/>
    <n v="0"/>
    <n v="86821"/>
    <x v="2"/>
  </r>
  <r>
    <x v="1"/>
    <s v="Coastal"/>
    <x v="1"/>
    <x v="55"/>
    <n v="1"/>
    <n v="12"/>
    <n v="0"/>
    <n v="0"/>
    <x v="2"/>
  </r>
  <r>
    <x v="1"/>
    <s v="Severe Storm/Thunder Storm/ Wind"/>
    <x v="1"/>
    <x v="55"/>
    <n v="1"/>
    <n v="0"/>
    <n v="0"/>
    <n v="660394"/>
    <x v="1"/>
  </r>
  <r>
    <x v="1"/>
    <s v="Severe Storm/Thunder Storm/ Wind"/>
    <x v="1"/>
    <x v="55"/>
    <n v="1"/>
    <n v="0"/>
    <n v="0"/>
    <n v="15205"/>
    <x v="2"/>
  </r>
  <r>
    <x v="3"/>
    <s v="Severe Storm/Thunder Storm/ Wind"/>
    <x v="1"/>
    <x v="55"/>
    <n v="1"/>
    <n v="0"/>
    <n v="0"/>
    <n v="86559"/>
    <x v="2"/>
  </r>
  <r>
    <x v="4"/>
    <s v="Hail"/>
    <x v="1"/>
    <x v="55"/>
    <n v="1"/>
    <n v="0"/>
    <n v="117"/>
    <n v="0"/>
    <x v="2"/>
  </r>
  <r>
    <x v="3"/>
    <s v="Severe Storm/Thunder Storm/ Wind"/>
    <x v="2"/>
    <x v="55"/>
    <n v="1"/>
    <n v="0"/>
    <n v="0"/>
    <n v="673036"/>
    <x v="1"/>
  </r>
  <r>
    <x v="2"/>
    <s v="Lightning"/>
    <x v="1"/>
    <x v="55"/>
    <n v="1"/>
    <n v="0"/>
    <n v="0"/>
    <n v="25342592"/>
    <x v="0"/>
  </r>
  <r>
    <x v="0"/>
    <s v="Severe Storm/Thunder Storm/ Wind"/>
    <x v="2"/>
    <x v="55"/>
    <n v="1"/>
    <n v="11"/>
    <n v="0"/>
    <n v="0"/>
    <x v="2"/>
  </r>
  <r>
    <x v="0"/>
    <s v="Wind"/>
    <x v="2"/>
    <x v="55"/>
    <n v="1"/>
    <n v="0"/>
    <n v="0"/>
    <n v="16753"/>
    <x v="2"/>
  </r>
  <r>
    <x v="1"/>
    <s v="Lightning"/>
    <x v="2"/>
    <x v="55"/>
    <n v="1"/>
    <n v="0"/>
    <n v="0"/>
    <n v="431967"/>
    <x v="2"/>
  </r>
  <r>
    <x v="1"/>
    <s v="Severe Storm/Thunder Storm/ Wind"/>
    <x v="2"/>
    <x v="55"/>
    <n v="1"/>
    <n v="0"/>
    <n v="0"/>
    <n v="151957"/>
    <x v="2"/>
  </r>
  <r>
    <x v="1"/>
    <s v="Lightning"/>
    <x v="2"/>
    <x v="55"/>
    <n v="1"/>
    <n v="0"/>
    <n v="0"/>
    <n v="76113"/>
    <x v="2"/>
  </r>
  <r>
    <x v="4"/>
    <s v="Severe Storm/Thunder Storm/ Wind"/>
    <x v="3"/>
    <x v="55"/>
    <n v="1"/>
    <n v="0"/>
    <n v="0"/>
    <n v="76882"/>
    <x v="2"/>
  </r>
  <r>
    <x v="5"/>
    <s v="Tornado"/>
    <x v="0"/>
    <x v="56"/>
    <n v="1"/>
    <n v="0"/>
    <n v="0"/>
    <n v="0"/>
    <x v="2"/>
  </r>
  <r>
    <x v="0"/>
    <s v="Severe Storm/Thunder Storm/ Wind"/>
    <x v="1"/>
    <x v="56"/>
    <n v="1"/>
    <n v="0"/>
    <n v="0"/>
    <n v="45006"/>
    <x v="2"/>
  </r>
  <r>
    <x v="2"/>
    <s v="Flooding"/>
    <x v="1"/>
    <x v="56"/>
    <n v="2"/>
    <n v="0"/>
    <n v="0"/>
    <n v="849667"/>
    <x v="1"/>
  </r>
  <r>
    <x v="4"/>
    <s v="Severe Storm/Thunder Storm/ Wind"/>
    <x v="1"/>
    <x v="56"/>
    <n v="1"/>
    <n v="0"/>
    <n v="0"/>
    <n v="731094"/>
    <x v="1"/>
  </r>
  <r>
    <x v="0"/>
    <s v="Lightning"/>
    <x v="2"/>
    <x v="56"/>
    <n v="1"/>
    <n v="0"/>
    <n v="0"/>
    <n v="79077"/>
    <x v="2"/>
  </r>
  <r>
    <x v="4"/>
    <s v="Severe Storm/Thunder Storm/ Wind"/>
    <x v="2"/>
    <x v="56"/>
    <n v="1"/>
    <n v="0"/>
    <n v="0"/>
    <n v="77738"/>
    <x v="2"/>
  </r>
  <r>
    <x v="4"/>
    <s v="Tornado"/>
    <x v="1"/>
    <x v="56"/>
    <n v="1"/>
    <n v="11"/>
    <n v="55"/>
    <n v="0"/>
    <x v="2"/>
  </r>
  <r>
    <x v="2"/>
    <s v="Heat"/>
    <x v="2"/>
    <x v="56"/>
    <n v="1"/>
    <n v="13"/>
    <n v="0"/>
    <n v="0"/>
    <x v="2"/>
  </r>
  <r>
    <x v="3"/>
    <s v="Tornado"/>
    <x v="1"/>
    <x v="56"/>
    <n v="1"/>
    <n v="0"/>
    <n v="0"/>
    <n v="14645"/>
    <x v="2"/>
  </r>
  <r>
    <x v="1"/>
    <s v="Severe Storm/Thunder Storm/ Wind"/>
    <x v="1"/>
    <x v="56"/>
    <n v="1"/>
    <n v="0"/>
    <n v="0"/>
    <n v="148057"/>
    <x v="2"/>
  </r>
  <r>
    <x v="1"/>
    <s v="Tornado"/>
    <x v="2"/>
    <x v="56"/>
    <n v="1"/>
    <n v="0"/>
    <n v="0"/>
    <n v="8422"/>
    <x v="2"/>
  </r>
  <r>
    <x v="0"/>
    <s v="Wind"/>
    <x v="1"/>
    <x v="56"/>
    <n v="1"/>
    <n v="0"/>
    <n v="0"/>
    <n v="7606582"/>
    <x v="0"/>
  </r>
  <r>
    <x v="1"/>
    <s v="Lightning"/>
    <x v="1"/>
    <x v="56"/>
    <n v="1"/>
    <n v="0"/>
    <n v="12"/>
    <n v="0"/>
    <x v="2"/>
  </r>
  <r>
    <x v="0"/>
    <s v="Severe Storm/Thunder Storm/ Wind"/>
    <x v="1"/>
    <x v="56"/>
    <n v="1"/>
    <n v="0"/>
    <n v="0"/>
    <n v="155428"/>
    <x v="2"/>
  </r>
  <r>
    <x v="0"/>
    <s v="Winter Weather"/>
    <x v="1"/>
    <x v="56"/>
    <n v="1"/>
    <n v="0"/>
    <n v="0"/>
    <n v="0"/>
    <x v="2"/>
  </r>
  <r>
    <x v="0"/>
    <s v="Winter Weather"/>
    <x v="1"/>
    <x v="56"/>
    <n v="1"/>
    <n v="0"/>
    <n v="0"/>
    <n v="0"/>
    <x v="2"/>
  </r>
  <r>
    <x v="1"/>
    <s v="Coastal"/>
    <x v="2"/>
    <x v="56"/>
    <n v="1"/>
    <n v="12"/>
    <n v="0"/>
    <n v="0"/>
    <x v="2"/>
  </r>
  <r>
    <x v="1"/>
    <s v="Severe Storm/Thunder Storm/ Wind"/>
    <x v="2"/>
    <x v="56"/>
    <n v="1"/>
    <n v="0"/>
    <n v="0"/>
    <n v="216094"/>
    <x v="2"/>
  </r>
  <r>
    <x v="1"/>
    <s v="Coastal"/>
    <x v="2"/>
    <x v="56"/>
    <n v="1"/>
    <n v="11"/>
    <n v="0"/>
    <n v="0"/>
    <x v="2"/>
  </r>
  <r>
    <x v="1"/>
    <s v="Severe Storm/Thunder Storm/ Wind"/>
    <x v="2"/>
    <x v="56"/>
    <n v="1"/>
    <n v="0"/>
    <n v="90"/>
    <n v="17131256"/>
    <x v="0"/>
  </r>
  <r>
    <x v="1"/>
    <s v="Severe Storm/Thunder Storm/ Wind"/>
    <x v="2"/>
    <x v="56"/>
    <n v="1"/>
    <n v="0"/>
    <n v="0"/>
    <n v="86353"/>
    <x v="2"/>
  </r>
  <r>
    <x v="5"/>
    <s v="Tornado"/>
    <x v="1"/>
    <x v="57"/>
    <n v="1"/>
    <n v="0"/>
    <n v="0"/>
    <n v="0"/>
    <x v="2"/>
  </r>
  <r>
    <x v="0"/>
    <s v="Wind"/>
    <x v="1"/>
    <x v="57"/>
    <n v="1"/>
    <n v="0"/>
    <n v="0"/>
    <n v="31012"/>
    <x v="2"/>
  </r>
  <r>
    <x v="3"/>
    <s v="Severe Storm/Thunder Storm/ Wind"/>
    <x v="3"/>
    <x v="57"/>
    <n v="1"/>
    <n v="0"/>
    <n v="0"/>
    <n v="15775"/>
    <x v="2"/>
  </r>
  <r>
    <x v="2"/>
    <s v="Severe Storm/Thunder Storm/ Wind"/>
    <x v="1"/>
    <x v="57"/>
    <n v="1"/>
    <n v="0"/>
    <n v="0"/>
    <n v="79584"/>
    <x v="2"/>
  </r>
  <r>
    <x v="2"/>
    <s v="Flooding"/>
    <x v="2"/>
    <x v="57"/>
    <n v="1"/>
    <n v="0"/>
    <n v="0"/>
    <n v="431285"/>
    <x v="2"/>
  </r>
  <r>
    <x v="3"/>
    <s v="Lightning"/>
    <x v="2"/>
    <x v="57"/>
    <n v="1"/>
    <n v="12"/>
    <n v="0"/>
    <n v="0"/>
    <x v="2"/>
  </r>
  <r>
    <x v="2"/>
    <s v="Flooding"/>
    <x v="2"/>
    <x v="57"/>
    <n v="1"/>
    <n v="0"/>
    <n v="0"/>
    <n v="345129"/>
    <x v="2"/>
  </r>
  <r>
    <x v="2"/>
    <s v="Flooding"/>
    <x v="2"/>
    <x v="57"/>
    <n v="1"/>
    <n v="0"/>
    <n v="0"/>
    <n v="34753"/>
    <x v="2"/>
  </r>
  <r>
    <x v="3"/>
    <s v="Severe Storm/Thunder Storm/ Wind"/>
    <x v="2"/>
    <x v="57"/>
    <n v="1"/>
    <n v="0"/>
    <n v="0"/>
    <n v="61239"/>
    <x v="2"/>
  </r>
  <r>
    <x v="4"/>
    <s v="Tornado"/>
    <x v="3"/>
    <x v="57"/>
    <n v="1"/>
    <n v="0"/>
    <n v="0"/>
    <n v="159661"/>
    <x v="2"/>
  </r>
  <r>
    <x v="4"/>
    <s v="Severe Storm/Thunder Storm/ Wind"/>
    <x v="3"/>
    <x v="57"/>
    <n v="1"/>
    <n v="0"/>
    <n v="0"/>
    <n v="169410"/>
    <x v="2"/>
  </r>
  <r>
    <x v="2"/>
    <s v="Wind"/>
    <x v="3"/>
    <x v="57"/>
    <n v="1"/>
    <n v="0"/>
    <n v="0"/>
    <n v="1473284"/>
    <x v="1"/>
  </r>
  <r>
    <x v="4"/>
    <s v="Wind"/>
    <x v="3"/>
    <x v="57"/>
    <n v="1"/>
    <n v="0"/>
    <n v="0"/>
    <n v="156506"/>
    <x v="2"/>
  </r>
  <r>
    <x v="5"/>
    <s v="Wind"/>
    <x v="3"/>
    <x v="57"/>
    <n v="1"/>
    <n v="0"/>
    <n v="0"/>
    <n v="172342"/>
    <x v="2"/>
  </r>
  <r>
    <x v="3"/>
    <s v="Wind"/>
    <x v="3"/>
    <x v="57"/>
    <n v="1"/>
    <n v="0"/>
    <n v="0"/>
    <n v="253853"/>
    <x v="2"/>
  </r>
  <r>
    <x v="0"/>
    <s v="Severe Storm/Thunder Storm/ Wind"/>
    <x v="2"/>
    <x v="57"/>
    <n v="1"/>
    <n v="0"/>
    <n v="0"/>
    <n v="8193106"/>
    <x v="0"/>
  </r>
  <r>
    <x v="2"/>
    <s v="Tornado"/>
    <x v="0"/>
    <x v="57"/>
    <n v="1"/>
    <n v="0"/>
    <n v="0"/>
    <n v="150942"/>
    <x v="2"/>
  </r>
  <r>
    <x v="1"/>
    <s v="Lightning"/>
    <x v="0"/>
    <x v="57"/>
    <n v="1"/>
    <n v="0"/>
    <n v="0"/>
    <n v="15748"/>
    <x v="2"/>
  </r>
  <r>
    <x v="1"/>
    <s v="Tornado"/>
    <x v="0"/>
    <x v="57"/>
    <n v="1"/>
    <n v="0"/>
    <n v="0"/>
    <n v="87146"/>
    <x v="2"/>
  </r>
  <r>
    <x v="1"/>
    <s v="Lightning"/>
    <x v="2"/>
    <x v="57"/>
    <n v="1"/>
    <n v="0"/>
    <n v="0"/>
    <n v="298176"/>
    <x v="2"/>
  </r>
  <r>
    <x v="0"/>
    <s v="Tornado"/>
    <x v="2"/>
    <x v="57"/>
    <n v="1"/>
    <n v="0"/>
    <n v="0"/>
    <n v="767791"/>
    <x v="1"/>
  </r>
  <r>
    <x v="0"/>
    <s v="Severe Storm/Thunder Storm/ Wind"/>
    <x v="2"/>
    <x v="57"/>
    <n v="1"/>
    <n v="0"/>
    <n v="0"/>
    <n v="148089"/>
    <x v="2"/>
  </r>
  <r>
    <x v="2"/>
    <s v="Severe Storm/Thunder Storm/ Wind"/>
    <x v="3"/>
    <x v="57"/>
    <n v="1"/>
    <n v="0"/>
    <n v="0"/>
    <n v="337425"/>
    <x v="2"/>
  </r>
  <r>
    <x v="1"/>
    <s v="Severe Storm/Thunder Storm/ Wind"/>
    <x v="0"/>
    <x v="57"/>
    <n v="1"/>
    <n v="0"/>
    <n v="0"/>
    <n v="72586"/>
    <x v="2"/>
  </r>
  <r>
    <x v="2"/>
    <s v="Flooding"/>
    <x v="2"/>
    <x v="57"/>
    <n v="1"/>
    <n v="0"/>
    <n v="0"/>
    <n v="77857"/>
    <x v="2"/>
  </r>
  <r>
    <x v="2"/>
    <s v="Flooding"/>
    <x v="3"/>
    <x v="58"/>
    <n v="1"/>
    <n v="0"/>
    <n v="0"/>
    <n v="61315"/>
    <x v="2"/>
  </r>
  <r>
    <x v="2"/>
    <s v="Flooding"/>
    <x v="3"/>
    <x v="58"/>
    <n v="1"/>
    <n v="0"/>
    <n v="0"/>
    <n v="124330"/>
    <x v="2"/>
  </r>
  <r>
    <x v="5"/>
    <s v="Severe Storm/Thunder Storm/ Wind"/>
    <x v="2"/>
    <x v="58"/>
    <n v="1"/>
    <n v="0"/>
    <n v="0"/>
    <n v="32290"/>
    <x v="2"/>
  </r>
  <r>
    <x v="4"/>
    <s v="Lightning"/>
    <x v="2"/>
    <x v="58"/>
    <n v="1"/>
    <n v="0"/>
    <n v="0"/>
    <n v="262204"/>
    <x v="2"/>
  </r>
  <r>
    <x v="4"/>
    <s v="Severe Storm/Thunder Storm/ Wind"/>
    <x v="2"/>
    <x v="58"/>
    <n v="1"/>
    <n v="0"/>
    <n v="0"/>
    <n v="14376"/>
    <x v="2"/>
  </r>
  <r>
    <x v="4"/>
    <s v="Severe Storm/Thunder Storm/ Wind"/>
    <x v="2"/>
    <x v="58"/>
    <n v="1"/>
    <n v="0"/>
    <n v="0"/>
    <n v="67954"/>
    <x v="2"/>
  </r>
  <r>
    <x v="4"/>
    <s v="Severe Storm/Thunder Storm/ Wind"/>
    <x v="2"/>
    <x v="58"/>
    <n v="1"/>
    <n v="0"/>
    <n v="0"/>
    <n v="59166"/>
    <x v="2"/>
  </r>
  <r>
    <x v="4"/>
    <s v="Severe Storm/Thunder Storm/ Wind"/>
    <x v="2"/>
    <x v="58"/>
    <n v="1"/>
    <n v="0"/>
    <n v="0"/>
    <n v="59235"/>
    <x v="2"/>
  </r>
  <r>
    <x v="3"/>
    <s v="Severe Storm/Thunder Storm/ Wind"/>
    <x v="2"/>
    <x v="58"/>
    <n v="1"/>
    <n v="0"/>
    <n v="0"/>
    <n v="33580"/>
    <x v="2"/>
  </r>
  <r>
    <x v="4"/>
    <s v="Severe Storm/Thunder Storm/ Wind"/>
    <x v="2"/>
    <x v="58"/>
    <n v="1"/>
    <n v="0"/>
    <n v="0"/>
    <n v="67757"/>
    <x v="2"/>
  </r>
  <r>
    <x v="3"/>
    <s v="Severe Storm/Thunder Storm/ Wind"/>
    <x v="2"/>
    <x v="58"/>
    <n v="1"/>
    <n v="0"/>
    <n v="0"/>
    <n v="65760"/>
    <x v="2"/>
  </r>
  <r>
    <x v="3"/>
    <s v="Severe Storm/Thunder Storm/ Wind"/>
    <x v="2"/>
    <x v="58"/>
    <n v="1"/>
    <n v="0"/>
    <n v="0"/>
    <n v="29922"/>
    <x v="2"/>
  </r>
  <r>
    <x v="2"/>
    <s v="Severe Storm/Thunder Storm/ Wind"/>
    <x v="2"/>
    <x v="58"/>
    <n v="1"/>
    <n v="0"/>
    <n v="0"/>
    <n v="96890"/>
    <x v="2"/>
  </r>
  <r>
    <x v="4"/>
    <s v="Severe Storm/Thunder Storm/ Wind"/>
    <x v="2"/>
    <x v="58"/>
    <n v="1"/>
    <n v="0"/>
    <n v="0"/>
    <n v="68626"/>
    <x v="2"/>
  </r>
  <r>
    <x v="3"/>
    <s v="Severe Storm/Thunder Storm/ Wind"/>
    <x v="2"/>
    <x v="58"/>
    <n v="1"/>
    <n v="0"/>
    <n v="0"/>
    <n v="34468"/>
    <x v="2"/>
  </r>
  <r>
    <x v="3"/>
    <s v="Wind"/>
    <x v="0"/>
    <x v="58"/>
    <n v="1"/>
    <n v="0"/>
    <n v="0"/>
    <n v="243462"/>
    <x v="2"/>
  </r>
  <r>
    <x v="2"/>
    <s v="Wind"/>
    <x v="0"/>
    <x v="58"/>
    <n v="1"/>
    <n v="0"/>
    <n v="0"/>
    <n v="434661"/>
    <x v="2"/>
  </r>
  <r>
    <x v="4"/>
    <s v="Wind"/>
    <x v="0"/>
    <x v="58"/>
    <n v="1"/>
    <n v="0"/>
    <n v="0"/>
    <n v="239230"/>
    <x v="2"/>
  </r>
  <r>
    <x v="5"/>
    <s v="Wind"/>
    <x v="0"/>
    <x v="58"/>
    <n v="1"/>
    <n v="0"/>
    <n v="0"/>
    <n v="172501"/>
    <x v="2"/>
  </r>
  <r>
    <x v="2"/>
    <s v="Flooding"/>
    <x v="3"/>
    <x v="58"/>
    <n v="1"/>
    <n v="0"/>
    <n v="0"/>
    <n v="34154"/>
    <x v="2"/>
  </r>
  <r>
    <x v="2"/>
    <s v="Severe Storm/Thunder Storm/ Wind"/>
    <x v="3"/>
    <x v="58"/>
    <n v="1"/>
    <n v="0"/>
    <n v="0"/>
    <n v="28971"/>
    <x v="2"/>
  </r>
  <r>
    <x v="1"/>
    <s v="Coastal"/>
    <x v="1"/>
    <x v="58"/>
    <n v="1"/>
    <n v="12"/>
    <n v="0"/>
    <n v="0"/>
    <x v="2"/>
  </r>
  <r>
    <x v="3"/>
    <s v="Severe Storm/Thunder Storm/ Wind"/>
    <x v="0"/>
    <x v="58"/>
    <n v="1"/>
    <n v="0"/>
    <n v="0"/>
    <n v="91402"/>
    <x v="2"/>
  </r>
  <r>
    <x v="5"/>
    <s v="Severe Storm/Thunder Storm/ Wind"/>
    <x v="1"/>
    <x v="58"/>
    <n v="1"/>
    <n v="0"/>
    <n v="0"/>
    <n v="80742"/>
    <x v="2"/>
  </r>
  <r>
    <x v="4"/>
    <s v="Severe Storm/Thunder Storm/ Wind"/>
    <x v="1"/>
    <x v="58"/>
    <n v="1"/>
    <n v="0"/>
    <n v="0"/>
    <n v="74393"/>
    <x v="2"/>
  </r>
  <r>
    <x v="2"/>
    <s v="Flooding"/>
    <x v="1"/>
    <x v="58"/>
    <n v="1"/>
    <n v="0"/>
    <n v="0"/>
    <n v="267429"/>
    <x v="2"/>
  </r>
  <r>
    <x v="3"/>
    <s v="Flooding"/>
    <x v="1"/>
    <x v="58"/>
    <n v="1"/>
    <n v="0"/>
    <n v="0"/>
    <n v="130278"/>
    <x v="2"/>
  </r>
  <r>
    <x v="2"/>
    <s v="Severe Storm/Thunder Storm/ Wind"/>
    <x v="1"/>
    <x v="58"/>
    <n v="1"/>
    <n v="0"/>
    <n v="0"/>
    <n v="46490"/>
    <x v="2"/>
  </r>
  <r>
    <x v="4"/>
    <s v="Severe Storm/Thunder Storm/ Wind"/>
    <x v="1"/>
    <x v="58"/>
    <n v="1"/>
    <n v="0"/>
    <n v="0"/>
    <n v="86295"/>
    <x v="2"/>
  </r>
  <r>
    <x v="3"/>
    <s v="Severe Storm/Thunder Storm/ Wind"/>
    <x v="1"/>
    <x v="58"/>
    <n v="1"/>
    <n v="0"/>
    <n v="0"/>
    <n v="31783"/>
    <x v="2"/>
  </r>
  <r>
    <x v="3"/>
    <s v="Severe Storm/Thunder Storm/ Wind"/>
    <x v="1"/>
    <x v="58"/>
    <n v="1"/>
    <n v="0"/>
    <n v="0"/>
    <n v="118103"/>
    <x v="2"/>
  </r>
  <r>
    <x v="2"/>
    <s v="Severe Storm/Thunder Storm/ Wind"/>
    <x v="1"/>
    <x v="58"/>
    <n v="1"/>
    <n v="0"/>
    <n v="0"/>
    <n v="33501"/>
    <x v="2"/>
  </r>
  <r>
    <x v="4"/>
    <s v="Severe Storm/Thunder Storm/ Wind"/>
    <x v="1"/>
    <x v="58"/>
    <n v="1"/>
    <n v="0"/>
    <n v="0"/>
    <n v="30385"/>
    <x v="2"/>
  </r>
  <r>
    <x v="5"/>
    <s v="Severe Storm/Thunder Storm/ Wind"/>
    <x v="1"/>
    <x v="58"/>
    <n v="1"/>
    <n v="0"/>
    <n v="0"/>
    <n v="65804"/>
    <x v="2"/>
  </r>
  <r>
    <x v="2"/>
    <s v="Severe Storm/Thunder Storm/ Wind"/>
    <x v="1"/>
    <x v="58"/>
    <n v="1"/>
    <n v="0"/>
    <n v="0"/>
    <n v="31333"/>
    <x v="2"/>
  </r>
  <r>
    <x v="1"/>
    <s v="Coastal"/>
    <x v="2"/>
    <x v="58"/>
    <n v="1"/>
    <n v="10"/>
    <n v="10"/>
    <n v="0"/>
    <x v="2"/>
  </r>
  <r>
    <x v="1"/>
    <s v="Coastal"/>
    <x v="2"/>
    <x v="58"/>
    <n v="1"/>
    <n v="12"/>
    <n v="12"/>
    <n v="0"/>
    <x v="2"/>
  </r>
  <r>
    <x v="5"/>
    <s v="Severe Storm/Thunder Storm/ Wind"/>
    <x v="2"/>
    <x v="58"/>
    <n v="1"/>
    <n v="0"/>
    <n v="0"/>
    <n v="28660"/>
    <x v="2"/>
  </r>
  <r>
    <x v="3"/>
    <s v="Severe Storm/Thunder Storm/ Wind"/>
    <x v="2"/>
    <x v="58"/>
    <n v="1"/>
    <n v="0"/>
    <n v="0"/>
    <n v="33270"/>
    <x v="2"/>
  </r>
  <r>
    <x v="2"/>
    <s v="Severe Storm/Thunder Storm/ Wind"/>
    <x v="2"/>
    <x v="58"/>
    <n v="1"/>
    <n v="0"/>
    <n v="34"/>
    <n v="241280"/>
    <x v="2"/>
  </r>
  <r>
    <x v="2"/>
    <s v="Severe Storm/Thunder Storm/ Wind"/>
    <x v="2"/>
    <x v="58"/>
    <n v="1"/>
    <n v="0"/>
    <n v="0"/>
    <n v="63566"/>
    <x v="2"/>
  </r>
  <r>
    <x v="2"/>
    <s v="Severe Storm/Thunder Storm/ Wind"/>
    <x v="2"/>
    <x v="58"/>
    <n v="1"/>
    <n v="0"/>
    <n v="0"/>
    <n v="93257"/>
    <x v="2"/>
  </r>
  <r>
    <x v="2"/>
    <s v="Severe Storm/Thunder Storm/ Wind"/>
    <x v="2"/>
    <x v="58"/>
    <n v="1"/>
    <n v="0"/>
    <n v="0"/>
    <n v="101532"/>
    <x v="2"/>
  </r>
  <r>
    <x v="4"/>
    <s v="Severe Storm/Thunder Storm/ Wind"/>
    <x v="2"/>
    <x v="58"/>
    <n v="1"/>
    <n v="0"/>
    <n v="0"/>
    <n v="32179"/>
    <x v="2"/>
  </r>
  <r>
    <x v="1"/>
    <s v="Lightning"/>
    <x v="1"/>
    <x v="58"/>
    <n v="1"/>
    <n v="0"/>
    <n v="0"/>
    <n v="5045216"/>
    <x v="0"/>
  </r>
  <r>
    <x v="2"/>
    <s v="Heat"/>
    <x v="3"/>
    <x v="58"/>
    <n v="1"/>
    <n v="12"/>
    <n v="0"/>
    <n v="0"/>
    <x v="2"/>
  </r>
  <r>
    <x v="1"/>
    <s v="Lightning"/>
    <x v="1"/>
    <x v="58"/>
    <n v="1"/>
    <n v="0"/>
    <n v="0"/>
    <n v="6733929"/>
    <x v="0"/>
  </r>
  <r>
    <x v="1"/>
    <s v="Lightning"/>
    <x v="1"/>
    <x v="58"/>
    <n v="1"/>
    <n v="0"/>
    <n v="0"/>
    <n v="1277235"/>
    <x v="1"/>
  </r>
  <r>
    <x v="2"/>
    <s v="Flooding"/>
    <x v="2"/>
    <x v="58"/>
    <n v="2"/>
    <n v="0"/>
    <n v="0"/>
    <n v="4653830"/>
    <x v="1"/>
  </r>
  <r>
    <x v="2"/>
    <s v="Severe Storm/Thunder Storm/ Wind"/>
    <x v="2"/>
    <x v="58"/>
    <n v="1"/>
    <n v="0"/>
    <n v="0"/>
    <n v="44864"/>
    <x v="2"/>
  </r>
  <r>
    <x v="2"/>
    <s v="Severe Storm/Thunder Storm/ Wind"/>
    <x v="2"/>
    <x v="58"/>
    <n v="1"/>
    <n v="0"/>
    <n v="0"/>
    <n v="43713"/>
    <x v="2"/>
  </r>
  <r>
    <x v="3"/>
    <s v="Severe Storm/Thunder Storm/ Wind"/>
    <x v="1"/>
    <x v="58"/>
    <n v="1"/>
    <n v="0"/>
    <n v="0"/>
    <n v="985360"/>
    <x v="1"/>
  </r>
  <r>
    <x v="0"/>
    <s v="Flooding"/>
    <x v="3"/>
    <x v="58"/>
    <n v="1"/>
    <n v="0"/>
    <n v="0"/>
    <n v="16917"/>
    <x v="2"/>
  </r>
  <r>
    <x v="4"/>
    <s v="Severe Storm/Thunder Storm/ Wind"/>
    <x v="1"/>
    <x v="58"/>
    <n v="1"/>
    <n v="0"/>
    <n v="0"/>
    <n v="196101"/>
    <x v="2"/>
  </r>
  <r>
    <x v="1"/>
    <s v="Wildfire"/>
    <x v="1"/>
    <x v="58"/>
    <n v="7"/>
    <n v="0"/>
    <n v="0"/>
    <n v="624505392"/>
    <x v="0"/>
  </r>
  <r>
    <x v="2"/>
    <s v="Lightning"/>
    <x v="1"/>
    <x v="58"/>
    <n v="1"/>
    <n v="0"/>
    <n v="0"/>
    <n v="3722493"/>
    <x v="1"/>
  </r>
  <r>
    <x v="2"/>
    <s v="Lightning"/>
    <x v="1"/>
    <x v="58"/>
    <n v="1"/>
    <n v="0"/>
    <n v="0"/>
    <n v="8583065"/>
    <x v="0"/>
  </r>
  <r>
    <x v="0"/>
    <s v="Lightning"/>
    <x v="2"/>
    <x v="58"/>
    <n v="1"/>
    <n v="0"/>
    <n v="0"/>
    <n v="3265512"/>
    <x v="1"/>
  </r>
  <r>
    <x v="1"/>
    <s v="Severe Storm/Thunder Storm/ Wind"/>
    <x v="2"/>
    <x v="58"/>
    <n v="1"/>
    <n v="0"/>
    <n v="0"/>
    <n v="15558"/>
    <x v="2"/>
  </r>
  <r>
    <x v="1"/>
    <s v="Tornado"/>
    <x v="2"/>
    <x v="58"/>
    <n v="1"/>
    <n v="0"/>
    <n v="0"/>
    <n v="192619"/>
    <x v="2"/>
  </r>
  <r>
    <x v="1"/>
    <s v="Severe Storm/Thunder Storm/ Wind"/>
    <x v="2"/>
    <x v="58"/>
    <n v="1"/>
    <n v="0"/>
    <n v="0"/>
    <n v="31488"/>
    <x v="2"/>
  </r>
  <r>
    <x v="1"/>
    <s v="Severe Storm/Thunder Storm/ Wind"/>
    <x v="1"/>
    <x v="58"/>
    <n v="1"/>
    <n v="0"/>
    <n v="0"/>
    <n v="15468"/>
    <x v="2"/>
  </r>
  <r>
    <x v="2"/>
    <s v="Severe Storm/Thunder Storm/ Wind"/>
    <x v="2"/>
    <x v="58"/>
    <n v="1"/>
    <n v="0"/>
    <n v="0"/>
    <n v="7284"/>
    <x v="2"/>
  </r>
  <r>
    <x v="2"/>
    <s v="Severe Storm/Thunder Storm/ Wind"/>
    <x v="0"/>
    <x v="59"/>
    <n v="1"/>
    <n v="0"/>
    <n v="0"/>
    <n v="147"/>
    <x v="2"/>
  </r>
  <r>
    <x v="2"/>
    <s v="Severe Storm/Thunder Storm/ Wind"/>
    <x v="1"/>
    <x v="59"/>
    <n v="1"/>
    <n v="0"/>
    <n v="0"/>
    <n v="1619"/>
    <x v="2"/>
  </r>
  <r>
    <x v="2"/>
    <s v="Severe Storm/Thunder Storm/ Wind"/>
    <x v="1"/>
    <x v="59"/>
    <n v="1"/>
    <n v="0"/>
    <n v="0"/>
    <n v="1441"/>
    <x v="2"/>
  </r>
  <r>
    <x v="2"/>
    <s v="Severe Storm/Thunder Storm/ Wind"/>
    <x v="1"/>
    <x v="59"/>
    <n v="1"/>
    <n v="0"/>
    <n v="0"/>
    <n v="1516"/>
    <x v="2"/>
  </r>
  <r>
    <x v="5"/>
    <s v="Tornado"/>
    <x v="0"/>
    <x v="59"/>
    <n v="1"/>
    <n v="0"/>
    <n v="78"/>
    <n v="0"/>
    <x v="2"/>
  </r>
  <r>
    <x v="0"/>
    <s v="Tornado"/>
    <x v="1"/>
    <x v="59"/>
    <n v="1"/>
    <n v="0"/>
    <n v="0"/>
    <n v="2289583"/>
    <x v="1"/>
  </r>
  <r>
    <x v="1"/>
    <s v="Severe Storm/Thunder Storm/ Wind"/>
    <x v="1"/>
    <x v="59"/>
    <n v="1"/>
    <n v="0"/>
    <n v="0"/>
    <n v="158837"/>
    <x v="2"/>
  </r>
  <r>
    <x v="1"/>
    <s v="Severe Storm/Thunder Storm/ Wind"/>
    <x v="1"/>
    <x v="59"/>
    <n v="1"/>
    <n v="0"/>
    <n v="0"/>
    <n v="168554"/>
    <x v="2"/>
  </r>
  <r>
    <x v="1"/>
    <s v="Severe Storm/Thunder Storm/ Wind"/>
    <x v="1"/>
    <x v="59"/>
    <n v="1"/>
    <n v="0"/>
    <n v="0"/>
    <n v="14387"/>
    <x v="2"/>
  </r>
  <r>
    <x v="1"/>
    <s v="Severe Storm/Thunder Storm/ Wind"/>
    <x v="1"/>
    <x v="59"/>
    <n v="1"/>
    <n v="0"/>
    <n v="0"/>
    <n v="163148"/>
    <x v="2"/>
  </r>
  <r>
    <x v="2"/>
    <s v="Hail"/>
    <x v="1"/>
    <x v="59"/>
    <n v="1"/>
    <n v="0"/>
    <n v="0"/>
    <n v="1523"/>
    <x v="2"/>
  </r>
  <r>
    <x v="3"/>
    <s v="Severe Storm/Thunder Storm/ Wind"/>
    <x v="1"/>
    <x v="59"/>
    <n v="1"/>
    <n v="0"/>
    <n v="0"/>
    <n v="1451"/>
    <x v="2"/>
  </r>
  <r>
    <x v="3"/>
    <s v="Severe Storm/Thunder Storm/ Wind"/>
    <x v="1"/>
    <x v="59"/>
    <n v="1"/>
    <n v="0"/>
    <n v="0"/>
    <n v="1622"/>
    <x v="2"/>
  </r>
  <r>
    <x v="2"/>
    <s v="Severe Storm/Thunder Storm/ Wind"/>
    <x v="1"/>
    <x v="59"/>
    <n v="1"/>
    <n v="0"/>
    <n v="0"/>
    <n v="1520"/>
    <x v="2"/>
  </r>
  <r>
    <x v="4"/>
    <s v="Severe Storm/Thunder Storm/ Wind"/>
    <x v="1"/>
    <x v="59"/>
    <n v="1"/>
    <n v="0"/>
    <n v="0"/>
    <n v="1578"/>
    <x v="2"/>
  </r>
  <r>
    <x v="4"/>
    <s v="Severe Storm/Thunder Storm/ Wind"/>
    <x v="1"/>
    <x v="59"/>
    <n v="1"/>
    <n v="0"/>
    <n v="0"/>
    <n v="1576"/>
    <x v="2"/>
  </r>
  <r>
    <x v="1"/>
    <s v="Lightning"/>
    <x v="1"/>
    <x v="59"/>
    <n v="1"/>
    <n v="0"/>
    <n v="0"/>
    <n v="803775"/>
    <x v="1"/>
  </r>
  <r>
    <x v="1"/>
    <s v="Severe Storm/Thunder Storm/ Wind"/>
    <x v="1"/>
    <x v="59"/>
    <n v="1"/>
    <n v="0"/>
    <n v="0"/>
    <n v="17189"/>
    <x v="2"/>
  </r>
  <r>
    <x v="1"/>
    <s v="Severe Storm/Thunder Storm/ Wind"/>
    <x v="1"/>
    <x v="59"/>
    <n v="1"/>
    <n v="0"/>
    <n v="0"/>
    <n v="14487"/>
    <x v="2"/>
  </r>
  <r>
    <x v="1"/>
    <s v="Severe Storm/Thunder Storm/ Wind"/>
    <x v="1"/>
    <x v="59"/>
    <n v="1"/>
    <n v="0"/>
    <n v="0"/>
    <n v="83690"/>
    <x v="2"/>
  </r>
  <r>
    <x v="1"/>
    <s v="Severe Storm/Thunder Storm/ Wind"/>
    <x v="1"/>
    <x v="59"/>
    <n v="1"/>
    <n v="0"/>
    <n v="0"/>
    <n v="14988"/>
    <x v="2"/>
  </r>
  <r>
    <x v="2"/>
    <s v="Severe Storm/Thunder Storm/ Wind"/>
    <x v="1"/>
    <x v="59"/>
    <n v="1"/>
    <n v="0"/>
    <n v="0"/>
    <n v="1518"/>
    <x v="2"/>
  </r>
  <r>
    <x v="2"/>
    <s v="Severe Storm/Thunder Storm/ Wind"/>
    <x v="1"/>
    <x v="59"/>
    <n v="1"/>
    <n v="0"/>
    <n v="0"/>
    <n v="1680"/>
    <x v="2"/>
  </r>
  <r>
    <x v="3"/>
    <s v="Severe Storm/Thunder Storm/ Wind"/>
    <x v="1"/>
    <x v="59"/>
    <n v="1"/>
    <n v="0"/>
    <n v="0"/>
    <n v="1654"/>
    <x v="2"/>
  </r>
  <r>
    <x v="2"/>
    <s v="Severe Storm/Thunder Storm/ Wind"/>
    <x v="1"/>
    <x v="59"/>
    <n v="1"/>
    <n v="12"/>
    <n v="0"/>
    <n v="0"/>
    <x v="2"/>
  </r>
  <r>
    <x v="4"/>
    <s v="Severe Storm/Thunder Storm/ Wind"/>
    <x v="1"/>
    <x v="59"/>
    <n v="1"/>
    <n v="0"/>
    <n v="0"/>
    <n v="1436"/>
    <x v="2"/>
  </r>
  <r>
    <x v="1"/>
    <s v="Tornado"/>
    <x v="2"/>
    <x v="59"/>
    <n v="1"/>
    <n v="0"/>
    <n v="0"/>
    <n v="160549"/>
    <x v="2"/>
  </r>
  <r>
    <x v="1"/>
    <s v="Tornado"/>
    <x v="2"/>
    <x v="59"/>
    <n v="1"/>
    <n v="0"/>
    <n v="0"/>
    <n v="3178326"/>
    <x v="1"/>
  </r>
  <r>
    <x v="1"/>
    <s v="Tornado"/>
    <x v="2"/>
    <x v="59"/>
    <n v="1"/>
    <n v="0"/>
    <n v="0"/>
    <n v="3353649"/>
    <x v="1"/>
  </r>
  <r>
    <x v="1"/>
    <s v="Tornado"/>
    <x v="3"/>
    <x v="59"/>
    <n v="1"/>
    <n v="0"/>
    <n v="0"/>
    <n v="420949"/>
    <x v="2"/>
  </r>
  <r>
    <x v="2"/>
    <s v="Flooding"/>
    <x v="1"/>
    <x v="59"/>
    <n v="1"/>
    <n v="0"/>
    <n v="0"/>
    <n v="51883"/>
    <x v="2"/>
  </r>
  <r>
    <x v="3"/>
    <s v="Severe Storm/Thunder Storm/ Wind"/>
    <x v="2"/>
    <x v="59"/>
    <n v="1"/>
    <n v="11"/>
    <n v="0"/>
    <n v="0"/>
    <x v="2"/>
  </r>
  <r>
    <x v="1"/>
    <s v="Lightning"/>
    <x v="2"/>
    <x v="59"/>
    <n v="1"/>
    <n v="0"/>
    <n v="0"/>
    <n v="2266281"/>
    <x v="1"/>
  </r>
  <r>
    <x v="3"/>
    <s v="Severe Storm/Thunder Storm/ Wind"/>
    <x v="2"/>
    <x v="59"/>
    <n v="1"/>
    <n v="0"/>
    <n v="0"/>
    <n v="166"/>
    <x v="2"/>
  </r>
  <r>
    <x v="1"/>
    <s v="Lightning"/>
    <x v="2"/>
    <x v="59"/>
    <n v="1"/>
    <n v="0"/>
    <n v="0"/>
    <n v="77991"/>
    <x v="2"/>
  </r>
  <r>
    <x v="2"/>
    <s v="Hail"/>
    <x v="2"/>
    <x v="59"/>
    <n v="1"/>
    <n v="0"/>
    <n v="0"/>
    <n v="150"/>
    <x v="2"/>
  </r>
  <r>
    <x v="3"/>
    <s v="Hail"/>
    <x v="2"/>
    <x v="59"/>
    <n v="1"/>
    <n v="0"/>
    <n v="0"/>
    <n v="157"/>
    <x v="2"/>
  </r>
  <r>
    <x v="3"/>
    <s v="Hail"/>
    <x v="2"/>
    <x v="59"/>
    <n v="1"/>
    <n v="0"/>
    <n v="0"/>
    <n v="155"/>
    <x v="2"/>
  </r>
  <r>
    <x v="4"/>
    <s v="Severe Storm/Thunder Storm/ Wind"/>
    <x v="2"/>
    <x v="59"/>
    <n v="1"/>
    <n v="0"/>
    <n v="0"/>
    <n v="170"/>
    <x v="2"/>
  </r>
  <r>
    <x v="1"/>
    <s v="Severe Storm/Thunder Storm/ Wind"/>
    <x v="1"/>
    <x v="59"/>
    <n v="1"/>
    <n v="0"/>
    <n v="0"/>
    <n v="15135"/>
    <x v="2"/>
  </r>
  <r>
    <x v="1"/>
    <s v="Severe Storm/Thunder Storm/ Wind"/>
    <x v="1"/>
    <x v="59"/>
    <n v="1"/>
    <n v="0"/>
    <n v="0"/>
    <n v="823590"/>
    <x v="1"/>
  </r>
  <r>
    <x v="1"/>
    <s v="Severe Storm/Thunder Storm/ Wind"/>
    <x v="1"/>
    <x v="59"/>
    <n v="1"/>
    <n v="0"/>
    <n v="0"/>
    <n v="14783"/>
    <x v="2"/>
  </r>
  <r>
    <x v="2"/>
    <s v="Heat"/>
    <x v="1"/>
    <x v="59"/>
    <n v="1"/>
    <n v="11"/>
    <n v="0"/>
    <n v="0"/>
    <x v="2"/>
  </r>
  <r>
    <x v="2"/>
    <s v="Severe Storm/Thunder Storm/ Wind"/>
    <x v="1"/>
    <x v="59"/>
    <n v="1"/>
    <n v="0"/>
    <n v="0"/>
    <n v="1642"/>
    <x v="2"/>
  </r>
  <r>
    <x v="2"/>
    <s v="Flooding"/>
    <x v="3"/>
    <x v="59"/>
    <n v="1"/>
    <n v="0"/>
    <n v="0"/>
    <n v="1588"/>
    <x v="2"/>
  </r>
  <r>
    <x v="0"/>
    <s v="Wind"/>
    <x v="0"/>
    <x v="52"/>
    <n v="1"/>
    <n v="0"/>
    <n v="23"/>
    <n v="772071"/>
    <x v="1"/>
  </r>
  <r>
    <x v="0"/>
    <s v="Wind"/>
    <x v="0"/>
    <x v="51"/>
    <n v="1"/>
    <n v="0"/>
    <n v="0"/>
    <n v="14403"/>
    <x v="2"/>
  </r>
  <r>
    <x v="0"/>
    <s v="Heat"/>
    <x v="2"/>
    <x v="49"/>
    <n v="1"/>
    <n v="11"/>
    <n v="0"/>
    <n v="0"/>
    <x v="2"/>
  </r>
  <r>
    <x v="1"/>
    <s v="Lightning"/>
    <x v="2"/>
    <x v="60"/>
    <n v="1"/>
    <n v="0"/>
    <n v="0"/>
    <n v="81479"/>
    <x v="2"/>
  </r>
  <r>
    <x v="0"/>
    <s v="Flooding"/>
    <x v="0"/>
    <x v="60"/>
    <n v="1"/>
    <n v="0"/>
    <n v="0"/>
    <n v="13494490"/>
    <x v="0"/>
  </r>
  <r>
    <x v="0"/>
    <s v="Flooding"/>
    <x v="0"/>
    <x v="60"/>
    <n v="2"/>
    <n v="0"/>
    <n v="0"/>
    <n v="15038792"/>
    <x v="0"/>
  </r>
  <r>
    <x v="4"/>
    <s v="Wind"/>
    <x v="3"/>
    <x v="60"/>
    <n v="1"/>
    <n v="0"/>
    <n v="0"/>
    <n v="150"/>
    <x v="2"/>
  </r>
  <r>
    <x v="1"/>
    <s v="Severe Storm/Thunder Storm/ Wind"/>
    <x v="1"/>
    <x v="60"/>
    <n v="1"/>
    <n v="0"/>
    <n v="0"/>
    <n v="28980"/>
    <x v="2"/>
  </r>
  <r>
    <x v="1"/>
    <s v="Severe Storm/Thunder Storm/ Wind"/>
    <x v="1"/>
    <x v="60"/>
    <n v="1"/>
    <n v="0"/>
    <n v="0"/>
    <n v="85640"/>
    <x v="2"/>
  </r>
  <r>
    <x v="1"/>
    <s v="Severe Storm/Thunder Storm/ Wind"/>
    <x v="1"/>
    <x v="60"/>
    <n v="1"/>
    <n v="0"/>
    <n v="0"/>
    <n v="32052"/>
    <x v="2"/>
  </r>
  <r>
    <x v="1"/>
    <s v="Severe Storm/Thunder Storm/ Wind"/>
    <x v="1"/>
    <x v="60"/>
    <n v="1"/>
    <n v="0"/>
    <n v="0"/>
    <n v="171645"/>
    <x v="2"/>
  </r>
  <r>
    <x v="4"/>
    <s v="Hail"/>
    <x v="1"/>
    <x v="60"/>
    <n v="1"/>
    <n v="0"/>
    <n v="0"/>
    <n v="168"/>
    <x v="2"/>
  </r>
  <r>
    <x v="2"/>
    <s v="Lightning"/>
    <x v="0"/>
    <x v="60"/>
    <n v="1"/>
    <n v="0"/>
    <n v="0"/>
    <n v="81764"/>
    <x v="2"/>
  </r>
  <r>
    <x v="2"/>
    <s v="Hail"/>
    <x v="0"/>
    <x v="60"/>
    <n v="1"/>
    <n v="0"/>
    <n v="0"/>
    <n v="166"/>
    <x v="2"/>
  </r>
  <r>
    <x v="3"/>
    <s v="Severe Storm/Thunder Storm/ Wind"/>
    <x v="1"/>
    <x v="60"/>
    <n v="1"/>
    <n v="0"/>
    <n v="0"/>
    <n v="168"/>
    <x v="2"/>
  </r>
  <r>
    <x v="2"/>
    <s v="Flooding"/>
    <x v="1"/>
    <x v="60"/>
    <n v="1"/>
    <n v="0"/>
    <n v="0"/>
    <n v="1429"/>
    <x v="2"/>
  </r>
  <r>
    <x v="0"/>
    <s v="Severe Storm/Thunder Storm/ Wind"/>
    <x v="1"/>
    <x v="60"/>
    <n v="1"/>
    <n v="0"/>
    <n v="0"/>
    <n v="29995"/>
    <x v="2"/>
  </r>
  <r>
    <x v="2"/>
    <s v="Hail"/>
    <x v="1"/>
    <x v="60"/>
    <n v="1"/>
    <n v="0"/>
    <n v="0"/>
    <n v="144"/>
    <x v="2"/>
  </r>
  <r>
    <x v="0"/>
    <s v="Flooding"/>
    <x v="1"/>
    <x v="60"/>
    <n v="1"/>
    <n v="0"/>
    <n v="0"/>
    <n v="3302605"/>
    <x v="1"/>
  </r>
  <r>
    <x v="0"/>
    <s v="Flooding"/>
    <x v="1"/>
    <x v="60"/>
    <n v="2"/>
    <n v="0"/>
    <n v="0"/>
    <n v="162213"/>
    <x v="2"/>
  </r>
  <r>
    <x v="2"/>
    <s v="Flooding"/>
    <x v="1"/>
    <x v="60"/>
    <n v="1"/>
    <n v="0"/>
    <n v="25"/>
    <n v="166604"/>
    <x v="2"/>
  </r>
  <r>
    <x v="2"/>
    <s v="Flooding"/>
    <x v="1"/>
    <x v="60"/>
    <n v="1"/>
    <n v="0"/>
    <n v="0"/>
    <n v="169061"/>
    <x v="2"/>
  </r>
  <r>
    <x v="4"/>
    <s v="Flooding"/>
    <x v="1"/>
    <x v="60"/>
    <n v="1"/>
    <n v="0"/>
    <n v="0"/>
    <n v="1710"/>
    <x v="2"/>
  </r>
  <r>
    <x v="2"/>
    <s v="Flooding"/>
    <x v="1"/>
    <x v="60"/>
    <n v="1"/>
    <n v="0"/>
    <n v="0"/>
    <n v="71357"/>
    <x v="2"/>
  </r>
  <r>
    <x v="2"/>
    <s v="Flooding"/>
    <x v="1"/>
    <x v="60"/>
    <n v="1"/>
    <n v="0"/>
    <n v="0"/>
    <n v="1489"/>
    <x v="2"/>
  </r>
  <r>
    <x v="2"/>
    <s v="Flooding"/>
    <x v="1"/>
    <x v="60"/>
    <n v="1"/>
    <n v="0"/>
    <n v="0"/>
    <n v="1636"/>
    <x v="2"/>
  </r>
  <r>
    <x v="0"/>
    <s v="Tornado"/>
    <x v="1"/>
    <x v="60"/>
    <n v="1"/>
    <n v="0"/>
    <n v="0"/>
    <n v="1694261"/>
    <x v="1"/>
  </r>
  <r>
    <x v="0"/>
    <s v="Severe Storm/Thunder Storm/ Wind"/>
    <x v="1"/>
    <x v="60"/>
    <n v="1"/>
    <n v="0"/>
    <n v="0"/>
    <n v="163101"/>
    <x v="2"/>
  </r>
  <r>
    <x v="2"/>
    <s v="Wind"/>
    <x v="0"/>
    <x v="60"/>
    <n v="1"/>
    <n v="12"/>
    <n v="0"/>
    <n v="0"/>
    <x v="2"/>
  </r>
  <r>
    <x v="1"/>
    <s v="Tornado"/>
    <x v="0"/>
    <x v="60"/>
    <n v="1"/>
    <n v="0"/>
    <n v="0"/>
    <n v="3452565"/>
    <x v="1"/>
  </r>
  <r>
    <x v="0"/>
    <s v="Severe Storm/Thunder Storm/ Wind"/>
    <x v="1"/>
    <x v="60"/>
    <n v="1"/>
    <n v="0"/>
    <n v="0"/>
    <n v="80092"/>
    <x v="2"/>
  </r>
  <r>
    <x v="0"/>
    <s v="Tornado"/>
    <x v="1"/>
    <x v="60"/>
    <n v="1"/>
    <n v="0"/>
    <n v="0"/>
    <n v="333779"/>
    <x v="2"/>
  </r>
  <r>
    <x v="0"/>
    <s v="Tornado"/>
    <x v="1"/>
    <x v="60"/>
    <n v="1"/>
    <n v="0"/>
    <n v="0"/>
    <n v="78110730"/>
    <x v="0"/>
  </r>
  <r>
    <x v="1"/>
    <s v="Severe Storm/Thunder Storm/ Wind"/>
    <x v="0"/>
    <x v="60"/>
    <n v="1"/>
    <n v="0"/>
    <n v="0"/>
    <n v="333716"/>
    <x v="2"/>
  </r>
  <r>
    <x v="1"/>
    <s v="Severe Storm/Thunder Storm/ Wind"/>
    <x v="0"/>
    <x v="60"/>
    <n v="1"/>
    <n v="0"/>
    <n v="0"/>
    <n v="147788"/>
    <x v="2"/>
  </r>
  <r>
    <x v="0"/>
    <s v="Flooding"/>
    <x v="0"/>
    <x v="60"/>
    <n v="1"/>
    <n v="0"/>
    <n v="0"/>
    <n v="3386304"/>
    <x v="1"/>
  </r>
  <r>
    <x v="5"/>
    <s v="Wind"/>
    <x v="1"/>
    <x v="60"/>
    <n v="1"/>
    <n v="0"/>
    <n v="0"/>
    <n v="167"/>
    <x v="2"/>
  </r>
  <r>
    <x v="4"/>
    <s v="Severe Storm/Thunder Storm/ Wind"/>
    <x v="0"/>
    <x v="60"/>
    <n v="1"/>
    <n v="0"/>
    <n v="0"/>
    <n v="163"/>
    <x v="2"/>
  </r>
  <r>
    <x v="2"/>
    <s v="Severe Storm/Thunder Storm/ Wind"/>
    <x v="0"/>
    <x v="60"/>
    <n v="1"/>
    <n v="0"/>
    <n v="0"/>
    <n v="168"/>
    <x v="2"/>
  </r>
  <r>
    <x v="3"/>
    <s v="Severe Storm/Thunder Storm/ Wind"/>
    <x v="0"/>
    <x v="60"/>
    <n v="1"/>
    <n v="0"/>
    <n v="0"/>
    <n v="147"/>
    <x v="2"/>
  </r>
  <r>
    <x v="2"/>
    <s v="Severe Storm/Thunder Storm/ Wind"/>
    <x v="0"/>
    <x v="60"/>
    <n v="1"/>
    <n v="0"/>
    <n v="0"/>
    <n v="148"/>
    <x v="2"/>
  </r>
  <r>
    <x v="5"/>
    <s v="Flooding"/>
    <x v="2"/>
    <x v="60"/>
    <n v="1"/>
    <n v="0"/>
    <n v="0"/>
    <n v="81669"/>
    <x v="2"/>
  </r>
  <r>
    <x v="5"/>
    <s v="Flooding"/>
    <x v="2"/>
    <x v="60"/>
    <n v="1"/>
    <n v="0"/>
    <n v="0"/>
    <n v="163735"/>
    <x v="2"/>
  </r>
  <r>
    <x v="5"/>
    <s v="Flooding"/>
    <x v="2"/>
    <x v="60"/>
    <n v="1"/>
    <n v="0"/>
    <n v="0"/>
    <n v="161706"/>
    <x v="2"/>
  </r>
  <r>
    <x v="5"/>
    <s v="Flooding"/>
    <x v="2"/>
    <x v="60"/>
    <n v="1"/>
    <n v="0"/>
    <n v="0"/>
    <n v="85252"/>
    <x v="2"/>
  </r>
  <r>
    <x v="5"/>
    <s v="Flooding"/>
    <x v="2"/>
    <x v="60"/>
    <n v="1"/>
    <n v="0"/>
    <n v="0"/>
    <n v="167508"/>
    <x v="2"/>
  </r>
  <r>
    <x v="2"/>
    <s v="Wind"/>
    <x v="1"/>
    <x v="60"/>
    <n v="1"/>
    <n v="0"/>
    <n v="0"/>
    <n v="155"/>
    <x v="2"/>
  </r>
  <r>
    <x v="3"/>
    <s v="Flooding"/>
    <x v="3"/>
    <x v="60"/>
    <n v="1"/>
    <n v="0"/>
    <n v="0"/>
    <n v="16397"/>
    <x v="2"/>
  </r>
  <r>
    <x v="2"/>
    <s v="Wind"/>
    <x v="1"/>
    <x v="60"/>
    <n v="1"/>
    <n v="0"/>
    <n v="0"/>
    <n v="165"/>
    <x v="2"/>
  </r>
  <r>
    <x v="2"/>
    <s v="Lightning"/>
    <x v="2"/>
    <x v="60"/>
    <n v="1"/>
    <n v="0"/>
    <n v="0"/>
    <n v="166"/>
    <x v="2"/>
  </r>
  <r>
    <x v="2"/>
    <s v="Flooding"/>
    <x v="2"/>
    <x v="60"/>
    <n v="1"/>
    <n v="0"/>
    <n v="0"/>
    <n v="33057"/>
    <x v="2"/>
  </r>
  <r>
    <x v="2"/>
    <s v="Flooding"/>
    <x v="2"/>
    <x v="60"/>
    <n v="1"/>
    <n v="0"/>
    <n v="0"/>
    <n v="74377"/>
    <x v="2"/>
  </r>
  <r>
    <x v="2"/>
    <s v="Lightning"/>
    <x v="2"/>
    <x v="60"/>
    <n v="1"/>
    <n v="0"/>
    <n v="12"/>
    <n v="0"/>
    <x v="2"/>
  </r>
  <r>
    <x v="2"/>
    <s v="Lightning"/>
    <x v="2"/>
    <x v="60"/>
    <n v="1"/>
    <n v="0"/>
    <n v="0"/>
    <n v="148"/>
    <x v="2"/>
  </r>
  <r>
    <x v="1"/>
    <s v="Tornado"/>
    <x v="2"/>
    <x v="60"/>
    <n v="1"/>
    <n v="0"/>
    <n v="0"/>
    <n v="50223"/>
    <x v="2"/>
  </r>
  <r>
    <x v="2"/>
    <s v="Flooding"/>
    <x v="3"/>
    <x v="60"/>
    <n v="1"/>
    <n v="0"/>
    <n v="0"/>
    <n v="16509"/>
    <x v="2"/>
  </r>
  <r>
    <x v="1"/>
    <s v="Coastal"/>
    <x v="2"/>
    <x v="60"/>
    <n v="1"/>
    <n v="12"/>
    <n v="0"/>
    <n v="0"/>
    <x v="2"/>
  </r>
  <r>
    <x v="3"/>
    <s v="Tornado"/>
    <x v="1"/>
    <x v="60"/>
    <n v="8"/>
    <n v="23"/>
    <n v="83"/>
    <n v="0"/>
    <x v="2"/>
  </r>
  <r>
    <x v="5"/>
    <s v="Hail"/>
    <x v="3"/>
    <x v="60"/>
    <n v="1"/>
    <n v="0"/>
    <n v="0"/>
    <n v="160"/>
    <x v="2"/>
  </r>
  <r>
    <x v="1"/>
    <s v="Severe Storm/Thunder Storm/ Wind"/>
    <x v="3"/>
    <x v="60"/>
    <n v="1"/>
    <n v="0"/>
    <n v="0"/>
    <n v="87059"/>
    <x v="2"/>
  </r>
  <r>
    <x v="2"/>
    <s v="Wind"/>
    <x v="3"/>
    <x v="60"/>
    <n v="1"/>
    <n v="0"/>
    <n v="0"/>
    <n v="152"/>
    <x v="2"/>
  </r>
  <r>
    <x v="0"/>
    <s v="Hurricane/Tropical Storm"/>
    <x v="3"/>
    <x v="60"/>
    <n v="1"/>
    <n v="0"/>
    <n v="0"/>
    <n v="2145964"/>
    <x v="1"/>
  </r>
  <r>
    <x v="1"/>
    <s v="Tornado"/>
    <x v="3"/>
    <x v="60"/>
    <n v="1"/>
    <n v="0"/>
    <n v="11"/>
    <n v="2285303"/>
    <x v="1"/>
  </r>
  <r>
    <x v="1"/>
    <s v="Tornado"/>
    <x v="3"/>
    <x v="60"/>
    <n v="1"/>
    <n v="0"/>
    <n v="0"/>
    <n v="300839"/>
    <x v="2"/>
  </r>
  <r>
    <x v="1"/>
    <s v="Wind"/>
    <x v="3"/>
    <x v="60"/>
    <n v="1"/>
    <n v="0"/>
    <n v="0"/>
    <n v="34291"/>
    <x v="2"/>
  </r>
  <r>
    <x v="0"/>
    <s v="Severe Storm/Thunder Storm/ Wind"/>
    <x v="1"/>
    <x v="60"/>
    <n v="1"/>
    <n v="0"/>
    <n v="0"/>
    <n v="4312932"/>
    <x v="1"/>
  </r>
  <r>
    <x v="1"/>
    <s v="Coastal"/>
    <x v="1"/>
    <x v="60"/>
    <n v="2"/>
    <n v="34"/>
    <n v="0"/>
    <n v="0"/>
    <x v="2"/>
  </r>
  <r>
    <x v="2"/>
    <s v="Flooding"/>
    <x v="1"/>
    <x v="60"/>
    <n v="1"/>
    <n v="0"/>
    <n v="0"/>
    <n v="1503"/>
    <x v="2"/>
  </r>
  <r>
    <x v="2"/>
    <s v="Flooding"/>
    <x v="1"/>
    <x v="60"/>
    <n v="1"/>
    <n v="0"/>
    <n v="0"/>
    <n v="32303"/>
    <x v="2"/>
  </r>
  <r>
    <x v="2"/>
    <s v="Flooding"/>
    <x v="1"/>
    <x v="60"/>
    <n v="1"/>
    <n v="0"/>
    <n v="0"/>
    <n v="1611"/>
    <x v="2"/>
  </r>
  <r>
    <x v="2"/>
    <s v="Flooding"/>
    <x v="1"/>
    <x v="60"/>
    <n v="1"/>
    <n v="0"/>
    <n v="0"/>
    <n v="51065"/>
    <x v="2"/>
  </r>
  <r>
    <x v="2"/>
    <s v="Flooding"/>
    <x v="1"/>
    <x v="60"/>
    <n v="1"/>
    <n v="0"/>
    <n v="0"/>
    <n v="1646"/>
    <x v="2"/>
  </r>
  <r>
    <x v="1"/>
    <s v="Flooding"/>
    <x v="3"/>
    <x v="60"/>
    <n v="1"/>
    <n v="0"/>
    <n v="0"/>
    <n v="16822"/>
    <x v="2"/>
  </r>
  <r>
    <x v="3"/>
    <s v="Severe Storm/Thunder Storm/ Wind"/>
    <x v="1"/>
    <x v="60"/>
    <n v="1"/>
    <n v="0"/>
    <n v="0"/>
    <n v="1654"/>
    <x v="2"/>
  </r>
  <r>
    <x v="2"/>
    <s v="Flooding"/>
    <x v="2"/>
    <x v="60"/>
    <n v="1"/>
    <n v="0"/>
    <n v="0"/>
    <n v="8586"/>
    <x v="2"/>
  </r>
  <r>
    <x v="4"/>
    <s v="Flooding"/>
    <x v="2"/>
    <x v="60"/>
    <n v="1"/>
    <n v="0"/>
    <n v="0"/>
    <n v="7767"/>
    <x v="2"/>
  </r>
  <r>
    <x v="4"/>
    <s v="Flooding"/>
    <x v="2"/>
    <x v="60"/>
    <n v="1"/>
    <n v="0"/>
    <n v="0"/>
    <n v="7833"/>
    <x v="2"/>
  </r>
  <r>
    <x v="4"/>
    <s v="Flooding"/>
    <x v="2"/>
    <x v="60"/>
    <n v="1"/>
    <n v="0"/>
    <n v="0"/>
    <n v="8450"/>
    <x v="2"/>
  </r>
  <r>
    <x v="4"/>
    <s v="Flooding"/>
    <x v="2"/>
    <x v="60"/>
    <n v="1"/>
    <n v="0"/>
    <n v="0"/>
    <n v="29833"/>
    <x v="2"/>
  </r>
  <r>
    <x v="3"/>
    <s v="Flooding"/>
    <x v="2"/>
    <x v="60"/>
    <n v="1"/>
    <n v="0"/>
    <n v="0"/>
    <n v="15715"/>
    <x v="2"/>
  </r>
  <r>
    <x v="3"/>
    <s v="Flooding"/>
    <x v="2"/>
    <x v="60"/>
    <n v="1"/>
    <n v="0"/>
    <n v="0"/>
    <n v="7726"/>
    <x v="2"/>
  </r>
  <r>
    <x v="3"/>
    <s v="Flooding"/>
    <x v="2"/>
    <x v="60"/>
    <n v="1"/>
    <n v="0"/>
    <n v="0"/>
    <n v="834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939C7-B7BF-BB40-9F0A-EC0E42A999BD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E21" firstHeaderRow="1" firstDataRow="2" firstDataCol="1"/>
  <pivotFields count="9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62">
        <item x="24"/>
        <item x="25"/>
        <item x="26"/>
        <item x="27"/>
        <item x="8"/>
        <item x="9"/>
        <item x="28"/>
        <item x="10"/>
        <item x="29"/>
        <item x="30"/>
        <item x="31"/>
        <item x="32"/>
        <item x="33"/>
        <item x="12"/>
        <item x="34"/>
        <item x="17"/>
        <item x="13"/>
        <item x="14"/>
        <item x="11"/>
        <item x="16"/>
        <item x="15"/>
        <item x="35"/>
        <item x="18"/>
        <item x="19"/>
        <item x="20"/>
        <item x="21"/>
        <item x="36"/>
        <item x="22"/>
        <item x="37"/>
        <item x="23"/>
        <item x="39"/>
        <item x="38"/>
        <item x="3"/>
        <item x="4"/>
        <item x="5"/>
        <item x="6"/>
        <item x="2"/>
        <item x="1"/>
        <item x="7"/>
        <item x="0"/>
        <item x="49"/>
        <item x="50"/>
        <item x="51"/>
        <item x="52"/>
        <item x="53"/>
        <item x="54"/>
        <item x="55"/>
        <item x="56"/>
        <item x="57"/>
        <item x="58"/>
        <item x="40"/>
        <item x="44"/>
        <item x="43"/>
        <item x="41"/>
        <item x="45"/>
        <item x="46"/>
        <item x="42"/>
        <item x="47"/>
        <item x="48"/>
        <item x="59"/>
        <item x="60"/>
        <item t="default"/>
      </items>
    </pivotField>
    <pivotField showAll="0"/>
    <pivotField showAll="0"/>
    <pivotField showAll="0"/>
    <pivotField dataField="1" numFmtId="3" showAll="0"/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Property Damag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58014-4365-4E13-BC0A-35EFF32B93F4}">
  <dimension ref="A1:J48"/>
  <sheetViews>
    <sheetView topLeftCell="A25" zoomScale="150" zoomScaleNormal="150" workbookViewId="0">
      <selection activeCell="B40" sqref="B40"/>
    </sheetView>
  </sheetViews>
  <sheetFormatPr baseColWidth="10" defaultColWidth="8.83203125" defaultRowHeight="15" x14ac:dyDescent="0.2"/>
  <cols>
    <col min="1" max="1" width="46.83203125" bestFit="1" customWidth="1"/>
    <col min="2" max="2" width="10.6640625" bestFit="1" customWidth="1"/>
  </cols>
  <sheetData>
    <row r="1" spans="1:10" ht="21" x14ac:dyDescent="0.25">
      <c r="A1" s="13" t="s">
        <v>23</v>
      </c>
    </row>
    <row r="2" spans="1:10" x14ac:dyDescent="0.2">
      <c r="A2" s="1" t="s">
        <v>21</v>
      </c>
      <c r="J2" s="1" t="s">
        <v>21</v>
      </c>
    </row>
    <row r="3" spans="1:10" x14ac:dyDescent="0.2">
      <c r="A3" s="1" t="s">
        <v>8</v>
      </c>
      <c r="J3" s="1" t="s">
        <v>10</v>
      </c>
    </row>
    <row r="4" spans="1:10" x14ac:dyDescent="0.2">
      <c r="A4" t="s">
        <v>9</v>
      </c>
      <c r="B4">
        <f>IF($A$2=$A$12,B14,B24)</f>
        <v>1.3703000000000001</v>
      </c>
    </row>
    <row r="5" spans="1:10" x14ac:dyDescent="0.2">
      <c r="A5" t="s">
        <v>1</v>
      </c>
      <c r="B5">
        <f t="shared" ref="B5:B10" si="0">IF($A$2=$A$12,B15,B25)</f>
        <v>0.91310000000000002</v>
      </c>
    </row>
    <row r="6" spans="1:10" x14ac:dyDescent="0.2">
      <c r="A6" t="s">
        <v>2</v>
      </c>
      <c r="B6">
        <f t="shared" si="0"/>
        <v>1.1548</v>
      </c>
    </row>
    <row r="7" spans="1:10" x14ac:dyDescent="0.2">
      <c r="A7" t="s">
        <v>3</v>
      </c>
      <c r="B7">
        <f t="shared" si="0"/>
        <v>1.1471</v>
      </c>
    </row>
    <row r="8" spans="1:10" x14ac:dyDescent="0.2">
      <c r="A8" t="s">
        <v>4</v>
      </c>
      <c r="B8">
        <f t="shared" si="0"/>
        <v>0.71709999999999996</v>
      </c>
    </row>
    <row r="9" spans="1:10" x14ac:dyDescent="0.2">
      <c r="A9" t="s">
        <v>5</v>
      </c>
      <c r="B9">
        <f t="shared" si="0"/>
        <v>0.5363</v>
      </c>
    </row>
    <row r="10" spans="1:10" x14ac:dyDescent="0.2">
      <c r="A10" t="s">
        <v>0</v>
      </c>
      <c r="B10">
        <f t="shared" si="0"/>
        <v>0</v>
      </c>
    </row>
    <row r="12" spans="1:10" x14ac:dyDescent="0.2">
      <c r="A12" s="1" t="s">
        <v>21</v>
      </c>
    </row>
    <row r="13" spans="1:10" x14ac:dyDescent="0.2">
      <c r="A13" s="1" t="s">
        <v>8</v>
      </c>
    </row>
    <row r="14" spans="1:10" x14ac:dyDescent="0.2">
      <c r="A14" t="s">
        <v>9</v>
      </c>
      <c r="B14">
        <v>1.3703000000000001</v>
      </c>
    </row>
    <row r="15" spans="1:10" x14ac:dyDescent="0.2">
      <c r="A15" t="s">
        <v>1</v>
      </c>
      <c r="B15">
        <v>0.91310000000000002</v>
      </c>
    </row>
    <row r="16" spans="1:10" x14ac:dyDescent="0.2">
      <c r="A16" t="s">
        <v>2</v>
      </c>
      <c r="B16">
        <v>1.1548</v>
      </c>
    </row>
    <row r="17" spans="1:2" x14ac:dyDescent="0.2">
      <c r="A17" t="s">
        <v>3</v>
      </c>
      <c r="B17">
        <v>1.1471</v>
      </c>
    </row>
    <row r="18" spans="1:2" x14ac:dyDescent="0.2">
      <c r="A18" t="s">
        <v>4</v>
      </c>
      <c r="B18">
        <v>0.71709999999999996</v>
      </c>
    </row>
    <row r="19" spans="1:2" x14ac:dyDescent="0.2">
      <c r="A19" t="s">
        <v>5</v>
      </c>
      <c r="B19">
        <v>0.5363</v>
      </c>
    </row>
    <row r="20" spans="1:2" x14ac:dyDescent="0.2">
      <c r="A20" t="s">
        <v>22</v>
      </c>
      <c r="B20">
        <v>0</v>
      </c>
    </row>
    <row r="22" spans="1:2" x14ac:dyDescent="0.2">
      <c r="A22" s="1" t="s">
        <v>10</v>
      </c>
    </row>
    <row r="23" spans="1:2" x14ac:dyDescent="0.2">
      <c r="A23" s="1" t="s">
        <v>8</v>
      </c>
    </row>
    <row r="24" spans="1:2" x14ac:dyDescent="0.2">
      <c r="A24" t="s">
        <v>9</v>
      </c>
      <c r="B24">
        <v>-13.570256000000001</v>
      </c>
    </row>
    <row r="25" spans="1:2" x14ac:dyDescent="0.2">
      <c r="A25" t="s">
        <v>1</v>
      </c>
      <c r="B25">
        <v>0.92003900000000005</v>
      </c>
    </row>
    <row r="26" spans="1:2" x14ac:dyDescent="0.2">
      <c r="A26" t="s">
        <v>2</v>
      </c>
      <c r="B26">
        <v>1.0958270000000001</v>
      </c>
    </row>
    <row r="27" spans="1:2" x14ac:dyDescent="0.2">
      <c r="A27" t="s">
        <v>3</v>
      </c>
      <c r="B27">
        <v>1.0871090000000001</v>
      </c>
    </row>
    <row r="28" spans="1:2" x14ac:dyDescent="0.2">
      <c r="A28" t="s">
        <v>4</v>
      </c>
      <c r="B28">
        <v>0.69702600000000003</v>
      </c>
    </row>
    <row r="29" spans="1:2" x14ac:dyDescent="0.2">
      <c r="A29" t="s">
        <v>5</v>
      </c>
      <c r="B29">
        <v>0.51881500000000003</v>
      </c>
    </row>
    <row r="30" spans="1:2" x14ac:dyDescent="0.2">
      <c r="A30" t="s">
        <v>0</v>
      </c>
      <c r="B30">
        <v>7.5119999999999996E-3</v>
      </c>
    </row>
    <row r="33" spans="1:2" ht="21" x14ac:dyDescent="0.25">
      <c r="A33" s="13" t="s">
        <v>24</v>
      </c>
    </row>
    <row r="34" spans="1:2" x14ac:dyDescent="0.2">
      <c r="A34" t="s">
        <v>9</v>
      </c>
      <c r="B34">
        <v>-61.61665</v>
      </c>
    </row>
    <row r="35" spans="1:2" x14ac:dyDescent="0.2">
      <c r="A35" t="s">
        <v>2</v>
      </c>
      <c r="B35">
        <v>-4.5747999999999997E-2</v>
      </c>
    </row>
    <row r="36" spans="1:2" x14ac:dyDescent="0.2">
      <c r="A36" t="s">
        <v>3</v>
      </c>
      <c r="B36">
        <v>-0.68745900000000004</v>
      </c>
    </row>
    <row r="37" spans="1:2" x14ac:dyDescent="0.2">
      <c r="A37" t="s">
        <v>4</v>
      </c>
      <c r="B37">
        <v>-0.56936699999999996</v>
      </c>
    </row>
    <row r="38" spans="1:2" x14ac:dyDescent="0.2">
      <c r="A38" t="s">
        <v>5</v>
      </c>
      <c r="B38">
        <v>-0.58287699999999998</v>
      </c>
    </row>
    <row r="39" spans="1:2" x14ac:dyDescent="0.2">
      <c r="A39" t="s">
        <v>6</v>
      </c>
      <c r="B39">
        <v>-0.59615099999999999</v>
      </c>
    </row>
    <row r="40" spans="1:2" x14ac:dyDescent="0.2">
      <c r="A40" t="s">
        <v>0</v>
      </c>
      <c r="B40">
        <v>3.6336E-2</v>
      </c>
    </row>
    <row r="42" spans="1:2" ht="21" x14ac:dyDescent="0.25">
      <c r="A42" s="13" t="s">
        <v>29</v>
      </c>
    </row>
    <row r="43" spans="1:2" x14ac:dyDescent="0.2">
      <c r="A43" t="s">
        <v>30</v>
      </c>
      <c r="B43">
        <v>-4.8999999999999998E-4</v>
      </c>
    </row>
    <row r="44" spans="1:2" x14ac:dyDescent="0.2">
      <c r="A44" t="s">
        <v>31</v>
      </c>
      <c r="B44">
        <v>1.953852E-2</v>
      </c>
    </row>
    <row r="46" spans="1:2" ht="21" x14ac:dyDescent="0.25">
      <c r="A46" s="13" t="s">
        <v>33</v>
      </c>
    </row>
    <row r="47" spans="1:2" x14ac:dyDescent="0.2">
      <c r="A47" t="s">
        <v>27</v>
      </c>
      <c r="B47">
        <v>5.9238480000000003E-2</v>
      </c>
    </row>
    <row r="48" spans="1:2" x14ac:dyDescent="0.2">
      <c r="A48" t="s">
        <v>26</v>
      </c>
      <c r="B48">
        <v>1.26577929</v>
      </c>
    </row>
  </sheetData>
  <dataValidations count="1">
    <dataValidation type="list" allowBlank="1" showInputMessage="1" showErrorMessage="1" sqref="A2" xr:uid="{759C25B2-5896-4CDF-ACD9-3B3595E2B579}">
      <formula1>$J$2:$J$3</formula1>
    </dataValidation>
  </dataValidation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0B37-5FD7-814F-9789-A146961E5F48}">
  <dimension ref="A1:L138"/>
  <sheetViews>
    <sheetView workbookViewId="0">
      <selection activeCell="F1" sqref="F1"/>
    </sheetView>
  </sheetViews>
  <sheetFormatPr baseColWidth="10" defaultColWidth="30.33203125" defaultRowHeight="15" x14ac:dyDescent="0.2"/>
  <cols>
    <col min="1" max="1" width="30.5" bestFit="1" customWidth="1"/>
    <col min="2" max="2" width="18" bestFit="1" customWidth="1"/>
    <col min="3" max="3" width="34.6640625" bestFit="1" customWidth="1"/>
    <col min="4" max="4" width="17.83203125" bestFit="1" customWidth="1"/>
    <col min="5" max="5" width="34.5" bestFit="1" customWidth="1"/>
  </cols>
  <sheetData>
    <row r="1" spans="1:12" x14ac:dyDescent="0.2">
      <c r="A1" t="s">
        <v>68</v>
      </c>
      <c r="B1" s="31">
        <f>SUM(E:E)</f>
        <v>67907897411.622536</v>
      </c>
      <c r="C1" t="s">
        <v>69</v>
      </c>
      <c r="D1" s="31">
        <f ca="1">SUM('Annual Expected Cost'!AB:AB)</f>
        <v>7671342184.3512955</v>
      </c>
      <c r="E1" t="s">
        <v>70</v>
      </c>
      <c r="F1" s="31">
        <f>SUM('Annual Expected Cost'!AA:AA)</f>
        <v>9837829124.0329838</v>
      </c>
    </row>
    <row r="2" spans="1:12" x14ac:dyDescent="0.2">
      <c r="A2" t="s">
        <v>62</v>
      </c>
      <c r="B2" s="31">
        <f>SUM('[1]Demographic-Economic'!$C$36:$H$36)*1000*0.1</f>
        <v>129693892200</v>
      </c>
      <c r="C2" t="s">
        <v>62</v>
      </c>
      <c r="D2" s="31">
        <v>129693892200</v>
      </c>
      <c r="E2" t="s">
        <v>62</v>
      </c>
      <c r="F2" s="31">
        <v>129693892200</v>
      </c>
    </row>
    <row r="3" spans="1:12" x14ac:dyDescent="0.2">
      <c r="A3" t="s">
        <v>63</v>
      </c>
      <c r="B3" s="31">
        <f>B2-B1</f>
        <v>61785994788.377464</v>
      </c>
      <c r="C3" t="s">
        <v>63</v>
      </c>
      <c r="D3" s="31">
        <f ca="1">D2-D1</f>
        <v>122022550015.64871</v>
      </c>
      <c r="E3" t="s">
        <v>63</v>
      </c>
      <c r="F3" s="31">
        <f>F2-F1</f>
        <v>119856063075.96701</v>
      </c>
    </row>
    <row r="4" spans="1:12" x14ac:dyDescent="0.2">
      <c r="B4" s="31"/>
      <c r="D4" s="31"/>
      <c r="F4" s="31"/>
    </row>
    <row r="5" spans="1:12" x14ac:dyDescent="0.2">
      <c r="A5" s="15">
        <v>0.95</v>
      </c>
      <c r="B5" s="31"/>
      <c r="D5" s="31"/>
      <c r="F5" s="31"/>
    </row>
    <row r="6" spans="1:12" x14ac:dyDescent="0.2">
      <c r="A6" t="s">
        <v>68</v>
      </c>
      <c r="B6" s="31">
        <f>SUM('Annual Cost 95%'!T:T)</f>
        <v>6419062327228.1689</v>
      </c>
      <c r="C6" t="s">
        <v>69</v>
      </c>
      <c r="D6" s="31">
        <f ca="1">SUM('Annual Cost 95%'!AB:AB)</f>
        <v>184229747465.6561</v>
      </c>
      <c r="E6" t="s">
        <v>70</v>
      </c>
      <c r="F6" s="31">
        <f>SUM('Annual Cost 95%'!AA:AA)</f>
        <v>292178273895.87823</v>
      </c>
    </row>
    <row r="7" spans="1:12" x14ac:dyDescent="0.2">
      <c r="A7" t="s">
        <v>62</v>
      </c>
      <c r="B7" s="31">
        <f>SUM('[1]Demographic-Economic'!$C$36:$H$36)*1000*0.1</f>
        <v>129693892200</v>
      </c>
      <c r="C7" t="s">
        <v>62</v>
      </c>
      <c r="D7" s="31">
        <v>129693892200</v>
      </c>
      <c r="E7" t="s">
        <v>62</v>
      </c>
      <c r="F7" s="31">
        <v>129693892200</v>
      </c>
    </row>
    <row r="8" spans="1:12" x14ac:dyDescent="0.2">
      <c r="A8" t="s">
        <v>63</v>
      </c>
      <c r="B8" s="31">
        <f>B7-B6</f>
        <v>-6289368435028.1689</v>
      </c>
      <c r="C8" t="s">
        <v>63</v>
      </c>
      <c r="D8" s="31">
        <f ca="1">D7-D6</f>
        <v>-54535855265.656097</v>
      </c>
      <c r="E8" t="s">
        <v>63</v>
      </c>
      <c r="F8" s="31">
        <f>F7-F6</f>
        <v>-162484381695.87823</v>
      </c>
    </row>
    <row r="9" spans="1:12" x14ac:dyDescent="0.2">
      <c r="A9" t="str">
        <f>'Annual Expected Cost'!B1</f>
        <v>Low Emissions</v>
      </c>
      <c r="B9" s="31"/>
      <c r="F9" t="str">
        <f>'Annual Cost 95%'!B1</f>
        <v>Very High Emissions</v>
      </c>
    </row>
    <row r="10" spans="1:12" x14ac:dyDescent="0.2">
      <c r="A10" s="1" t="s">
        <v>0</v>
      </c>
      <c r="B10" t="s">
        <v>64</v>
      </c>
      <c r="C10" t="s">
        <v>65</v>
      </c>
      <c r="D10" t="s">
        <v>66</v>
      </c>
      <c r="E10" t="s">
        <v>67</v>
      </c>
      <c r="F10" t="s">
        <v>94</v>
      </c>
      <c r="G10" s="15"/>
    </row>
    <row r="11" spans="1:12" x14ac:dyDescent="0.2">
      <c r="A11">
        <v>2023</v>
      </c>
      <c r="B11" s="31">
        <f>SUM('Annual Expected Cost'!B4:G4)</f>
        <v>3857821.6838899204</v>
      </c>
      <c r="C11" s="31">
        <f>SUM('Annual Expected Cost'!H4:M4)</f>
        <v>10385765.331651028</v>
      </c>
      <c r="D11" s="31">
        <f>SUM('Annual Expected Cost'!N4:S4)</f>
        <v>268220713.85888198</v>
      </c>
      <c r="E11" s="32">
        <f>SUM(B11:D11)</f>
        <v>282464300.87442291</v>
      </c>
      <c r="F11" s="33">
        <f>'Annual Cost 95%'!T4</f>
        <v>4034744004.9999995</v>
      </c>
      <c r="H11" s="31"/>
      <c r="J11" s="31"/>
      <c r="L11" s="31"/>
    </row>
    <row r="12" spans="1:12" x14ac:dyDescent="0.2">
      <c r="A12">
        <v>2024</v>
      </c>
      <c r="B12" s="31">
        <f>SUM('Annual Expected Cost'!B5:G5)</f>
        <v>3919357.3286310202</v>
      </c>
      <c r="C12" s="31">
        <f>SUM('Annual Expected Cost'!H5:M5)</f>
        <v>10472723.869334485</v>
      </c>
      <c r="D12" s="31">
        <f>SUM('Annual Expected Cost'!N5:S5)</f>
        <v>270340811.34137267</v>
      </c>
      <c r="E12" s="32">
        <f t="shared" ref="E12:E75" si="0">SUM(B12:D12)</f>
        <v>284732892.53933817</v>
      </c>
      <c r="F12" s="33">
        <f>'Annual Cost 95%'!T5</f>
        <v>4066801790.220037</v>
      </c>
      <c r="H12" s="31"/>
      <c r="J12" s="31"/>
      <c r="L12" s="31"/>
    </row>
    <row r="13" spans="1:12" x14ac:dyDescent="0.2">
      <c r="A13">
        <v>2025</v>
      </c>
      <c r="B13" s="31">
        <f>SUM('Annual Expected Cost'!B6:G6)</f>
        <v>3981874.520961402</v>
      </c>
      <c r="C13" s="31">
        <f>SUM('Annual Expected Cost'!H6:M6)</f>
        <v>10560410.498500329</v>
      </c>
      <c r="D13" s="31">
        <f>SUM('Annual Expected Cost'!N6:S6)</f>
        <v>272477666.71429837</v>
      </c>
      <c r="E13" s="32">
        <f t="shared" si="0"/>
        <v>287019951.73376012</v>
      </c>
      <c r="F13" s="33">
        <f>'Annual Cost 95%'!T6</f>
        <v>4099125972.8170977</v>
      </c>
      <c r="H13" s="31"/>
      <c r="J13" s="31"/>
      <c r="L13" s="31"/>
    </row>
    <row r="14" spans="1:12" x14ac:dyDescent="0.2">
      <c r="A14">
        <v>2026</v>
      </c>
      <c r="B14" s="31">
        <f>SUM('Annual Expected Cost'!B7:G7)</f>
        <v>4045388.9174273503</v>
      </c>
      <c r="C14" s="31">
        <f>SUM('Annual Expected Cost'!H7:M7)</f>
        <v>10648831.315355103</v>
      </c>
      <c r="D14" s="31">
        <f>SUM('Annual Expected Cost'!N7:S7)</f>
        <v>274631412.43708336</v>
      </c>
      <c r="E14" s="32">
        <f t="shared" si="0"/>
        <v>289325632.66986585</v>
      </c>
      <c r="F14" s="33">
        <f>'Annual Cost 95%'!T7</f>
        <v>4131718956.6845417</v>
      </c>
    </row>
    <row r="15" spans="1:12" x14ac:dyDescent="0.2">
      <c r="A15">
        <v>2027</v>
      </c>
      <c r="B15" s="31">
        <f>SUM('Annual Expected Cost'!B8:G8)</f>
        <v>4109916.4243108165</v>
      </c>
      <c r="C15" s="31">
        <f>SUM('Annual Expected Cost'!H8:M8)</f>
        <v>10737992.467148032</v>
      </c>
      <c r="D15" s="31">
        <f>SUM('Annual Expected Cost'!N8:S8)</f>
        <v>276802182.01615113</v>
      </c>
      <c r="E15" s="32">
        <f t="shared" si="0"/>
        <v>291650090.90761</v>
      </c>
      <c r="F15" s="33">
        <f>'Annual Cost 95%'!T8</f>
        <v>4164583171.5364952</v>
      </c>
    </row>
    <row r="16" spans="1:12" x14ac:dyDescent="0.2">
      <c r="A16">
        <v>2028</v>
      </c>
      <c r="B16" s="31">
        <f>SUM('Annual Expected Cost'!B9:G9)</f>
        <v>4175473.20161292</v>
      </c>
      <c r="C16" s="31">
        <f>SUM('Annual Expected Cost'!H9:M9)</f>
        <v>10827900.152598374</v>
      </c>
      <c r="D16" s="31">
        <f>SUM('Annual Expected Cost'!N9:S9)</f>
        <v>278990110.01320022</v>
      </c>
      <c r="E16" s="32">
        <f t="shared" si="0"/>
        <v>293993483.36741149</v>
      </c>
      <c r="F16" s="33">
        <f>'Annual Cost 95%'!T9</f>
        <v>4197721073.2679009</v>
      </c>
    </row>
    <row r="17" spans="1:6" x14ac:dyDescent="0.2">
      <c r="A17">
        <v>2029</v>
      </c>
      <c r="B17" s="31">
        <f>SUM('Annual Expected Cost'!B10:G10)</f>
        <v>4242075.6671009976</v>
      </c>
      <c r="C17" s="31">
        <f>SUM('Annual Expected Cost'!H10:M10)</f>
        <v>10918560.622326391</v>
      </c>
      <c r="D17" s="31">
        <f>SUM('Annual Expected Cost'!N10:S10)</f>
        <v>281195332.05354565</v>
      </c>
      <c r="E17" s="32">
        <f t="shared" si="0"/>
        <v>296355968.34297305</v>
      </c>
      <c r="F17" s="33">
        <f>'Annual Cost 95%'!T10</f>
        <v>4231135144.3209772</v>
      </c>
    </row>
    <row r="18" spans="1:6" x14ac:dyDescent="0.2">
      <c r="A18">
        <v>2030</v>
      </c>
      <c r="B18" s="31">
        <f>SUM('Annual Expected Cost'!B11:G11)</f>
        <v>4779091.7724253852</v>
      </c>
      <c r="C18" s="31">
        <f>SUM('Annual Expected Cost'!H11:M11)</f>
        <v>12209019.472116983</v>
      </c>
      <c r="D18" s="31">
        <f>SUM('Annual Expected Cost'!N11:S11)</f>
        <v>314283553.58008289</v>
      </c>
      <c r="E18" s="32">
        <f t="shared" si="0"/>
        <v>331271664.82462525</v>
      </c>
      <c r="F18" s="33">
        <f>'Annual Cost 95%'!T11</f>
        <v>5021854272.5698872</v>
      </c>
    </row>
    <row r="19" spans="1:6" x14ac:dyDescent="0.2">
      <c r="A19">
        <v>2031</v>
      </c>
      <c r="B19" s="31">
        <f>SUM('Annual Expected Cost'!B12:G12)</f>
        <v>4855322.4843634618</v>
      </c>
      <c r="C19" s="31">
        <f>SUM('Annual Expected Cost'!H12:M12)</f>
        <v>12311243.857700646</v>
      </c>
      <c r="D19" s="31">
        <f>SUM('Annual Expected Cost'!N12:S12)</f>
        <v>316767745.6514079</v>
      </c>
      <c r="E19" s="32">
        <f t="shared" si="0"/>
        <v>333934311.99347198</v>
      </c>
      <c r="F19" s="33">
        <f>'Annual Cost 95%'!T12</f>
        <v>5061858771.2157812</v>
      </c>
    </row>
    <row r="20" spans="1:6" x14ac:dyDescent="0.2">
      <c r="A20">
        <v>2032</v>
      </c>
      <c r="B20" s="31">
        <f>SUM('Annual Expected Cost'!B13:G13)</f>
        <v>4932769.1431214176</v>
      </c>
      <c r="C20" s="31">
        <f>SUM('Annual Expected Cost'!H13:M13)</f>
        <v>12414324.153542444</v>
      </c>
      <c r="D20" s="31">
        <f>SUM('Annual Expected Cost'!N13:S13)</f>
        <v>319271573.52669686</v>
      </c>
      <c r="E20" s="32">
        <f t="shared" si="0"/>
        <v>336618666.82336074</v>
      </c>
      <c r="F20" s="33">
        <f>'Annual Cost 95%'!T13</f>
        <v>5102197421.7459631</v>
      </c>
    </row>
    <row r="21" spans="1:6" x14ac:dyDescent="0.2">
      <c r="A21">
        <v>2033</v>
      </c>
      <c r="B21" s="31">
        <f>SUM('Annual Expected Cost'!B14:G14)</f>
        <v>5011451.1441191705</v>
      </c>
      <c r="C21" s="31">
        <f>SUM('Annual Expected Cost'!H14:M14)</f>
        <v>12518267.526057374</v>
      </c>
      <c r="D21" s="31">
        <f>SUM('Annual Expected Cost'!N14:S14)</f>
        <v>321795192.41327137</v>
      </c>
      <c r="E21" s="32">
        <f t="shared" si="0"/>
        <v>339324911.08344793</v>
      </c>
      <c r="F21" s="33">
        <f>'Annual Cost 95%'!T14</f>
        <v>5142873276.7572813</v>
      </c>
    </row>
    <row r="22" spans="1:6" x14ac:dyDescent="0.2">
      <c r="A22">
        <v>2034</v>
      </c>
      <c r="B22" s="31">
        <f>SUM('Annual Expected Cost'!B15:G15)</f>
        <v>5091388.1921506245</v>
      </c>
      <c r="C22" s="31">
        <f>SUM('Annual Expected Cost'!H15:M15)</f>
        <v>12623081.201663813</v>
      </c>
      <c r="D22" s="31">
        <f>SUM('Annual Expected Cost'!N15:S15)</f>
        <v>324338758.74525833</v>
      </c>
      <c r="E22" s="32">
        <f t="shared" si="0"/>
        <v>342053228.13907278</v>
      </c>
      <c r="F22" s="33">
        <f>'Annual Cost 95%'!T15</f>
        <v>5183889422.3825264</v>
      </c>
    </row>
    <row r="23" spans="1:6" x14ac:dyDescent="0.2">
      <c r="A23">
        <v>2035</v>
      </c>
      <c r="B23" s="31">
        <f>SUM('Annual Expected Cost'!B16:G16)</f>
        <v>5172600.3063184572</v>
      </c>
      <c r="C23" s="31">
        <f>SUM('Annual Expected Cost'!H16:M16)</f>
        <v>12728772.467285901</v>
      </c>
      <c r="D23" s="31">
        <f>SUM('Annual Expected Cost'!N16:S16)</f>
        <v>326902430.19328731</v>
      </c>
      <c r="E23" s="32">
        <f t="shared" si="0"/>
        <v>344803802.96689165</v>
      </c>
      <c r="F23" s="33">
        <f>'Annual Cost 95%'!T16</f>
        <v>5225248978.7706289</v>
      </c>
    </row>
    <row r="24" spans="1:6" x14ac:dyDescent="0.2">
      <c r="A24">
        <v>2036</v>
      </c>
      <c r="B24" s="31">
        <f>SUM('Annual Expected Cost'!B17:G17)</f>
        <v>5255107.8250476196</v>
      </c>
      <c r="C24" s="31">
        <f>SUM('Annual Expected Cost'!H17:M17)</f>
        <v>12835348.670860168</v>
      </c>
      <c r="D24" s="31">
        <f>SUM('Annual Expected Cost'!N17:S17)</f>
        <v>329486365.67426395</v>
      </c>
      <c r="E24" s="32">
        <f t="shared" si="0"/>
        <v>347576822.17017174</v>
      </c>
      <c r="F24" s="33">
        <f>'Annual Cost 95%'!T17</f>
        <v>5266955100.5755949</v>
      </c>
    </row>
    <row r="25" spans="1:6" x14ac:dyDescent="0.2">
      <c r="A25">
        <v>2037</v>
      </c>
      <c r="B25" s="31">
        <f>SUM('Annual Expected Cost'!B18:G18)</f>
        <v>5338931.4111788059</v>
      </c>
      <c r="C25" s="31">
        <f>SUM('Annual Expected Cost'!H18:M18)</f>
        <v>12942817.22184637</v>
      </c>
      <c r="D25" s="31">
        <f>SUM('Annual Expected Cost'!N18:S18)</f>
        <v>332090725.36122131</v>
      </c>
      <c r="E25" s="32">
        <f t="shared" si="0"/>
        <v>350372473.99424648</v>
      </c>
      <c r="F25" s="33">
        <f>'Annual Cost 95%'!T18</f>
        <v>5309010977.4543142</v>
      </c>
    </row>
    <row r="26" spans="1:6" x14ac:dyDescent="0.2">
      <c r="A26">
        <v>2038</v>
      </c>
      <c r="B26" s="31">
        <f>SUM('Annual Expected Cost'!B19:G19)</f>
        <v>5424092.0571431704</v>
      </c>
      <c r="C26" s="31">
        <f>SUM('Annual Expected Cost'!H19:M19)</f>
        <v>13051185.591742624</v>
      </c>
      <c r="D26" s="31">
        <f>SUM('Annual Expected Cost'!N19:S19)</f>
        <v>334715670.69324821</v>
      </c>
      <c r="E26" s="32">
        <f t="shared" si="0"/>
        <v>353190948.342134</v>
      </c>
      <c r="F26" s="33">
        <f>'Annual Cost 95%'!T19</f>
        <v>5351419834.5734797</v>
      </c>
    </row>
    <row r="27" spans="1:6" x14ac:dyDescent="0.2">
      <c r="A27">
        <v>2039</v>
      </c>
      <c r="B27" s="31">
        <f>SUM('Annual Expected Cost'!B20:G20)</f>
        <v>5510611.0902195852</v>
      </c>
      <c r="C27" s="31">
        <f>SUM('Annual Expected Cost'!H20:M20)</f>
        <v>13160461.314604819</v>
      </c>
      <c r="D27" s="31">
        <f>SUM('Annual Expected Cost'!N20:S20)</f>
        <v>337361364.38549709</v>
      </c>
      <c r="E27" s="32">
        <f t="shared" si="0"/>
        <v>356032436.79032147</v>
      </c>
      <c r="F27" s="33">
        <f>'Annual Cost 95%'!T20</f>
        <v>5394184933.1257524</v>
      </c>
    </row>
    <row r="28" spans="1:6" x14ac:dyDescent="0.2">
      <c r="A28">
        <v>2040</v>
      </c>
      <c r="B28" s="31">
        <f>SUM('Annual Expected Cost'!B21:G21)</f>
        <v>6009776.9727494139</v>
      </c>
      <c r="C28" s="31">
        <f>SUM('Annual Expected Cost'!H21:M21)</f>
        <v>14245514.644850232</v>
      </c>
      <c r="D28" s="31">
        <f>SUM('Annual Expected Cost'!N21:S21)</f>
        <v>365006439.55460382</v>
      </c>
      <c r="E28" s="32">
        <f t="shared" si="0"/>
        <v>385261731.17220348</v>
      </c>
      <c r="F28" s="33">
        <f>'Annual Cost 95%'!T21</f>
        <v>6622358801.2021484</v>
      </c>
    </row>
    <row r="29" spans="1:6" x14ac:dyDescent="0.2">
      <c r="A29">
        <v>2041</v>
      </c>
      <c r="B29" s="31">
        <f>SUM('Annual Expected Cost'!B22:G22)</f>
        <v>6105638.1947215665</v>
      </c>
      <c r="C29" s="31">
        <f>SUM('Annual Expected Cost'!H22:M22)</f>
        <v>14364790.315203499</v>
      </c>
      <c r="D29" s="31">
        <f>SUM('Annual Expected Cost'!N22:S22)</f>
        <v>367891560.62694484</v>
      </c>
      <c r="E29" s="32">
        <f t="shared" si="0"/>
        <v>388361989.13686991</v>
      </c>
      <c r="F29" s="33">
        <f>'Annual Cost 95%'!T22</f>
        <v>6675324317.0237331</v>
      </c>
    </row>
    <row r="30" spans="1:6" x14ac:dyDescent="0.2">
      <c r="A30">
        <v>2042</v>
      </c>
      <c r="B30" s="31">
        <f>SUM('Annual Expected Cost'!B23:G23)</f>
        <v>6203028.4873929573</v>
      </c>
      <c r="C30" s="31">
        <f>SUM('Annual Expected Cost'!H23:M23)</f>
        <v>14485064.663799915</v>
      </c>
      <c r="D30" s="31">
        <f>SUM('Annual Expected Cost'!N23:S23)</f>
        <v>370799486.56709093</v>
      </c>
      <c r="E30" s="32">
        <f t="shared" si="0"/>
        <v>391487579.71828377</v>
      </c>
      <c r="F30" s="33">
        <f>'Annual Cost 95%'!T23</f>
        <v>6728735901.9010925</v>
      </c>
    </row>
    <row r="31" spans="1:6" x14ac:dyDescent="0.2">
      <c r="A31">
        <v>2043</v>
      </c>
      <c r="B31" s="31">
        <f>SUM('Annual Expected Cost'!B24:G24)</f>
        <v>6301972.2407844439</v>
      </c>
      <c r="C31" s="31">
        <f>SUM('Annual Expected Cost'!H24:M24)</f>
        <v>14606346.052430533</v>
      </c>
      <c r="D31" s="31">
        <f>SUM('Annual Expected Cost'!N24:S24)</f>
        <v>373730397.63160068</v>
      </c>
      <c r="E31" s="32">
        <f t="shared" si="0"/>
        <v>394638715.92481565</v>
      </c>
      <c r="F31" s="33">
        <f>'Annual Cost 95%'!T24</f>
        <v>6782597709.8283615</v>
      </c>
    </row>
    <row r="32" spans="1:6" x14ac:dyDescent="0.2">
      <c r="A32">
        <v>2044</v>
      </c>
      <c r="B32" s="31">
        <f>SUM('Annual Expected Cost'!B25:G25)</f>
        <v>6402494.2339591412</v>
      </c>
      <c r="C32" s="31">
        <f>SUM('Annual Expected Cost'!H25:M25)</f>
        <v>14728642.912898492</v>
      </c>
      <c r="D32" s="31">
        <f>SUM('Annual Expected Cost'!N25:S25)</f>
        <v>376684475.50183505</v>
      </c>
      <c r="E32" s="32">
        <f t="shared" si="0"/>
        <v>397815612.64869267</v>
      </c>
      <c r="F32" s="33">
        <f>'Annual Cost 95%'!T25</f>
        <v>6836913941.9986258</v>
      </c>
    </row>
    <row r="33" spans="1:6" x14ac:dyDescent="0.2">
      <c r="A33">
        <v>2045</v>
      </c>
      <c r="B33" s="31">
        <f>SUM('Annual Expected Cost'!B26:G26)</f>
        <v>6504619.6412279885</v>
      </c>
      <c r="C33" s="31">
        <f>SUM('Annual Expected Cost'!H26:M26)</f>
        <v>14851963.747605223</v>
      </c>
      <c r="D33" s="31">
        <f>SUM('Annual Expected Cost'!N26:S26)</f>
        <v>379661903.29521912</v>
      </c>
      <c r="E33" s="32">
        <f t="shared" si="0"/>
        <v>401018486.68405235</v>
      </c>
      <c r="F33" s="33">
        <f>'Annual Cost 95%'!T26</f>
        <v>6891688847.5054951</v>
      </c>
    </row>
    <row r="34" spans="1:6" x14ac:dyDescent="0.2">
      <c r="A34">
        <v>2046</v>
      </c>
      <c r="B34" s="31">
        <f>SUM('Annual Expected Cost'!B27:G27)</f>
        <v>6608374.0384542989</v>
      </c>
      <c r="C34" s="31">
        <f>SUM('Annual Expected Cost'!H27:M27)</f>
        <v>14976317.130141564</v>
      </c>
      <c r="D34" s="31">
        <f>SUM('Annual Expected Cost'!N27:S27)</f>
        <v>382662865.5765934</v>
      </c>
      <c r="E34" s="32">
        <f t="shared" si="0"/>
        <v>404247556.74518925</v>
      </c>
      <c r="F34" s="33">
        <f>'Annual Cost 95%'!T27</f>
        <v>6946926724.0577335</v>
      </c>
    </row>
    <row r="35" spans="1:6" x14ac:dyDescent="0.2">
      <c r="A35">
        <v>2047</v>
      </c>
      <c r="B35" s="31">
        <f>SUM('Annual Expected Cost'!B28:G28)</f>
        <v>6713783.4094588691</v>
      </c>
      <c r="C35" s="31">
        <f>SUM('Annual Expected Cost'!H28:M28)</f>
        <v>15101711.705883801</v>
      </c>
      <c r="D35" s="31">
        <f>SUM('Annual Expected Cost'!N28:S28)</f>
        <v>385687548.36965477</v>
      </c>
      <c r="E35" s="32">
        <f t="shared" si="0"/>
        <v>407503043.48499745</v>
      </c>
      <c r="F35" s="33">
        <f>'Annual Cost 95%'!T28</f>
        <v>7002631918.7072163</v>
      </c>
    </row>
    <row r="36" spans="1:6" x14ac:dyDescent="0.2">
      <c r="A36">
        <v>2048</v>
      </c>
      <c r="B36" s="31">
        <f>SUM('Annual Expected Cost'!B29:G29)</f>
        <v>6820874.1525272671</v>
      </c>
      <c r="C36" s="31">
        <f>SUM('Annual Expected Cost'!H29:M29)</f>
        <v>15228156.192594731</v>
      </c>
      <c r="D36" s="31">
        <f>SUM('Annual Expected Cost'!N29:S29)</f>
        <v>388736139.16848719</v>
      </c>
      <c r="E36" s="32">
        <f t="shared" si="0"/>
        <v>410785169.51360917</v>
      </c>
      <c r="F36" s="33">
        <f>'Annual Cost 95%'!T29</f>
        <v>7058808828.5905104</v>
      </c>
    </row>
    <row r="37" spans="1:6" x14ac:dyDescent="0.2">
      <c r="A37">
        <v>2049</v>
      </c>
      <c r="B37" s="31">
        <f>SUM('Annual Expected Cost'!B30:G30)</f>
        <v>6929673.0870209038</v>
      </c>
      <c r="C37" s="31">
        <f>SUM('Annual Expected Cost'!H30:M30)</f>
        <v>15355659.381029738</v>
      </c>
      <c r="D37" s="31">
        <f>SUM('Annual Expected Cost'!N30:S30)</f>
        <v>391808826.94918513</v>
      </c>
      <c r="E37" s="32">
        <f t="shared" si="0"/>
        <v>414094159.41723579</v>
      </c>
      <c r="F37" s="33">
        <f>'Annual Cost 95%'!T30</f>
        <v>7115461901.6843433</v>
      </c>
    </row>
    <row r="38" spans="1:6" x14ac:dyDescent="0.2">
      <c r="A38">
        <v>2050</v>
      </c>
      <c r="B38" s="31">
        <f>SUM('Annual Expected Cost'!B31:G31)</f>
        <v>7304139.4520780398</v>
      </c>
      <c r="C38" s="31">
        <f>SUM('Annual Expected Cost'!H31:M31)</f>
        <v>16064722.078034975</v>
      </c>
      <c r="D38" s="31">
        <f>SUM('Annual Expected Cost'!N31:S31)</f>
        <v>409710518.60602009</v>
      </c>
      <c r="E38" s="32">
        <f t="shared" si="0"/>
        <v>433079380.13613313</v>
      </c>
      <c r="F38" s="33">
        <f>'Annual Cost 95%'!T31</f>
        <v>8998860279.3230972</v>
      </c>
    </row>
    <row r="39" spans="1:6" x14ac:dyDescent="0.2">
      <c r="A39">
        <v>2051</v>
      </c>
      <c r="B39" s="31">
        <f>SUM('Annual Expected Cost'!B32:G32)</f>
        <v>7420646.892621357</v>
      </c>
      <c r="C39" s="31">
        <f>SUM('Annual Expected Cost'!H32:M32)</f>
        <v>16199229.713783277</v>
      </c>
      <c r="D39" s="31">
        <f>SUM('Annual Expected Cost'!N32:S32)</f>
        <v>412948994.21273094</v>
      </c>
      <c r="E39" s="32">
        <f t="shared" si="0"/>
        <v>436568870.81913555</v>
      </c>
      <c r="F39" s="33">
        <f>'Annual Cost 95%'!T32</f>
        <v>9071149993.2157516</v>
      </c>
    </row>
    <row r="40" spans="1:6" x14ac:dyDescent="0.2">
      <c r="A40">
        <v>2052</v>
      </c>
      <c r="B40" s="31">
        <f>SUM('Annual Expected Cost'!B33:G33)</f>
        <v>7539012.7291866848</v>
      </c>
      <c r="C40" s="31">
        <f>SUM('Annual Expected Cost'!H33:M33)</f>
        <v>16334863.562857069</v>
      </c>
      <c r="D40" s="31">
        <f>SUM('Annual Expected Cost'!N33:S33)</f>
        <v>416213067.70814365</v>
      </c>
      <c r="E40" s="32">
        <f t="shared" si="0"/>
        <v>440086944.0001874</v>
      </c>
      <c r="F40" s="33">
        <f>'Annual Cost 95%'!T33</f>
        <v>9144054243.5364552</v>
      </c>
    </row>
    <row r="41" spans="1:6" x14ac:dyDescent="0.2">
      <c r="A41">
        <v>2053</v>
      </c>
      <c r="B41" s="31">
        <f>SUM('Annual Expected Cost'!B34:G34)</f>
        <v>7659266.6048230743</v>
      </c>
      <c r="C41" s="31">
        <f>SUM('Annual Expected Cost'!H34:M34)</f>
        <v>16471633.054880535</v>
      </c>
      <c r="D41" s="31">
        <f>SUM('Annual Expected Cost'!N34:S34)</f>
        <v>419502941.42569703</v>
      </c>
      <c r="E41" s="32">
        <f t="shared" si="0"/>
        <v>443633841.08540064</v>
      </c>
      <c r="F41" s="33">
        <f>'Annual Cost 95%'!T34</f>
        <v>9217578875.7722816</v>
      </c>
    </row>
    <row r="42" spans="1:6" x14ac:dyDescent="0.2">
      <c r="A42">
        <v>2054</v>
      </c>
      <c r="B42" s="31">
        <f>SUM('Annual Expected Cost'!B35:G35)</f>
        <v>7781438.6354122423</v>
      </c>
      <c r="C42" s="31">
        <f>SUM('Annual Expected Cost'!H35:M35)</f>
        <v>16609547.698430756</v>
      </c>
      <c r="D42" s="31">
        <f>SUM('Annual Expected Cost'!N35:S35)</f>
        <v>422818819.29813451</v>
      </c>
      <c r="E42" s="32">
        <f t="shared" si="0"/>
        <v>447209805.6319775</v>
      </c>
      <c r="F42" s="33">
        <f>'Annual Cost 95%'!T35</f>
        <v>9291729804.209219</v>
      </c>
    </row>
    <row r="43" spans="1:6" x14ac:dyDescent="0.2">
      <c r="A43">
        <v>2055</v>
      </c>
      <c r="B43" s="31">
        <f>SUM('Annual Expected Cost'!B36:G36)</f>
        <v>7905559.4172106851</v>
      </c>
      <c r="C43" s="31">
        <f>SUM('Annual Expected Cost'!H36:M36)</f>
        <v>16748617.081698781</v>
      </c>
      <c r="D43" s="31">
        <f>SUM('Annual Expected Cost'!N36:S36)</f>
        <v>426160906.87014526</v>
      </c>
      <c r="E43" s="32">
        <f t="shared" si="0"/>
        <v>450815083.36905473</v>
      </c>
      <c r="F43" s="33">
        <f>'Annual Cost 95%'!T36</f>
        <v>9366513012.9926376</v>
      </c>
    </row>
    <row r="44" spans="1:6" x14ac:dyDescent="0.2">
      <c r="A44">
        <v>2056</v>
      </c>
      <c r="B44" s="31">
        <f>SUM('Annual Expected Cost'!B37:G37)</f>
        <v>8031660.0345120551</v>
      </c>
      <c r="C44" s="31">
        <f>SUM('Annual Expected Cost'!H37:M37)</f>
        <v>16888850.87315622</v>
      </c>
      <c r="D44" s="31">
        <f>SUM('Annual Expected Cost'!N37:S37)</f>
        <v>429529411.31110609</v>
      </c>
      <c r="E44" s="32">
        <f t="shared" si="0"/>
        <v>454449922.21877438</v>
      </c>
      <c r="F44" s="33">
        <f>'Annual Cost 95%'!T37</f>
        <v>9441934557.2080421</v>
      </c>
    </row>
    <row r="45" spans="1:6" x14ac:dyDescent="0.2">
      <c r="A45">
        <v>2057</v>
      </c>
      <c r="B45" s="31">
        <f>SUM('Annual Expected Cost'!B38:G38)</f>
        <v>8159772.0674318029</v>
      </c>
      <c r="C45" s="31">
        <f>SUM('Annual Expected Cost'!H38:M38)</f>
        <v>17030258.822227433</v>
      </c>
      <c r="D45" s="31">
        <f>SUM('Annual Expected Cost'!N38:S38)</f>
        <v>432924541.42792279</v>
      </c>
      <c r="E45" s="32">
        <f t="shared" si="0"/>
        <v>458114572.31758201</v>
      </c>
      <c r="F45" s="33">
        <f>'Annual Cost 95%'!T38</f>
        <v>9518000563.9823704</v>
      </c>
    </row>
    <row r="46" spans="1:6" x14ac:dyDescent="0.2">
      <c r="A46">
        <v>2058</v>
      </c>
      <c r="B46" s="31">
        <f>SUM('Annual Expected Cost'!B39:G39)</f>
        <v>8289927.5998159572</v>
      </c>
      <c r="C46" s="31">
        <f>SUM('Annual Expected Cost'!H39:M39)</f>
        <v>17172850.759967301</v>
      </c>
      <c r="D46" s="31">
        <f>SUM('Annual Expected Cost'!N39:S39)</f>
        <v>436346507.67797399</v>
      </c>
      <c r="E46" s="32">
        <f t="shared" si="0"/>
        <v>461809286.03775722</v>
      </c>
      <c r="F46" s="33">
        <f>'Annual Cost 95%'!T39</f>
        <v>9594717233.6064148</v>
      </c>
    </row>
    <row r="47" spans="1:6" x14ac:dyDescent="0.2">
      <c r="A47">
        <v>2059</v>
      </c>
      <c r="B47" s="31">
        <f>SUM('Annual Expected Cost'!B40:G40)</f>
        <v>8422159.2272760794</v>
      </c>
      <c r="C47" s="31">
        <f>SUM('Annual Expected Cost'!H40:M40)</f>
        <v>17316636.599744756</v>
      </c>
      <c r="D47" s="31">
        <f>SUM('Annual Expected Cost'!N40:S40)</f>
        <v>439795522.18215716</v>
      </c>
      <c r="E47" s="32">
        <f t="shared" si="0"/>
        <v>465534318.00917798</v>
      </c>
      <c r="F47" s="33">
        <f>'Annual Cost 95%'!T40</f>
        <v>9672090840.6787453</v>
      </c>
    </row>
    <row r="48" spans="1:6" x14ac:dyDescent="0.2">
      <c r="A48">
        <v>2060</v>
      </c>
      <c r="B48" s="31">
        <f>SUM('Annual Expected Cost'!B41:G41)</f>
        <v>8638790.6377288122</v>
      </c>
      <c r="C48" s="31">
        <f>SUM('Annual Expected Cost'!H41:M41)</f>
        <v>17629560.331386875</v>
      </c>
      <c r="D48" s="31">
        <f>SUM('Annual Expected Cost'!N41:S41)</f>
        <v>447534884.08343399</v>
      </c>
      <c r="E48" s="32">
        <f t="shared" si="0"/>
        <v>473803235.05254966</v>
      </c>
      <c r="F48" s="33">
        <f>'Annual Cost 95%'!T41</f>
        <v>12581794752.212698</v>
      </c>
    </row>
    <row r="49" spans="1:6" x14ac:dyDescent="0.2">
      <c r="A49">
        <v>2061</v>
      </c>
      <c r="B49" s="31">
        <f>SUM('Annual Expected Cost'!B42:G42)</f>
        <v>8776586.9371005334</v>
      </c>
      <c r="C49" s="31">
        <f>SUM('Annual Expected Cost'!H42:M42)</f>
        <v>17777170.135524053</v>
      </c>
      <c r="D49" s="31">
        <f>SUM('Annual Expected Cost'!N42:S42)</f>
        <v>451072334.89184266</v>
      </c>
      <c r="E49" s="32">
        <f t="shared" si="0"/>
        <v>477626091.96446723</v>
      </c>
      <c r="F49" s="33">
        <f>'Annual Cost 95%'!T42</f>
        <v>12683359616.289438</v>
      </c>
    </row>
    <row r="50" spans="1:6" x14ac:dyDescent="0.2">
      <c r="A50">
        <v>2062</v>
      </c>
      <c r="B50" s="31">
        <f>SUM('Annual Expected Cost'!B43:G43)</f>
        <v>8916581.2084936667</v>
      </c>
      <c r="C50" s="31">
        <f>SUM('Annual Expected Cost'!H43:M43)</f>
        <v>17926015.855581298</v>
      </c>
      <c r="D50" s="31">
        <f>SUM('Annual Expected Cost'!N43:S43)</f>
        <v>454637746.77919048</v>
      </c>
      <c r="E50" s="32">
        <f t="shared" si="0"/>
        <v>481480343.84326541</v>
      </c>
      <c r="F50" s="33">
        <f>'Annual Cost 95%'!T43</f>
        <v>12785797089.132385</v>
      </c>
    </row>
    <row r="51" spans="1:6" x14ac:dyDescent="0.2">
      <c r="A51">
        <v>2063</v>
      </c>
      <c r="B51" s="31">
        <f>SUM('Annual Expected Cost'!B44:G44)</f>
        <v>9058808.511492746</v>
      </c>
      <c r="C51" s="31">
        <f>SUM('Annual Expected Cost'!H44:M44)</f>
        <v>18076107.839707039</v>
      </c>
      <c r="D51" s="31">
        <f>SUM('Annual Expected Cost'!N44:S44)</f>
        <v>458231340.75828516</v>
      </c>
      <c r="E51" s="32">
        <f t="shared" si="0"/>
        <v>485366257.10948497</v>
      </c>
      <c r="F51" s="33">
        <f>'Annual Cost 95%'!T44</f>
        <v>12889115666.523287</v>
      </c>
    </row>
    <row r="52" spans="1:6" x14ac:dyDescent="0.2">
      <c r="A52">
        <v>2064</v>
      </c>
      <c r="B52" s="31">
        <f>SUM('Annual Expected Cost'!B45:G45)</f>
        <v>9203304.4649134837</v>
      </c>
      <c r="C52" s="31">
        <f>SUM('Annual Expected Cost'!H45:M45)</f>
        <v>18227456.522693265</v>
      </c>
      <c r="D52" s="31">
        <f>SUM('Annual Expected Cost'!N45:S45)</f>
        <v>461853339.58888656</v>
      </c>
      <c r="E52" s="32">
        <f t="shared" si="0"/>
        <v>489284100.57649332</v>
      </c>
      <c r="F52" s="33">
        <f>'Annual Cost 95%'!T45</f>
        <v>12993323947.950836</v>
      </c>
    </row>
    <row r="53" spans="1:6" x14ac:dyDescent="0.2">
      <c r="A53">
        <v>2065</v>
      </c>
      <c r="B53" s="31">
        <f>SUM('Annual Expected Cost'!B46:G46)</f>
        <v>9350105.2557229884</v>
      </c>
      <c r="C53" s="31">
        <f>SUM('Annual Expected Cost'!H46:M46)</f>
        <v>18380072.426701006</v>
      </c>
      <c r="D53" s="31">
        <f>SUM('Annual Expected Cost'!N46:S46)</f>
        <v>465503967.79151469</v>
      </c>
      <c r="E53" s="32">
        <f t="shared" si="0"/>
        <v>493234145.4739387</v>
      </c>
      <c r="F53" s="33">
        <f>'Annual Cost 95%'!T46</f>
        <v>13098430638.26631</v>
      </c>
    </row>
    <row r="54" spans="1:6" x14ac:dyDescent="0.2">
      <c r="A54">
        <v>2066</v>
      </c>
      <c r="B54" s="31">
        <f>SUM('Annual Expected Cost'!B47:G47)</f>
        <v>9499247.6481022816</v>
      </c>
      <c r="C54" s="31">
        <f>SUM('Annual Expected Cost'!H47:M47)</f>
        <v>18533966.161991846</v>
      </c>
      <c r="D54" s="31">
        <f>SUM('Annual Expected Cost'!N47:S47)</f>
        <v>469183451.6613676</v>
      </c>
      <c r="E54" s="32">
        <f t="shared" si="0"/>
        <v>497216665.47146171</v>
      </c>
      <c r="F54" s="33">
        <f>'Annual Cost 95%'!T47</f>
        <v>13204444549.371439</v>
      </c>
    </row>
    <row r="55" spans="1:6" x14ac:dyDescent="0.2">
      <c r="A55">
        <v>2067</v>
      </c>
      <c r="B55" s="31">
        <f>SUM('Annual Expected Cost'!B48:G48)</f>
        <v>9650768.9926533699</v>
      </c>
      <c r="C55" s="31">
        <f>SUM('Annual Expected Cost'!H48:M48)</f>
        <v>18689148.427665595</v>
      </c>
      <c r="D55" s="31">
        <f>SUM('Annual Expected Cost'!N48:S48)</f>
        <v>472892019.28234893</v>
      </c>
      <c r="E55" s="32">
        <f t="shared" si="0"/>
        <v>501231936.70266789</v>
      </c>
      <c r="F55" s="33">
        <f>'Annual Cost 95%'!T48</f>
        <v>13311374601.93918</v>
      </c>
    </row>
    <row r="56" spans="1:6" x14ac:dyDescent="0.2">
      <c r="A56">
        <v>2068</v>
      </c>
      <c r="B56" s="31">
        <f>SUM('Annual Expected Cost'!B49:G49)</f>
        <v>9804707.2357531749</v>
      </c>
      <c r="C56" s="31">
        <f>SUM('Annual Expected Cost'!H49:M49)</f>
        <v>18845630.012404095</v>
      </c>
      <c r="D56" s="31">
        <f>SUM('Annual Expected Cost'!N49:S49)</f>
        <v>476629900.54120612</v>
      </c>
      <c r="E56" s="32">
        <f t="shared" si="0"/>
        <v>505280237.78936338</v>
      </c>
      <c r="F56" s="33">
        <f>'Annual Cost 95%'!T49</f>
        <v>13419229827.168051</v>
      </c>
    </row>
    <row r="57" spans="1:6" x14ac:dyDescent="0.2">
      <c r="A57">
        <v>2069</v>
      </c>
      <c r="B57" s="31">
        <f>SUM('Annual Expected Cost'!B50:G50)</f>
        <v>9961100.9290566556</v>
      </c>
      <c r="C57" s="31">
        <f>SUM('Annual Expected Cost'!H50:M50)</f>
        <v>19003421.795221277</v>
      </c>
      <c r="D57" s="31">
        <f>SUM('Annual Expected Cost'!N50:S50)</f>
        <v>480397327.14178115</v>
      </c>
      <c r="E57" s="32">
        <f t="shared" si="0"/>
        <v>509361849.86605906</v>
      </c>
      <c r="F57" s="33">
        <f>'Annual Cost 95%'!T50</f>
        <v>13528019368.570847</v>
      </c>
    </row>
    <row r="58" spans="1:6" x14ac:dyDescent="0.2">
      <c r="A58">
        <v>2070</v>
      </c>
      <c r="B58" s="31">
        <f>SUM('Annual Expected Cost'!B51:G51)</f>
        <v>10021413.546251176</v>
      </c>
      <c r="C58" s="31">
        <f>SUM('Annual Expected Cost'!H51:M51)</f>
        <v>18975878.407393798</v>
      </c>
      <c r="D58" s="31">
        <f>SUM('Annual Expected Cost'!N51:S51)</f>
        <v>479478143.06365401</v>
      </c>
      <c r="E58" s="32">
        <f t="shared" si="0"/>
        <v>508475435.017299</v>
      </c>
      <c r="F58" s="33">
        <f>'Annual Cost 95%'!T51</f>
        <v>17980295845.061512</v>
      </c>
    </row>
    <row r="59" spans="1:6" x14ac:dyDescent="0.2">
      <c r="A59">
        <v>2071</v>
      </c>
      <c r="B59" s="31">
        <f>SUM('Annual Expected Cost'!B52:G52)</f>
        <v>10181263.895571612</v>
      </c>
      <c r="C59" s="31">
        <f>SUM('Annual Expected Cost'!H52:M52)</f>
        <v>19134760.74151868</v>
      </c>
      <c r="D59" s="31">
        <f>SUM('Annual Expected Cost'!N52:S52)</f>
        <v>483268083.03284436</v>
      </c>
      <c r="E59" s="32">
        <f t="shared" si="0"/>
        <v>512584107.66993463</v>
      </c>
      <c r="F59" s="33">
        <f>'Annual Cost 95%'!T52</f>
        <v>18126226646.756802</v>
      </c>
    </row>
    <row r="60" spans="1:6" x14ac:dyDescent="0.2">
      <c r="A60">
        <v>2072</v>
      </c>
      <c r="B60" s="31">
        <f>SUM('Annual Expected Cost'!B53:G53)</f>
        <v>10343663.998383405</v>
      </c>
      <c r="C60" s="31">
        <f>SUM('Annual Expected Cost'!H53:M53)</f>
        <v>19294973.374855809</v>
      </c>
      <c r="D60" s="31">
        <f>SUM('Annual Expected Cost'!N53:S53)</f>
        <v>487087979.83151233</v>
      </c>
      <c r="E60" s="32">
        <f t="shared" si="0"/>
        <v>516726617.20475155</v>
      </c>
      <c r="F60" s="33">
        <f>'Annual Cost 95%'!T53</f>
        <v>18273426348.019527</v>
      </c>
    </row>
    <row r="61" spans="1:6" x14ac:dyDescent="0.2">
      <c r="A61">
        <v>2073</v>
      </c>
      <c r="B61" s="31">
        <f>SUM('Annual Expected Cost'!B54:G54)</f>
        <v>10508654.525494553</v>
      </c>
      <c r="C61" s="31">
        <f>SUM('Annual Expected Cost'!H54:M54)</f>
        <v>19456527.445811499</v>
      </c>
      <c r="D61" s="31">
        <f>SUM('Annual Expected Cost'!N54:S54)</f>
        <v>490938070.24748057</v>
      </c>
      <c r="E61" s="32">
        <f t="shared" si="0"/>
        <v>520903252.2187866</v>
      </c>
      <c r="F61" s="33">
        <f>'Annual Cost 95%'!T54</f>
        <v>18421907620.678581</v>
      </c>
    </row>
    <row r="62" spans="1:6" x14ac:dyDescent="0.2">
      <c r="A62">
        <v>2074</v>
      </c>
      <c r="B62" s="31">
        <f>SUM('Annual Expected Cost'!B55:G55)</f>
        <v>10676276.796448182</v>
      </c>
      <c r="C62" s="31">
        <f>SUM('Annual Expected Cost'!H55:M55)</f>
        <v>19619434.186052356</v>
      </c>
      <c r="D62" s="31">
        <f>SUM('Annual Expected Cost'!N55:S55)</f>
        <v>494818592.94021374</v>
      </c>
      <c r="E62" s="32">
        <f t="shared" si="0"/>
        <v>525114303.92271429</v>
      </c>
      <c r="F62" s="33">
        <f>'Annual Cost 95%'!T55</f>
        <v>18571683297.145248</v>
      </c>
    </row>
    <row r="63" spans="1:6" x14ac:dyDescent="0.2">
      <c r="A63">
        <v>2075</v>
      </c>
      <c r="B63" s="31">
        <f>SUM('Annual Expected Cost'!B56:G56)</f>
        <v>10846572.789870417</v>
      </c>
      <c r="C63" s="31">
        <f>SUM('Annual Expected Cost'!H56:M56)</f>
        <v>19783704.921286147</v>
      </c>
      <c r="D63" s="31">
        <f>SUM('Annual Expected Cost'!N56:S56)</f>
        <v>498729788.4556132</v>
      </c>
      <c r="E63" s="32">
        <f t="shared" si="0"/>
        <v>529360066.16676974</v>
      </c>
      <c r="F63" s="33">
        <f>'Annual Cost 95%'!T56</f>
        <v>18722766373.06422</v>
      </c>
    </row>
    <row r="64" spans="1:6" x14ac:dyDescent="0.2">
      <c r="A64">
        <v>2076</v>
      </c>
      <c r="B64" s="31">
        <f>SUM('Annual Expected Cost'!B57:G57)</f>
        <v>11019585.153983355</v>
      </c>
      <c r="C64" s="31">
        <f>SUM('Annual Expected Cost'!H57:M57)</f>
        <v>19949351.072049167</v>
      </c>
      <c r="D64" s="31">
        <f>SUM('Annual Expected Cost'!N57:S57)</f>
        <v>502671899.24092764</v>
      </c>
      <c r="E64" s="32">
        <f t="shared" si="0"/>
        <v>533640835.46696013</v>
      </c>
      <c r="F64" s="33">
        <f>'Annual Cost 95%'!T57</f>
        <v>18875170010.017143</v>
      </c>
    </row>
    <row r="65" spans="1:6" x14ac:dyDescent="0.2">
      <c r="A65">
        <v>2077</v>
      </c>
      <c r="B65" s="31">
        <f>SUM('Annual Expected Cost'!B58:G58)</f>
        <v>11195357.217285689</v>
      </c>
      <c r="C65" s="31">
        <f>SUM('Annual Expected Cost'!H58:M58)</f>
        <v>20116384.15450025</v>
      </c>
      <c r="D65" s="31">
        <f>SUM('Annual Expected Cost'!N58:S58)</f>
        <v>506645169.65978199</v>
      </c>
      <c r="E65" s="32">
        <f t="shared" si="0"/>
        <v>537956911.03156793</v>
      </c>
      <c r="F65" s="33">
        <f>'Annual Cost 95%'!T58</f>
        <v>19028907538.279888</v>
      </c>
    </row>
    <row r="66" spans="1:6" x14ac:dyDescent="0.2">
      <c r="A66">
        <v>2078</v>
      </c>
      <c r="B66" s="31">
        <f>SUM('Annual Expected Cost'!B59:G59)</f>
        <v>11373932.999403736</v>
      </c>
      <c r="C66" s="31">
        <f>SUM('Annual Expected Cost'!H59:M59)</f>
        <v>20284815.78122139</v>
      </c>
      <c r="D66" s="31">
        <f>SUM('Annual Expected Cost'!N59:S59)</f>
        <v>510649846.00732487</v>
      </c>
      <c r="E66" s="32">
        <f t="shared" si="0"/>
        <v>542308594.78795004</v>
      </c>
      <c r="F66" s="33">
        <f>'Annual Cost 95%'!T59</f>
        <v>19183992459.634686</v>
      </c>
    </row>
    <row r="67" spans="1:6" x14ac:dyDescent="0.2">
      <c r="A67">
        <v>2079</v>
      </c>
      <c r="B67" s="31">
        <f>SUM('Annual Expected Cost'!B60:G60)</f>
        <v>11555357.222115515</v>
      </c>
      <c r="C67" s="31">
        <f>SUM('Annual Expected Cost'!H60:M60)</f>
        <v>20454657.662025075</v>
      </c>
      <c r="D67" s="31">
        <f>SUM('Annual Expected Cost'!N60:S60)</f>
        <v>514686176.52549642</v>
      </c>
      <c r="E67" s="32">
        <f t="shared" si="0"/>
        <v>546696191.40963697</v>
      </c>
      <c r="F67" s="33">
        <f>'Annual Cost 95%'!T60</f>
        <v>19340438450.238277</v>
      </c>
    </row>
    <row r="68" spans="1:6" x14ac:dyDescent="0.2">
      <c r="A68">
        <v>2080</v>
      </c>
      <c r="B68" s="31">
        <f>SUM('Annual Expected Cost'!B61:G61)</f>
        <v>11396634.190306701</v>
      </c>
      <c r="C68" s="31">
        <f>SUM('Annual Expected Cost'!H61:M61)</f>
        <v>20023218.440802876</v>
      </c>
      <c r="D68" s="31">
        <f>SUM('Annual Expected Cost'!N61:S61)</f>
        <v>503596062.08140147</v>
      </c>
      <c r="E68" s="32">
        <f t="shared" si="0"/>
        <v>535015914.71251106</v>
      </c>
      <c r="F68" s="33">
        <f>'Annual Cost 95%'!T61</f>
        <v>25908562192.656097</v>
      </c>
    </row>
    <row r="69" spans="1:6" x14ac:dyDescent="0.2">
      <c r="A69">
        <v>2081</v>
      </c>
      <c r="B69" s="31">
        <f>SUM('Annual Expected Cost'!B62:G62)</f>
        <v>11578420.516955122</v>
      </c>
      <c r="C69" s="31">
        <f>SUM('Annual Expected Cost'!H62:M62)</f>
        <v>20190870.004238676</v>
      </c>
      <c r="D69" s="31">
        <f>SUM('Annual Expected Cost'!N62:S62)</f>
        <v>507576637.36229753</v>
      </c>
      <c r="E69" s="32">
        <f t="shared" si="0"/>
        <v>539345927.88349128</v>
      </c>
      <c r="F69" s="33">
        <f>'Annual Cost 95%'!T62</f>
        <v>26120114348.944675</v>
      </c>
    </row>
    <row r="70" spans="1:6" x14ac:dyDescent="0.2">
      <c r="A70">
        <v>2082</v>
      </c>
      <c r="B70" s="31">
        <f>SUM('Annual Expected Cost'!B63:G63)</f>
        <v>11763106.495202826</v>
      </c>
      <c r="C70" s="31">
        <f>SUM('Annual Expected Cost'!H63:M63)</f>
        <v>20359925.290397953</v>
      </c>
      <c r="D70" s="31">
        <f>SUM('Annual Expected Cost'!N63:S63)</f>
        <v>511588676.31171679</v>
      </c>
      <c r="E70" s="32">
        <f t="shared" si="0"/>
        <v>543711708.09731758</v>
      </c>
      <c r="F70" s="33">
        <f>'Annual Cost 95%'!T63</f>
        <v>26333530990.035587</v>
      </c>
    </row>
    <row r="71" spans="1:6" x14ac:dyDescent="0.2">
      <c r="A71">
        <v>2083</v>
      </c>
      <c r="B71" s="31">
        <f>SUM('Annual Expected Cost'!B64:G64)</f>
        <v>11950738.377040001</v>
      </c>
      <c r="C71" s="31">
        <f>SUM('Annual Expected Cost'!H64:M64)</f>
        <v>20530396.052451652</v>
      </c>
      <c r="D71" s="31">
        <f>SUM('Annual Expected Cost'!N64:S64)</f>
        <v>515632427.62799221</v>
      </c>
      <c r="E71" s="32">
        <f t="shared" si="0"/>
        <v>548113562.05748391</v>
      </c>
      <c r="F71" s="33">
        <f>'Annual Cost 95%'!T64</f>
        <v>26548831254.764702</v>
      </c>
    </row>
    <row r="72" spans="1:6" x14ac:dyDescent="0.2">
      <c r="A72">
        <v>2084</v>
      </c>
      <c r="B72" s="31">
        <f>SUM('Annual Expected Cost'!B65:G65)</f>
        <v>12141363.152216712</v>
      </c>
      <c r="C72" s="31">
        <f>SUM('Annual Expected Cost'!H65:M65)</f>
        <v>20702294.141978342</v>
      </c>
      <c r="D72" s="31">
        <f>SUM('Annual Expected Cost'!N65:S65)</f>
        <v>519708141.97524345</v>
      </c>
      <c r="E72" s="32">
        <f t="shared" si="0"/>
        <v>552551799.26943851</v>
      </c>
      <c r="F72" s="33">
        <f>'Annual Cost 95%'!T65</f>
        <v>26766034533.900654</v>
      </c>
    </row>
    <row r="73" spans="1:6" x14ac:dyDescent="0.2">
      <c r="A73">
        <v>2085</v>
      </c>
      <c r="B73" s="31">
        <f>SUM('Annual Expected Cost'!B66:G66)</f>
        <v>12335028.560010821</v>
      </c>
      <c r="C73" s="31">
        <f>SUM('Annual Expected Cost'!H66:M66)</f>
        <v>20875631.509788197</v>
      </c>
      <c r="D73" s="31">
        <f>SUM('Annual Expected Cost'!N66:S66)</f>
        <v>523816071.99891537</v>
      </c>
      <c r="E73" s="32">
        <f t="shared" si="0"/>
        <v>557026732.06871438</v>
      </c>
      <c r="F73" s="33">
        <f>'Annual Cost 95%'!T66</f>
        <v>26985160474.437996</v>
      </c>
    </row>
    <row r="74" spans="1:6" x14ac:dyDescent="0.2">
      <c r="A74">
        <v>2086</v>
      </c>
      <c r="B74" s="31">
        <f>SUM('Annual Expected Cost'!B67:G67)</f>
        <v>12531783.101183593</v>
      </c>
      <c r="C74" s="31">
        <f>SUM('Annual Expected Cost'!H67:M67)</f>
        <v>21050420.206753802</v>
      </c>
      <c r="D74" s="31">
        <f>SUM('Annual Expected Cost'!N67:S67)</f>
        <v>527956472.34143823</v>
      </c>
      <c r="E74" s="32">
        <f t="shared" si="0"/>
        <v>561538675.64937568</v>
      </c>
      <c r="F74" s="33">
        <f>'Annual Cost 95%'!T67</f>
        <v>27206228983.976963</v>
      </c>
    </row>
    <row r="75" spans="1:6" x14ac:dyDescent="0.2">
      <c r="A75">
        <v>2087</v>
      </c>
      <c r="B75" s="31">
        <f>SUM('Annual Expected Cost'!B68:G68)</f>
        <v>12731676.050126059</v>
      </c>
      <c r="C75" s="31">
        <f>SUM('Annual Expected Cost'!H68:M68)</f>
        <v>21226672.384648006</v>
      </c>
      <c r="D75" s="31">
        <f>SUM('Annual Expected Cost'!N68:S68)</f>
        <v>532129599.65801316</v>
      </c>
      <c r="E75" s="32">
        <f t="shared" si="0"/>
        <v>566087948.09278727</v>
      </c>
      <c r="F75" s="33">
        <f>'Annual Cost 95%'!T68</f>
        <v>27429260235.191605</v>
      </c>
    </row>
    <row r="76" spans="1:6" x14ac:dyDescent="0.2">
      <c r="A76">
        <v>2088</v>
      </c>
      <c r="B76" s="31">
        <f>SUM('Annual Expected Cost'!B69:G69)</f>
        <v>12934757.467199063</v>
      </c>
      <c r="C76" s="31">
        <f>SUM('Annual Expected Cost'!H69:M69)</f>
        <v>21404400.296988711</v>
      </c>
      <c r="D76" s="31">
        <f>SUM('Annual Expected Cost'!N69:S69)</f>
        <v>536335712.63252133</v>
      </c>
      <c r="E76" s="32">
        <f t="shared" ref="E76:E138" si="1">SUM(B76:D76)</f>
        <v>570674870.39670908</v>
      </c>
      <c r="F76" s="33">
        <f>'Annual Cost 95%'!T69</f>
        <v>27654274670.388416</v>
      </c>
    </row>
    <row r="77" spans="1:6" x14ac:dyDescent="0.2">
      <c r="A77">
        <v>2089</v>
      </c>
      <c r="B77" s="31">
        <f>SUM('Annual Expected Cost'!B70:G70)</f>
        <v>13141078.21127018</v>
      </c>
      <c r="C77" s="31">
        <f>SUM('Annual Expected Cost'!H70:M70)</f>
        <v>21583616.299890783</v>
      </c>
      <c r="D77" s="31">
        <f>SUM('Annual Expected Cost'!N70:S70)</f>
        <v>540575071.99355972</v>
      </c>
      <c r="E77" s="32">
        <f t="shared" si="1"/>
        <v>575299766.50472069</v>
      </c>
      <c r="F77" s="33">
        <f>'Annual Cost 95%'!T70</f>
        <v>27881293006.157257</v>
      </c>
    </row>
    <row r="78" spans="1:6" x14ac:dyDescent="0.2">
      <c r="A78">
        <v>2090</v>
      </c>
      <c r="B78" s="31">
        <f>SUM('Annual Expected Cost'!B71:G71)</f>
        <v>12724589.770253202</v>
      </c>
      <c r="C78" s="31">
        <f>SUM('Annual Expected Cost'!H71:M71)</f>
        <v>20743662.549506087</v>
      </c>
      <c r="D78" s="31">
        <f>SUM('Annual Expected Cost'!N71:S71)</f>
        <v>519296497.41784638</v>
      </c>
      <c r="E78" s="32">
        <f t="shared" si="1"/>
        <v>552764749.73760569</v>
      </c>
      <c r="F78" s="33">
        <f>'Annual Cost 95%'!T71</f>
        <v>36876275244.371376</v>
      </c>
    </row>
    <row r="79" spans="1:6" x14ac:dyDescent="0.2">
      <c r="A79">
        <v>2091</v>
      </c>
      <c r="B79" s="31">
        <f>SUM('Annual Expected Cost'!B72:G72)</f>
        <v>12927558.154937327</v>
      </c>
      <c r="C79" s="31">
        <f>SUM('Annual Expected Cost'!H72:M72)</f>
        <v>20917346.289115224</v>
      </c>
      <c r="D79" s="31">
        <f>SUM('Annual Expected Cost'!N72:S72)</f>
        <v>523401173.67868525</v>
      </c>
      <c r="E79" s="32">
        <f t="shared" si="1"/>
        <v>557246078.12273777</v>
      </c>
      <c r="F79" s="33">
        <f>'Annual Cost 95%'!T72</f>
        <v>37179427669.514008</v>
      </c>
    </row>
    <row r="80" spans="1:6" x14ac:dyDescent="0.2">
      <c r="A80">
        <v>2092</v>
      </c>
      <c r="B80" s="31">
        <f>SUM('Annual Expected Cost'!B73:G73)</f>
        <v>13133764.063653668</v>
      </c>
      <c r="C80" s="31">
        <f>SUM('Annual Expected Cost'!H73:M73)</f>
        <v>21092484.258001987</v>
      </c>
      <c r="D80" s="31">
        <f>SUM('Annual Expected Cost'!N73:S73)</f>
        <v>527538294.53965133</v>
      </c>
      <c r="E80" s="32">
        <f t="shared" si="1"/>
        <v>561764542.86130702</v>
      </c>
      <c r="F80" s="33">
        <f>'Annual Cost 95%'!T73</f>
        <v>37485292644.783379</v>
      </c>
    </row>
    <row r="81" spans="1:6" x14ac:dyDescent="0.2">
      <c r="A81">
        <v>2093</v>
      </c>
      <c r="B81" s="31">
        <f>SUM('Annual Expected Cost'!B74:G74)</f>
        <v>13343259.137754526</v>
      </c>
      <c r="C81" s="31">
        <f>SUM('Annual Expected Cost'!H74:M74)</f>
        <v>21269088.632221516</v>
      </c>
      <c r="D81" s="31">
        <f>SUM('Annual Expected Cost'!N74:S74)</f>
        <v>531708116.45265758</v>
      </c>
      <c r="E81" s="32">
        <f t="shared" si="1"/>
        <v>566320464.2226336</v>
      </c>
      <c r="F81" s="33">
        <f>'Annual Cost 95%'!T74</f>
        <v>37793898849.833839</v>
      </c>
    </row>
    <row r="82" spans="1:6" x14ac:dyDescent="0.2">
      <c r="A82">
        <v>2094</v>
      </c>
      <c r="B82" s="31">
        <f>SUM('Annual Expected Cost'!B75:G75)</f>
        <v>13556095.842317134</v>
      </c>
      <c r="C82" s="31">
        <f>SUM('Annual Expected Cost'!H75:M75)</f>
        <v>21447171.689777356</v>
      </c>
      <c r="D82" s="31">
        <f>SUM('Annual Expected Cost'!N75:S75)</f>
        <v>535910897.89668947</v>
      </c>
      <c r="E82" s="32">
        <f t="shared" si="1"/>
        <v>570914165.42878401</v>
      </c>
      <c r="F82" s="33">
        <f>'Annual Cost 95%'!T75</f>
        <v>38105275356.554558</v>
      </c>
    </row>
    <row r="83" spans="1:6" x14ac:dyDescent="0.2">
      <c r="A83">
        <v>2095</v>
      </c>
      <c r="B83" s="31">
        <f>SUM('Annual Expected Cost'!B76:G76)</f>
        <v>13772327.479282789</v>
      </c>
      <c r="C83" s="31">
        <f>SUM('Annual Expected Cost'!H76:M76)</f>
        <v>21626745.811474998</v>
      </c>
      <c r="D83" s="31">
        <f>SUM('Annual Expected Cost'!N76:S76)</f>
        <v>540146899.39382899</v>
      </c>
      <c r="E83" s="32">
        <f t="shared" si="1"/>
        <v>575545972.68458676</v>
      </c>
      <c r="F83" s="33">
        <f>'Annual Cost 95%'!T76</f>
        <v>38419451635.955627</v>
      </c>
    </row>
    <row r="84" spans="1:6" x14ac:dyDescent="0.2">
      <c r="A84">
        <v>2096</v>
      </c>
      <c r="B84" s="31">
        <f>SUM('Annual Expected Cost'!B77:G77)</f>
        <v>13992008.200805588</v>
      </c>
      <c r="C84" s="31">
        <f>SUM('Annual Expected Cost'!H77:M77)</f>
        <v>21807823.481782682</v>
      </c>
      <c r="D84" s="31">
        <f>SUM('Annual Expected Cost'!N77:S77)</f>
        <v>544416383.52540326</v>
      </c>
      <c r="E84" s="32">
        <f t="shared" si="1"/>
        <v>580216215.20799148</v>
      </c>
      <c r="F84" s="33">
        <f>'Annual Cost 95%'!T77</f>
        <v>38736457565.195107</v>
      </c>
    </row>
    <row r="85" spans="1:6" x14ac:dyDescent="0.2">
      <c r="A85">
        <v>2097</v>
      </c>
      <c r="B85" s="31">
        <f>SUM('Annual Expected Cost'!B78:G78)</f>
        <v>14215193.022814039</v>
      </c>
      <c r="C85" s="31">
        <f>SUM('Annual Expected Cost'!H78:M78)</f>
        <v>21990417.28969932</v>
      </c>
      <c r="D85" s="31">
        <f>SUM('Annual Expected Cost'!N78:S78)</f>
        <v>548719614.9482609</v>
      </c>
      <c r="E85" s="32">
        <f t="shared" si="1"/>
        <v>584925225.26077425</v>
      </c>
      <c r="F85" s="33">
        <f>'Annual Cost 95%'!T78</f>
        <v>39056323434.750145</v>
      </c>
    </row>
    <row r="86" spans="1:6" x14ac:dyDescent="0.2">
      <c r="A86">
        <v>2098</v>
      </c>
      <c r="B86" s="31">
        <f>SUM('Annual Expected Cost'!B79:G79)</f>
        <v>14441937.838789055</v>
      </c>
      <c r="C86" s="31">
        <f>SUM('Annual Expected Cost'!H79:M79)</f>
        <v>22174539.929629721</v>
      </c>
      <c r="D86" s="31">
        <f>SUM('Annual Expected Cost'!N79:S79)</f>
        <v>553056860.41117883</v>
      </c>
      <c r="E86" s="32">
        <f t="shared" si="1"/>
        <v>589673338.17959762</v>
      </c>
      <c r="F86" s="33">
        <f>'Annual Cost 95%'!T79</f>
        <v>39379079955.735481</v>
      </c>
    </row>
    <row r="87" spans="1:6" x14ac:dyDescent="0.2">
      <c r="A87">
        <v>2099</v>
      </c>
      <c r="B87" s="31">
        <f>SUM('Annual Expected Cost'!B80:G80)</f>
        <v>14672299.433761658</v>
      </c>
      <c r="C87" s="31">
        <f>SUM('Annual Expected Cost'!H80:M80)</f>
        <v>22360204.202267148</v>
      </c>
      <c r="D87" s="31">
        <f>SUM('Annual Expected Cost'!N80:S80)</f>
        <v>557428388.7713964</v>
      </c>
      <c r="E87" s="32">
        <f t="shared" si="1"/>
        <v>594460892.40742517</v>
      </c>
      <c r="F87" s="33">
        <f>'Annual Cost 95%'!T80</f>
        <v>39704758267.372238</v>
      </c>
    </row>
    <row r="88" spans="1:6" x14ac:dyDescent="0.2">
      <c r="A88">
        <v>2100</v>
      </c>
      <c r="B88" s="31">
        <f>SUM('Annual Expected Cost'!B81:G81)</f>
        <v>14180652.891503515</v>
      </c>
      <c r="C88" s="31">
        <f>SUM('Annual Expected Cost'!H81:M81)</f>
        <v>21449750.638707336</v>
      </c>
      <c r="D88" s="31">
        <f>SUM('Annual Expected Cost'!N81:S81)</f>
        <v>534482778.59276915</v>
      </c>
      <c r="E88" s="32">
        <f t="shared" si="1"/>
        <v>570113182.12298</v>
      </c>
      <c r="F88" s="33">
        <f>'Annual Cost 95%'!T81</f>
        <v>51102754085.009979</v>
      </c>
    </row>
    <row r="89" spans="1:6" x14ac:dyDescent="0.2">
      <c r="A89">
        <v>2101</v>
      </c>
      <c r="B89" s="31">
        <f>SUM('Annual Expected Cost'!B82:G82)</f>
        <v>14406846.762042526</v>
      </c>
      <c r="C89" s="31">
        <f>SUM('Annual Expected Cost'!H82:M82)</f>
        <v>21629346.35357799</v>
      </c>
      <c r="D89" s="31">
        <f>SUM('Annual Expected Cost'!N82:S82)</f>
        <v>538707491.80386484</v>
      </c>
      <c r="E89" s="32">
        <f t="shared" si="1"/>
        <v>574743684.91948533</v>
      </c>
      <c r="F89" s="33">
        <f>'Annual Cost 95%'!T82</f>
        <v>51526064355.697441</v>
      </c>
    </row>
    <row r="90" spans="1:6" x14ac:dyDescent="0.2">
      <c r="A90">
        <v>2102</v>
      </c>
      <c r="B90" s="31">
        <f>SUM('Annual Expected Cost'!B83:G83)</f>
        <v>14636648.623515451</v>
      </c>
      <c r="C90" s="31">
        <f>SUM('Annual Expected Cost'!H83:M83)</f>
        <v>21810445.797855258</v>
      </c>
      <c r="D90" s="31">
        <f>SUM('Annual Expected Cost'!N83:S83)</f>
        <v>542965598.42337489</v>
      </c>
      <c r="E90" s="32">
        <f t="shared" si="1"/>
        <v>579412692.84474564</v>
      </c>
      <c r="F90" s="33">
        <f>'Annual Cost 95%'!T83</f>
        <v>51953226926.914909</v>
      </c>
    </row>
    <row r="91" spans="1:6" x14ac:dyDescent="0.2">
      <c r="A91">
        <v>2103</v>
      </c>
      <c r="B91" s="31">
        <f>SUM('Annual Expected Cost'!B84:G84)</f>
        <v>14870116.0265471</v>
      </c>
      <c r="C91" s="31">
        <f>SUM('Annual Expected Cost'!H84:M84)</f>
        <v>21993061.56205184</v>
      </c>
      <c r="D91" s="31">
        <f>SUM('Annual Expected Cost'!N84:S84)</f>
        <v>547257362.40287888</v>
      </c>
      <c r="E91" s="32">
        <f t="shared" si="1"/>
        <v>584120539.99147785</v>
      </c>
      <c r="F91" s="33">
        <f>'Annual Cost 95%'!T84</f>
        <v>52384283833.230797</v>
      </c>
    </row>
    <row r="92" spans="1:6" x14ac:dyDescent="0.2">
      <c r="A92">
        <v>2104</v>
      </c>
      <c r="B92" s="31">
        <f>SUM('Annual Expected Cost'!B85:G85)</f>
        <v>15107307.439745305</v>
      </c>
      <c r="C92" s="31">
        <f>SUM('Annual Expected Cost'!H85:M85)</f>
        <v>22177206.342098989</v>
      </c>
      <c r="D92" s="31">
        <f>SUM('Annual Expected Cost'!N85:S85)</f>
        <v>551583049.78030944</v>
      </c>
      <c r="E92" s="32">
        <f t="shared" si="1"/>
        <v>588867563.5621537</v>
      </c>
      <c r="F92" s="33">
        <f>'Annual Cost 95%'!T85</f>
        <v>52819277706.396149</v>
      </c>
    </row>
    <row r="93" spans="1:6" x14ac:dyDescent="0.2">
      <c r="A93">
        <v>2105</v>
      </c>
      <c r="B93" s="31">
        <f>SUM('Annual Expected Cost'!B86:G86)</f>
        <v>15348282.264343563</v>
      </c>
      <c r="C93" s="31">
        <f>SUM('Annual Expected Cost'!H86:M86)</f>
        <v>22362892.940229222</v>
      </c>
      <c r="D93" s="31">
        <f>SUM('Annual Expected Cost'!N86:S86)</f>
        <v>555942928.69644344</v>
      </c>
      <c r="E93" s="32">
        <f t="shared" si="1"/>
        <v>593654103.90101624</v>
      </c>
      <c r="F93" s="33">
        <f>'Annual Cost 95%'!T86</f>
        <v>53258251786.123413</v>
      </c>
    </row>
    <row r="94" spans="1:6" x14ac:dyDescent="0.2">
      <c r="A94">
        <v>2106</v>
      </c>
      <c r="B94" s="31">
        <f>SUM('Annual Expected Cost'!B87:G87)</f>
        <v>15593100.84907723</v>
      </c>
      <c r="C94" s="31">
        <f>SUM('Annual Expected Cost'!H87:M87)</f>
        <v>22550134.265866313</v>
      </c>
      <c r="D94" s="31">
        <f>SUM('Annual Expected Cost'!N87:S87)</f>
        <v>560337269.4115231</v>
      </c>
      <c r="E94" s="32">
        <f t="shared" si="1"/>
        <v>598480504.52646661</v>
      </c>
      <c r="F94" s="33">
        <f>'Annual Cost 95%'!T87</f>
        <v>53701249931.089081</v>
      </c>
    </row>
    <row r="95" spans="1:6" x14ac:dyDescent="0.2">
      <c r="A95">
        <v>2107</v>
      </c>
      <c r="B95" s="31">
        <f>SUM('Annual Expected Cost'!B88:G88)</f>
        <v>15841824.505296987</v>
      </c>
      <c r="C95" s="31">
        <f>SUM('Annual Expected Cost'!H88:M88)</f>
        <v>22738943.336522792</v>
      </c>
      <c r="D95" s="31">
        <f>SUM('Annual Expected Cost'!N88:S88)</f>
        <v>564766344.32200921</v>
      </c>
      <c r="E95" s="32">
        <f t="shared" si="1"/>
        <v>603347112.16382897</v>
      </c>
      <c r="F95" s="33">
        <f>'Annual Cost 95%'!T88</f>
        <v>54148316630.16494</v>
      </c>
    </row>
    <row r="96" spans="1:6" x14ac:dyDescent="0.2">
      <c r="A96">
        <v>2108</v>
      </c>
      <c r="B96" s="31">
        <f>SUM('Annual Expected Cost'!B89:G89)</f>
        <v>16094515.522323428</v>
      </c>
      <c r="C96" s="31">
        <f>SUM('Annual Expected Cost'!H89:M89)</f>
        <v>22929333.278704997</v>
      </c>
      <c r="D96" s="31">
        <f>SUM('Annual Expected Cost'!N89:S89)</f>
        <v>569230427.97746634</v>
      </c>
      <c r="E96" s="32">
        <f t="shared" si="1"/>
        <v>608254276.77849472</v>
      </c>
      <c r="F96" s="33">
        <f>'Annual Cost 95%'!T89</f>
        <v>54599497013.88311</v>
      </c>
    </row>
    <row r="97" spans="1:6" x14ac:dyDescent="0.2">
      <c r="A97">
        <v>2109</v>
      </c>
      <c r="B97" s="31">
        <f>SUM('Annual Expected Cost'!B90:G90)</f>
        <v>16351237.183046531</v>
      </c>
      <c r="C97" s="31">
        <f>SUM('Annual Expected Cost'!H90:M90)</f>
        <v>23121317.328825623</v>
      </c>
      <c r="D97" s="31">
        <f>SUM('Annual Expected Cost'!N90:S90)</f>
        <v>573729797.09758234</v>
      </c>
      <c r="E97" s="32">
        <f t="shared" si="1"/>
        <v>613202351.60945451</v>
      </c>
      <c r="F97" s="33">
        <f>'Annual Cost 95%'!T90</f>
        <v>55054836866.139969</v>
      </c>
    </row>
    <row r="98" spans="1:6" x14ac:dyDescent="0.2">
      <c r="A98">
        <v>2110</v>
      </c>
      <c r="B98" s="31">
        <f>SUM('Annual Expected Cost'!B91:G91)</f>
        <v>15783158.720575877</v>
      </c>
      <c r="C98" s="31">
        <f>SUM('Annual Expected Cost'!H91:M91)</f>
        <v>22151560.039660718</v>
      </c>
      <c r="D98" s="31">
        <f>SUM('Annual Expected Cost'!N91:S91)</f>
        <v>549410936.5643096</v>
      </c>
      <c r="E98" s="32">
        <f t="shared" si="1"/>
        <v>587345655.32454622</v>
      </c>
      <c r="F98" s="33">
        <f>'Annual Cost 95%'!T91</f>
        <v>69005324355.21019</v>
      </c>
    </row>
    <row r="99" spans="1:6" x14ac:dyDescent="0.2">
      <c r="A99">
        <v>2111</v>
      </c>
      <c r="B99" s="31">
        <f>SUM('Annual Expected Cost'!B92:G92)</f>
        <v>16034913.966801362</v>
      </c>
      <c r="C99" s="31">
        <f>SUM('Annual Expected Cost'!H92:M92)</f>
        <v>22337031.90494404</v>
      </c>
      <c r="D99" s="31">
        <f>SUM('Annual Expected Cost'!N92:S92)</f>
        <v>553753646.44195032</v>
      </c>
      <c r="E99" s="32">
        <f t="shared" si="1"/>
        <v>592125592.31369567</v>
      </c>
      <c r="F99" s="33">
        <f>'Annual Cost 95%'!T92</f>
        <v>69581834191.190079</v>
      </c>
    </row>
    <row r="100" spans="1:6" x14ac:dyDescent="0.2">
      <c r="A100">
        <v>2112</v>
      </c>
      <c r="B100" s="31">
        <f>SUM('Annual Expected Cost'!B93:G93)</f>
        <v>16290684.930357216</v>
      </c>
      <c r="C100" s="31">
        <f>SUM('Annual Expected Cost'!H93:M93)</f>
        <v>22524056.699806593</v>
      </c>
      <c r="D100" s="31">
        <f>SUM('Annual Expected Cost'!N93:S93)</f>
        <v>558130682.40927386</v>
      </c>
      <c r="E100" s="32">
        <f t="shared" si="1"/>
        <v>596945424.03943765</v>
      </c>
      <c r="F100" s="33">
        <f>'Annual Cost 95%'!T93</f>
        <v>70163690070.922989</v>
      </c>
    </row>
    <row r="101" spans="1:6" x14ac:dyDescent="0.2">
      <c r="A101">
        <v>2113</v>
      </c>
      <c r="B101" s="31">
        <f>SUM('Annual Expected Cost'!B94:G94)</f>
        <v>16550535.665462436</v>
      </c>
      <c r="C101" s="31">
        <f>SUM('Annual Expected Cost'!H94:M94)</f>
        <v>22712647.426707119</v>
      </c>
      <c r="D101" s="31">
        <f>SUM('Annual Expected Cost'!N94:S94)</f>
        <v>562542315.7900548</v>
      </c>
      <c r="E101" s="32">
        <f t="shared" si="1"/>
        <v>601805498.88222432</v>
      </c>
      <c r="F101" s="33">
        <f>'Annual Cost 95%'!T94</f>
        <v>70750952304.798004</v>
      </c>
    </row>
    <row r="102" spans="1:6" x14ac:dyDescent="0.2">
      <c r="A102">
        <v>2114</v>
      </c>
      <c r="B102" s="31">
        <f>SUM('Annual Expected Cost'!B95:G95)</f>
        <v>16814531.248057086</v>
      </c>
      <c r="C102" s="31">
        <f>SUM('Annual Expected Cost'!H95:M95)</f>
        <v>22902817.196972128</v>
      </c>
      <c r="D102" s="31">
        <f>SUM('Annual Expected Cost'!N95:S95)</f>
        <v>566988820.05269134</v>
      </c>
      <c r="E102" s="32">
        <f t="shared" si="1"/>
        <v>606706168.4977206</v>
      </c>
      <c r="F102" s="33">
        <f>'Annual Cost 95%'!T95</f>
        <v>71343682092.777191</v>
      </c>
    </row>
    <row r="103" spans="1:6" x14ac:dyDescent="0.2">
      <c r="A103">
        <v>2115</v>
      </c>
      <c r="B103" s="31">
        <f>SUM('Annual Expected Cost'!B96:G96)</f>
        <v>17082737.792099643</v>
      </c>
      <c r="C103" s="31">
        <f>SUM('Annual Expected Cost'!H96:M96)</f>
        <v>23094579.231707383</v>
      </c>
      <c r="D103" s="31">
        <f>SUM('Annual Expected Cost'!N96:S96)</f>
        <v>571470470.8271594</v>
      </c>
      <c r="E103" s="32">
        <f t="shared" si="1"/>
        <v>611647787.85096645</v>
      </c>
      <c r="F103" s="33">
        <f>'Annual Cost 95%'!T96</f>
        <v>71941941540.868561</v>
      </c>
    </row>
    <row r="104" spans="1:6" x14ac:dyDescent="0.2">
      <c r="A104">
        <v>2116</v>
      </c>
      <c r="B104" s="31">
        <f>SUM('Annual Expected Cost'!B97:G97)</f>
        <v>17355222.4661243</v>
      </c>
      <c r="C104" s="31">
        <f>SUM('Annual Expected Cost'!H97:M97)</f>
        <v>23287946.862717081</v>
      </c>
      <c r="D104" s="31">
        <f>SUM('Annual Expected Cost'!N97:S97)</f>
        <v>575987545.92209721</v>
      </c>
      <c r="E104" s="32">
        <f t="shared" si="1"/>
        <v>616630715.25093853</v>
      </c>
      <c r="F104" s="33">
        <f>'Annual Cost 95%'!T97</f>
        <v>72545793677.94519</v>
      </c>
    </row>
    <row r="105" spans="1:6" x14ac:dyDescent="0.2">
      <c r="A105">
        <v>2117</v>
      </c>
      <c r="B105" s="31">
        <f>SUM('Annual Expected Cost'!B98:G98)</f>
        <v>17632053.51006237</v>
      </c>
      <c r="C105" s="31">
        <f>SUM('Annual Expected Cost'!H98:M98)</f>
        <v>23482933.533430733</v>
      </c>
      <c r="D105" s="31">
        <f>SUM('Annual Expected Cost'!N98:S98)</f>
        <v>580540325.34202635</v>
      </c>
      <c r="E105" s="32">
        <f t="shared" si="1"/>
        <v>621655312.3855195</v>
      </c>
      <c r="F105" s="33">
        <f>'Annual Cost 95%'!T98</f>
        <v>73155302472.918152</v>
      </c>
    </row>
    <row r="106" spans="1:6" x14ac:dyDescent="0.2">
      <c r="A106">
        <v>2118</v>
      </c>
      <c r="B106" s="31">
        <f>SUM('Annual Expected Cost'!B99:G99)</f>
        <v>17913300.252332024</v>
      </c>
      <c r="C106" s="31">
        <f>SUM('Annual Expected Cost'!H99:M99)</f>
        <v>23679552.799837772</v>
      </c>
      <c r="D106" s="31">
        <f>SUM('Annual Expected Cost'!N99:S99)</f>
        <v>585129091.30470836</v>
      </c>
      <c r="E106" s="32">
        <f t="shared" si="1"/>
        <v>626721944.35687816</v>
      </c>
      <c r="F106" s="33">
        <f>'Annual Cost 95%'!T99</f>
        <v>73770532852.271072</v>
      </c>
    </row>
    <row r="107" spans="1:6" x14ac:dyDescent="0.2">
      <c r="A107">
        <v>2119</v>
      </c>
      <c r="B107" s="31">
        <f>SUM('Annual Expected Cost'!B100:G100)</f>
        <v>18199033.127200589</v>
      </c>
      <c r="C107" s="31">
        <f>SUM('Annual Expected Cost'!H100:M100)</f>
        <v>23877818.331430018</v>
      </c>
      <c r="D107" s="31">
        <f>SUM('Annual Expected Cost'!N100:S100)</f>
        <v>589754128.25863957</v>
      </c>
      <c r="E107" s="32">
        <f t="shared" si="1"/>
        <v>631830979.71727014</v>
      </c>
      <c r="F107" s="33">
        <f>'Annual Cost 95%'!T100</f>
        <v>74391550717.964325</v>
      </c>
    </row>
    <row r="108" spans="1:6" x14ac:dyDescent="0.2">
      <c r="A108">
        <v>2120</v>
      </c>
      <c r="B108" s="31">
        <f>SUM('Annual Expected Cost'!B101:G101)</f>
        <v>17543156.528559547</v>
      </c>
      <c r="C108" s="31">
        <f>SUM('Annual Expected Cost'!H101:M101)</f>
        <v>22845596.590346664</v>
      </c>
      <c r="D108" s="31">
        <f>SUM('Annual Expected Cost'!N101:S101)</f>
        <v>563997269.09191871</v>
      </c>
      <c r="E108" s="32">
        <f t="shared" si="1"/>
        <v>604386022.21082497</v>
      </c>
      <c r="F108" s="33">
        <f>'Annual Cost 95%'!T101</f>
        <v>91278679927.045273</v>
      </c>
    </row>
    <row r="109" spans="1:6" x14ac:dyDescent="0.2">
      <c r="A109">
        <v>2121</v>
      </c>
      <c r="B109" s="31">
        <f>SUM('Annual Expected Cost'!B102:G102)</f>
        <v>17822985.285883144</v>
      </c>
      <c r="C109" s="31">
        <f>SUM('Annual Expected Cost'!H102:M102)</f>
        <v>23036879.525071599</v>
      </c>
      <c r="D109" s="31">
        <f>SUM('Annual Expected Cost'!N102:S102)</f>
        <v>568455273.74461842</v>
      </c>
      <c r="E109" s="32">
        <f t="shared" si="1"/>
        <v>609315138.55557311</v>
      </c>
      <c r="F109" s="33">
        <f>'Annual Cost 95%'!T102</f>
        <v>92048632797.37326</v>
      </c>
    </row>
    <row r="110" spans="1:6" x14ac:dyDescent="0.2">
      <c r="A110">
        <v>2122</v>
      </c>
      <c r="B110" s="31">
        <f>SUM('Annual Expected Cost'!B103:G103)</f>
        <v>18107277.557700146</v>
      </c>
      <c r="C110" s="31">
        <f>SUM('Annual Expected Cost'!H103:M103)</f>
        <v>23229764.044634655</v>
      </c>
      <c r="D110" s="31">
        <f>SUM('Annual Expected Cost'!N103:S103)</f>
        <v>572948515.81170416</v>
      </c>
      <c r="E110" s="32">
        <f t="shared" si="1"/>
        <v>614285557.4140389</v>
      </c>
      <c r="F110" s="33">
        <f>'Annual Cost 95%'!T103</f>
        <v>92825875497.713516</v>
      </c>
    </row>
    <row r="111" spans="1:6" x14ac:dyDescent="0.2">
      <c r="A111">
        <v>2123</v>
      </c>
      <c r="B111" s="31">
        <f>SUM('Annual Expected Cost'!B104:G104)</f>
        <v>18396104.540987667</v>
      </c>
      <c r="C111" s="31">
        <f>SUM('Annual Expected Cost'!H104:M104)</f>
        <v>23424263.558878161</v>
      </c>
      <c r="D111" s="31">
        <f>SUM('Annual Expected Cost'!N104:S104)</f>
        <v>577477273.82033515</v>
      </c>
      <c r="E111" s="32">
        <f t="shared" si="1"/>
        <v>619297641.92020094</v>
      </c>
      <c r="F111" s="33">
        <f>'Annual Cost 95%'!T104</f>
        <v>93610493189.134399</v>
      </c>
    </row>
    <row r="112" spans="1:6" x14ac:dyDescent="0.2">
      <c r="A112">
        <v>2124</v>
      </c>
      <c r="B112" s="31">
        <f>SUM('Annual Expected Cost'!B105:G105)</f>
        <v>18689538.568377167</v>
      </c>
      <c r="C112" s="31">
        <f>SUM('Annual Expected Cost'!H105:M105)</f>
        <v>23620391.589923143</v>
      </c>
      <c r="D112" s="31">
        <f>SUM('Annual Expected Cost'!N105:S105)</f>
        <v>582041828.4992336</v>
      </c>
      <c r="E112" s="32">
        <f t="shared" si="1"/>
        <v>624351758.65753388</v>
      </c>
      <c r="F112" s="33">
        <f>'Annual Cost 95%'!T105</f>
        <v>94402572335.644974</v>
      </c>
    </row>
    <row r="113" spans="1:6" x14ac:dyDescent="0.2">
      <c r="A113">
        <v>2125</v>
      </c>
      <c r="B113" s="31">
        <f>SUM('Annual Expected Cost'!B106:G106)</f>
        <v>18987653.126269095</v>
      </c>
      <c r="C113" s="31">
        <f>SUM('Annual Expected Cost'!H106:M106)</f>
        <v>23818161.773109421</v>
      </c>
      <c r="D113" s="31">
        <f>SUM('Annual Expected Cost'!N106:S106)</f>
        <v>586642462.79608631</v>
      </c>
      <c r="E113" s="32">
        <f t="shared" si="1"/>
        <v>629448277.69546485</v>
      </c>
      <c r="F113" s="33">
        <f>'Annual Cost 95%'!T106</f>
        <v>95202200728.896637</v>
      </c>
    </row>
    <row r="114" spans="1:6" x14ac:dyDescent="0.2">
      <c r="A114">
        <v>2126</v>
      </c>
      <c r="B114" s="31">
        <f>SUM('Annual Expected Cost'!B107:G107)</f>
        <v>19290522.873236556</v>
      </c>
      <c r="C114" s="31">
        <f>SUM('Annual Expected Cost'!H107:M107)</f>
        <v>24017587.857943583</v>
      </c>
      <c r="D114" s="31">
        <f>SUM('Annual Expected Cost'!N107:S107)</f>
        <v>591279461.89508379</v>
      </c>
      <c r="E114" s="32">
        <f t="shared" si="1"/>
        <v>634587572.62626398</v>
      </c>
      <c r="F114" s="33">
        <f>'Annual Cost 95%'!T107</f>
        <v>96009467513.409119</v>
      </c>
    </row>
    <row r="115" spans="1:6" x14ac:dyDescent="0.2">
      <c r="A115">
        <v>2127</v>
      </c>
      <c r="B115" s="31">
        <f>SUM('Annual Expected Cost'!B108:G108)</f>
        <v>19598223.658722475</v>
      </c>
      <c r="C115" s="31">
        <f>SUM('Annual Expected Cost'!H108:M108)</f>
        <v>24218683.709054898</v>
      </c>
      <c r="D115" s="31">
        <f>SUM('Annual Expected Cost'!N108:S108)</f>
        <v>595953113.23459852</v>
      </c>
      <c r="E115" s="32">
        <f t="shared" si="1"/>
        <v>639770020.60237586</v>
      </c>
      <c r="F115" s="33">
        <f>'Annual Cost 95%'!T108</f>
        <v>96824463212.332886</v>
      </c>
    </row>
    <row r="116" spans="1:6" x14ac:dyDescent="0.2">
      <c r="A116">
        <v>2128</v>
      </c>
      <c r="B116" s="31">
        <f>SUM('Annual Expected Cost'!B109:G109)</f>
        <v>19910832.542035025</v>
      </c>
      <c r="C116" s="31">
        <f>SUM('Annual Expected Cost'!H109:M109)</f>
        <v>24421463.307159174</v>
      </c>
      <c r="D116" s="31">
        <f>SUM('Annual Expected Cost'!N109:S109)</f>
        <v>600663706.52500296</v>
      </c>
      <c r="E116" s="32">
        <f t="shared" si="1"/>
        <v>644996002.37419713</v>
      </c>
      <c r="F116" s="33">
        <f>'Annual Cost 95%'!T109</f>
        <v>97647279753.759918</v>
      </c>
    </row>
    <row r="117" spans="1:6" x14ac:dyDescent="0.2">
      <c r="A117">
        <v>2129</v>
      </c>
      <c r="B117" s="31">
        <f>SUM('Annual Expected Cost'!B110:G110)</f>
        <v>20228427.811646026</v>
      </c>
      <c r="C117" s="31">
        <f>SUM('Annual Expected Cost'!H110:M110)</f>
        <v>24625940.750030793</v>
      </c>
      <c r="D117" s="31">
        <f>SUM('Annual Expected Cost'!N110:S110)</f>
        <v>605411533.76662731</v>
      </c>
      <c r="E117" s="32">
        <f t="shared" si="1"/>
        <v>650265902.32830417</v>
      </c>
      <c r="F117" s="33">
        <f>'Annual Cost 95%'!T110</f>
        <v>98478010497.59462</v>
      </c>
    </row>
    <row r="118" spans="1:6" x14ac:dyDescent="0.2">
      <c r="A118">
        <v>2130</v>
      </c>
      <c r="B118" s="31">
        <f>SUM('Annual Expected Cost'!B111:G111)</f>
        <v>19529372.194545377</v>
      </c>
      <c r="C118" s="31">
        <f>SUM('Annual Expected Cost'!H111:M111)</f>
        <v>23597577.432052061</v>
      </c>
      <c r="D118" s="31">
        <f>SUM('Annual Expected Cost'!N111:S111)</f>
        <v>579860374.2937485</v>
      </c>
      <c r="E118" s="32">
        <f t="shared" si="1"/>
        <v>622987323.9203459</v>
      </c>
      <c r="F118" s="33">
        <f>'Annual Cost 95%'!T111</f>
        <v>118742961581.68231</v>
      </c>
    </row>
    <row r="119" spans="1:6" x14ac:dyDescent="0.2">
      <c r="A119">
        <v>2131</v>
      </c>
      <c r="B119" s="31">
        <f>SUM('Annual Expected Cost'!B112:G112)</f>
        <v>19840882.836522095</v>
      </c>
      <c r="C119" s="31">
        <f>SUM('Annual Expected Cost'!H112:M112)</f>
        <v>23795156.595535547</v>
      </c>
      <c r="D119" s="31">
        <f>SUM('Annual Expected Cost'!N112:S112)</f>
        <v>584443765.71810734</v>
      </c>
      <c r="E119" s="32">
        <f t="shared" si="1"/>
        <v>628079805.15016496</v>
      </c>
      <c r="F119" s="33">
        <f>'Annual Cost 95%'!T112</f>
        <v>119755448338.7224</v>
      </c>
    </row>
    <row r="120" spans="1:6" x14ac:dyDescent="0.2">
      <c r="A120">
        <v>2132</v>
      </c>
      <c r="B120" s="31">
        <f>SUM('Annual Expected Cost'!B113:G113)</f>
        <v>20157362.346883219</v>
      </c>
      <c r="C120" s="31">
        <f>SUM('Annual Expected Cost'!H113:M113)</f>
        <v>23994390.061286088</v>
      </c>
      <c r="D120" s="31">
        <f>SUM('Annual Expected Cost'!N113:S113)</f>
        <v>589063385.65174234</v>
      </c>
      <c r="E120" s="32">
        <f t="shared" si="1"/>
        <v>633215138.05991161</v>
      </c>
      <c r="F120" s="33">
        <f>'Annual Cost 95%'!T113</f>
        <v>120777742770.37564</v>
      </c>
    </row>
    <row r="121" spans="1:6" x14ac:dyDescent="0.2">
      <c r="A121">
        <v>2133</v>
      </c>
      <c r="B121" s="31">
        <f>SUM('Annual Expected Cost'!B114:G114)</f>
        <v>20478889.983444352</v>
      </c>
      <c r="C121" s="31">
        <f>SUM('Annual Expected Cost'!H114:M114)</f>
        <v>24195291.680541541</v>
      </c>
      <c r="D121" s="31">
        <f>SUM('Annual Expected Cost'!N114:S114)</f>
        <v>593719520.45572591</v>
      </c>
      <c r="E121" s="32">
        <f t="shared" si="1"/>
        <v>638393702.11971176</v>
      </c>
      <c r="F121" s="33">
        <f>'Annual Cost 95%'!T114</f>
        <v>121809963680.30116</v>
      </c>
    </row>
    <row r="122" spans="1:6" x14ac:dyDescent="0.2">
      <c r="A122">
        <v>2134</v>
      </c>
      <c r="B122" s="31">
        <f>SUM('Annual Expected Cost'!B115:G115)</f>
        <v>20805546.268252891</v>
      </c>
      <c r="C122" s="31">
        <f>SUM('Annual Expected Cost'!H115:M115)</f>
        <v>24397875.420514233</v>
      </c>
      <c r="D122" s="31">
        <f>SUM('Annual Expected Cost'!N115:S115)</f>
        <v>598412458.75461495</v>
      </c>
      <c r="E122" s="32">
        <f t="shared" si="1"/>
        <v>643615880.44338202</v>
      </c>
      <c r="F122" s="33">
        <f>'Annual Cost 95%'!T115</f>
        <v>122852231755.25212</v>
      </c>
    </row>
    <row r="123" spans="1:6" x14ac:dyDescent="0.2">
      <c r="A123">
        <v>2135</v>
      </c>
      <c r="B123" s="31">
        <f>SUM('Annual Expected Cost'!B116:G116)</f>
        <v>21137413.007753611</v>
      </c>
      <c r="C123" s="31">
        <f>SUM('Annual Expected Cost'!H116:M116)</f>
        <v>24602155.365361955</v>
      </c>
      <c r="D123" s="31">
        <f>SUM('Annual Expected Cost'!N116:S116)</f>
        <v>603142491.45434237</v>
      </c>
      <c r="E123" s="32">
        <f t="shared" si="1"/>
        <v>648882059.8274579</v>
      </c>
      <c r="F123" s="33">
        <f>'Annual Cost 95%'!T116</f>
        <v>123904669601.54895</v>
      </c>
    </row>
    <row r="124" spans="1:6" x14ac:dyDescent="0.2">
      <c r="A124">
        <v>2136</v>
      </c>
      <c r="B124" s="31">
        <f>SUM('Annual Expected Cost'!B117:G117)</f>
        <v>21474573.313275948</v>
      </c>
      <c r="C124" s="31">
        <f>SUM('Annual Expected Cost'!H117:M117)</f>
        <v>24808145.717167158</v>
      </c>
      <c r="D124" s="31">
        <f>SUM('Annual Expected Cost'!N117:S117)</f>
        <v>607909911.76024842</v>
      </c>
      <c r="E124" s="32">
        <f t="shared" si="1"/>
        <v>654192630.79069149</v>
      </c>
      <c r="F124" s="33">
        <f>'Annual Cost 95%'!T117</f>
        <v>124967401782.33459</v>
      </c>
    </row>
    <row r="125" spans="1:6" x14ac:dyDescent="0.2">
      <c r="A125">
        <v>2137</v>
      </c>
      <c r="B125" s="31">
        <f>SUM('Annual Expected Cost'!B118:G118)</f>
        <v>21817111.621848058</v>
      </c>
      <c r="C125" s="31">
        <f>SUM('Annual Expected Cost'!H118:M118)</f>
        <v>25015860.796924304</v>
      </c>
      <c r="D125" s="31">
        <f>SUM('Annual Expected Cost'!N118:S118)</f>
        <v>612715015.1952579</v>
      </c>
      <c r="E125" s="32">
        <f t="shared" si="1"/>
        <v>659547987.61403024</v>
      </c>
      <c r="F125" s="33">
        <f>'Annual Cost 95%'!T118</f>
        <v>126040554855.62924</v>
      </c>
    </row>
    <row r="126" spans="1:6" x14ac:dyDescent="0.2">
      <c r="A126">
        <v>2138</v>
      </c>
      <c r="B126" s="31">
        <f>SUM('Annual Expected Cost'!B119:G119)</f>
        <v>22165113.717342854</v>
      </c>
      <c r="C126" s="31">
        <f>SUM('Annual Expected Cost'!H119:M119)</f>
        <v>25225315.045535527</v>
      </c>
      <c r="D126" s="31">
        <f>SUM('Annual Expected Cost'!N119:S119)</f>
        <v>617558099.61819756</v>
      </c>
      <c r="E126" s="32">
        <f t="shared" si="1"/>
        <v>664948528.38107598</v>
      </c>
      <c r="F126" s="33">
        <f>'Annual Cost 95%'!T119</f>
        <v>127124257413.20232</v>
      </c>
    </row>
    <row r="127" spans="1:6" x14ac:dyDescent="0.2">
      <c r="A127">
        <v>2139</v>
      </c>
      <c r="B127" s="31">
        <f>SUM('Annual Expected Cost'!B120:G120)</f>
        <v>22518666.751961395</v>
      </c>
      <c r="C127" s="31">
        <f>SUM('Annual Expected Cost'!H120:M120)</f>
        <v>25436523.024814565</v>
      </c>
      <c r="D127" s="31">
        <f>SUM('Annual Expected Cost'!N120:S120)</f>
        <v>622439465.2422601</v>
      </c>
      <c r="E127" s="32">
        <f t="shared" si="1"/>
        <v>670394655.01903605</v>
      </c>
      <c r="F127" s="33">
        <f>'Annual Cost 95%'!T120</f>
        <v>128218640120.28017</v>
      </c>
    </row>
    <row r="128" spans="1:6" x14ac:dyDescent="0.2">
      <c r="A128">
        <v>2140</v>
      </c>
      <c r="B128" s="31">
        <f>SUM('Annual Expected Cost'!B121:G121)</f>
        <v>22877859.268058892</v>
      </c>
      <c r="C128" s="31">
        <f>SUM('Annual Expected Cost'!H121:M121)</f>
        <v>25649499.418499149</v>
      </c>
      <c r="D128" s="31">
        <f>SUM('Annual Expected Cost'!N121:S121)</f>
        <v>627359414.65361381</v>
      </c>
      <c r="E128" s="32">
        <f t="shared" si="1"/>
        <v>675886773.34017181</v>
      </c>
      <c r="F128" s="33">
        <f>'Annual Cost 95%'!T121</f>
        <v>152369647435.65131</v>
      </c>
    </row>
    <row r="129" spans="1:6" x14ac:dyDescent="0.2">
      <c r="A129">
        <v>2141</v>
      </c>
      <c r="B129" s="31">
        <f>SUM('Annual Expected Cost'!B122:G122)</f>
        <v>23242781.22031891</v>
      </c>
      <c r="C129" s="31">
        <f>SUM('Annual Expected Cost'!H122:M122)</f>
        <v>25864259.033271879</v>
      </c>
      <c r="D129" s="31">
        <f>SUM('Annual Expected Cost'!N122:S122)</f>
        <v>632318252.83016026</v>
      </c>
      <c r="E129" s="32">
        <f t="shared" si="1"/>
        <v>681425293.08375108</v>
      </c>
      <c r="F129" s="33">
        <f>'Annual Cost 95%'!T122</f>
        <v>153684690331.48044</v>
      </c>
    </row>
    <row r="130" spans="1:6" x14ac:dyDescent="0.2">
      <c r="A130">
        <v>2142</v>
      </c>
      <c r="B130" s="31">
        <f>SUM('Annual Expected Cost'!B123:G123)</f>
        <v>23613523.99828124</v>
      </c>
      <c r="C130" s="31">
        <f>SUM('Annual Expected Cost'!H123:M123)</f>
        <v>26080816.799789589</v>
      </c>
      <c r="D130" s="31">
        <f>SUM('Annual Expected Cost'!N123:S123)</f>
        <v>637316287.16043711</v>
      </c>
      <c r="E130" s="32">
        <f t="shared" si="1"/>
        <v>687010627.9585079</v>
      </c>
      <c r="F130" s="33">
        <f>'Annual Cost 95%'!T123</f>
        <v>155012793595.58591</v>
      </c>
    </row>
    <row r="131" spans="1:6" x14ac:dyDescent="0.2">
      <c r="A131">
        <v>2143</v>
      </c>
      <c r="B131" s="31">
        <f>SUM('Annual Expected Cost'!B124:G124)</f>
        <v>23990180.449229091</v>
      </c>
      <c r="C131" s="31">
        <f>SUM('Annual Expected Cost'!H124:M124)</f>
        <v>26299187.773721401</v>
      </c>
      <c r="D131" s="31">
        <f>SUM('Annual Expected Cost'!N124:S124)</f>
        <v>642353827.46267498</v>
      </c>
      <c r="E131" s="32">
        <f t="shared" si="1"/>
        <v>692643195.68562543</v>
      </c>
      <c r="F131" s="33">
        <f>'Annual Cost 95%'!T124</f>
        <v>156354121438.15982</v>
      </c>
    </row>
    <row r="132" spans="1:6" x14ac:dyDescent="0.2">
      <c r="A132">
        <v>2144</v>
      </c>
      <c r="B132" s="31">
        <f>SUM('Annual Expected Cost'!B125:G125)</f>
        <v>24372844.90144144</v>
      </c>
      <c r="C132" s="31">
        <f>SUM('Annual Expected Cost'!H125:M125)</f>
        <v>26519387.136795387</v>
      </c>
      <c r="D132" s="31">
        <f>SUM('Annual Expected Cost'!N125:S125)</f>
        <v>647431186.00400054</v>
      </c>
      <c r="E132" s="32">
        <f t="shared" si="1"/>
        <v>698323418.0422374</v>
      </c>
      <c r="F132" s="33">
        <f>'Annual Cost 95%'!T125</f>
        <v>157708840761.82062</v>
      </c>
    </row>
    <row r="133" spans="1:6" x14ac:dyDescent="0.2">
      <c r="A133">
        <v>2145</v>
      </c>
      <c r="B133" s="31">
        <f>SUM('Annual Expected Cost'!B126:G126)</f>
        <v>24761613.187816132</v>
      </c>
      <c r="C133" s="31">
        <f>SUM('Annual Expected Cost'!H126:M126)</f>
        <v>26741430.19785409</v>
      </c>
      <c r="D133" s="31">
        <f>SUM('Annual Expected Cost'!N126:S126)</f>
        <v>652548677.51979446</v>
      </c>
      <c r="E133" s="32">
        <f t="shared" si="1"/>
        <v>704051720.90546465</v>
      </c>
      <c r="F133" s="33">
        <f>'Annual Cost 95%'!T126</f>
        <v>159077121214.78375</v>
      </c>
    </row>
    <row r="134" spans="1:6" x14ac:dyDescent="0.2">
      <c r="A134">
        <v>2146</v>
      </c>
      <c r="B134" s="31">
        <f>SUM('Annual Expected Cost'!B127:G127)</f>
        <v>25156582.669869952</v>
      </c>
      <c r="C134" s="31">
        <f>SUM('Annual Expected Cost'!H127:M127)</f>
        <v>26965332.39391882</v>
      </c>
      <c r="D134" s="31">
        <f>SUM('Annual Expected Cost'!N127:S127)</f>
        <v>657706619.23320067</v>
      </c>
      <c r="E134" s="32">
        <f t="shared" si="1"/>
        <v>709828534.29698944</v>
      </c>
      <c r="F134" s="33">
        <f>'Annual Cost 95%'!T127</f>
        <v>160459135245.18262</v>
      </c>
    </row>
    <row r="135" spans="1:6" x14ac:dyDescent="0.2">
      <c r="A135">
        <v>2147</v>
      </c>
      <c r="B135" s="31">
        <f>SUM('Annual Expected Cost'!B128:G128)</f>
        <v>25557852.262121376</v>
      </c>
      <c r="C135" s="31">
        <f>SUM('Annual Expected Cost'!H128:M128)</f>
        <v>27191109.291262873</v>
      </c>
      <c r="D135" s="31">
        <f>SUM('Annual Expected Cost'!N128:S128)</f>
        <v>662905330.87479055</v>
      </c>
      <c r="E135" s="32">
        <f t="shared" si="1"/>
        <v>715654292.42817473</v>
      </c>
      <c r="F135" s="33">
        <f>'Annual Cost 95%'!T128</f>
        <v>161855058156.56393</v>
      </c>
    </row>
    <row r="136" spans="1:6" x14ac:dyDescent="0.2">
      <c r="A136">
        <v>2148</v>
      </c>
      <c r="B136" s="31">
        <f>SUM('Annual Expected Cost'!B129:G129)</f>
        <v>25965522.456862368</v>
      </c>
      <c r="C136" s="31">
        <f>SUM('Annual Expected Cost'!H129:M129)</f>
        <v>27418776.586493716</v>
      </c>
      <c r="D136" s="31">
        <f>SUM('Annual Expected Cost'!N129:S129)</f>
        <v>668145134.7023828</v>
      </c>
      <c r="E136" s="32">
        <f t="shared" si="1"/>
        <v>721529433.74573886</v>
      </c>
      <c r="F136" s="33">
        <f>'Annual Cost 95%'!T129</f>
        <v>163265068164.58575</v>
      </c>
    </row>
    <row r="137" spans="1:6" x14ac:dyDescent="0.2">
      <c r="A137">
        <v>2149</v>
      </c>
      <c r="B137" s="31">
        <f>SUM('Annual Expected Cost'!B130:G130)</f>
        <v>26379695.349325199</v>
      </c>
      <c r="C137" s="31">
        <f>SUM('Annual Expected Cost'!H130:M130)</f>
        <v>27648350.107644308</v>
      </c>
      <c r="D137" s="31">
        <f>SUM('Annual Expected Cost'!N130:S130)</f>
        <v>673426355.52101851</v>
      </c>
      <c r="E137" s="32">
        <f t="shared" si="1"/>
        <v>727454400.977988</v>
      </c>
      <c r="F137" s="33">
        <f>'Annual Cost 95%'!T130</f>
        <v>164689346454.94312</v>
      </c>
    </row>
    <row r="138" spans="1:6" x14ac:dyDescent="0.2">
      <c r="A138">
        <v>2150</v>
      </c>
      <c r="B138" s="31">
        <f>SUM('Annual Expected Cost'!B131:G131)</f>
        <v>26800474.663250804</v>
      </c>
      <c r="C138" s="31">
        <f>SUM('Annual Expected Cost'!H131:M131)</f>
        <v>27879845.815273467</v>
      </c>
      <c r="D138" s="31">
        <f>SUM('Annual Expected Cost'!N131:S131)</f>
        <v>678749320.70309663</v>
      </c>
      <c r="E138" s="32">
        <f t="shared" si="1"/>
        <v>733429641.18162084</v>
      </c>
      <c r="F138" s="33">
        <f>'Annual Cost 95%'!T131</f>
        <v>193313956304.77933</v>
      </c>
    </row>
  </sheetData>
  <conditionalFormatting sqref="B3:B5 B8">
    <cfRule type="cellIs" dxfId="6" priority="9" operator="greaterThan">
      <formula>0</formula>
    </cfRule>
  </conditionalFormatting>
  <conditionalFormatting sqref="D3:D5 D8">
    <cfRule type="cellIs" dxfId="5" priority="5" operator="greaterThan">
      <formula>0</formula>
    </cfRule>
  </conditionalFormatting>
  <conditionalFormatting sqref="F3:F5 F8">
    <cfRule type="cellIs" dxfId="4" priority="4" operator="greaterThan">
      <formula>0</formula>
    </cfRule>
  </conditionalFormatting>
  <conditionalFormatting sqref="H13">
    <cfRule type="cellIs" dxfId="3" priority="3" operator="greaterThan">
      <formula>0</formula>
    </cfRule>
  </conditionalFormatting>
  <conditionalFormatting sqref="J13">
    <cfRule type="cellIs" dxfId="2" priority="2" operator="greaterThan">
      <formula>0</formula>
    </cfRule>
  </conditionalFormatting>
  <conditionalFormatting sqref="L13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BF294-6FDB-4ACE-BC3A-4C5E2E97059B}">
  <dimension ref="A1:AB131"/>
  <sheetViews>
    <sheetView topLeftCell="B1" zoomScale="110" zoomScaleNormal="110" workbookViewId="0">
      <selection activeCell="X4" sqref="X4"/>
    </sheetView>
  </sheetViews>
  <sheetFormatPr baseColWidth="10" defaultColWidth="8.83203125" defaultRowHeight="15" x14ac:dyDescent="0.2"/>
  <cols>
    <col min="1" max="1" width="5.1640625" bestFit="1" customWidth="1"/>
    <col min="2" max="2" width="16.1640625" bestFit="1" customWidth="1"/>
    <col min="3" max="6" width="14.6640625" bestFit="1" customWidth="1"/>
    <col min="7" max="12" width="13.6640625" bestFit="1" customWidth="1"/>
    <col min="13" max="13" width="12.6640625" bestFit="1" customWidth="1"/>
    <col min="14" max="17" width="16.33203125" bestFit="1" customWidth="1"/>
    <col min="18" max="19" width="14.6640625" bestFit="1" customWidth="1"/>
    <col min="20" max="20" width="25.5" bestFit="1" customWidth="1"/>
    <col min="21" max="21" width="17.5" bestFit="1" customWidth="1"/>
    <col min="22" max="22" width="32.33203125" bestFit="1" customWidth="1"/>
    <col min="23" max="23" width="11.1640625" bestFit="1" customWidth="1"/>
    <col min="24" max="24" width="15.6640625" bestFit="1" customWidth="1"/>
    <col min="25" max="25" width="15.5" bestFit="1" customWidth="1"/>
    <col min="26" max="26" width="22.33203125" bestFit="1" customWidth="1"/>
    <col min="27" max="27" width="21.1640625" bestFit="1" customWidth="1"/>
    <col min="28" max="28" width="28" bestFit="1" customWidth="1"/>
  </cols>
  <sheetData>
    <row r="1" spans="1:28" x14ac:dyDescent="0.2">
      <c r="B1" t="s">
        <v>11</v>
      </c>
    </row>
    <row r="2" spans="1:28" x14ac:dyDescent="0.2">
      <c r="B2" t="s">
        <v>43</v>
      </c>
      <c r="C2" t="s">
        <v>43</v>
      </c>
      <c r="D2" t="s">
        <v>43</v>
      </c>
      <c r="E2" t="s">
        <v>43</v>
      </c>
      <c r="F2" t="s">
        <v>43</v>
      </c>
      <c r="G2" t="s">
        <v>43</v>
      </c>
      <c r="H2" t="s">
        <v>42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  <c r="N2" t="s">
        <v>41</v>
      </c>
      <c r="O2" t="s">
        <v>41</v>
      </c>
      <c r="P2" t="s">
        <v>41</v>
      </c>
      <c r="Q2" t="s">
        <v>41</v>
      </c>
      <c r="R2" t="s">
        <v>41</v>
      </c>
      <c r="S2" t="s">
        <v>41</v>
      </c>
    </row>
    <row r="3" spans="1:28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M3" s="1" t="s">
        <v>6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  <c r="S3" s="1" t="s">
        <v>6</v>
      </c>
      <c r="T3" s="1" t="s">
        <v>25</v>
      </c>
      <c r="U3" s="1" t="s">
        <v>34</v>
      </c>
      <c r="V3" s="1" t="s">
        <v>35</v>
      </c>
      <c r="W3" s="1" t="s">
        <v>32</v>
      </c>
      <c r="X3" s="1" t="s">
        <v>36</v>
      </c>
      <c r="Y3" s="1" t="s">
        <v>28</v>
      </c>
      <c r="Z3" s="1" t="s">
        <v>38</v>
      </c>
      <c r="AA3" s="1" t="s">
        <v>37</v>
      </c>
      <c r="AB3" s="1" t="s">
        <v>39</v>
      </c>
    </row>
    <row r="4" spans="1:28" x14ac:dyDescent="0.2">
      <c r="A4">
        <v>2023</v>
      </c>
      <c r="B4" s="14">
        <f>'Expected Severity'!$B4*IF($B$1="Low Emissions",'Frequency Low Scenario'!D4,IF($B$1="Medium Emissions",'Frequency Medium Scenario'!D4,IF($B$1="High Emissions",'Frequency High Scenario'!D4,IF($B$1="Very High Emissions",'Frequency Very High Scenario'!D4))))</f>
        <v>675708.07497868256</v>
      </c>
      <c r="C4" s="14">
        <f>'Expected Severity'!$B4*IF($B$1="Low Emissions",'Frequency Low Scenario'!E4,IF($B$1="Medium Emissions",'Frequency Medium Scenario'!E4,IF($B$1="High Emissions",'Frequency High Scenario'!E4,IF($B$1="Very High Emissions",'Frequency Very High Scenario'!E4))))</f>
        <v>866896.7938679998</v>
      </c>
      <c r="D4" s="14">
        <f>'Expected Severity'!$B4*IF($B$1="Low Emissions",'Frequency Low Scenario'!F4,IF($B$1="Medium Emissions",'Frequency Medium Scenario'!F4,IF($B$1="High Emissions",'Frequency High Scenario'!F4,IF($B$1="Very High Emissions",'Frequency Very High Scenario'!F4))))</f>
        <v>914039.21770372172</v>
      </c>
      <c r="E4" s="14">
        <f>'Expected Severity'!$B4*IF($B$1="Low Emissions",'Frequency Low Scenario'!G4,IF($B$1="Medium Emissions",'Frequency Medium Scenario'!G4,IF($B$1="High Emissions",'Frequency High Scenario'!G4,IF($B$1="Very High Emissions",'Frequency Very High Scenario'!G4))))</f>
        <v>601065.90390545607</v>
      </c>
      <c r="F4" s="14">
        <f>'Expected Severity'!$B4*IF($B$1="Low Emissions",'Frequency Low Scenario'!H4,IF($B$1="Medium Emissions",'Frequency Medium Scenario'!H4,IF($B$1="High Emissions",'Frequency High Scenario'!H4,IF($B$1="Very High Emissions",'Frequency Very High Scenario'!H4))))</f>
        <v>500233.49736793939</v>
      </c>
      <c r="G4" s="14">
        <f>'Expected Severity'!$B4*IF($B$1="Low Emissions",'Frequency Low Scenario'!I4,IF($B$1="Medium Emissions",'Frequency Medium Scenario'!I4,IF($B$1="High Emissions",'Frequency High Scenario'!I4,IF($B$1="Very High Emissions",'Frequency Very High Scenario'!I4))))</f>
        <v>299878.19606612076</v>
      </c>
      <c r="H4" s="14">
        <f>'Expected Severity'!$C4*IF($B$1="Low Emissions",'Frequency Low Scenario'!J4,IF($B$1="Medium Emissions",'Frequency Medium Scenario'!J4,IF($B$1="High Emissions",'Frequency High Scenario'!J4,IF($B$1="Very High Emissions",'Frequency Very High Scenario'!J4))))</f>
        <v>2690083.479345676</v>
      </c>
      <c r="I4" s="14">
        <f>'Expected Severity'!$C4*IF($B$1="Low Emissions",'Frequency Low Scenario'!K4,IF($B$1="Medium Emissions",'Frequency Medium Scenario'!K4,IF($B$1="High Emissions",'Frequency High Scenario'!K4,IF($B$1="Very High Emissions",'Frequency Very High Scenario'!K4))))</f>
        <v>2860341.9274055292</v>
      </c>
      <c r="J4" s="14">
        <f>'Expected Severity'!$C4*IF($B$1="Low Emissions",'Frequency Low Scenario'!L4,IF($B$1="Medium Emissions",'Frequency Medium Scenario'!L4,IF($B$1="High Emissions",'Frequency High Scenario'!L4,IF($B$1="Very High Emissions",'Frequency Very High Scenario'!L4))))</f>
        <v>1804739.5494344409</v>
      </c>
      <c r="K4" s="14">
        <f>'Expected Severity'!$C4*IF($B$1="Low Emissions",'Frequency Low Scenario'!M4,IF($B$1="Medium Emissions",'Frequency Medium Scenario'!M4,IF($B$1="High Emissions",'Frequency High Scenario'!M4,IF($B$1="Very High Emissions",'Frequency Very High Scenario'!M4))))</f>
        <v>1328015.8948668526</v>
      </c>
      <c r="L4" s="14">
        <f>'Expected Severity'!$C4*IF($B$1="Low Emissions",'Frequency Low Scenario'!N4,IF($B$1="Medium Emissions",'Frequency Medium Scenario'!N4,IF($B$1="High Emissions",'Frequency High Scenario'!N4,IF($B$1="Very High Emissions",'Frequency Very High Scenario'!N4))))</f>
        <v>1191809.1364189705</v>
      </c>
      <c r="M4" s="14">
        <f>'Expected Severity'!$C4*IF($B$1="Low Emissions",'Frequency Low Scenario'!O4,IF($B$1="Medium Emissions",'Frequency Medium Scenario'!O4,IF($B$1="High Emissions",'Frequency High Scenario'!O4,IF($B$1="Very High Emissions",'Frequency Very High Scenario'!O4))))</f>
        <v>510775.34417955874</v>
      </c>
      <c r="N4" s="14">
        <f>'Expected Severity'!$D4*IF($B$1="Low Emissions",'Frequency Low Scenario'!P4,IF($B$1="Medium Emissions",'Frequency Medium Scenario'!P4,IF($B$1="High Emissions",'Frequency High Scenario'!P4,IF($B$1="Very High Emissions",'Frequency Very High Scenario'!P4))))</f>
        <v>53644142.771776401</v>
      </c>
      <c r="O4" s="14">
        <f>'Expected Severity'!$D4*IF($B$1="Low Emissions",'Frequency Low Scenario'!Q4,IF($B$1="Medium Emissions",'Frequency Medium Scenario'!Q4,IF($B$1="High Emissions",'Frequency High Scenario'!Q4,IF($B$1="Very High Emissions",'Frequency Very High Scenario'!Q4))))</f>
        <v>95626515.375775322</v>
      </c>
      <c r="P4" s="14">
        <f>'Expected Severity'!$D4*IF($B$1="Low Emissions",'Frequency Low Scenario'!R4,IF($B$1="Medium Emissions",'Frequency Medium Scenario'!R4,IF($B$1="High Emissions",'Frequency High Scenario'!R4,IF($B$1="Very High Emissions",'Frequency Very High Scenario'!R4))))</f>
        <v>69970621.006664872</v>
      </c>
      <c r="Q4" s="14">
        <f>'Expected Severity'!$D4*IF($B$1="Low Emissions",'Frequency Low Scenario'!S4,IF($B$1="Medium Emissions",'Frequency Medium Scenario'!S4,IF($B$1="High Emissions",'Frequency High Scenario'!S4,IF($B$1="Very High Emissions",'Frequency Very High Scenario'!S4))))</f>
        <v>23323540.335554954</v>
      </c>
      <c r="R4" s="14">
        <f>'Expected Severity'!$D4*IF($B$1="Low Emissions",'Frequency Low Scenario'!T4,IF($B$1="Medium Emissions",'Frequency Medium Scenario'!T4,IF($B$1="High Emissions",'Frequency High Scenario'!T4,IF($B$1="Very High Emissions",'Frequency Very High Scenario'!T4))))</f>
        <v>16326478.23488847</v>
      </c>
      <c r="S4" s="14">
        <f>'Expected Severity'!$D4*IF($B$1="Low Emissions",'Frequency Low Scenario'!U4,IF($B$1="Medium Emissions",'Frequency Medium Scenario'!U4,IF($B$1="High Emissions",'Frequency High Scenario'!U4,IF($B$1="Very High Emissions",'Frequency Very High Scenario'!U4))))</f>
        <v>9329416.1342219822</v>
      </c>
      <c r="T4" s="14">
        <f>SUM(B4:S4)</f>
        <v>282464300.87442297</v>
      </c>
      <c r="U4" s="17">
        <f ca="1">Info!$B$47*(-LN(1-RAND()))^(1/Info!$B$48)</f>
        <v>1.403355362968239E-4</v>
      </c>
      <c r="V4" s="17">
        <f ca="1">AVERAGE('Interest Rate Projection'!B2:F2)</f>
        <v>-1.6023447644977977E-2</v>
      </c>
      <c r="W4" s="17">
        <f ca="1">0.0016+V4</f>
        <v>-1.4423447644977976E-2</v>
      </c>
      <c r="X4" s="16">
        <v>0.04</v>
      </c>
      <c r="Y4" s="18">
        <f>(1+X4)</f>
        <v>1.04</v>
      </c>
      <c r="Z4" s="18">
        <f ca="1">1+U4</f>
        <v>1.0001403355362968</v>
      </c>
      <c r="AA4" s="14">
        <f>T4/Y4</f>
        <v>271600289.30232978</v>
      </c>
      <c r="AB4" s="14">
        <f ca="1">T4/Z4</f>
        <v>282424666.65736419</v>
      </c>
    </row>
    <row r="5" spans="1:28" x14ac:dyDescent="0.2">
      <c r="A5">
        <v>2024</v>
      </c>
      <c r="B5" s="14">
        <f>'Expected Severity'!$B5*IF($B$1="Low Emissions",'Frequency Low Scenario'!D5,IF($B$1="Medium Emissions",'Frequency Medium Scenario'!D5,IF($B$1="High Emissions",'Frequency High Scenario'!D5,IF($B$1="Very High Emissions",'Frequency Very High Scenario'!D5))))</f>
        <v>686486.21234677744</v>
      </c>
      <c r="C5" s="14">
        <f>'Expected Severity'!$B5*IF($B$1="Low Emissions",'Frequency Low Scenario'!E5,IF($B$1="Medium Emissions",'Frequency Medium Scenario'!E5,IF($B$1="High Emissions",'Frequency High Scenario'!E5,IF($B$1="Very High Emissions",'Frequency Very High Scenario'!E5))))</f>
        <v>880724.55925109831</v>
      </c>
      <c r="D5" s="14">
        <f>'Expected Severity'!$B5*IF($B$1="Low Emissions",'Frequency Low Scenario'!F5,IF($B$1="Medium Emissions",'Frequency Medium Scenario'!F5,IF($B$1="High Emissions",'Frequency High Scenario'!F5,IF($B$1="Very High Emissions",'Frequency Very High Scenario'!F5))))</f>
        <v>928618.94615901285</v>
      </c>
      <c r="E5" s="14">
        <f>'Expected Severity'!$B5*IF($B$1="Low Emissions",'Frequency Low Scenario'!G5,IF($B$1="Medium Emissions",'Frequency Medium Scenario'!G5,IF($B$1="High Emissions",'Frequency High Scenario'!G5,IF($B$1="Very High Emissions",'Frequency Very High Scenario'!G5))))</f>
        <v>610653.43307591253</v>
      </c>
      <c r="F5" s="14">
        <f>'Expected Severity'!$B5*IF($B$1="Low Emissions",'Frequency Low Scenario'!H5,IF($B$1="Medium Emissions",'Frequency Medium Scenario'!H5,IF($B$1="High Emissions",'Frequency High Scenario'!H5,IF($B$1="Very High Emissions",'Frequency Very High Scenario'!H5))))</f>
        <v>508212.66107842827</v>
      </c>
      <c r="G5" s="14">
        <f>'Expected Severity'!$B5*IF($B$1="Low Emissions",'Frequency Low Scenario'!I5,IF($B$1="Medium Emissions",'Frequency Medium Scenario'!I5,IF($B$1="High Emissions",'Frequency High Scenario'!I5,IF($B$1="Very High Emissions",'Frequency Very High Scenario'!I5))))</f>
        <v>304661.51671979076</v>
      </c>
      <c r="H5" s="14">
        <f>'Expected Severity'!$C5*IF($B$1="Low Emissions",'Frequency Low Scenario'!J5,IF($B$1="Medium Emissions",'Frequency Medium Scenario'!J5,IF($B$1="High Emissions",'Frequency High Scenario'!J5,IF($B$1="Very High Emissions",'Frequency Very High Scenario'!J5))))</f>
        <v>2712607.1661554892</v>
      </c>
      <c r="I5" s="14">
        <f>'Expected Severity'!$C5*IF($B$1="Low Emissions",'Frequency Low Scenario'!K5,IF($B$1="Medium Emissions",'Frequency Medium Scenario'!K5,IF($B$1="High Emissions",'Frequency High Scenario'!K5,IF($B$1="Very High Emissions",'Frequency Very High Scenario'!K5))))</f>
        <v>2884291.1640134319</v>
      </c>
      <c r="J5" s="14">
        <f>'Expected Severity'!$C5*IF($B$1="Low Emissions",'Frequency Low Scenario'!L5,IF($B$1="Medium Emissions",'Frequency Medium Scenario'!L5,IF($B$1="High Emissions",'Frequency High Scenario'!L5,IF($B$1="Very High Emissions",'Frequency Very High Scenario'!L5))))</f>
        <v>1819850.3772941891</v>
      </c>
      <c r="K5" s="14">
        <f>'Expected Severity'!$C5*IF($B$1="Low Emissions",'Frequency Low Scenario'!M5,IF($B$1="Medium Emissions",'Frequency Medium Scenario'!M5,IF($B$1="High Emissions",'Frequency High Scenario'!M5,IF($B$1="Very High Emissions",'Frequency Very High Scenario'!M5))))</f>
        <v>1339135.1832919503</v>
      </c>
      <c r="L5" s="14">
        <f>'Expected Severity'!$C5*IF($B$1="Low Emissions",'Frequency Low Scenario'!N5,IF($B$1="Medium Emissions",'Frequency Medium Scenario'!N5,IF($B$1="High Emissions",'Frequency High Scenario'!N5,IF($B$1="Very High Emissions",'Frequency Very High Scenario'!N5))))</f>
        <v>1201787.9850055967</v>
      </c>
      <c r="M5" s="14">
        <f>'Expected Severity'!$C5*IF($B$1="Low Emissions",'Frequency Low Scenario'!O5,IF($B$1="Medium Emissions",'Frequency Medium Scenario'!O5,IF($B$1="High Emissions",'Frequency High Scenario'!O5,IF($B$1="Very High Emissions",'Frequency Very High Scenario'!O5))))</f>
        <v>515051.99357382709</v>
      </c>
      <c r="N5" s="14">
        <f>'Expected Severity'!$D5*IF($B$1="Low Emissions",'Frequency Low Scenario'!P5,IF($B$1="Medium Emissions",'Frequency Medium Scenario'!P5,IF($B$1="High Emissions",'Frequency High Scenario'!P5,IF($B$1="Very High Emissions",'Frequency Very High Scenario'!P5))))</f>
        <v>54068162.268274531</v>
      </c>
      <c r="O5" s="14">
        <f>'Expected Severity'!$D5*IF($B$1="Low Emissions",'Frequency Low Scenario'!Q5,IF($B$1="Medium Emissions",'Frequency Medium Scenario'!Q5,IF($B$1="High Emissions",'Frequency High Scenario'!Q5,IF($B$1="Very High Emissions",'Frequency Very High Scenario'!Q5))))</f>
        <v>96382376.217358947</v>
      </c>
      <c r="P5" s="14">
        <f>'Expected Severity'!$D5*IF($B$1="Low Emissions",'Frequency Low Scenario'!R5,IF($B$1="Medium Emissions",'Frequency Medium Scenario'!R5,IF($B$1="High Emissions",'Frequency High Scenario'!R5,IF($B$1="Very High Emissions",'Frequency Very High Scenario'!R5))))</f>
        <v>70523689.915140688</v>
      </c>
      <c r="Q5" s="14">
        <f>'Expected Severity'!$D5*IF($B$1="Low Emissions",'Frequency Low Scenario'!S5,IF($B$1="Medium Emissions",'Frequency Medium Scenario'!S5,IF($B$1="High Emissions",'Frequency High Scenario'!S5,IF($B$1="Very High Emissions",'Frequency Very High Scenario'!S5))))</f>
        <v>23507896.638380229</v>
      </c>
      <c r="R5" s="14">
        <f>'Expected Severity'!$D5*IF($B$1="Low Emissions",'Frequency Low Scenario'!T5,IF($B$1="Medium Emissions",'Frequency Medium Scenario'!T5,IF($B$1="High Emissions",'Frequency High Scenario'!T5,IF($B$1="Very High Emissions",'Frequency Very High Scenario'!T5))))</f>
        <v>16455527.646866161</v>
      </c>
      <c r="S5" s="14">
        <f>'Expected Severity'!$D5*IF($B$1="Low Emissions",'Frequency Low Scenario'!U5,IF($B$1="Medium Emissions",'Frequency Medium Scenario'!U5,IF($B$1="High Emissions",'Frequency High Scenario'!U5,IF($B$1="Very High Emissions",'Frequency Very High Scenario'!U5))))</f>
        <v>9403158.6553520933</v>
      </c>
      <c r="T5" s="14">
        <f t="shared" ref="T5:T68" si="0">SUM(B5:S5)</f>
        <v>284732892.53933817</v>
      </c>
      <c r="U5" s="17">
        <f ca="1">Info!$B$47*(-LN(1-RAND()))^(1/Info!$B$48)</f>
        <v>1.9888665459655069E-3</v>
      </c>
      <c r="V5" s="17">
        <f ca="1">AVERAGE('Interest Rate Projection'!B3:F3)</f>
        <v>2.8323848874364154E-3</v>
      </c>
      <c r="W5" s="17">
        <f ca="1">W4+V5</f>
        <v>-1.159106275754156E-2</v>
      </c>
      <c r="X5" s="16">
        <v>0.04</v>
      </c>
      <c r="Y5">
        <f>(1+X5)*Y4</f>
        <v>1.0816000000000001</v>
      </c>
      <c r="Z5">
        <f ca="1">(1+U5)*Z4</f>
        <v>1.0021294811909156</v>
      </c>
      <c r="AA5" s="14">
        <f t="shared" ref="AA5:AA68" si="1">T5/Y5</f>
        <v>263251564.84776086</v>
      </c>
      <c r="AB5" s="14">
        <f t="shared" ref="AB5:AB68" ca="1" si="2">T5/Z5</f>
        <v>284127847.63199049</v>
      </c>
    </row>
    <row r="6" spans="1:28" x14ac:dyDescent="0.2">
      <c r="A6">
        <v>2025</v>
      </c>
      <c r="B6" s="14">
        <f>'Expected Severity'!$B6*IF($B$1="Low Emissions",'Frequency Low Scenario'!D6,IF($B$1="Medium Emissions",'Frequency Medium Scenario'!D6,IF($B$1="High Emissions",'Frequency High Scenario'!D6,IF($B$1="Very High Emissions",'Frequency Very High Scenario'!D6))))</f>
        <v>697436.27047389117</v>
      </c>
      <c r="C6" s="14">
        <f>'Expected Severity'!$B6*IF($B$1="Low Emissions",'Frequency Low Scenario'!E6,IF($B$1="Medium Emissions",'Frequency Medium Scenario'!E6,IF($B$1="High Emissions",'Frequency High Scenario'!E6,IF($B$1="Very High Emissions",'Frequency Very High Scenario'!E6))))</f>
        <v>894772.88963898446</v>
      </c>
      <c r="D6" s="14">
        <f>'Expected Severity'!$B6*IF($B$1="Low Emissions",'Frequency Low Scenario'!F6,IF($B$1="Medium Emissions",'Frequency Medium Scenario'!F6,IF($B$1="High Emissions",'Frequency High Scenario'!F6,IF($B$1="Very High Emissions",'Frequency Very High Scenario'!F6))))</f>
        <v>943431.23409065115</v>
      </c>
      <c r="E6" s="14">
        <f>'Expected Severity'!$B6*IF($B$1="Low Emissions",'Frequency Low Scenario'!G6,IF($B$1="Medium Emissions",'Frequency Medium Scenario'!G6,IF($B$1="High Emissions",'Frequency High Scenario'!G6,IF($B$1="Very High Emissions",'Frequency Very High Scenario'!G6))))</f>
        <v>620393.89175875206</v>
      </c>
      <c r="F6" s="14">
        <f>'Expected Severity'!$B6*IF($B$1="Low Emissions",'Frequency Low Scenario'!H6,IF($B$1="Medium Emissions",'Frequency Medium Scenario'!H6,IF($B$1="High Emissions",'Frequency High Scenario'!H6,IF($B$1="Very High Emissions",'Frequency Very High Scenario'!H6))))</f>
        <v>516319.09945935349</v>
      </c>
      <c r="G6" s="14">
        <f>'Expected Severity'!$B6*IF($B$1="Low Emissions",'Frequency Low Scenario'!I6,IF($B$1="Medium Emissions",'Frequency Medium Scenario'!I6,IF($B$1="High Emissions",'Frequency High Scenario'!I6,IF($B$1="Very High Emissions",'Frequency Very High Scenario'!I6))))</f>
        <v>309521.13553976954</v>
      </c>
      <c r="H6" s="14">
        <f>'Expected Severity'!$C6*IF($B$1="Low Emissions",'Frequency Low Scenario'!J6,IF($B$1="Medium Emissions",'Frequency Medium Scenario'!J6,IF($B$1="High Emissions",'Frequency High Scenario'!J6,IF($B$1="Very High Emissions",'Frequency Very High Scenario'!J6))))</f>
        <v>2735319.4405951668</v>
      </c>
      <c r="I6" s="14">
        <f>'Expected Severity'!$C6*IF($B$1="Low Emissions",'Frequency Low Scenario'!K6,IF($B$1="Medium Emissions",'Frequency Medium Scenario'!K6,IF($B$1="High Emissions",'Frequency High Scenario'!K6,IF($B$1="Very High Emissions",'Frequency Very High Scenario'!K6))))</f>
        <v>2908440.9241771391</v>
      </c>
      <c r="J6" s="14">
        <f>'Expected Severity'!$C6*IF($B$1="Low Emissions",'Frequency Low Scenario'!L6,IF($B$1="Medium Emissions",'Frequency Medium Scenario'!L6,IF($B$1="High Emissions",'Frequency High Scenario'!L6,IF($B$1="Very High Emissions",'Frequency Very High Scenario'!L6))))</f>
        <v>1835087.7259689092</v>
      </c>
      <c r="K6" s="14">
        <f>'Expected Severity'!$C6*IF($B$1="Low Emissions",'Frequency Low Scenario'!M6,IF($B$1="Medium Emissions",'Frequency Medium Scenario'!M6,IF($B$1="High Emissions",'Frequency High Scenario'!M6,IF($B$1="Very High Emissions",'Frequency Very High Scenario'!M6))))</f>
        <v>1350347.571939386</v>
      </c>
      <c r="L6" s="14">
        <f>'Expected Severity'!$C6*IF($B$1="Low Emissions",'Frequency Low Scenario'!N6,IF($B$1="Medium Emissions",'Frequency Medium Scenario'!N6,IF($B$1="High Emissions",'Frequency High Scenario'!N6,IF($B$1="Very High Emissions",'Frequency Very High Scenario'!N6))))</f>
        <v>1211850.385073808</v>
      </c>
      <c r="M6" s="14">
        <f>'Expected Severity'!$C6*IF($B$1="Low Emissions",'Frequency Low Scenario'!O6,IF($B$1="Medium Emissions",'Frequency Medium Scenario'!O6,IF($B$1="High Emissions",'Frequency High Scenario'!O6,IF($B$1="Very High Emissions",'Frequency Very High Scenario'!O6))))</f>
        <v>519364.45074591774</v>
      </c>
      <c r="N6" s="14">
        <f>'Expected Severity'!$D6*IF($B$1="Low Emissions",'Frequency Low Scenario'!P6,IF($B$1="Medium Emissions",'Frequency Medium Scenario'!P6,IF($B$1="High Emissions",'Frequency High Scenario'!P6,IF($B$1="Very High Emissions",'Frequency Very High Scenario'!P6))))</f>
        <v>54495533.342859678</v>
      </c>
      <c r="O6" s="14">
        <f>'Expected Severity'!$D6*IF($B$1="Low Emissions",'Frequency Low Scenario'!Q6,IF($B$1="Medium Emissions",'Frequency Medium Scenario'!Q6,IF($B$1="High Emissions",'Frequency High Scenario'!Q6,IF($B$1="Very High Emissions",'Frequency Very High Scenario'!Q6))))</f>
        <v>97144211.611184642</v>
      </c>
      <c r="P6" s="14">
        <f>'Expected Severity'!$D6*IF($B$1="Low Emissions",'Frequency Low Scenario'!R6,IF($B$1="Medium Emissions",'Frequency Medium Scenario'!R6,IF($B$1="High Emissions",'Frequency High Scenario'!R6,IF($B$1="Very High Emissions",'Frequency Very High Scenario'!R6))))</f>
        <v>71081130.44720827</v>
      </c>
      <c r="Q6" s="14">
        <f>'Expected Severity'!$D6*IF($B$1="Low Emissions",'Frequency Low Scenario'!S6,IF($B$1="Medium Emissions",'Frequency Medium Scenario'!S6,IF($B$1="High Emissions",'Frequency High Scenario'!S6,IF($B$1="Very High Emissions",'Frequency Very High Scenario'!S6))))</f>
        <v>23693710.149069421</v>
      </c>
      <c r="R6" s="14">
        <f>'Expected Severity'!$D6*IF($B$1="Low Emissions",'Frequency Low Scenario'!T6,IF($B$1="Medium Emissions",'Frequency Medium Scenario'!T6,IF($B$1="High Emissions",'Frequency High Scenario'!T6,IF($B$1="Very High Emissions",'Frequency Very High Scenario'!T6))))</f>
        <v>16585597.104348598</v>
      </c>
      <c r="S6" s="14">
        <f>'Expected Severity'!$D6*IF($B$1="Low Emissions",'Frequency Low Scenario'!U6,IF($B$1="Medium Emissions",'Frequency Medium Scenario'!U6,IF($B$1="High Emissions",'Frequency High Scenario'!U6,IF($B$1="Very High Emissions",'Frequency Very High Scenario'!U6))))</f>
        <v>9477484.0596277695</v>
      </c>
      <c r="T6" s="14">
        <f t="shared" si="0"/>
        <v>287019951.73376012</v>
      </c>
      <c r="U6" s="17">
        <f ca="1">Info!$B$47*(-LN(1-RAND()))^(1/Info!$B$48)</f>
        <v>3.0583578982191748E-2</v>
      </c>
      <c r="V6" s="17">
        <f ca="1">AVERAGE('Interest Rate Projection'!B4:F4)</f>
        <v>-7.8686447968415315E-4</v>
      </c>
      <c r="W6" s="17">
        <f t="shared" ref="W6:W69" ca="1" si="3">W5+V6</f>
        <v>-1.2377927237225713E-2</v>
      </c>
      <c r="X6" s="16">
        <v>0.04</v>
      </c>
      <c r="Y6">
        <f t="shared" ref="Y6:Y69" si="4">(1+X6)*Y5</f>
        <v>1.1248640000000001</v>
      </c>
      <c r="Z6">
        <f t="shared" ref="Z6:Z69" ca="1" si="5">(1+U6)*Z5</f>
        <v>1.0327781873293009</v>
      </c>
      <c r="AA6" s="14">
        <f t="shared" si="1"/>
        <v>255159691.95721447</v>
      </c>
      <c r="AB6" s="14">
        <f t="shared" ca="1" si="2"/>
        <v>277910547.73917675</v>
      </c>
    </row>
    <row r="7" spans="1:28" x14ac:dyDescent="0.2">
      <c r="A7">
        <v>2026</v>
      </c>
      <c r="B7" s="14">
        <f>'Expected Severity'!$B7*IF($B$1="Low Emissions",'Frequency Low Scenario'!D7,IF($B$1="Medium Emissions",'Frequency Medium Scenario'!D7,IF($B$1="High Emissions",'Frequency High Scenario'!D7,IF($B$1="Very High Emissions",'Frequency Very High Scenario'!D7))))</f>
        <v>708560.99164715305</v>
      </c>
      <c r="C7" s="14">
        <f>'Expected Severity'!$B7*IF($B$1="Low Emissions",'Frequency Low Scenario'!E7,IF($B$1="Medium Emissions",'Frequency Medium Scenario'!E7,IF($B$1="High Emissions",'Frequency High Scenario'!E7,IF($B$1="Very High Emissions",'Frequency Very High Scenario'!E7))))</f>
        <v>909045.30323723902</v>
      </c>
      <c r="D7" s="14">
        <f>'Expected Severity'!$B7*IF($B$1="Low Emissions",'Frequency Low Scenario'!F7,IF($B$1="Medium Emissions",'Frequency Medium Scenario'!F7,IF($B$1="High Emissions",'Frequency High Scenario'!F7,IF($B$1="Very High Emissions",'Frequency Very High Scenario'!F7))))</f>
        <v>958479.79102657514</v>
      </c>
      <c r="E7" s="14">
        <f>'Expected Severity'!$B7*IF($B$1="Low Emissions",'Frequency Low Scenario'!G7,IF($B$1="Medium Emissions",'Frequency Medium Scenario'!G7,IF($B$1="High Emissions",'Frequency High Scenario'!G7,IF($B$1="Very High Emissions",'Frequency Very High Scenario'!G7))))</f>
        <v>630289.71931403724</v>
      </c>
      <c r="F7" s="14">
        <f>'Expected Severity'!$B7*IF($B$1="Low Emissions",'Frequency Low Scenario'!H7,IF($B$1="Medium Emissions",'Frequency Medium Scenario'!H7,IF($B$1="High Emissions",'Frequency High Scenario'!H7,IF($B$1="Very High Emissions",'Frequency Very High Scenario'!H7))))</f>
        <v>524554.84265351249</v>
      </c>
      <c r="G7" s="14">
        <f>'Expected Severity'!$B7*IF($B$1="Low Emissions",'Frequency Low Scenario'!I7,IF($B$1="Medium Emissions",'Frequency Medium Scenario'!I7,IF($B$1="High Emissions",'Frequency High Scenario'!I7,IF($B$1="Very High Emissions",'Frequency Very High Scenario'!I7))))</f>
        <v>314458.26954883343</v>
      </c>
      <c r="H7" s="14">
        <f>'Expected Severity'!$C7*IF($B$1="Low Emissions",'Frequency Low Scenario'!J7,IF($B$1="Medium Emissions",'Frequency Medium Scenario'!J7,IF($B$1="High Emissions",'Frequency High Scenario'!J7,IF($B$1="Very High Emissions",'Frequency Very High Scenario'!J7))))</f>
        <v>2758221.8816821412</v>
      </c>
      <c r="I7" s="14">
        <f>'Expected Severity'!$C7*IF($B$1="Low Emissions",'Frequency Low Scenario'!K7,IF($B$1="Medium Emissions",'Frequency Medium Scenario'!K7,IF($B$1="High Emissions",'Frequency High Scenario'!K7,IF($B$1="Very High Emissions",'Frequency Very High Scenario'!K7))))</f>
        <v>2932792.8868518975</v>
      </c>
      <c r="J7" s="14">
        <f>'Expected Severity'!$C7*IF($B$1="Low Emissions",'Frequency Low Scenario'!L7,IF($B$1="Medium Emissions",'Frequency Medium Scenario'!L7,IF($B$1="High Emissions",'Frequency High Scenario'!L7,IF($B$1="Very High Emissions",'Frequency Very High Scenario'!L7))))</f>
        <v>1850452.6547994113</v>
      </c>
      <c r="K7" s="14">
        <f>'Expected Severity'!$C7*IF($B$1="Low Emissions",'Frequency Low Scenario'!M7,IF($B$1="Medium Emissions",'Frequency Medium Scenario'!M7,IF($B$1="High Emissions",'Frequency High Scenario'!M7,IF($B$1="Very High Emissions",'Frequency Very High Scenario'!M7))))</f>
        <v>1361653.840324095</v>
      </c>
      <c r="L7" s="14">
        <f>'Expected Severity'!$C7*IF($B$1="Low Emissions",'Frequency Low Scenario'!N7,IF($B$1="Medium Emissions",'Frequency Medium Scenario'!N7,IF($B$1="High Emissions",'Frequency High Scenario'!N7,IF($B$1="Very High Emissions",'Frequency Very High Scenario'!N7))))</f>
        <v>1221997.0361882907</v>
      </c>
      <c r="M7" s="14">
        <f>'Expected Severity'!$C7*IF($B$1="Low Emissions",'Frequency Low Scenario'!O7,IF($B$1="Medium Emissions",'Frequency Medium Scenario'!O7,IF($B$1="High Emissions",'Frequency High Scenario'!O7,IF($B$1="Very High Emissions",'Frequency Very High Scenario'!O7))))</f>
        <v>523713.0155092674</v>
      </c>
      <c r="N7" s="14">
        <f>'Expected Severity'!$D7*IF($B$1="Low Emissions",'Frequency Low Scenario'!P7,IF($B$1="Medium Emissions",'Frequency Medium Scenario'!P7,IF($B$1="High Emissions",'Frequency High Scenario'!P7,IF($B$1="Very High Emissions",'Frequency Very High Scenario'!P7))))</f>
        <v>54926282.487416677</v>
      </c>
      <c r="O7" s="14">
        <f>'Expected Severity'!$D7*IF($B$1="Low Emissions",'Frequency Low Scenario'!Q7,IF($B$1="Medium Emissions",'Frequency Medium Scenario'!Q7,IF($B$1="High Emissions",'Frequency High Scenario'!Q7,IF($B$1="Very High Emissions",'Frequency Very High Scenario'!Q7))))</f>
        <v>97912068.781916678</v>
      </c>
      <c r="P7" s="14">
        <f>'Expected Severity'!$D7*IF($B$1="Low Emissions",'Frequency Low Scenario'!R7,IF($B$1="Medium Emissions",'Frequency Medium Scenario'!R7,IF($B$1="High Emissions",'Frequency High Scenario'!R7,IF($B$1="Very High Emissions",'Frequency Very High Scenario'!R7))))</f>
        <v>71642977.157500014</v>
      </c>
      <c r="Q7" s="14">
        <f>'Expected Severity'!$D7*IF($B$1="Low Emissions",'Frequency Low Scenario'!S7,IF($B$1="Medium Emissions",'Frequency Medium Scenario'!S7,IF($B$1="High Emissions",'Frequency High Scenario'!S7,IF($B$1="Very High Emissions",'Frequency Very High Scenario'!S7))))</f>
        <v>23880992.385833338</v>
      </c>
      <c r="R7" s="14">
        <f>'Expected Severity'!$D7*IF($B$1="Low Emissions",'Frequency Low Scenario'!T7,IF($B$1="Medium Emissions",'Frequency Medium Scenario'!T7,IF($B$1="High Emissions",'Frequency High Scenario'!T7,IF($B$1="Very High Emissions",'Frequency Very High Scenario'!T7))))</f>
        <v>16716694.670083337</v>
      </c>
      <c r="S7" s="14">
        <f>'Expected Severity'!$D7*IF($B$1="Low Emissions",'Frequency Low Scenario'!U7,IF($B$1="Medium Emissions",'Frequency Medium Scenario'!U7,IF($B$1="High Emissions",'Frequency High Scenario'!U7,IF($B$1="Very High Emissions",'Frequency Very High Scenario'!U7))))</f>
        <v>9552396.9543333352</v>
      </c>
      <c r="T7" s="14">
        <f t="shared" si="0"/>
        <v>289325632.66986585</v>
      </c>
      <c r="U7" s="17">
        <f ca="1">Info!$B$47*(-LN(1-RAND()))^(1/Info!$B$48)</f>
        <v>2.8704132249998744E-2</v>
      </c>
      <c r="V7" s="17">
        <f ca="1">AVERAGE('Interest Rate Projection'!B5:F5)</f>
        <v>9.2849061506780264E-3</v>
      </c>
      <c r="W7" s="17">
        <f t="shared" ca="1" si="3"/>
        <v>-3.093021086547687E-3</v>
      </c>
      <c r="X7" s="16">
        <v>0.04</v>
      </c>
      <c r="Y7">
        <f t="shared" si="4"/>
        <v>1.1698585600000002</v>
      </c>
      <c r="Z7">
        <f t="shared" ca="1" si="5"/>
        <v>1.0624231890033151</v>
      </c>
      <c r="AA7" s="14">
        <f t="shared" si="1"/>
        <v>247316763.37852824</v>
      </c>
      <c r="AB7" s="14">
        <f t="shared" ca="1" si="2"/>
        <v>272326165.00143337</v>
      </c>
    </row>
    <row r="8" spans="1:28" x14ac:dyDescent="0.2">
      <c r="A8">
        <v>2027</v>
      </c>
      <c r="B8" s="14">
        <f>'Expected Severity'!$B8*IF($B$1="Low Emissions",'Frequency Low Scenario'!D8,IF($B$1="Medium Emissions",'Frequency Medium Scenario'!D8,IF($B$1="High Emissions",'Frequency High Scenario'!D8,IF($B$1="Very High Emissions",'Frequency Very High Scenario'!D8))))</f>
        <v>719863.16189558082</v>
      </c>
      <c r="C8" s="14">
        <f>'Expected Severity'!$B8*IF($B$1="Low Emissions",'Frequency Low Scenario'!E8,IF($B$1="Medium Emissions",'Frequency Medium Scenario'!E8,IF($B$1="High Emissions",'Frequency High Scenario'!E8,IF($B$1="Very High Emissions",'Frequency Very High Scenario'!E8))))</f>
        <v>923545.37436991197</v>
      </c>
      <c r="D8" s="14">
        <f>'Expected Severity'!$B8*IF($B$1="Low Emissions",'Frequency Low Scenario'!F8,IF($B$1="Medium Emissions",'Frequency Medium Scenario'!F8,IF($B$1="High Emissions",'Frequency High Scenario'!F8,IF($B$1="Very High Emissions",'Frequency Very High Scenario'!F8))))</f>
        <v>973768.38566495234</v>
      </c>
      <c r="E8" s="14">
        <f>'Expected Severity'!$B8*IF($B$1="Low Emissions",'Frequency Low Scenario'!G8,IF($B$1="Medium Emissions",'Frequency Medium Scenario'!G8,IF($B$1="High Emissions",'Frequency High Scenario'!G8,IF($B$1="Very High Emissions",'Frequency Very High Scenario'!G8))))</f>
        <v>640343.39401176665</v>
      </c>
      <c r="F8" s="14">
        <f>'Expected Severity'!$B8*IF($B$1="Low Emissions",'Frequency Low Scenario'!H8,IF($B$1="Medium Emissions",'Frequency Medium Scenario'!H8,IF($B$1="High Emissions",'Frequency High Scenario'!H8,IF($B$1="Very High Emissions",'Frequency Very High Scenario'!H8))))</f>
        <v>532921.95318626333</v>
      </c>
      <c r="G8" s="14">
        <f>'Expected Severity'!$B8*IF($B$1="Low Emissions",'Frequency Low Scenario'!I8,IF($B$1="Medium Emissions",'Frequency Medium Scenario'!I8,IF($B$1="High Emissions",'Frequency High Scenario'!I8,IF($B$1="Very High Emissions",'Frequency Very High Scenario'!I8))))</f>
        <v>319474.15518234111</v>
      </c>
      <c r="H8" s="14">
        <f>'Expected Severity'!$C8*IF($B$1="Low Emissions",'Frequency Low Scenario'!J8,IF($B$1="Medium Emissions",'Frequency Medium Scenario'!J8,IF($B$1="High Emissions",'Frequency High Scenario'!J8,IF($B$1="Very High Emissions",'Frequency Very High Scenario'!J8))))</f>
        <v>2781316.0816547363</v>
      </c>
      <c r="I8" s="14">
        <f>'Expected Severity'!$C8*IF($B$1="Low Emissions",'Frequency Low Scenario'!K8,IF($B$1="Medium Emissions",'Frequency Medium Scenario'!K8,IF($B$1="High Emissions",'Frequency High Scenario'!K8,IF($B$1="Very High Emissions",'Frequency Very High Scenario'!K8))))</f>
        <v>2957348.7450506054</v>
      </c>
      <c r="J8" s="14">
        <f>'Expected Severity'!$C8*IF($B$1="Low Emissions",'Frequency Low Scenario'!L8,IF($B$1="Medium Emissions",'Frequency Medium Scenario'!L8,IF($B$1="High Emissions",'Frequency High Scenario'!L8,IF($B$1="Very High Emissions",'Frequency Very High Scenario'!L8))))</f>
        <v>1865946.2319962152</v>
      </c>
      <c r="K8" s="14">
        <f>'Expected Severity'!$C8*IF($B$1="Low Emissions",'Frequency Low Scenario'!M8,IF($B$1="Medium Emissions",'Frequency Medium Scenario'!M8,IF($B$1="High Emissions",'Frequency High Scenario'!M8,IF($B$1="Very High Emissions",'Frequency Very High Scenario'!M8))))</f>
        <v>1373054.7744877811</v>
      </c>
      <c r="L8" s="14">
        <f>'Expected Severity'!$C8*IF($B$1="Low Emissions",'Frequency Low Scenario'!N8,IF($B$1="Medium Emissions",'Frequency Medium Scenario'!N8,IF($B$1="High Emissions",'Frequency High Scenario'!N8,IF($B$1="Very High Emissions",'Frequency Very High Scenario'!N8))))</f>
        <v>1232228.6437710857</v>
      </c>
      <c r="M8" s="14">
        <f>'Expected Severity'!$C8*IF($B$1="Low Emissions",'Frequency Low Scenario'!O8,IF($B$1="Medium Emissions",'Frequency Medium Scenario'!O8,IF($B$1="High Emissions",'Frequency High Scenario'!O8,IF($B$1="Very High Emissions",'Frequency Very High Scenario'!O8))))</f>
        <v>528097.99018760817</v>
      </c>
      <c r="N8" s="14">
        <f>'Expected Severity'!$D8*IF($B$1="Low Emissions",'Frequency Low Scenario'!P8,IF($B$1="Medium Emissions",'Frequency Medium Scenario'!P8,IF($B$1="High Emissions",'Frequency High Scenario'!P8,IF($B$1="Very High Emissions",'Frequency Very High Scenario'!P8))))</f>
        <v>55360436.403230228</v>
      </c>
      <c r="O8" s="14">
        <f>'Expected Severity'!$D8*IF($B$1="Low Emissions",'Frequency Low Scenario'!Q8,IF($B$1="Medium Emissions",'Frequency Medium Scenario'!Q8,IF($B$1="High Emissions",'Frequency High Scenario'!Q8,IF($B$1="Very High Emissions",'Frequency Very High Scenario'!Q8))))</f>
        <v>98685995.327497363</v>
      </c>
      <c r="P8" s="14">
        <f>'Expected Severity'!$D8*IF($B$1="Low Emissions",'Frequency Low Scenario'!R8,IF($B$1="Medium Emissions",'Frequency Medium Scenario'!R8,IF($B$1="High Emissions",'Frequency High Scenario'!R8,IF($B$1="Very High Emissions",'Frequency Very High Scenario'!R8))))</f>
        <v>72209264.873778567</v>
      </c>
      <c r="Q8" s="14">
        <f>'Expected Severity'!$D8*IF($B$1="Low Emissions",'Frequency Low Scenario'!S8,IF($B$1="Medium Emissions",'Frequency Medium Scenario'!S8,IF($B$1="High Emissions",'Frequency High Scenario'!S8,IF($B$1="Very High Emissions",'Frequency Very High Scenario'!S8))))</f>
        <v>24069754.957926188</v>
      </c>
      <c r="R8" s="14">
        <f>'Expected Severity'!$D8*IF($B$1="Low Emissions",'Frequency Low Scenario'!T8,IF($B$1="Medium Emissions",'Frequency Medium Scenario'!T8,IF($B$1="High Emissions",'Frequency High Scenario'!T8,IF($B$1="Very High Emissions",'Frequency Very High Scenario'!T8))))</f>
        <v>16848828.470548332</v>
      </c>
      <c r="S8" s="14">
        <f>'Expected Severity'!$D8*IF($B$1="Low Emissions",'Frequency Low Scenario'!U8,IF($B$1="Medium Emissions",'Frequency Medium Scenario'!U8,IF($B$1="High Emissions",'Frequency High Scenario'!U8,IF($B$1="Very High Emissions",'Frequency Very High Scenario'!U8))))</f>
        <v>9627901.9831704739</v>
      </c>
      <c r="T8" s="14">
        <f t="shared" si="0"/>
        <v>291650090.90761</v>
      </c>
      <c r="U8" s="17">
        <f ca="1">Info!$B$47*(-LN(1-RAND()))^(1/Info!$B$48)</f>
        <v>5.2330431247801221E-2</v>
      </c>
      <c r="V8" s="17">
        <f ca="1">AVERAGE('Interest Rate Projection'!B6:F6)</f>
        <v>-4.7162011851796682E-3</v>
      </c>
      <c r="W8" s="17">
        <f t="shared" ca="1" si="3"/>
        <v>-7.8092222717273552E-3</v>
      </c>
      <c r="X8" s="16">
        <v>0.04</v>
      </c>
      <c r="Y8">
        <f t="shared" si="4"/>
        <v>1.2166529024000003</v>
      </c>
      <c r="Z8">
        <f t="shared" ca="1" si="5"/>
        <v>1.1180202526515228</v>
      </c>
      <c r="AA8" s="14">
        <f t="shared" si="1"/>
        <v>239715115.40579376</v>
      </c>
      <c r="AB8" s="14">
        <f t="shared" ca="1" si="2"/>
        <v>260862976.51221064</v>
      </c>
    </row>
    <row r="9" spans="1:28" x14ac:dyDescent="0.2">
      <c r="A9">
        <v>2028</v>
      </c>
      <c r="B9" s="14">
        <f>'Expected Severity'!$B9*IF($B$1="Low Emissions",'Frequency Low Scenario'!D9,IF($B$1="Medium Emissions",'Frequency Medium Scenario'!D9,IF($B$1="High Emissions",'Frequency High Scenario'!D9,IF($B$1="Very High Emissions",'Frequency Very High Scenario'!D9))))</f>
        <v>731345.61168780271</v>
      </c>
      <c r="C9" s="14">
        <f>'Expected Severity'!$B9*IF($B$1="Low Emissions",'Frequency Low Scenario'!E9,IF($B$1="Medium Emissions",'Frequency Medium Scenario'!E9,IF($B$1="High Emissions",'Frequency High Scenario'!E9,IF($B$1="Very High Emissions",'Frequency Very High Scenario'!E9))))</f>
        <v>938276.7343746617</v>
      </c>
      <c r="D9" s="14">
        <f>'Expected Severity'!$B9*IF($B$1="Low Emissions",'Frequency Low Scenario'!F9,IF($B$1="Medium Emissions",'Frequency Medium Scenario'!F9,IF($B$1="High Emissions",'Frequency High Scenario'!F9,IF($B$1="Very High Emissions",'Frequency Very High Scenario'!F9))))</f>
        <v>989300.8468179967</v>
      </c>
      <c r="E9" s="14">
        <f>'Expected Severity'!$B9*IF($B$1="Low Emissions",'Frequency Low Scenario'!G9,IF($B$1="Medium Emissions",'Frequency Medium Scenario'!G9,IF($B$1="High Emissions",'Frequency High Scenario'!G9,IF($B$1="Very High Emissions",'Frequency Very High Scenario'!G9))))</f>
        <v>650557.43365252228</v>
      </c>
      <c r="F9" s="14">
        <f>'Expected Severity'!$B9*IF($B$1="Low Emissions",'Frequency Low Scenario'!H9,IF($B$1="Medium Emissions",'Frequency Medium Scenario'!H9,IF($B$1="High Emissions",'Frequency High Scenario'!H9,IF($B$1="Very High Emissions",'Frequency Very High Scenario'!H9))))</f>
        <v>541422.52648205555</v>
      </c>
      <c r="G9" s="14">
        <f>'Expected Severity'!$B9*IF($B$1="Low Emissions",'Frequency Low Scenario'!I9,IF($B$1="Medium Emissions",'Frequency Medium Scenario'!I9,IF($B$1="High Emissions",'Frequency High Scenario'!I9,IF($B$1="Very High Emissions",'Frequency Very High Scenario'!I9))))</f>
        <v>324570.04859788145</v>
      </c>
      <c r="H9" s="14">
        <f>'Expected Severity'!$C9*IF($B$1="Low Emissions",'Frequency Low Scenario'!J9,IF($B$1="Medium Emissions",'Frequency Medium Scenario'!J9,IF($B$1="High Emissions",'Frequency High Scenario'!J9,IF($B$1="Very High Emissions",'Frequency Very High Scenario'!J9))))</f>
        <v>2804603.6460828576</v>
      </c>
      <c r="I9" s="14">
        <f>'Expected Severity'!$C9*IF($B$1="Low Emissions",'Frequency Low Scenario'!K9,IF($B$1="Medium Emissions",'Frequency Medium Scenario'!K9,IF($B$1="High Emissions",'Frequency High Scenario'!K9,IF($B$1="Very High Emissions",'Frequency Very High Scenario'!K9))))</f>
        <v>2982110.2059615199</v>
      </c>
      <c r="J9" s="14">
        <f>'Expected Severity'!$C9*IF($B$1="Low Emissions",'Frequency Low Scenario'!L9,IF($B$1="Medium Emissions",'Frequency Medium Scenario'!L9,IF($B$1="High Emissions",'Frequency High Scenario'!L9,IF($B$1="Very High Emissions",'Frequency Very High Scenario'!L9))))</f>
        <v>1881569.5347138159</v>
      </c>
      <c r="K9" s="14">
        <f>'Expected Severity'!$C9*IF($B$1="Low Emissions",'Frequency Low Scenario'!M9,IF($B$1="Medium Emissions",'Frequency Medium Scenario'!M9,IF($B$1="High Emissions",'Frequency High Scenario'!M9,IF($B$1="Very High Emissions",'Frequency Very High Scenario'!M9))))</f>
        <v>1384551.1670535626</v>
      </c>
      <c r="L9" s="14">
        <f>'Expected Severity'!$C9*IF($B$1="Low Emissions",'Frequency Low Scenario'!N9,IF($B$1="Medium Emissions",'Frequency Medium Scenario'!N9,IF($B$1="High Emissions",'Frequency High Scenario'!N9,IF($B$1="Very High Emissions",'Frequency Very High Scenario'!N9))))</f>
        <v>1242545.9191506333</v>
      </c>
      <c r="M9" s="14">
        <f>'Expected Severity'!$C9*IF($B$1="Low Emissions",'Frequency Low Scenario'!O9,IF($B$1="Medium Emissions",'Frequency Medium Scenario'!O9,IF($B$1="High Emissions",'Frequency High Scenario'!O9,IF($B$1="Very High Emissions",'Frequency Very High Scenario'!O9))))</f>
        <v>532519.67963598564</v>
      </c>
      <c r="N9" s="14">
        <f>'Expected Severity'!$D9*IF($B$1="Low Emissions",'Frequency Low Scenario'!P9,IF($B$1="Medium Emissions",'Frequency Medium Scenario'!P9,IF($B$1="High Emissions",'Frequency High Scenario'!P9,IF($B$1="Very High Emissions",'Frequency Very High Scenario'!P9))))</f>
        <v>55798022.002640054</v>
      </c>
      <c r="O9" s="14">
        <f>'Expected Severity'!$D9*IF($B$1="Low Emissions",'Frequency Low Scenario'!Q9,IF($B$1="Medium Emissions",'Frequency Medium Scenario'!Q9,IF($B$1="High Emissions",'Frequency High Scenario'!Q9,IF($B$1="Very High Emissions",'Frequency Very High Scenario'!Q9))))</f>
        <v>99466039.222097486</v>
      </c>
      <c r="P9" s="14">
        <f>'Expected Severity'!$D9*IF($B$1="Low Emissions",'Frequency Low Scenario'!R9,IF($B$1="Medium Emissions",'Frequency Medium Scenario'!R9,IF($B$1="High Emissions",'Frequency High Scenario'!R9,IF($B$1="Very High Emissions",'Frequency Very High Scenario'!R9))))</f>
        <v>72780028.699095726</v>
      </c>
      <c r="Q9" s="14">
        <f>'Expected Severity'!$D9*IF($B$1="Low Emissions",'Frequency Low Scenario'!S9,IF($B$1="Medium Emissions",'Frequency Medium Scenario'!S9,IF($B$1="High Emissions",'Frequency High Scenario'!S9,IF($B$1="Very High Emissions",'Frequency Very High Scenario'!S9))))</f>
        <v>24260009.566365242</v>
      </c>
      <c r="R9" s="14">
        <f>'Expected Severity'!$D9*IF($B$1="Low Emissions",'Frequency Low Scenario'!T9,IF($B$1="Medium Emissions",'Frequency Medium Scenario'!T9,IF($B$1="High Emissions",'Frequency High Scenario'!T9,IF($B$1="Very High Emissions",'Frequency Very High Scenario'!T9))))</f>
        <v>16982006.696455669</v>
      </c>
      <c r="S9" s="14">
        <f>'Expected Severity'!$D9*IF($B$1="Low Emissions",'Frequency Low Scenario'!U9,IF($B$1="Medium Emissions",'Frequency Medium Scenario'!U9,IF($B$1="High Emissions",'Frequency High Scenario'!U9,IF($B$1="Very High Emissions",'Frequency Very High Scenario'!U9))))</f>
        <v>9704003.8265460972</v>
      </c>
      <c r="T9" s="14">
        <f t="shared" si="0"/>
        <v>293993483.36741155</v>
      </c>
      <c r="U9" s="17">
        <f ca="1">Info!$B$47*(-LN(1-RAND()))^(1/Info!$B$48)</f>
        <v>4.0944227587178035E-2</v>
      </c>
      <c r="V9" s="17">
        <f ca="1">AVERAGE('Interest Rate Projection'!B7:F7)</f>
        <v>-1.4716167560805304E-2</v>
      </c>
      <c r="W9" s="17">
        <f t="shared" ca="1" si="3"/>
        <v>-2.2525389832532661E-2</v>
      </c>
      <c r="X9" s="16">
        <v>0.04</v>
      </c>
      <c r="Y9">
        <f t="shared" si="4"/>
        <v>1.2653190184960004</v>
      </c>
      <c r="Z9">
        <f t="shared" ca="1" si="5"/>
        <v>1.1637967283231612</v>
      </c>
      <c r="AA9" s="14">
        <f t="shared" si="1"/>
        <v>232347320.37526935</v>
      </c>
      <c r="AB9" s="14">
        <f t="shared" ca="1" si="2"/>
        <v>252615835.92094094</v>
      </c>
    </row>
    <row r="10" spans="1:28" x14ac:dyDescent="0.2">
      <c r="A10">
        <v>2029</v>
      </c>
      <c r="B10" s="14">
        <f>'Expected Severity'!$B10*IF($B$1="Low Emissions",'Frequency Low Scenario'!D10,IF($B$1="Medium Emissions",'Frequency Medium Scenario'!D10,IF($B$1="High Emissions",'Frequency High Scenario'!D10,IF($B$1="Very High Emissions",'Frequency Very High Scenario'!D10))))</f>
        <v>743011.21664090792</v>
      </c>
      <c r="C10" s="14">
        <f>'Expected Severity'!$B10*IF($B$1="Low Emissions",'Frequency Low Scenario'!E10,IF($B$1="Medium Emissions",'Frequency Medium Scenario'!E10,IF($B$1="High Emissions",'Frequency High Scenario'!E10,IF($B$1="Very High Emissions",'Frequency Very High Scenario'!E10))))</f>
        <v>953243.07251217274</v>
      </c>
      <c r="D10" s="14">
        <f>'Expected Severity'!$B10*IF($B$1="Low Emissions",'Frequency Low Scenario'!F10,IF($B$1="Medium Emissions",'Frequency Medium Scenario'!F10,IF($B$1="High Emissions",'Frequency High Scenario'!F10,IF($B$1="Very High Emissions",'Frequency Very High Scenario'!F10))))</f>
        <v>1005081.0643708406</v>
      </c>
      <c r="E10" s="14">
        <f>'Expected Severity'!$B10*IF($B$1="Low Emissions",'Frequency Low Scenario'!G10,IF($B$1="Medium Emissions",'Frequency Medium Scenario'!G10,IF($B$1="High Emissions",'Frequency High Scenario'!G10,IF($B$1="Very High Emissions",'Frequency Very High Scenario'!G10))))</f>
        <v>660934.39619801694</v>
      </c>
      <c r="F10" s="14">
        <f>'Expected Severity'!$B10*IF($B$1="Low Emissions",'Frequency Low Scenario'!H10,IF($B$1="Medium Emissions",'Frequency Medium Scenario'!H10,IF($B$1="High Emissions",'Frequency High Scenario'!H10,IF($B$1="Very High Emissions",'Frequency Very High Scenario'!H10))))</f>
        <v>550058.69138919935</v>
      </c>
      <c r="G10" s="14">
        <f>'Expected Severity'!$B10*IF($B$1="Low Emissions",'Frequency Low Scenario'!I10,IF($B$1="Medium Emissions",'Frequency Medium Scenario'!I10,IF($B$1="High Emissions",'Frequency High Scenario'!I10,IF($B$1="Very High Emissions",'Frequency Very High Scenario'!I10))))</f>
        <v>329747.22598986031</v>
      </c>
      <c r="H10" s="14">
        <f>'Expected Severity'!$C10*IF($B$1="Low Emissions",'Frequency Low Scenario'!J10,IF($B$1="Medium Emissions",'Frequency Medium Scenario'!J10,IF($B$1="High Emissions",'Frequency High Scenario'!J10,IF($B$1="Very High Emissions",'Frequency Very High Scenario'!J10))))</f>
        <v>2828086.1939796223</v>
      </c>
      <c r="I10" s="14">
        <f>'Expected Severity'!$C10*IF($B$1="Low Emissions",'Frequency Low Scenario'!K10,IF($B$1="Medium Emissions",'Frequency Medium Scenario'!K10,IF($B$1="High Emissions",'Frequency High Scenario'!K10,IF($B$1="Very High Emissions",'Frequency Very High Scenario'!K10))))</f>
        <v>3007078.9910669401</v>
      </c>
      <c r="J10" s="14">
        <f>'Expected Severity'!$C10*IF($B$1="Low Emissions",'Frequency Low Scenario'!L10,IF($B$1="Medium Emissions",'Frequency Medium Scenario'!L10,IF($B$1="High Emissions",'Frequency High Scenario'!L10,IF($B$1="Very High Emissions",'Frequency Very High Scenario'!L10))))</f>
        <v>1897323.6491255693</v>
      </c>
      <c r="K10" s="14">
        <f>'Expected Severity'!$C10*IF($B$1="Low Emissions",'Frequency Low Scenario'!M10,IF($B$1="Medium Emissions",'Frequency Medium Scenario'!M10,IF($B$1="High Emissions",'Frequency High Scenario'!M10,IF($B$1="Very High Emissions",'Frequency Very High Scenario'!M10))))</f>
        <v>1396143.8172810792</v>
      </c>
      <c r="L10" s="14">
        <f>'Expected Severity'!$C10*IF($B$1="Low Emissions",'Frequency Low Scenario'!N10,IF($B$1="Medium Emissions",'Frequency Medium Scenario'!N10,IF($B$1="High Emissions",'Frequency High Scenario'!N10,IF($B$1="Very High Emissions",'Frequency Very High Scenario'!N10))))</f>
        <v>1252949.5796112253</v>
      </c>
      <c r="M10" s="14">
        <f>'Expected Severity'!$C10*IF($B$1="Low Emissions",'Frequency Low Scenario'!O10,IF($B$1="Medium Emissions",'Frequency Medium Scenario'!O10,IF($B$1="High Emissions",'Frequency High Scenario'!O10,IF($B$1="Very High Emissions",'Frequency Very High Scenario'!O10))))</f>
        <v>536978.39126195363</v>
      </c>
      <c r="N10" s="14">
        <f>'Expected Severity'!$D10*IF($B$1="Low Emissions",'Frequency Low Scenario'!P10,IF($B$1="Medium Emissions",'Frequency Medium Scenario'!P10,IF($B$1="High Emissions",'Frequency High Scenario'!P10,IF($B$1="Very High Emissions",'Frequency Very High Scenario'!P10))))</f>
        <v>56239066.410709128</v>
      </c>
      <c r="O10" s="14">
        <f>'Expected Severity'!$D10*IF($B$1="Low Emissions",'Frequency Low Scenario'!Q10,IF($B$1="Medium Emissions",'Frequency Medium Scenario'!Q10,IF($B$1="High Emissions",'Frequency High Scenario'!Q10,IF($B$1="Very High Emissions",'Frequency Very High Scenario'!Q10))))</f>
        <v>100252248.81909019</v>
      </c>
      <c r="P10" s="14">
        <f>'Expected Severity'!$D10*IF($B$1="Low Emissions",'Frequency Low Scenario'!R10,IF($B$1="Medium Emissions",'Frequency Medium Scenario'!R10,IF($B$1="High Emissions",'Frequency High Scenario'!R10,IF($B$1="Very High Emissions",'Frequency Very High Scenario'!R10))))</f>
        <v>73355304.013968423</v>
      </c>
      <c r="Q10" s="14">
        <f>'Expected Severity'!$D10*IF($B$1="Low Emissions",'Frequency Low Scenario'!S10,IF($B$1="Medium Emissions",'Frequency Medium Scenario'!S10,IF($B$1="High Emissions",'Frequency High Scenario'!S10,IF($B$1="Very High Emissions",'Frequency Very High Scenario'!S10))))</f>
        <v>24451768.004656143</v>
      </c>
      <c r="R10" s="14">
        <f>'Expected Severity'!$D10*IF($B$1="Low Emissions",'Frequency Low Scenario'!T10,IF($B$1="Medium Emissions",'Frequency Medium Scenario'!T10,IF($B$1="High Emissions",'Frequency High Scenario'!T10,IF($B$1="Very High Emissions",'Frequency Very High Scenario'!T10))))</f>
        <v>17116237.603259299</v>
      </c>
      <c r="S10" s="14">
        <f>'Expected Severity'!$D10*IF($B$1="Low Emissions",'Frequency Low Scenario'!U10,IF($B$1="Medium Emissions",'Frequency Medium Scenario'!U10,IF($B$1="High Emissions",'Frequency High Scenario'!U10,IF($B$1="Very High Emissions",'Frequency Very High Scenario'!U10))))</f>
        <v>9780707.2018624581</v>
      </c>
      <c r="T10" s="14">
        <f t="shared" si="0"/>
        <v>296355968.34297305</v>
      </c>
      <c r="U10" s="17">
        <f ca="1">Info!$B$47*(-LN(1-RAND()))^(1/Info!$B$48)</f>
        <v>4.9787875722509638E-3</v>
      </c>
      <c r="V10" s="17">
        <f ca="1">AVERAGE('Interest Rate Projection'!B8:F8)</f>
        <v>-9.5081881853946205E-3</v>
      </c>
      <c r="W10" s="17">
        <f t="shared" ca="1" si="3"/>
        <v>-3.2033578017927278E-2</v>
      </c>
      <c r="X10" s="16">
        <v>0.04</v>
      </c>
      <c r="Y10">
        <f t="shared" si="4"/>
        <v>1.3159317792358405</v>
      </c>
      <c r="Z10">
        <f t="shared" ca="1" si="5"/>
        <v>1.1695910250107628</v>
      </c>
      <c r="AA10" s="14">
        <f t="shared" si="1"/>
        <v>225206179.39257193</v>
      </c>
      <c r="AB10" s="14">
        <f t="shared" ca="1" si="2"/>
        <v>253384270.23261908</v>
      </c>
    </row>
    <row r="11" spans="1:28" x14ac:dyDescent="0.2">
      <c r="A11">
        <v>2030</v>
      </c>
      <c r="B11" s="14">
        <f>'Expected Severity'!$B11*IF($B$1="Low Emissions",'Frequency Low Scenario'!D11,IF($B$1="Medium Emissions",'Frequency Medium Scenario'!D11,IF($B$1="High Emissions",'Frequency High Scenario'!D11,IF($B$1="Very High Emissions",'Frequency Very High Scenario'!D11))))</f>
        <v>837071.06400933419</v>
      </c>
      <c r="C11" s="14">
        <f>'Expected Severity'!$B11*IF($B$1="Low Emissions",'Frequency Low Scenario'!E11,IF($B$1="Medium Emissions",'Frequency Medium Scenario'!E11,IF($B$1="High Emissions",'Frequency High Scenario'!E11,IF($B$1="Very High Emissions",'Frequency Very High Scenario'!E11))))</f>
        <v>1073916.7526631383</v>
      </c>
      <c r="D11" s="14">
        <f>'Expected Severity'!$B11*IF($B$1="Low Emissions",'Frequency Low Scenario'!F11,IF($B$1="Medium Emissions",'Frequency Medium Scenario'!F11,IF($B$1="High Emissions",'Frequency High Scenario'!F11,IF($B$1="Very High Emissions",'Frequency Very High Scenario'!F11))))</f>
        <v>1132317.0594544872</v>
      </c>
      <c r="E11" s="14">
        <f>'Expected Severity'!$B11*IF($B$1="Low Emissions",'Frequency Low Scenario'!G11,IF($B$1="Medium Emissions",'Frequency Medium Scenario'!G11,IF($B$1="High Emissions",'Frequency High Scenario'!G11,IF($B$1="Very High Emissions",'Frequency Very High Scenario'!G11))))</f>
        <v>744603.91158969852</v>
      </c>
      <c r="F11" s="14">
        <f>'Expected Severity'!$B11*IF($B$1="Low Emissions",'Frequency Low Scenario'!H11,IF($B$1="Medium Emissions",'Frequency Medium Scenario'!H11,IF($B$1="High Emissions",'Frequency High Scenario'!H11,IF($B$1="Very High Emissions",'Frequency Very High Scenario'!H11))))</f>
        <v>619692.14428598003</v>
      </c>
      <c r="G11" s="14">
        <f>'Expected Severity'!$B11*IF($B$1="Low Emissions",'Frequency Low Scenario'!I11,IF($B$1="Medium Emissions",'Frequency Medium Scenario'!I11,IF($B$1="High Emissions",'Frequency High Scenario'!I11,IF($B$1="Very High Emissions",'Frequency Very High Scenario'!I11))))</f>
        <v>371490.84042274719</v>
      </c>
      <c r="H11" s="14">
        <f>'Expected Severity'!$C11*IF($B$1="Low Emissions",'Frequency Low Scenario'!J11,IF($B$1="Medium Emissions",'Frequency Medium Scenario'!J11,IF($B$1="High Emissions",'Frequency High Scenario'!J11,IF($B$1="Very High Emissions",'Frequency Very High Scenario'!J11))))</f>
        <v>3162336.1911384971</v>
      </c>
      <c r="I11" s="14">
        <f>'Expected Severity'!$C11*IF($B$1="Low Emissions",'Frequency Low Scenario'!K11,IF($B$1="Medium Emissions",'Frequency Medium Scenario'!K11,IF($B$1="High Emissions",'Frequency High Scenario'!K11,IF($B$1="Very High Emissions",'Frequency Very High Scenario'!K11))))</f>
        <v>3362484.0513371364</v>
      </c>
      <c r="J11" s="14">
        <f>'Expected Severity'!$C11*IF($B$1="Low Emissions",'Frequency Low Scenario'!L11,IF($B$1="Medium Emissions",'Frequency Medium Scenario'!L11,IF($B$1="High Emissions",'Frequency High Scenario'!L11,IF($B$1="Very High Emissions",'Frequency Very High Scenario'!L11))))</f>
        <v>2121567.3181055738</v>
      </c>
      <c r="K11" s="14">
        <f>'Expected Severity'!$C11*IF($B$1="Low Emissions",'Frequency Low Scenario'!M11,IF($B$1="Medium Emissions",'Frequency Medium Scenario'!M11,IF($B$1="High Emissions",'Frequency High Scenario'!M11,IF($B$1="Very High Emissions",'Frequency Very High Scenario'!M11))))</f>
        <v>1561153.3095493845</v>
      </c>
      <c r="L11" s="14">
        <f>'Expected Severity'!$C11*IF($B$1="Low Emissions",'Frequency Low Scenario'!N11,IF($B$1="Medium Emissions",'Frequency Medium Scenario'!N11,IF($B$1="High Emissions",'Frequency High Scenario'!N11,IF($B$1="Very High Emissions",'Frequency Very High Scenario'!N11))))</f>
        <v>1401035.0213904737</v>
      </c>
      <c r="M11" s="14">
        <f>'Expected Severity'!$C11*IF($B$1="Low Emissions",'Frequency Low Scenario'!O11,IF($B$1="Medium Emissions",'Frequency Medium Scenario'!O11,IF($B$1="High Emissions",'Frequency High Scenario'!O11,IF($B$1="Very High Emissions",'Frequency Very High Scenario'!O11))))</f>
        <v>600443.58059591718</v>
      </c>
      <c r="N11" s="14">
        <f>'Expected Severity'!$D11*IF($B$1="Low Emissions",'Frequency Low Scenario'!P11,IF($B$1="Medium Emissions",'Frequency Medium Scenario'!P11,IF($B$1="High Emissions",'Frequency High Scenario'!P11,IF($B$1="Very High Emissions",'Frequency Very High Scenario'!P11))))</f>
        <v>62856710.716016583</v>
      </c>
      <c r="O11" s="14">
        <f>'Expected Severity'!$D11*IF($B$1="Low Emissions",'Frequency Low Scenario'!Q11,IF($B$1="Medium Emissions",'Frequency Medium Scenario'!Q11,IF($B$1="High Emissions",'Frequency High Scenario'!Q11,IF($B$1="Very High Emissions",'Frequency Very High Scenario'!Q11))))</f>
        <v>112048919.10246435</v>
      </c>
      <c r="P11" s="14">
        <f>'Expected Severity'!$D11*IF($B$1="Low Emissions",'Frequency Low Scenario'!R11,IF($B$1="Medium Emissions",'Frequency Medium Scenario'!R11,IF($B$1="High Emissions",'Frequency High Scenario'!R11,IF($B$1="Very High Emissions",'Frequency Very High Scenario'!R11))))</f>
        <v>81987013.977412939</v>
      </c>
      <c r="Q11" s="14">
        <f>'Expected Severity'!$D11*IF($B$1="Low Emissions",'Frequency Low Scenario'!S11,IF($B$1="Medium Emissions",'Frequency Medium Scenario'!S11,IF($B$1="High Emissions",'Frequency High Scenario'!S11,IF($B$1="Very High Emissions",'Frequency Very High Scenario'!S11))))</f>
        <v>27329004.659137648</v>
      </c>
      <c r="R11" s="14">
        <f>'Expected Severity'!$D11*IF($B$1="Low Emissions",'Frequency Low Scenario'!T11,IF($B$1="Medium Emissions",'Frequency Medium Scenario'!T11,IF($B$1="High Emissions",'Frequency High Scenario'!T11,IF($B$1="Very High Emissions",'Frequency Very High Scenario'!T11))))</f>
        <v>19130303.261396352</v>
      </c>
      <c r="S11" s="14">
        <f>'Expected Severity'!$D11*IF($B$1="Low Emissions",'Frequency Low Scenario'!U11,IF($B$1="Medium Emissions",'Frequency Medium Scenario'!U11,IF($B$1="High Emissions",'Frequency High Scenario'!U11,IF($B$1="Very High Emissions",'Frequency Very High Scenario'!U11))))</f>
        <v>10931601.863655059</v>
      </c>
      <c r="T11" s="14">
        <f t="shared" si="0"/>
        <v>331271664.82462531</v>
      </c>
      <c r="U11" s="17">
        <f ca="1">Info!$B$47*(-LN(1-RAND()))^(1/Info!$B$48)</f>
        <v>5.795610893801531E-2</v>
      </c>
      <c r="V11" s="17">
        <f ca="1">AVERAGE('Interest Rate Projection'!B9:F9)</f>
        <v>-6.9851545028788643E-4</v>
      </c>
      <c r="W11" s="17">
        <f t="shared" ca="1" si="3"/>
        <v>-3.2732093468215165E-2</v>
      </c>
      <c r="X11" s="16">
        <v>0.04</v>
      </c>
      <c r="Y11">
        <f t="shared" si="4"/>
        <v>1.3685690504052741</v>
      </c>
      <c r="Z11">
        <f t="shared" ca="1" si="5"/>
        <v>1.2373759698692117</v>
      </c>
      <c r="AA11" s="14">
        <f t="shared" si="1"/>
        <v>242056960.68205392</v>
      </c>
      <c r="AB11" s="14">
        <f t="shared" ca="1" si="2"/>
        <v>267721107.32006547</v>
      </c>
    </row>
    <row r="12" spans="1:28" x14ac:dyDescent="0.2">
      <c r="A12">
        <v>2031</v>
      </c>
      <c r="B12" s="14">
        <f>'Expected Severity'!$B12*IF($B$1="Low Emissions",'Frequency Low Scenario'!D12,IF($B$1="Medium Emissions",'Frequency Medium Scenario'!D12,IF($B$1="High Emissions",'Frequency High Scenario'!D12,IF($B$1="Very High Emissions",'Frequency Very High Scenario'!D12))))</f>
        <v>850423.08280093223</v>
      </c>
      <c r="C12" s="14">
        <f>'Expected Severity'!$B12*IF($B$1="Low Emissions",'Frequency Low Scenario'!E12,IF($B$1="Medium Emissions",'Frequency Medium Scenario'!E12,IF($B$1="High Emissions",'Frequency High Scenario'!E12,IF($B$1="Very High Emissions",'Frequency Very High Scenario'!E12))))</f>
        <v>1091046.668244607</v>
      </c>
      <c r="D12" s="14">
        <f>'Expected Severity'!$B12*IF($B$1="Low Emissions",'Frequency Low Scenario'!F12,IF($B$1="Medium Emissions",'Frequency Medium Scenario'!F12,IF($B$1="High Emissions",'Frequency High Scenario'!F12,IF($B$1="Very High Emissions",'Frequency Very High Scenario'!F12))))</f>
        <v>1150378.5112307186</v>
      </c>
      <c r="E12" s="14">
        <f>'Expected Severity'!$B12*IF($B$1="Low Emissions",'Frequency Low Scenario'!G12,IF($B$1="Medium Emissions",'Frequency Medium Scenario'!G12,IF($B$1="High Emissions",'Frequency High Scenario'!G12,IF($B$1="Very High Emissions",'Frequency Very High Scenario'!G12))))</f>
        <v>756480.99807292235</v>
      </c>
      <c r="F12" s="14">
        <f>'Expected Severity'!$B12*IF($B$1="Low Emissions",'Frequency Low Scenario'!H12,IF($B$1="Medium Emissions",'Frequency Medium Scenario'!H12,IF($B$1="High Emissions",'Frequency High Scenario'!H12,IF($B$1="Very High Emissions",'Frequency Very High Scenario'!H12))))</f>
        <v>629576.77835262823</v>
      </c>
      <c r="G12" s="14">
        <f>'Expected Severity'!$B12*IF($B$1="Low Emissions",'Frequency Low Scenario'!I12,IF($B$1="Medium Emissions",'Frequency Medium Scenario'!I12,IF($B$1="High Emissions",'Frequency High Scenario'!I12,IF($B$1="Very High Emissions",'Frequency Very High Scenario'!I12))))</f>
        <v>377416.44566165411</v>
      </c>
      <c r="H12" s="14">
        <f>'Expected Severity'!$C12*IF($B$1="Low Emissions",'Frequency Low Scenario'!J12,IF($B$1="Medium Emissions",'Frequency Medium Scenario'!J12,IF($B$1="High Emissions",'Frequency High Scenario'!J12,IF($B$1="Very High Emissions",'Frequency Very High Scenario'!J12))))</f>
        <v>3188813.9828142654</v>
      </c>
      <c r="I12" s="14">
        <f>'Expected Severity'!$C12*IF($B$1="Low Emissions",'Frequency Low Scenario'!K12,IF($B$1="Medium Emissions",'Frequency Medium Scenario'!K12,IF($B$1="High Emissions",'Frequency High Scenario'!K12,IF($B$1="Very High Emissions",'Frequency Very High Scenario'!K12))))</f>
        <v>3390637.6526126368</v>
      </c>
      <c r="J12" s="14">
        <f>'Expected Severity'!$C12*IF($B$1="Low Emissions",'Frequency Low Scenario'!L12,IF($B$1="Medium Emissions",'Frequency Medium Scenario'!L12,IF($B$1="High Emissions",'Frequency High Scenario'!L12,IF($B$1="Very High Emissions",'Frequency Very High Scenario'!L12))))</f>
        <v>2139330.8998627351</v>
      </c>
      <c r="K12" s="14">
        <f>'Expected Severity'!$C12*IF($B$1="Low Emissions",'Frequency Low Scenario'!M12,IF($B$1="Medium Emissions",'Frequency Medium Scenario'!M12,IF($B$1="High Emissions",'Frequency High Scenario'!M12,IF($B$1="Very High Emissions",'Frequency Very High Scenario'!M12))))</f>
        <v>1574224.6244272955</v>
      </c>
      <c r="L12" s="14">
        <f>'Expected Severity'!$C12*IF($B$1="Low Emissions",'Frequency Low Scenario'!N12,IF($B$1="Medium Emissions",'Frequency Medium Scenario'!N12,IF($B$1="High Emissions",'Frequency High Scenario'!N12,IF($B$1="Very High Emissions",'Frequency Very High Scenario'!N12))))</f>
        <v>1412765.6885885987</v>
      </c>
      <c r="M12" s="14">
        <f>'Expected Severity'!$C12*IF($B$1="Low Emissions",'Frequency Low Scenario'!O12,IF($B$1="Medium Emissions",'Frequency Medium Scenario'!O12,IF($B$1="High Emissions",'Frequency High Scenario'!O12,IF($B$1="Very High Emissions",'Frequency Very High Scenario'!O12))))</f>
        <v>605471.00939511368</v>
      </c>
      <c r="N12" s="14">
        <f>'Expected Severity'!$D12*IF($B$1="Low Emissions",'Frequency Low Scenario'!P12,IF($B$1="Medium Emissions",'Frequency Medium Scenario'!P12,IF($B$1="High Emissions",'Frequency High Scenario'!P12,IF($B$1="Very High Emissions",'Frequency Very High Scenario'!P12))))</f>
        <v>63353549.130281568</v>
      </c>
      <c r="O12" s="14">
        <f>'Expected Severity'!$D12*IF($B$1="Low Emissions",'Frequency Low Scenario'!Q12,IF($B$1="Medium Emissions",'Frequency Medium Scenario'!Q12,IF($B$1="High Emissions",'Frequency High Scenario'!Q12,IF($B$1="Very High Emissions",'Frequency Very High Scenario'!Q12))))</f>
        <v>112934587.58006714</v>
      </c>
      <c r="P12" s="14">
        <f>'Expected Severity'!$D12*IF($B$1="Low Emissions",'Frequency Low Scenario'!R12,IF($B$1="Medium Emissions",'Frequency Medium Scenario'!R12,IF($B$1="High Emissions",'Frequency High Scenario'!R12,IF($B$1="Very High Emissions",'Frequency Very High Scenario'!R12))))</f>
        <v>82635064.082975954</v>
      </c>
      <c r="Q12" s="14">
        <f>'Expected Severity'!$D12*IF($B$1="Low Emissions",'Frequency Low Scenario'!S12,IF($B$1="Medium Emissions",'Frequency Medium Scenario'!S12,IF($B$1="High Emissions",'Frequency High Scenario'!S12,IF($B$1="Very High Emissions",'Frequency Very High Scenario'!S12))))</f>
        <v>27545021.360991988</v>
      </c>
      <c r="R12" s="14">
        <f>'Expected Severity'!$D12*IF($B$1="Low Emissions",'Frequency Low Scenario'!T12,IF($B$1="Medium Emissions",'Frequency Medium Scenario'!T12,IF($B$1="High Emissions",'Frequency High Scenario'!T12,IF($B$1="Very High Emissions",'Frequency Very High Scenario'!T12))))</f>
        <v>19281514.952694394</v>
      </c>
      <c r="S12" s="14">
        <f>'Expected Severity'!$D12*IF($B$1="Low Emissions",'Frequency Low Scenario'!U12,IF($B$1="Medium Emissions",'Frequency Medium Scenario'!U12,IF($B$1="High Emissions",'Frequency High Scenario'!U12,IF($B$1="Very High Emissions",'Frequency Very High Scenario'!U12))))</f>
        <v>11018008.544396795</v>
      </c>
      <c r="T12" s="14">
        <f t="shared" si="0"/>
        <v>333934311.99347198</v>
      </c>
      <c r="U12" s="17">
        <f ca="1">Info!$B$47*(-LN(1-RAND()))^(1/Info!$B$48)</f>
        <v>6.1342241593427417E-2</v>
      </c>
      <c r="V12" s="17">
        <f ca="1">AVERAGE('Interest Rate Projection'!B10:F10)</f>
        <v>-1.0350485403396217E-2</v>
      </c>
      <c r="W12" s="17">
        <f t="shared" ca="1" si="3"/>
        <v>-4.3082578871611384E-2</v>
      </c>
      <c r="X12" s="16">
        <v>0.04</v>
      </c>
      <c r="Y12">
        <f t="shared" si="4"/>
        <v>1.4233118124214852</v>
      </c>
      <c r="Z12">
        <f t="shared" ca="1" si="5"/>
        <v>1.3132793855548306</v>
      </c>
      <c r="AA12" s="14">
        <f t="shared" si="1"/>
        <v>234617818.16125619</v>
      </c>
      <c r="AB12" s="14">
        <f t="shared" ca="1" si="2"/>
        <v>254275149.42099875</v>
      </c>
    </row>
    <row r="13" spans="1:28" x14ac:dyDescent="0.2">
      <c r="A13">
        <v>2032</v>
      </c>
      <c r="B13" s="14">
        <f>'Expected Severity'!$B13*IF($B$1="Low Emissions",'Frequency Low Scenario'!D13,IF($B$1="Medium Emissions",'Frequency Medium Scenario'!D13,IF($B$1="High Emissions",'Frequency High Scenario'!D13,IF($B$1="Very High Emissions",'Frequency Very High Scenario'!D13))))</f>
        <v>863988.07802126661</v>
      </c>
      <c r="C13" s="14">
        <f>'Expected Severity'!$B13*IF($B$1="Low Emissions",'Frequency Low Scenario'!E13,IF($B$1="Medium Emissions",'Frequency Medium Scenario'!E13,IF($B$1="High Emissions",'Frequency High Scenario'!E13,IF($B$1="Very High Emissions",'Frequency Very High Scenario'!E13))))</f>
        <v>1108449.821027284</v>
      </c>
      <c r="D13" s="14">
        <f>'Expected Severity'!$B13*IF($B$1="Low Emissions",'Frequency Low Scenario'!F13,IF($B$1="Medium Emissions",'Frequency Medium Scenario'!F13,IF($B$1="High Emissions",'Frequency High Scenario'!F13,IF($B$1="Very High Emissions",'Frequency Very High Scenario'!F13))))</f>
        <v>1168728.0590287677</v>
      </c>
      <c r="E13" s="14">
        <f>'Expected Severity'!$B13*IF($B$1="Low Emissions",'Frequency Low Scenario'!G13,IF($B$1="Medium Emissions",'Frequency Medium Scenario'!G13,IF($B$1="High Emissions",'Frequency High Scenario'!G13,IF($B$1="Very High Emissions",'Frequency Very High Scenario'!G13))))</f>
        <v>768547.53451891744</v>
      </c>
      <c r="F13" s="14">
        <f>'Expected Severity'!$B13*IF($B$1="Low Emissions",'Frequency Low Scenario'!H13,IF($B$1="Medium Emissions",'Frequency Medium Scenario'!H13,IF($B$1="High Emissions",'Frequency High Scenario'!H13,IF($B$1="Very High Emissions",'Frequency Very High Scenario'!H13))))</f>
        <v>639619.0810157439</v>
      </c>
      <c r="G13" s="14">
        <f>'Expected Severity'!$B13*IF($B$1="Low Emissions",'Frequency Low Scenario'!I13,IF($B$1="Medium Emissions",'Frequency Medium Scenario'!I13,IF($B$1="High Emissions",'Frequency High Scenario'!I13,IF($B$1="Very High Emissions",'Frequency Very High Scenario'!I13))))</f>
        <v>383436.56950943812</v>
      </c>
      <c r="H13" s="14">
        <f>'Expected Severity'!$C13*IF($B$1="Low Emissions",'Frequency Low Scenario'!J13,IF($B$1="Medium Emissions",'Frequency Medium Scenario'!J13,IF($B$1="High Emissions",'Frequency High Scenario'!J13,IF($B$1="Very High Emissions",'Frequency Very High Scenario'!J13))))</f>
        <v>3215513.4692782066</v>
      </c>
      <c r="I13" s="14">
        <f>'Expected Severity'!$C13*IF($B$1="Low Emissions",'Frequency Low Scenario'!K13,IF($B$1="Medium Emissions",'Frequency Medium Scenario'!K13,IF($B$1="High Emissions",'Frequency High Scenario'!K13,IF($B$1="Very High Emissions",'Frequency Very High Scenario'!K13))))</f>
        <v>3419026.9799920171</v>
      </c>
      <c r="J13" s="14">
        <f>'Expected Severity'!$C13*IF($B$1="Low Emissions",'Frequency Low Scenario'!L13,IF($B$1="Medium Emissions",'Frequency Medium Scenario'!L13,IF($B$1="High Emissions",'Frequency High Scenario'!L13,IF($B$1="Very High Emissions",'Frequency Very High Scenario'!L13))))</f>
        <v>2157243.2135663917</v>
      </c>
      <c r="K13" s="14">
        <f>'Expected Severity'!$C13*IF($B$1="Low Emissions",'Frequency Low Scenario'!M13,IF($B$1="Medium Emissions",'Frequency Medium Scenario'!M13,IF($B$1="High Emissions",'Frequency High Scenario'!M13,IF($B$1="Very High Emissions",'Frequency Very High Scenario'!M13))))</f>
        <v>1587405.383567722</v>
      </c>
      <c r="L13" s="14">
        <f>'Expected Severity'!$C13*IF($B$1="Low Emissions",'Frequency Low Scenario'!N13,IF($B$1="Medium Emissions",'Frequency Medium Scenario'!N13,IF($B$1="High Emissions",'Frequency High Scenario'!N13,IF($B$1="Very High Emissions",'Frequency Very High Scenario'!N13))))</f>
        <v>1424594.574996674</v>
      </c>
      <c r="M13" s="14">
        <f>'Expected Severity'!$C13*IF($B$1="Low Emissions",'Frequency Low Scenario'!O13,IF($B$1="Medium Emissions",'Frequency Medium Scenario'!O13,IF($B$1="High Emissions",'Frequency High Scenario'!O13,IF($B$1="Very High Emissions",'Frequency Very High Scenario'!O13))))</f>
        <v>610540.5321414317</v>
      </c>
      <c r="N13" s="14">
        <f>'Expected Severity'!$D13*IF($B$1="Low Emissions",'Frequency Low Scenario'!P13,IF($B$1="Medium Emissions",'Frequency Medium Scenario'!P13,IF($B$1="High Emissions",'Frequency High Scenario'!P13,IF($B$1="Very High Emissions",'Frequency Very High Scenario'!P13))))</f>
        <v>63854314.705339372</v>
      </c>
      <c r="O13" s="14">
        <f>'Expected Severity'!$D13*IF($B$1="Low Emissions",'Frequency Low Scenario'!Q13,IF($B$1="Medium Emissions",'Frequency Medium Scenario'!Q13,IF($B$1="High Emissions",'Frequency High Scenario'!Q13,IF($B$1="Very High Emissions",'Frequency Very High Scenario'!Q13))))</f>
        <v>113827256.64864846</v>
      </c>
      <c r="P13" s="14">
        <f>'Expected Severity'!$D13*IF($B$1="Low Emissions",'Frequency Low Scenario'!R13,IF($B$1="Medium Emissions",'Frequency Medium Scenario'!R13,IF($B$1="High Emissions",'Frequency High Scenario'!R13,IF($B$1="Very High Emissions",'Frequency Very High Scenario'!R13))))</f>
        <v>83288236.572181791</v>
      </c>
      <c r="Q13" s="14">
        <f>'Expected Severity'!$D13*IF($B$1="Low Emissions",'Frequency Low Scenario'!S13,IF($B$1="Medium Emissions",'Frequency Medium Scenario'!S13,IF($B$1="High Emissions",'Frequency High Scenario'!S13,IF($B$1="Very High Emissions",'Frequency Very High Scenario'!S13))))</f>
        <v>27762745.5240606</v>
      </c>
      <c r="R13" s="14">
        <f>'Expected Severity'!$D13*IF($B$1="Low Emissions",'Frequency Low Scenario'!T13,IF($B$1="Medium Emissions",'Frequency Medium Scenario'!T13,IF($B$1="High Emissions",'Frequency High Scenario'!T13,IF($B$1="Very High Emissions",'Frequency Very High Scenario'!T13))))</f>
        <v>19433921.866842419</v>
      </c>
      <c r="S13" s="14">
        <f>'Expected Severity'!$D13*IF($B$1="Low Emissions",'Frequency Low Scenario'!U13,IF($B$1="Medium Emissions",'Frequency Medium Scenario'!U13,IF($B$1="High Emissions",'Frequency High Scenario'!U13,IF($B$1="Very High Emissions",'Frequency Very High Scenario'!U13))))</f>
        <v>11105098.209624238</v>
      </c>
      <c r="T13" s="14">
        <f t="shared" si="0"/>
        <v>336618666.82336074</v>
      </c>
      <c r="U13" s="17">
        <f ca="1">Info!$B$47*(-LN(1-RAND()))^(1/Info!$B$48)</f>
        <v>7.8926882406241794E-2</v>
      </c>
      <c r="V13" s="17">
        <f ca="1">AVERAGE('Interest Rate Projection'!B11:F11)</f>
        <v>-2.8459901152706876E-3</v>
      </c>
      <c r="W13" s="17">
        <f t="shared" ca="1" si="3"/>
        <v>-4.5928568986882072E-2</v>
      </c>
      <c r="X13" s="16">
        <v>0.04</v>
      </c>
      <c r="Y13">
        <f t="shared" si="4"/>
        <v>1.4802442849183446</v>
      </c>
      <c r="Z13">
        <f t="shared" ca="1" si="5"/>
        <v>1.4169324331850583</v>
      </c>
      <c r="AA13" s="14">
        <f t="shared" si="1"/>
        <v>227407509.86377212</v>
      </c>
      <c r="AB13" s="14">
        <f t="shared" ca="1" si="2"/>
        <v>237568608.73506215</v>
      </c>
    </row>
    <row r="14" spans="1:28" x14ac:dyDescent="0.2">
      <c r="A14">
        <v>2033</v>
      </c>
      <c r="B14" s="14">
        <f>'Expected Severity'!$B14*IF($B$1="Low Emissions",'Frequency Low Scenario'!D14,IF($B$1="Medium Emissions",'Frequency Medium Scenario'!D14,IF($B$1="High Emissions",'Frequency High Scenario'!D14,IF($B$1="Very High Emissions",'Frequency Very High Scenario'!D14))))</f>
        <v>877769.4468314636</v>
      </c>
      <c r="C14" s="14">
        <f>'Expected Severity'!$B14*IF($B$1="Low Emissions",'Frequency Low Scenario'!E14,IF($B$1="Medium Emissions",'Frequency Medium Scenario'!E14,IF($B$1="High Emissions",'Frequency High Scenario'!E14,IF($B$1="Very High Emissions",'Frequency Very High Scenario'!E14))))</f>
        <v>1126130.5693845523</v>
      </c>
      <c r="D14" s="14">
        <f>'Expected Severity'!$B14*IF($B$1="Low Emissions",'Frequency Low Scenario'!F14,IF($B$1="Medium Emissions",'Frequency Medium Scenario'!F14,IF($B$1="High Emissions",'Frequency High Scenario'!F14,IF($B$1="Very High Emissions",'Frequency Very High Scenario'!F14))))</f>
        <v>1187370.298233259</v>
      </c>
      <c r="E14" s="14">
        <f>'Expected Severity'!$B14*IF($B$1="Low Emissions",'Frequency Low Scenario'!G14,IF($B$1="Medium Emissions",'Frequency Medium Scenario'!G14,IF($B$1="High Emissions",'Frequency High Scenario'!G14,IF($B$1="Very High Emissions",'Frequency Very High Scenario'!G14))))</f>
        <v>780806.54282101127</v>
      </c>
      <c r="F14" s="14">
        <f>'Expected Severity'!$B14*IF($B$1="Low Emissions",'Frequency Low Scenario'!H14,IF($B$1="Medium Emissions",'Frequency Medium Scenario'!H14,IF($B$1="High Emissions",'Frequency High Scenario'!H14,IF($B$1="Very High Emissions",'Frequency Very High Scenario'!H14))))</f>
        <v>649821.56722794403</v>
      </c>
      <c r="G14" s="14">
        <f>'Expected Severity'!$B14*IF($B$1="Low Emissions",'Frequency Low Scenario'!I14,IF($B$1="Medium Emissions",'Frequency Medium Scenario'!I14,IF($B$1="High Emissions",'Frequency High Scenario'!I14,IF($B$1="Very High Emissions",'Frequency Very High Scenario'!I14))))</f>
        <v>389552.71962094028</v>
      </c>
      <c r="H14" s="14">
        <f>'Expected Severity'!$C14*IF($B$1="Low Emissions",'Frequency Low Scenario'!J14,IF($B$1="Medium Emissions",'Frequency Medium Scenario'!J14,IF($B$1="High Emissions",'Frequency High Scenario'!J14,IF($B$1="Very High Emissions",'Frequency Very High Scenario'!J14))))</f>
        <v>3242436.5067492872</v>
      </c>
      <c r="I14" s="14">
        <f>'Expected Severity'!$C14*IF($B$1="Low Emissions",'Frequency Low Scenario'!K14,IF($B$1="Medium Emissions",'Frequency Medium Scenario'!K14,IF($B$1="High Emissions",'Frequency High Scenario'!K14,IF($B$1="Very High Emissions",'Frequency Very High Scenario'!K14))))</f>
        <v>3447654.0071764574</v>
      </c>
      <c r="J14" s="14">
        <f>'Expected Severity'!$C14*IF($B$1="Low Emissions",'Frequency Low Scenario'!L14,IF($B$1="Medium Emissions",'Frequency Medium Scenario'!L14,IF($B$1="High Emissions",'Frequency High Scenario'!L14,IF($B$1="Very High Emissions",'Frequency Very High Scenario'!L14))))</f>
        <v>2175305.5045280028</v>
      </c>
      <c r="K14" s="14">
        <f>'Expected Severity'!$C14*IF($B$1="Low Emissions",'Frequency Low Scenario'!M14,IF($B$1="Medium Emissions",'Frequency Medium Scenario'!M14,IF($B$1="High Emissions",'Frequency High Scenario'!M14,IF($B$1="Very High Emissions",'Frequency Very High Scenario'!M14))))</f>
        <v>1600696.5033319264</v>
      </c>
      <c r="L14" s="14">
        <f>'Expected Severity'!$C14*IF($B$1="Low Emissions",'Frequency Low Scenario'!N14,IF($B$1="Medium Emissions",'Frequency Medium Scenario'!N14,IF($B$1="High Emissions",'Frequency High Scenario'!N14,IF($B$1="Very High Emissions",'Frequency Very High Scenario'!N14))))</f>
        <v>1436522.5029901906</v>
      </c>
      <c r="M14" s="14">
        <f>'Expected Severity'!$C14*IF($B$1="Low Emissions",'Frequency Low Scenario'!O14,IF($B$1="Medium Emissions",'Frequency Medium Scenario'!O14,IF($B$1="High Emissions",'Frequency High Scenario'!O14,IF($B$1="Very High Emissions",'Frequency Very High Scenario'!O14))))</f>
        <v>615652.50128151022</v>
      </c>
      <c r="N14" s="14">
        <f>'Expected Severity'!$D14*IF($B$1="Low Emissions",'Frequency Low Scenario'!P14,IF($B$1="Medium Emissions",'Frequency Medium Scenario'!P14,IF($B$1="High Emissions",'Frequency High Scenario'!P14,IF($B$1="Very High Emissions",'Frequency Very High Scenario'!P14))))</f>
        <v>64359038.482654274</v>
      </c>
      <c r="O14" s="14">
        <f>'Expected Severity'!$D14*IF($B$1="Low Emissions",'Frequency Low Scenario'!Q14,IF($B$1="Medium Emissions",'Frequency Medium Scenario'!Q14,IF($B$1="High Emissions",'Frequency High Scenario'!Q14,IF($B$1="Very High Emissions",'Frequency Very High Scenario'!Q14))))</f>
        <v>114726981.64299241</v>
      </c>
      <c r="P14" s="14">
        <f>'Expected Severity'!$D14*IF($B$1="Low Emissions",'Frequency Low Scenario'!R14,IF($B$1="Medium Emissions",'Frequency Medium Scenario'!R14,IF($B$1="High Emissions",'Frequency High Scenario'!R14,IF($B$1="Very High Emissions",'Frequency Very High Scenario'!R14))))</f>
        <v>83946571.933896884</v>
      </c>
      <c r="Q14" s="14">
        <f>'Expected Severity'!$D14*IF($B$1="Low Emissions",'Frequency Low Scenario'!S14,IF($B$1="Medium Emissions",'Frequency Medium Scenario'!S14,IF($B$1="High Emissions",'Frequency High Scenario'!S14,IF($B$1="Very High Emissions",'Frequency Very High Scenario'!S14))))</f>
        <v>27982190.644632295</v>
      </c>
      <c r="R14" s="14">
        <f>'Expected Severity'!$D14*IF($B$1="Low Emissions",'Frequency Low Scenario'!T14,IF($B$1="Medium Emissions",'Frequency Medium Scenario'!T14,IF($B$1="High Emissions",'Frequency High Scenario'!T14,IF($B$1="Very High Emissions",'Frequency Very High Scenario'!T14))))</f>
        <v>19587533.451242607</v>
      </c>
      <c r="S14" s="14">
        <f>'Expected Severity'!$D14*IF($B$1="Low Emissions",'Frequency Low Scenario'!U14,IF($B$1="Medium Emissions",'Frequency Medium Scenario'!U14,IF($B$1="High Emissions",'Frequency High Scenario'!U14,IF($B$1="Very High Emissions",'Frequency Very High Scenario'!U14))))</f>
        <v>11192876.257852918</v>
      </c>
      <c r="T14" s="14">
        <f t="shared" si="0"/>
        <v>339324911.08344793</v>
      </c>
      <c r="U14" s="17">
        <f ca="1">Info!$B$47*(-LN(1-RAND()))^(1/Info!$B$48)</f>
        <v>0.11596532601295143</v>
      </c>
      <c r="V14" s="17">
        <f ca="1">AVERAGE('Interest Rate Projection'!B12:F12)</f>
        <v>6.8941198724168564E-3</v>
      </c>
      <c r="W14" s="17">
        <f t="shared" ca="1" si="3"/>
        <v>-3.9034449114465214E-2</v>
      </c>
      <c r="X14" s="16">
        <v>0.04</v>
      </c>
      <c r="Y14">
        <f t="shared" si="4"/>
        <v>1.5394540563150785</v>
      </c>
      <c r="Z14">
        <f t="shared" ca="1" si="5"/>
        <v>1.5812474647376882</v>
      </c>
      <c r="AA14" s="14">
        <f t="shared" si="1"/>
        <v>220418991.84420913</v>
      </c>
      <c r="AB14" s="14">
        <f t="shared" ca="1" si="2"/>
        <v>214593173.20691374</v>
      </c>
    </row>
    <row r="15" spans="1:28" x14ac:dyDescent="0.2">
      <c r="A15">
        <v>2034</v>
      </c>
      <c r="B15" s="14">
        <f>'Expected Severity'!$B15*IF($B$1="Low Emissions",'Frequency Low Scenario'!D15,IF($B$1="Medium Emissions",'Frequency Medium Scenario'!D15,IF($B$1="High Emissions",'Frequency High Scenario'!D15,IF($B$1="Very High Emissions",'Frequency Very High Scenario'!D15))))</f>
        <v>891770.64058035368</v>
      </c>
      <c r="C15" s="14">
        <f>'Expected Severity'!$B15*IF($B$1="Low Emissions",'Frequency Low Scenario'!E15,IF($B$1="Medium Emissions",'Frequency Medium Scenario'!E15,IF($B$1="High Emissions",'Frequency High Scenario'!E15,IF($B$1="Very High Emissions",'Frequency Very High Scenario'!E15))))</f>
        <v>1144093.3412096787</v>
      </c>
      <c r="D15" s="14">
        <f>'Expected Severity'!$B15*IF($B$1="Low Emissions",'Frequency Low Scenario'!F15,IF($B$1="Medium Emissions",'Frequency Medium Scenario'!F15,IF($B$1="High Emissions",'Frequency High Scenario'!F15,IF($B$1="Very High Emissions",'Frequency Very High Scenario'!F15))))</f>
        <v>1206309.8975292381</v>
      </c>
      <c r="E15" s="14">
        <f>'Expected Severity'!$B15*IF($B$1="Low Emissions",'Frequency Low Scenario'!G15,IF($B$1="Medium Emissions",'Frequency Medium Scenario'!G15,IF($B$1="High Emissions",'Frequency High Scenario'!G15,IF($B$1="Very High Emissions",'Frequency Very High Scenario'!G15))))</f>
        <v>793261.09307438449</v>
      </c>
      <c r="F15" s="14">
        <f>'Expected Severity'!$B15*IF($B$1="Low Emissions",'Frequency Low Scenario'!H15,IF($B$1="Medium Emissions",'Frequency Medium Scenario'!H15,IF($B$1="High Emissions",'Frequency High Scenario'!H15,IF($B$1="Very High Emissions",'Frequency Very High Scenario'!H15))))</f>
        <v>660186.79205754877</v>
      </c>
      <c r="G15" s="14">
        <f>'Expected Severity'!$B15*IF($B$1="Low Emissions",'Frequency Low Scenario'!I15,IF($B$1="Medium Emissions",'Frequency Medium Scenario'!I15,IF($B$1="High Emissions",'Frequency High Scenario'!I15,IF($B$1="Very High Emissions",'Frequency Very High Scenario'!I15))))</f>
        <v>395766.4276994206</v>
      </c>
      <c r="H15" s="14">
        <f>'Expected Severity'!$C15*IF($B$1="Low Emissions",'Frequency Low Scenario'!J15,IF($B$1="Medium Emissions",'Frequency Medium Scenario'!J15,IF($B$1="High Emissions",'Frequency High Scenario'!J15,IF($B$1="Very High Emissions",'Frequency Very High Scenario'!J15))))</f>
        <v>3269584.9669883316</v>
      </c>
      <c r="I15" s="14">
        <f>'Expected Severity'!$C15*IF($B$1="Low Emissions",'Frequency Low Scenario'!K15,IF($B$1="Medium Emissions",'Frequency Medium Scenario'!K15,IF($B$1="High Emissions",'Frequency High Scenario'!K15,IF($B$1="Very High Emissions",'Frequency Very High Scenario'!K15))))</f>
        <v>3476520.7243926562</v>
      </c>
      <c r="J15" s="14">
        <f>'Expected Severity'!$C15*IF($B$1="Low Emissions",'Frequency Low Scenario'!L15,IF($B$1="Medium Emissions",'Frequency Medium Scenario'!L15,IF($B$1="High Emissions",'Frequency High Scenario'!L15,IF($B$1="Very High Emissions",'Frequency Very High Scenario'!L15))))</f>
        <v>2193519.0284858425</v>
      </c>
      <c r="K15" s="14">
        <f>'Expected Severity'!$C15*IF($B$1="Low Emissions",'Frequency Low Scenario'!M15,IF($B$1="Medium Emissions",'Frequency Medium Scenario'!M15,IF($B$1="High Emissions",'Frequency High Scenario'!M15,IF($B$1="Very High Emissions",'Frequency Very High Scenario'!M15))))</f>
        <v>1614098.9077537332</v>
      </c>
      <c r="L15" s="14">
        <f>'Expected Severity'!$C15*IF($B$1="Low Emissions",'Frequency Low Scenario'!N15,IF($B$1="Medium Emissions",'Frequency Medium Scenario'!N15,IF($B$1="High Emissions",'Frequency High Scenario'!N15,IF($B$1="Very High Emissions",'Frequency Very High Scenario'!N15))))</f>
        <v>1448550.3018302736</v>
      </c>
      <c r="M15" s="14">
        <f>'Expected Severity'!$C15*IF($B$1="Low Emissions",'Frequency Low Scenario'!O15,IF($B$1="Medium Emissions",'Frequency Medium Scenario'!O15,IF($B$1="High Emissions",'Frequency High Scenario'!O15,IF($B$1="Very High Emissions",'Frequency Very High Scenario'!O15))))</f>
        <v>620807.27221297438</v>
      </c>
      <c r="N15" s="14">
        <f>'Expected Severity'!$D15*IF($B$1="Low Emissions",'Frequency Low Scenario'!P15,IF($B$1="Medium Emissions",'Frequency Medium Scenario'!P15,IF($B$1="High Emissions",'Frequency High Scenario'!P15,IF($B$1="Very High Emissions",'Frequency Very High Scenario'!P15))))</f>
        <v>64867751.749051668</v>
      </c>
      <c r="O15" s="14">
        <f>'Expected Severity'!$D15*IF($B$1="Low Emissions",'Frequency Low Scenario'!Q15,IF($B$1="Medium Emissions",'Frequency Medium Scenario'!Q15,IF($B$1="High Emissions",'Frequency High Scenario'!Q15,IF($B$1="Very High Emissions",'Frequency Very High Scenario'!Q15))))</f>
        <v>115633818.33526601</v>
      </c>
      <c r="P15" s="14">
        <f>'Expected Severity'!$D15*IF($B$1="Low Emissions",'Frequency Low Scenario'!R15,IF($B$1="Medium Emissions",'Frequency Medium Scenario'!R15,IF($B$1="High Emissions",'Frequency High Scenario'!R15,IF($B$1="Very High Emissions",'Frequency Very High Scenario'!R15))))</f>
        <v>84610110.977023914</v>
      </c>
      <c r="Q15" s="14">
        <f>'Expected Severity'!$D15*IF($B$1="Low Emissions",'Frequency Low Scenario'!S15,IF($B$1="Medium Emissions",'Frequency Medium Scenario'!S15,IF($B$1="High Emissions",'Frequency High Scenario'!S15,IF($B$1="Very High Emissions",'Frequency Very High Scenario'!S15))))</f>
        <v>28203370.325674638</v>
      </c>
      <c r="R15" s="14">
        <f>'Expected Severity'!$D15*IF($B$1="Low Emissions",'Frequency Low Scenario'!T15,IF($B$1="Medium Emissions",'Frequency Medium Scenario'!T15,IF($B$1="High Emissions",'Frequency High Scenario'!T15,IF($B$1="Very High Emissions",'Frequency Very High Scenario'!T15))))</f>
        <v>19742359.227972247</v>
      </c>
      <c r="S15" s="14">
        <f>'Expected Severity'!$D15*IF($B$1="Low Emissions",'Frequency Low Scenario'!U15,IF($B$1="Medium Emissions",'Frequency Medium Scenario'!U15,IF($B$1="High Emissions",'Frequency High Scenario'!U15,IF($B$1="Very High Emissions",'Frequency Very High Scenario'!U15))))</f>
        <v>11281348.130269855</v>
      </c>
      <c r="T15" s="14">
        <f t="shared" si="0"/>
        <v>342053228.13907278</v>
      </c>
      <c r="U15" s="17">
        <f ca="1">Info!$B$47*(-LN(1-RAND()))^(1/Info!$B$48)</f>
        <v>3.0924059443358548E-2</v>
      </c>
      <c r="V15" s="17">
        <f ca="1">AVERAGE('Interest Rate Projection'!B13:F13)</f>
        <v>2.0781586033752377E-2</v>
      </c>
      <c r="W15" s="17">
        <f t="shared" ca="1" si="3"/>
        <v>-1.8252863080712837E-2</v>
      </c>
      <c r="X15" s="16">
        <v>0.04</v>
      </c>
      <c r="Y15">
        <f t="shared" si="4"/>
        <v>1.6010322185676817</v>
      </c>
      <c r="Z15">
        <f t="shared" ca="1" si="5"/>
        <v>1.6301460553318965</v>
      </c>
      <c r="AA15" s="14">
        <f t="shared" si="1"/>
        <v>213645437.09500176</v>
      </c>
      <c r="AB15" s="14">
        <f t="shared" ca="1" si="2"/>
        <v>209829804.52596992</v>
      </c>
    </row>
    <row r="16" spans="1:28" x14ac:dyDescent="0.2">
      <c r="A16">
        <v>2035</v>
      </c>
      <c r="B16" s="14">
        <f>'Expected Severity'!$B16*IF($B$1="Low Emissions",'Frequency Low Scenario'!D16,IF($B$1="Medium Emissions",'Frequency Medium Scenario'!D16,IF($B$1="High Emissions",'Frequency High Scenario'!D16,IF($B$1="Very High Emissions",'Frequency Very High Scenario'!D16))))</f>
        <v>905995.16566881328</v>
      </c>
      <c r="C16" s="14">
        <f>'Expected Severity'!$B16*IF($B$1="Low Emissions",'Frequency Low Scenario'!E16,IF($B$1="Medium Emissions",'Frequency Medium Scenario'!E16,IF($B$1="High Emissions",'Frequency High Scenario'!E16,IF($B$1="Very High Emissions",'Frequency Very High Scenario'!E16))))</f>
        <v>1162342.6350247178</v>
      </c>
      <c r="D16" s="14">
        <f>'Expected Severity'!$B16*IF($B$1="Low Emissions",'Frequency Low Scenario'!F16,IF($B$1="Medium Emissions",'Frequency Medium Scenario'!F16,IF($B$1="High Emissions",'Frequency High Scenario'!F16,IF($B$1="Very High Emissions",'Frequency Very High Scenario'!F16))))</f>
        <v>1225551.6000713792</v>
      </c>
      <c r="E16" s="14">
        <f>'Expected Severity'!$B16*IF($B$1="Low Emissions",'Frequency Low Scenario'!G16,IF($B$1="Medium Emissions",'Frequency Medium Scenario'!G16,IF($B$1="High Emissions",'Frequency High Scenario'!G16,IF($B$1="Very High Emissions",'Frequency Very High Scenario'!G16))))</f>
        <v>805914.30434493278</v>
      </c>
      <c r="F16" s="14">
        <f>'Expected Severity'!$B16*IF($B$1="Low Emissions",'Frequency Low Scenario'!H16,IF($B$1="Medium Emissions",'Frequency Medium Scenario'!H16,IF($B$1="High Emissions",'Frequency High Scenario'!H16,IF($B$1="Very High Emissions",'Frequency Very High Scenario'!H16))))</f>
        <v>670717.3513284626</v>
      </c>
      <c r="G16" s="14">
        <f>'Expected Severity'!$B16*IF($B$1="Low Emissions",'Frequency Low Scenario'!I16,IF($B$1="Medium Emissions",'Frequency Medium Scenario'!I16,IF($B$1="High Emissions",'Frequency High Scenario'!I16,IF($B$1="Very High Emissions",'Frequency Very High Scenario'!I16))))</f>
        <v>402079.24988015165</v>
      </c>
      <c r="H16" s="14">
        <f>'Expected Severity'!$C16*IF($B$1="Low Emissions",'Frequency Low Scenario'!J16,IF($B$1="Medium Emissions",'Frequency Medium Scenario'!J16,IF($B$1="High Emissions",'Frequency High Scenario'!J16,IF($B$1="Very High Emissions",'Frequency Very High Scenario'!J16))))</f>
        <v>3296960.7374281511</v>
      </c>
      <c r="I16" s="14">
        <f>'Expected Severity'!$C16*IF($B$1="Low Emissions",'Frequency Low Scenario'!K16,IF($B$1="Medium Emissions",'Frequency Medium Scenario'!K16,IF($B$1="High Emissions",'Frequency High Scenario'!K16,IF($B$1="Very High Emissions",'Frequency Very High Scenario'!K16))))</f>
        <v>3505629.1385311987</v>
      </c>
      <c r="J16" s="14">
        <f>'Expected Severity'!$C16*IF($B$1="Low Emissions",'Frequency Low Scenario'!L16,IF($B$1="Medium Emissions",'Frequency Medium Scenario'!L16,IF($B$1="High Emissions",'Frequency High Scenario'!L16,IF($B$1="Very High Emissions",'Frequency Very High Scenario'!L16))))</f>
        <v>2211885.0516923037</v>
      </c>
      <c r="K16" s="14">
        <f>'Expected Severity'!$C16*IF($B$1="Low Emissions",'Frequency Low Scenario'!M16,IF($B$1="Medium Emissions",'Frequency Medium Scenario'!M16,IF($B$1="High Emissions",'Frequency High Scenario'!M16,IF($B$1="Very High Emissions",'Frequency Very High Scenario'!M16))))</f>
        <v>1627613.5286037708</v>
      </c>
      <c r="L16" s="14">
        <f>'Expected Severity'!$C16*IF($B$1="Low Emissions",'Frequency Low Scenario'!N16,IF($B$1="Medium Emissions",'Frequency Medium Scenario'!N16,IF($B$1="High Emissions",'Frequency High Scenario'!N16,IF($B$1="Very High Emissions",'Frequency Very High Scenario'!N16))))</f>
        <v>1460678.8077213329</v>
      </c>
      <c r="M16" s="14">
        <f>'Expected Severity'!$C16*IF($B$1="Low Emissions",'Frequency Low Scenario'!O16,IF($B$1="Medium Emissions",'Frequency Medium Scenario'!O16,IF($B$1="High Emissions",'Frequency High Scenario'!O16,IF($B$1="Very High Emissions",'Frequency Very High Scenario'!O16))))</f>
        <v>626005.20330914261</v>
      </c>
      <c r="N16" s="14">
        <f>'Expected Severity'!$D16*IF($B$1="Low Emissions",'Frequency Low Scenario'!P16,IF($B$1="Medium Emissions",'Frequency Medium Scenario'!P16,IF($B$1="High Emissions",'Frequency High Scenario'!P16,IF($B$1="Very High Emissions",'Frequency Very High Scenario'!P16))))</f>
        <v>65380486.038657457</v>
      </c>
      <c r="O16" s="14">
        <f>'Expected Severity'!$D16*IF($B$1="Low Emissions",'Frequency Low Scenario'!Q16,IF($B$1="Medium Emissions",'Frequency Medium Scenario'!Q16,IF($B$1="High Emissions",'Frequency High Scenario'!Q16,IF($B$1="Very High Emissions",'Frequency Very High Scenario'!Q16))))</f>
        <v>116547822.93847634</v>
      </c>
      <c r="P16" s="14">
        <f>'Expected Severity'!$D16*IF($B$1="Low Emissions",'Frequency Low Scenario'!R16,IF($B$1="Medium Emissions",'Frequency Medium Scenario'!R16,IF($B$1="High Emissions",'Frequency High Scenario'!R16,IF($B$1="Very High Emissions",'Frequency Very High Scenario'!R16))))</f>
        <v>85278894.833031461</v>
      </c>
      <c r="Q16" s="14">
        <f>'Expected Severity'!$D16*IF($B$1="Low Emissions",'Frequency Low Scenario'!S16,IF($B$1="Medium Emissions",'Frequency Medium Scenario'!S16,IF($B$1="High Emissions",'Frequency High Scenario'!S16,IF($B$1="Very High Emissions",'Frequency Very High Scenario'!S16))))</f>
        <v>28426298.277677156</v>
      </c>
      <c r="R16" s="14">
        <f>'Expected Severity'!$D16*IF($B$1="Low Emissions",'Frequency Low Scenario'!T16,IF($B$1="Medium Emissions",'Frequency Medium Scenario'!T16,IF($B$1="High Emissions",'Frequency High Scenario'!T16,IF($B$1="Very High Emissions",'Frequency Very High Scenario'!T16))))</f>
        <v>19898408.794374011</v>
      </c>
      <c r="S16" s="14">
        <f>'Expected Severity'!$D16*IF($B$1="Low Emissions",'Frequency Low Scenario'!U16,IF($B$1="Medium Emissions",'Frequency Medium Scenario'!U16,IF($B$1="High Emissions",'Frequency High Scenario'!U16,IF($B$1="Very High Emissions",'Frequency Very High Scenario'!U16))))</f>
        <v>11370519.311070861</v>
      </c>
      <c r="T16" s="14">
        <f t="shared" si="0"/>
        <v>344803802.96689165</v>
      </c>
      <c r="U16" s="17">
        <f ca="1">Info!$B$47*(-LN(1-RAND()))^(1/Info!$B$48)</f>
        <v>7.3254287198271595E-2</v>
      </c>
      <c r="V16" s="17">
        <f ca="1">AVERAGE('Interest Rate Projection'!B14:F14)</f>
        <v>-8.9222580338071383E-3</v>
      </c>
      <c r="W16" s="17">
        <f t="shared" ca="1" si="3"/>
        <v>-2.7175121114519973E-2</v>
      </c>
      <c r="X16" s="16">
        <v>0.04</v>
      </c>
      <c r="Y16">
        <f t="shared" si="4"/>
        <v>1.6650735073103891</v>
      </c>
      <c r="Z16">
        <f t="shared" ca="1" si="5"/>
        <v>1.7495612426443088</v>
      </c>
      <c r="AA16" s="14">
        <f t="shared" si="1"/>
        <v>207080228.86260253</v>
      </c>
      <c r="AB16" s="14">
        <f t="shared" ca="1" si="2"/>
        <v>197080156.19147509</v>
      </c>
    </row>
    <row r="17" spans="1:28" x14ac:dyDescent="0.2">
      <c r="A17">
        <v>2036</v>
      </c>
      <c r="B17" s="14">
        <f>'Expected Severity'!$B17*IF($B$1="Low Emissions",'Frequency Low Scenario'!D17,IF($B$1="Medium Emissions",'Frequency Medium Scenario'!D17,IF($B$1="High Emissions",'Frequency High Scenario'!D17,IF($B$1="Very High Emissions",'Frequency Very High Scenario'!D17))))</f>
        <v>920446.58442789258</v>
      </c>
      <c r="C17" s="14">
        <f>'Expected Severity'!$B17*IF($B$1="Low Emissions",'Frequency Low Scenario'!E17,IF($B$1="Medium Emissions",'Frequency Medium Scenario'!E17,IF($B$1="High Emissions",'Frequency High Scenario'!E17,IF($B$1="Very High Emissions",'Frequency Very High Scenario'!E17))))</f>
        <v>1180883.0211071027</v>
      </c>
      <c r="D17" s="14">
        <f>'Expected Severity'!$B17*IF($B$1="Low Emissions",'Frequency Low Scenario'!F17,IF($B$1="Medium Emissions",'Frequency Medium Scenario'!F17,IF($B$1="High Emissions",'Frequency High Scenario'!F17,IF($B$1="Very High Emissions",'Frequency Very High Scenario'!F17))))</f>
        <v>1245100.2246718393</v>
      </c>
      <c r="E17" s="14">
        <f>'Expected Severity'!$B17*IF($B$1="Low Emissions",'Frequency Low Scenario'!G17,IF($B$1="Medium Emissions",'Frequency Medium Scenario'!G17,IF($B$1="High Emissions",'Frequency High Scenario'!G17,IF($B$1="Very High Emissions",'Frequency Very High Scenario'!G17))))</f>
        <v>818769.34545039292</v>
      </c>
      <c r="F17" s="14">
        <f>'Expected Severity'!$B17*IF($B$1="Low Emissions",'Frequency Low Scenario'!H17,IF($B$1="Medium Emissions",'Frequency Medium Scenario'!H17,IF($B$1="High Emissions",'Frequency High Scenario'!H17,IF($B$1="Very High Emissions",'Frequency Very High Scenario'!H17))))</f>
        <v>681415.88227026165</v>
      </c>
      <c r="G17" s="14">
        <f>'Expected Severity'!$B17*IF($B$1="Low Emissions",'Frequency Low Scenario'!I17,IF($B$1="Medium Emissions",'Frequency Medium Scenario'!I17,IF($B$1="High Emissions",'Frequency High Scenario'!I17,IF($B$1="Very High Emissions",'Frequency Very High Scenario'!I17))))</f>
        <v>408492.76712013071</v>
      </c>
      <c r="H17" s="14">
        <f>'Expected Severity'!$C17*IF($B$1="Low Emissions",'Frequency Low Scenario'!J17,IF($B$1="Medium Emissions",'Frequency Medium Scenario'!J17,IF($B$1="High Emissions",'Frequency High Scenario'!J17,IF($B$1="Very High Emissions",'Frequency Very High Scenario'!J17))))</f>
        <v>3324565.721304765</v>
      </c>
      <c r="I17" s="14">
        <f>'Expected Severity'!$C17*IF($B$1="Low Emissions",'Frequency Low Scenario'!K17,IF($B$1="Medium Emissions",'Frequency Medium Scenario'!K17,IF($B$1="High Emissions",'Frequency High Scenario'!K17,IF($B$1="Very High Emissions",'Frequency Very High Scenario'!K17))))</f>
        <v>3534981.2732860791</v>
      </c>
      <c r="J17" s="14">
        <f>'Expected Severity'!$C17*IF($B$1="Low Emissions",'Frequency Low Scenario'!L17,IF($B$1="Medium Emissions",'Frequency Medium Scenario'!L17,IF($B$1="High Emissions",'Frequency High Scenario'!L17,IF($B$1="Very High Emissions",'Frequency Very High Scenario'!L17))))</f>
        <v>2230404.8510019304</v>
      </c>
      <c r="K17" s="14">
        <f>'Expected Severity'!$C17*IF($B$1="Low Emissions",'Frequency Low Scenario'!M17,IF($B$1="Medium Emissions",'Frequency Medium Scenario'!M17,IF($B$1="High Emissions",'Frequency High Scenario'!M17,IF($B$1="Very High Emissions",'Frequency Very High Scenario'!M17))))</f>
        <v>1641241.3054542509</v>
      </c>
      <c r="L17" s="14">
        <f>'Expected Severity'!$C17*IF($B$1="Low Emissions",'Frequency Low Scenario'!N17,IF($B$1="Medium Emissions",'Frequency Medium Scenario'!N17,IF($B$1="High Emissions",'Frequency High Scenario'!N17,IF($B$1="Very High Emissions",'Frequency Very High Scenario'!N17))))</f>
        <v>1472908.8638691998</v>
      </c>
      <c r="M17" s="14">
        <f>'Expected Severity'!$C17*IF($B$1="Low Emissions",'Frequency Low Scenario'!O17,IF($B$1="Medium Emissions",'Frequency Medium Scenario'!O17,IF($B$1="High Emissions",'Frequency High Scenario'!O17,IF($B$1="Very High Emissions",'Frequency Very High Scenario'!O17))))</f>
        <v>631246.65594394272</v>
      </c>
      <c r="N17" s="14">
        <f>'Expected Severity'!$D17*IF($B$1="Low Emissions",'Frequency Low Scenario'!P17,IF($B$1="Medium Emissions",'Frequency Medium Scenario'!P17,IF($B$1="High Emissions",'Frequency High Scenario'!P17,IF($B$1="Very High Emissions",'Frequency Very High Scenario'!P17))))</f>
        <v>65897273.134852789</v>
      </c>
      <c r="O17" s="14">
        <f>'Expected Severity'!$D17*IF($B$1="Low Emissions",'Frequency Low Scenario'!Q17,IF($B$1="Medium Emissions",'Frequency Medium Scenario'!Q17,IF($B$1="High Emissions",'Frequency High Scenario'!Q17,IF($B$1="Very High Emissions",'Frequency Very High Scenario'!Q17))))</f>
        <v>117469052.10995497</v>
      </c>
      <c r="P17" s="14">
        <f>'Expected Severity'!$D17*IF($B$1="Low Emissions",'Frequency Low Scenario'!R17,IF($B$1="Medium Emissions",'Frequency Medium Scenario'!R17,IF($B$1="High Emissions",'Frequency High Scenario'!R17,IF($B$1="Very High Emissions",'Frequency Very High Scenario'!R17))))</f>
        <v>85952964.958503634</v>
      </c>
      <c r="Q17" s="14">
        <f>'Expected Severity'!$D17*IF($B$1="Low Emissions",'Frequency Low Scenario'!S17,IF($B$1="Medium Emissions",'Frequency Medium Scenario'!S17,IF($B$1="High Emissions",'Frequency High Scenario'!S17,IF($B$1="Very High Emissions",'Frequency Very High Scenario'!S17))))</f>
        <v>28650988.319501214</v>
      </c>
      <c r="R17" s="14">
        <f>'Expected Severity'!$D17*IF($B$1="Low Emissions",'Frequency Low Scenario'!T17,IF($B$1="Medium Emissions",'Frequency Medium Scenario'!T17,IF($B$1="High Emissions",'Frequency High Scenario'!T17,IF($B$1="Very High Emissions",'Frequency Very High Scenario'!T17))))</f>
        <v>20055691.823650852</v>
      </c>
      <c r="S17" s="14">
        <f>'Expected Severity'!$D17*IF($B$1="Low Emissions",'Frequency Low Scenario'!U17,IF($B$1="Medium Emissions",'Frequency Medium Scenario'!U17,IF($B$1="High Emissions",'Frequency High Scenario'!U17,IF($B$1="Very High Emissions",'Frequency Very High Scenario'!U17))))</f>
        <v>11460395.327800484</v>
      </c>
      <c r="T17" s="14">
        <f t="shared" si="0"/>
        <v>347576822.1701718</v>
      </c>
      <c r="U17" s="17">
        <f ca="1">Info!$B$47*(-LN(1-RAND()))^(1/Info!$B$48)</f>
        <v>1.1149433446887562E-2</v>
      </c>
      <c r="V17" s="17">
        <f ca="1">AVERAGE('Interest Rate Projection'!B15:F15)</f>
        <v>-1.3725034632479672E-2</v>
      </c>
      <c r="W17" s="17">
        <f t="shared" ca="1" si="3"/>
        <v>-4.0900155746999643E-2</v>
      </c>
      <c r="X17" s="16">
        <v>0.04</v>
      </c>
      <c r="Y17">
        <f t="shared" si="4"/>
        <v>1.7316764476028046</v>
      </c>
      <c r="Z17">
        <f t="shared" ca="1" si="5"/>
        <v>1.7690678592804254</v>
      </c>
      <c r="AA17" s="14">
        <f t="shared" si="1"/>
        <v>200716954.16966003</v>
      </c>
      <c r="AB17" s="14">
        <f t="shared" ca="1" si="2"/>
        <v>196474555.99105728</v>
      </c>
    </row>
    <row r="18" spans="1:28" x14ac:dyDescent="0.2">
      <c r="A18">
        <v>2037</v>
      </c>
      <c r="B18" s="14">
        <f>'Expected Severity'!$B18*IF($B$1="Low Emissions",'Frequency Low Scenario'!D18,IF($B$1="Medium Emissions",'Frequency Medium Scenario'!D18,IF($B$1="High Emissions",'Frequency High Scenario'!D18,IF($B$1="Very High Emissions",'Frequency Very High Scenario'!D18))))</f>
        <v>935128.51601095172</v>
      </c>
      <c r="C18" s="14">
        <f>'Expected Severity'!$B18*IF($B$1="Low Emissions",'Frequency Low Scenario'!E18,IF($B$1="Medium Emissions",'Frequency Medium Scenario'!E18,IF($B$1="High Emissions",'Frequency High Scenario'!E18,IF($B$1="Very High Emissions",'Frequency Very High Scenario'!E18))))</f>
        <v>1199719.1426342058</v>
      </c>
      <c r="D18" s="14">
        <f>'Expected Severity'!$B18*IF($B$1="Low Emissions",'Frequency Low Scenario'!F18,IF($B$1="Medium Emissions",'Frequency Medium Scenario'!F18,IF($B$1="High Emissions",'Frequency High Scenario'!F18,IF($B$1="Very High Emissions",'Frequency Very High Scenario'!F18))))</f>
        <v>1264960.6670070626</v>
      </c>
      <c r="E18" s="14">
        <f>'Expected Severity'!$B18*IF($B$1="Low Emissions",'Frequency Low Scenario'!G18,IF($B$1="Medium Emissions",'Frequency Medium Scenario'!G18,IF($B$1="High Emissions",'Frequency High Scenario'!G18,IF($B$1="Very High Emissions",'Frequency Very High Scenario'!G18))))</f>
        <v>831829.43575392803</v>
      </c>
      <c r="F18" s="14">
        <f>'Expected Severity'!$B18*IF($B$1="Low Emissions",'Frequency Low Scenario'!H18,IF($B$1="Medium Emissions",'Frequency Medium Scenario'!H18,IF($B$1="High Emissions",'Frequency High Scenario'!H18,IF($B$1="Very High Emissions",'Frequency Very High Scenario'!H18))))</f>
        <v>692285.06417865038</v>
      </c>
      <c r="G18" s="14">
        <f>'Expected Severity'!$B18*IF($B$1="Low Emissions",'Frequency Low Scenario'!I18,IF($B$1="Medium Emissions",'Frequency Medium Scenario'!I18,IF($B$1="High Emissions",'Frequency High Scenario'!I18,IF($B$1="Very High Emissions",'Frequency Very High Scenario'!I18))))</f>
        <v>415008.58559400769</v>
      </c>
      <c r="H18" s="14">
        <f>'Expected Severity'!$C18*IF($B$1="Low Emissions",'Frequency Low Scenario'!J18,IF($B$1="Medium Emissions",'Frequency Medium Scenario'!J18,IF($B$1="High Emissions",'Frequency High Scenario'!J18,IF($B$1="Very High Emissions",'Frequency Very High Scenario'!J18))))</f>
        <v>3352401.8377897157</v>
      </c>
      <c r="I18" s="14">
        <f>'Expected Severity'!$C18*IF($B$1="Low Emissions",'Frequency Low Scenario'!K18,IF($B$1="Medium Emissions",'Frequency Medium Scenario'!K18,IF($B$1="High Emissions",'Frequency High Scenario'!K18,IF($B$1="Very High Emissions",'Frequency Very High Scenario'!K18))))</f>
        <v>3564579.1692953943</v>
      </c>
      <c r="J18" s="14">
        <f>'Expected Severity'!$C18*IF($B$1="Low Emissions",'Frequency Low Scenario'!L18,IF($B$1="Medium Emissions",'Frequency Medium Scenario'!L18,IF($B$1="High Emissions",'Frequency High Scenario'!L18,IF($B$1="Very High Emissions",'Frequency Very High Scenario'!L18))))</f>
        <v>2249079.7139601889</v>
      </c>
      <c r="K18" s="14">
        <f>'Expected Severity'!$C18*IF($B$1="Low Emissions",'Frequency Low Scenario'!M18,IF($B$1="Medium Emissions",'Frequency Medium Scenario'!M18,IF($B$1="High Emissions",'Frequency High Scenario'!M18,IF($B$1="Very High Emissions",'Frequency Very High Scenario'!M18))))</f>
        <v>1654983.18574429</v>
      </c>
      <c r="L18" s="14">
        <f>'Expected Severity'!$C18*IF($B$1="Low Emissions",'Frequency Low Scenario'!N18,IF($B$1="Medium Emissions",'Frequency Medium Scenario'!N18,IF($B$1="High Emissions",'Frequency High Scenario'!N18,IF($B$1="Very High Emissions",'Frequency Very High Scenario'!N18))))</f>
        <v>1485241.3205397478</v>
      </c>
      <c r="M18" s="14">
        <f>'Expected Severity'!$C18*IF($B$1="Low Emissions",'Frequency Low Scenario'!O18,IF($B$1="Medium Emissions",'Frequency Medium Scenario'!O18,IF($B$1="High Emissions",'Frequency High Scenario'!O18,IF($B$1="Very High Emissions",'Frequency Very High Scenario'!O18))))</f>
        <v>636531.99451703473</v>
      </c>
      <c r="N18" s="14">
        <f>'Expected Severity'!$D18*IF($B$1="Low Emissions",'Frequency Low Scenario'!P18,IF($B$1="Medium Emissions",'Frequency Medium Scenario'!P18,IF($B$1="High Emissions",'Frequency High Scenario'!P18,IF($B$1="Very High Emissions",'Frequency Very High Scenario'!P18))))</f>
        <v>66418145.072244249</v>
      </c>
      <c r="O18" s="14">
        <f>'Expected Severity'!$D18*IF($B$1="Low Emissions",'Frequency Low Scenario'!Q18,IF($B$1="Medium Emissions",'Frequency Medium Scenario'!Q18,IF($B$1="High Emissions",'Frequency High Scenario'!Q18,IF($B$1="Very High Emissions",'Frequency Very High Scenario'!Q18))))</f>
        <v>118397562.95487019</v>
      </c>
      <c r="P18" s="14">
        <f>'Expected Severity'!$D18*IF($B$1="Low Emissions",'Frequency Low Scenario'!R18,IF($B$1="Medium Emissions",'Frequency Medium Scenario'!R18,IF($B$1="High Emissions",'Frequency High Scenario'!R18,IF($B$1="Very High Emissions",'Frequency Very High Scenario'!R18))))</f>
        <v>86632363.137709886</v>
      </c>
      <c r="Q18" s="14">
        <f>'Expected Severity'!$D18*IF($B$1="Low Emissions",'Frequency Low Scenario'!S18,IF($B$1="Medium Emissions",'Frequency Medium Scenario'!S18,IF($B$1="High Emissions",'Frequency High Scenario'!S18,IF($B$1="Very High Emissions",'Frequency Very High Scenario'!S18))))</f>
        <v>28877454.379236631</v>
      </c>
      <c r="R18" s="14">
        <f>'Expected Severity'!$D18*IF($B$1="Low Emissions",'Frequency Low Scenario'!T18,IF($B$1="Medium Emissions",'Frequency Medium Scenario'!T18,IF($B$1="High Emissions",'Frequency High Scenario'!T18,IF($B$1="Very High Emissions",'Frequency Very High Scenario'!T18))))</f>
        <v>20214218.065465644</v>
      </c>
      <c r="S18" s="14">
        <f>'Expected Severity'!$D18*IF($B$1="Low Emissions",'Frequency Low Scenario'!U18,IF($B$1="Medium Emissions",'Frequency Medium Scenario'!U18,IF($B$1="High Emissions",'Frequency High Scenario'!U18,IF($B$1="Very High Emissions",'Frequency Very High Scenario'!U18))))</f>
        <v>11550981.751694653</v>
      </c>
      <c r="T18" s="14">
        <f t="shared" si="0"/>
        <v>350372473.99424648</v>
      </c>
      <c r="U18" s="17">
        <f ca="1">Info!$B$47*(-LN(1-RAND()))^(1/Info!$B$48)</f>
        <v>0.13078540601092017</v>
      </c>
      <c r="V18" s="17">
        <f ca="1">AVERAGE('Interest Rate Projection'!B16:F16)</f>
        <v>-1.7740645669928391E-3</v>
      </c>
      <c r="W18" s="17">
        <f t="shared" ca="1" si="3"/>
        <v>-4.2674220313992484E-2</v>
      </c>
      <c r="X18" s="16">
        <v>0.04</v>
      </c>
      <c r="Y18">
        <f t="shared" si="4"/>
        <v>1.8009435055069167</v>
      </c>
      <c r="Z18">
        <f t="shared" ca="1" si="5"/>
        <v>2.0004361175172853</v>
      </c>
      <c r="AA18" s="14">
        <f t="shared" si="1"/>
        <v>194549397.53683507</v>
      </c>
      <c r="AB18" s="14">
        <f t="shared" ca="1" si="2"/>
        <v>175148044.43197572</v>
      </c>
    </row>
    <row r="19" spans="1:28" x14ac:dyDescent="0.2">
      <c r="A19">
        <v>2038</v>
      </c>
      <c r="B19" s="14">
        <f>'Expected Severity'!$B19*IF($B$1="Low Emissions",'Frequency Low Scenario'!D19,IF($B$1="Medium Emissions",'Frequency Medium Scenario'!D19,IF($B$1="High Emissions",'Frequency High Scenario'!D19,IF($B$1="Very High Emissions",'Frequency Very High Scenario'!D19))))</f>
        <v>950044.63730002567</v>
      </c>
      <c r="C19" s="14">
        <f>'Expected Severity'!$B19*IF($B$1="Low Emissions",'Frequency Low Scenario'!E19,IF($B$1="Medium Emissions",'Frequency Medium Scenario'!E19,IF($B$1="High Emissions",'Frequency High Scenario'!E19,IF($B$1="Very High Emissions",'Frequency Very High Scenario'!E19))))</f>
        <v>1218855.7168461571</v>
      </c>
      <c r="D19" s="14">
        <f>'Expected Severity'!$B19*IF($B$1="Low Emissions",'Frequency Low Scenario'!F19,IF($B$1="Medium Emissions",'Frequency Medium Scenario'!F19,IF($B$1="High Emissions",'Frequency High Scenario'!F19,IF($B$1="Very High Emissions",'Frequency Very High Scenario'!F19))))</f>
        <v>1285137.9008438333</v>
      </c>
      <c r="E19" s="14">
        <f>'Expected Severity'!$B19*IF($B$1="Low Emissions",'Frequency Low Scenario'!G19,IF($B$1="Medium Emissions",'Frequency Medium Scenario'!G19,IF($B$1="High Emissions",'Frequency High Scenario'!G19,IF($B$1="Very High Emissions",'Frequency Very High Scenario'!G19))))</f>
        <v>845097.84597037185</v>
      </c>
      <c r="F19" s="14">
        <f>'Expected Severity'!$B19*IF($B$1="Low Emissions",'Frequency Low Scenario'!H19,IF($B$1="Medium Emissions",'Frequency Medium Scenario'!H19,IF($B$1="High Emissions",'Frequency High Scenario'!H19,IF($B$1="Very High Emissions",'Frequency Very High Scenario'!H19))))</f>
        <v>703327.61908645323</v>
      </c>
      <c r="G19" s="14">
        <f>'Expected Severity'!$B19*IF($B$1="Low Emissions",'Frequency Low Scenario'!I19,IF($B$1="Medium Emissions",'Frequency Medium Scenario'!I19,IF($B$1="High Emissions",'Frequency High Scenario'!I19,IF($B$1="Very High Emissions",'Frequency Very High Scenario'!I19))))</f>
        <v>421628.33709632931</v>
      </c>
      <c r="H19" s="14">
        <f>'Expected Severity'!$C19*IF($B$1="Low Emissions",'Frequency Low Scenario'!J19,IF($B$1="Medium Emissions",'Frequency Medium Scenario'!J19,IF($B$1="High Emissions",'Frequency High Scenario'!J19,IF($B$1="Very High Emissions",'Frequency Very High Scenario'!J19))))</f>
        <v>3380471.0221234988</v>
      </c>
      <c r="I19" s="14">
        <f>'Expected Severity'!$C19*IF($B$1="Low Emissions",'Frequency Low Scenario'!K19,IF($B$1="Medium Emissions",'Frequency Medium Scenario'!K19,IF($B$1="High Emissions",'Frequency High Scenario'!K19,IF($B$1="Very High Emissions",'Frequency Very High Scenario'!K19))))</f>
        <v>3594424.8842832139</v>
      </c>
      <c r="J19" s="14">
        <f>'Expected Severity'!$C19*IF($B$1="Low Emissions",'Frequency Low Scenario'!L19,IF($B$1="Medium Emissions",'Frequency Medium Scenario'!L19,IF($B$1="High Emissions",'Frequency High Scenario'!L19,IF($B$1="Very High Emissions",'Frequency Very High Scenario'!L19))))</f>
        <v>2267910.9388929801</v>
      </c>
      <c r="K19" s="14">
        <f>'Expected Severity'!$C19*IF($B$1="Low Emissions",'Frequency Low Scenario'!M19,IF($B$1="Medium Emissions",'Frequency Medium Scenario'!M19,IF($B$1="High Emissions",'Frequency High Scenario'!M19,IF($B$1="Very High Emissions",'Frequency Very High Scenario'!M19))))</f>
        <v>1668840.1248457779</v>
      </c>
      <c r="L19" s="14">
        <f>'Expected Severity'!$C19*IF($B$1="Low Emissions",'Frequency Low Scenario'!N19,IF($B$1="Medium Emissions",'Frequency Medium Scenario'!N19,IF($B$1="High Emissions",'Frequency High Scenario'!N19,IF($B$1="Very High Emissions",'Frequency Very High Scenario'!N19))))</f>
        <v>1497677.0351180062</v>
      </c>
      <c r="M19" s="14">
        <f>'Expected Severity'!$C19*IF($B$1="Low Emissions",'Frequency Low Scenario'!O19,IF($B$1="Medium Emissions",'Frequency Medium Scenario'!O19,IF($B$1="High Emissions",'Frequency High Scenario'!O19,IF($B$1="Very High Emissions",'Frequency Very High Scenario'!O19))))</f>
        <v>641861.58647914534</v>
      </c>
      <c r="N19" s="14">
        <f>'Expected Severity'!$D19*IF($B$1="Low Emissions",'Frequency Low Scenario'!P19,IF($B$1="Medium Emissions",'Frequency Medium Scenario'!P19,IF($B$1="High Emissions",'Frequency High Scenario'!P19,IF($B$1="Very High Emissions",'Frequency Very High Scenario'!P19))))</f>
        <v>66943134.13864965</v>
      </c>
      <c r="O19" s="14">
        <f>'Expected Severity'!$D19*IF($B$1="Low Emissions",'Frequency Low Scenario'!Q19,IF($B$1="Medium Emissions",'Frequency Medium Scenario'!Q19,IF($B$1="High Emissions",'Frequency High Scenario'!Q19,IF($B$1="Very High Emissions",'Frequency Very High Scenario'!Q19))))</f>
        <v>119333413.02976677</v>
      </c>
      <c r="P19" s="14">
        <f>'Expected Severity'!$D19*IF($B$1="Low Emissions",'Frequency Low Scenario'!R19,IF($B$1="Medium Emissions",'Frequency Medium Scenario'!R19,IF($B$1="High Emissions",'Frequency High Scenario'!R19,IF($B$1="Very High Emissions",'Frequency Very High Scenario'!R19))))</f>
        <v>87317131.48519519</v>
      </c>
      <c r="Q19" s="14">
        <f>'Expected Severity'!$D19*IF($B$1="Low Emissions",'Frequency Low Scenario'!S19,IF($B$1="Medium Emissions",'Frequency Medium Scenario'!S19,IF($B$1="High Emissions",'Frequency High Scenario'!S19,IF($B$1="Very High Emissions",'Frequency Very High Scenario'!S19))))</f>
        <v>29105710.495065067</v>
      </c>
      <c r="R19" s="14">
        <f>'Expected Severity'!$D19*IF($B$1="Low Emissions",'Frequency Low Scenario'!T19,IF($B$1="Medium Emissions",'Frequency Medium Scenario'!T19,IF($B$1="High Emissions",'Frequency High Scenario'!T19,IF($B$1="Very High Emissions",'Frequency Very High Scenario'!T19))))</f>
        <v>20373997.346545547</v>
      </c>
      <c r="S19" s="14">
        <f>'Expected Severity'!$D19*IF($B$1="Low Emissions",'Frequency Low Scenario'!U19,IF($B$1="Medium Emissions",'Frequency Medium Scenario'!U19,IF($B$1="High Emissions",'Frequency High Scenario'!U19,IF($B$1="Very High Emissions",'Frequency Very High Scenario'!U19))))</f>
        <v>11642284.198026026</v>
      </c>
      <c r="T19" s="14">
        <f t="shared" si="0"/>
        <v>353190948.34213406</v>
      </c>
      <c r="U19" s="17">
        <f ca="1">Info!$B$47*(-LN(1-RAND()))^(1/Info!$B$48)</f>
        <v>7.0347194974763855E-2</v>
      </c>
      <c r="V19" s="17">
        <f ca="1">AVERAGE('Interest Rate Projection'!B17:F17)</f>
        <v>8.9848558150878587E-4</v>
      </c>
      <c r="W19" s="17">
        <f t="shared" ca="1" si="3"/>
        <v>-4.1775734732483701E-2</v>
      </c>
      <c r="X19" s="16">
        <v>0.04</v>
      </c>
      <c r="Y19">
        <f t="shared" si="4"/>
        <v>1.8729812457271935</v>
      </c>
      <c r="Z19">
        <f t="shared" ca="1" si="5"/>
        <v>2.1411611871108334</v>
      </c>
      <c r="AA19" s="14">
        <f t="shared" si="1"/>
        <v>188571534.89810094</v>
      </c>
      <c r="AB19" s="14">
        <f t="shared" ca="1" si="2"/>
        <v>164952993.94937694</v>
      </c>
    </row>
    <row r="20" spans="1:28" x14ac:dyDescent="0.2">
      <c r="A20">
        <v>2039</v>
      </c>
      <c r="B20" s="14">
        <f>'Expected Severity'!$B20*IF($B$1="Low Emissions",'Frequency Low Scenario'!D20,IF($B$1="Medium Emissions",'Frequency Medium Scenario'!D20,IF($B$1="High Emissions",'Frequency High Scenario'!D20,IF($B$1="Very High Emissions",'Frequency Very High Scenario'!D20))))</f>
        <v>965198.68382664828</v>
      </c>
      <c r="C20" s="14">
        <f>'Expected Severity'!$B20*IF($B$1="Low Emissions",'Frequency Low Scenario'!E20,IF($B$1="Medium Emissions",'Frequency Medium Scenario'!E20,IF($B$1="High Emissions",'Frequency High Scenario'!E20,IF($B$1="Very High Emissions",'Frequency Very High Scenario'!E20))))</f>
        <v>1238297.5362272118</v>
      </c>
      <c r="D20" s="14">
        <f>'Expected Severity'!$B20*IF($B$1="Low Emissions",'Frequency Low Scenario'!F20,IF($B$1="Medium Emissions",'Frequency Medium Scenario'!F20,IF($B$1="High Emissions",'Frequency High Scenario'!F20,IF($B$1="Very High Emissions",'Frequency Very High Scenario'!F20))))</f>
        <v>1305636.9792848846</v>
      </c>
      <c r="E20" s="14">
        <f>'Expected Severity'!$B20*IF($B$1="Low Emissions",'Frequency Low Scenario'!G20,IF($B$1="Medium Emissions",'Frequency Medium Scenario'!G20,IF($B$1="High Emissions",'Frequency High Scenario'!G20,IF($B$1="Very High Emissions",'Frequency Very High Scenario'!G20))))</f>
        <v>858577.89898533258</v>
      </c>
      <c r="F20" s="14">
        <f>'Expected Severity'!$B20*IF($B$1="Low Emissions",'Frequency Low Scenario'!H20,IF($B$1="Medium Emissions",'Frequency Medium Scenario'!H20,IF($B$1="High Emissions",'Frequency High Scenario'!H20,IF($B$1="Very High Emissions",'Frequency Very High Scenario'!H20))))</f>
        <v>714546.31244530948</v>
      </c>
      <c r="G20" s="14">
        <f>'Expected Severity'!$B20*IF($B$1="Low Emissions",'Frequency Low Scenario'!I20,IF($B$1="Medium Emissions",'Frequency Medium Scenario'!I20,IF($B$1="High Emissions",'Frequency High Scenario'!I20,IF($B$1="Very High Emissions",'Frequency Very High Scenario'!I20))))</f>
        <v>428353.6794501986</v>
      </c>
      <c r="H20" s="14">
        <f>'Expected Severity'!$C20*IF($B$1="Low Emissions",'Frequency Low Scenario'!J20,IF($B$1="Medium Emissions",'Frequency Medium Scenario'!J20,IF($B$1="High Emissions",'Frequency High Scenario'!J20,IF($B$1="Very High Emissions",'Frequency Very High Scenario'!J20))))</f>
        <v>3408775.2257501013</v>
      </c>
      <c r="I20" s="14">
        <f>'Expected Severity'!$C20*IF($B$1="Low Emissions",'Frequency Low Scenario'!K20,IF($B$1="Medium Emissions",'Frequency Medium Scenario'!K20,IF($B$1="High Emissions",'Frequency High Scenario'!K20,IF($B$1="Very High Emissions",'Frequency Very High Scenario'!K20))))</f>
        <v>3624520.4932026393</v>
      </c>
      <c r="J20" s="14">
        <f>'Expected Severity'!$C20*IF($B$1="Low Emissions",'Frequency Low Scenario'!L20,IF($B$1="Medium Emissions",'Frequency Medium Scenario'!L20,IF($B$1="High Emissions",'Frequency High Scenario'!L20,IF($B$1="Very High Emissions",'Frequency Very High Scenario'!L20))))</f>
        <v>2286899.8349969033</v>
      </c>
      <c r="K20" s="14">
        <f>'Expected Severity'!$C20*IF($B$1="Low Emissions",'Frequency Low Scenario'!M20,IF($B$1="Medium Emissions",'Frequency Medium Scenario'!M20,IF($B$1="High Emissions",'Frequency High Scenario'!M20,IF($B$1="Very High Emissions",'Frequency Very High Scenario'!M20))))</f>
        <v>1682813.0861297967</v>
      </c>
      <c r="L20" s="14">
        <f>'Expected Severity'!$C20*IF($B$1="Low Emissions",'Frequency Low Scenario'!N20,IF($B$1="Medium Emissions",'Frequency Medium Scenario'!N20,IF($B$1="High Emissions",'Frequency High Scenario'!N20,IF($B$1="Very High Emissions",'Frequency Very High Scenario'!N20))))</f>
        <v>1510216.8721677666</v>
      </c>
      <c r="M20" s="14">
        <f>'Expected Severity'!$C20*IF($B$1="Low Emissions",'Frequency Low Scenario'!O20,IF($B$1="Medium Emissions",'Frequency Medium Scenario'!O20,IF($B$1="High Emissions",'Frequency High Scenario'!O20,IF($B$1="Very High Emissions",'Frequency Very High Scenario'!O20))))</f>
        <v>647235.80235761416</v>
      </c>
      <c r="N20" s="14">
        <f>'Expected Severity'!$D20*IF($B$1="Low Emissions",'Frequency Low Scenario'!P20,IF($B$1="Medium Emissions",'Frequency Medium Scenario'!P20,IF($B$1="High Emissions",'Frequency High Scenario'!P20,IF($B$1="Very High Emissions",'Frequency Very High Scenario'!P20))))</f>
        <v>67472272.87709941</v>
      </c>
      <c r="O20" s="14">
        <f>'Expected Severity'!$D20*IF($B$1="Low Emissions",'Frequency Low Scenario'!Q20,IF($B$1="Medium Emissions",'Frequency Medium Scenario'!Q20,IF($B$1="High Emissions",'Frequency High Scenario'!Q20,IF($B$1="Very High Emissions",'Frequency Very High Scenario'!Q20))))</f>
        <v>120276660.34613374</v>
      </c>
      <c r="P20" s="14">
        <f>'Expected Severity'!$D20*IF($B$1="Low Emissions",'Frequency Low Scenario'!R20,IF($B$1="Medium Emissions",'Frequency Medium Scenario'!R20,IF($B$1="High Emissions",'Frequency High Scenario'!R20,IF($B$1="Very High Emissions",'Frequency Very High Scenario'!R20))))</f>
        <v>88007312.448390543</v>
      </c>
      <c r="Q20" s="14">
        <f>'Expected Severity'!$D20*IF($B$1="Low Emissions",'Frequency Low Scenario'!S20,IF($B$1="Medium Emissions",'Frequency Medium Scenario'!S20,IF($B$1="High Emissions",'Frequency High Scenario'!S20,IF($B$1="Very High Emissions",'Frequency Very High Scenario'!S20))))</f>
        <v>29335770.816130184</v>
      </c>
      <c r="R20" s="14">
        <f>'Expected Severity'!$D20*IF($B$1="Low Emissions",'Frequency Low Scenario'!T20,IF($B$1="Medium Emissions",'Frequency Medium Scenario'!T20,IF($B$1="High Emissions",'Frequency High Scenario'!T20,IF($B$1="Very High Emissions",'Frequency Very High Scenario'!T20))))</f>
        <v>20535039.57129113</v>
      </c>
      <c r="S20" s="14">
        <f>'Expected Severity'!$D20*IF($B$1="Low Emissions",'Frequency Low Scenario'!U20,IF($B$1="Medium Emissions",'Frequency Medium Scenario'!U20,IF($B$1="High Emissions",'Frequency High Scenario'!U20,IF($B$1="Very High Emissions",'Frequency Very High Scenario'!U20))))</f>
        <v>11734308.326452073</v>
      </c>
      <c r="T20" s="14">
        <f t="shared" si="0"/>
        <v>356032436.79032147</v>
      </c>
      <c r="U20" s="17">
        <f ca="1">Info!$B$47*(-LN(1-RAND()))^(1/Info!$B$48)</f>
        <v>0.14242081867406664</v>
      </c>
      <c r="V20" s="17">
        <f ca="1">AVERAGE('Interest Rate Projection'!B18:F18)</f>
        <v>1.2133464921633043E-2</v>
      </c>
      <c r="W20" s="17">
        <f t="shared" ca="1" si="3"/>
        <v>-2.9642269810850656E-2</v>
      </c>
      <c r="X20" s="16">
        <v>0.04</v>
      </c>
      <c r="Y20">
        <f t="shared" si="4"/>
        <v>1.9479004955562813</v>
      </c>
      <c r="Z20">
        <f t="shared" ca="1" si="5"/>
        <v>2.4461071162922949</v>
      </c>
      <c r="AA20" s="14">
        <f t="shared" si="1"/>
        <v>182777527.70356256</v>
      </c>
      <c r="AB20" s="14">
        <f t="shared" ca="1" si="2"/>
        <v>145550632.03036681</v>
      </c>
    </row>
    <row r="21" spans="1:28" x14ac:dyDescent="0.2">
      <c r="A21">
        <v>2040</v>
      </c>
      <c r="B21" s="14">
        <f>'Expected Severity'!$B21*IF($B$1="Low Emissions",'Frequency Low Scenario'!D21,IF($B$1="Medium Emissions",'Frequency Medium Scenario'!D21,IF($B$1="High Emissions",'Frequency High Scenario'!D21,IF($B$1="Very High Emissions",'Frequency Very High Scenario'!D21))))</f>
        <v>1052628.9606037671</v>
      </c>
      <c r="C21" s="14">
        <f>'Expected Severity'!$B21*IF($B$1="Low Emissions",'Frequency Low Scenario'!E21,IF($B$1="Medium Emissions",'Frequency Medium Scenario'!E21,IF($B$1="High Emissions",'Frequency High Scenario'!E21,IF($B$1="Very High Emissions",'Frequency Very High Scenario'!E21))))</f>
        <v>1350465.8370536705</v>
      </c>
      <c r="D21" s="14">
        <f>'Expected Severity'!$B21*IF($B$1="Low Emissions",'Frequency Low Scenario'!F21,IF($B$1="Medium Emissions",'Frequency Medium Scenario'!F21,IF($B$1="High Emissions",'Frequency High Scenario'!F21,IF($B$1="Very High Emissions",'Frequency Very High Scenario'!F21))))</f>
        <v>1423905.0668632353</v>
      </c>
      <c r="E21" s="14">
        <f>'Expected Severity'!$B21*IF($B$1="Low Emissions",'Frequency Low Scenario'!G21,IF($B$1="Medium Emissions",'Frequency Medium Scenario'!G21,IF($B$1="High Emissions",'Frequency High Scenario'!G21,IF($B$1="Very High Emissions",'Frequency Very High Scenario'!G21))))</f>
        <v>936350.1800719559</v>
      </c>
      <c r="F21" s="14">
        <f>'Expected Severity'!$B21*IF($B$1="Low Emissions",'Frequency Low Scenario'!H21,IF($B$1="Medium Emissions",'Frequency Medium Scenario'!H21,IF($B$1="High Emissions",'Frequency High Scenario'!H21,IF($B$1="Very High Emissions",'Frequency Very High Scenario'!H21))))</f>
        <v>779271.82742371911</v>
      </c>
      <c r="G21" s="14">
        <f>'Expected Severity'!$B21*IF($B$1="Low Emissions",'Frequency Low Scenario'!I21,IF($B$1="Medium Emissions",'Frequency Medium Scenario'!I21,IF($B$1="High Emissions",'Frequency High Scenario'!I21,IF($B$1="Very High Emissions",'Frequency Very High Scenario'!I21))))</f>
        <v>467155.10073306726</v>
      </c>
      <c r="H21" s="14">
        <f>'Expected Severity'!$C21*IF($B$1="Low Emissions",'Frequency Low Scenario'!J21,IF($B$1="Medium Emissions",'Frequency Medium Scenario'!J21,IF($B$1="High Emissions",'Frequency High Scenario'!J21,IF($B$1="Very High Emissions",'Frequency Very High Scenario'!J21))))</f>
        <v>3689821.8260431741</v>
      </c>
      <c r="I21" s="14">
        <f>'Expected Severity'!$C21*IF($B$1="Low Emissions",'Frequency Low Scenario'!K21,IF($B$1="Medium Emissions",'Frequency Medium Scenario'!K21,IF($B$1="High Emissions",'Frequency High Scenario'!K21,IF($B$1="Very High Emissions",'Frequency Very High Scenario'!K21))))</f>
        <v>3923354.8530079327</v>
      </c>
      <c r="J21" s="14">
        <f>'Expected Severity'!$C21*IF($B$1="Low Emissions",'Frequency Low Scenario'!L21,IF($B$1="Medium Emissions",'Frequency Medium Scenario'!L21,IF($B$1="High Emissions",'Frequency High Scenario'!L21,IF($B$1="Very High Emissions",'Frequency Very High Scenario'!L21))))</f>
        <v>2475450.0858264337</v>
      </c>
      <c r="K21" s="14">
        <f>'Expected Severity'!$C21*IF($B$1="Low Emissions",'Frequency Low Scenario'!M21,IF($B$1="Medium Emissions",'Frequency Medium Scenario'!M21,IF($B$1="High Emissions",'Frequency High Scenario'!M21,IF($B$1="Very High Emissions",'Frequency Very High Scenario'!M21))))</f>
        <v>1821557.6103251115</v>
      </c>
      <c r="L21" s="14">
        <f>'Expected Severity'!$C21*IF($B$1="Low Emissions",'Frequency Low Scenario'!N21,IF($B$1="Medium Emissions",'Frequency Medium Scenario'!N21,IF($B$1="High Emissions",'Frequency High Scenario'!N21,IF($B$1="Very High Emissions",'Frequency Very High Scenario'!N21))))</f>
        <v>1634731.1887533055</v>
      </c>
      <c r="M21" s="14">
        <f>'Expected Severity'!$C21*IF($B$1="Low Emissions",'Frequency Low Scenario'!O21,IF($B$1="Medium Emissions",'Frequency Medium Scenario'!O21,IF($B$1="High Emissions",'Frequency High Scenario'!O21,IF($B$1="Very High Emissions",'Frequency Very High Scenario'!O21))))</f>
        <v>700599.08089427371</v>
      </c>
      <c r="N21" s="14">
        <f>'Expected Severity'!$D21*IF($B$1="Low Emissions",'Frequency Low Scenario'!P21,IF($B$1="Medium Emissions",'Frequency Medium Scenario'!P21,IF($B$1="High Emissions",'Frequency High Scenario'!P21,IF($B$1="Very High Emissions",'Frequency Very High Scenario'!P21))))</f>
        <v>73001287.910920784</v>
      </c>
      <c r="O21" s="14">
        <f>'Expected Severity'!$D21*IF($B$1="Low Emissions",'Frequency Low Scenario'!Q21,IF($B$1="Medium Emissions",'Frequency Medium Scenario'!Q21,IF($B$1="High Emissions",'Frequency High Scenario'!Q21,IF($B$1="Very High Emissions",'Frequency Very High Scenario'!Q21))))</f>
        <v>130132730.62381531</v>
      </c>
      <c r="P21" s="14">
        <f>'Expected Severity'!$D21*IF($B$1="Low Emissions",'Frequency Low Scenario'!R21,IF($B$1="Medium Emissions",'Frequency Medium Scenario'!R21,IF($B$1="High Emissions",'Frequency High Scenario'!R21,IF($B$1="Very High Emissions",'Frequency Very High Scenario'!R21))))</f>
        <v>95219071.188157529</v>
      </c>
      <c r="Q21" s="14">
        <f>'Expected Severity'!$D21*IF($B$1="Low Emissions",'Frequency Low Scenario'!S21,IF($B$1="Medium Emissions",'Frequency Medium Scenario'!S21,IF($B$1="High Emissions",'Frequency High Scenario'!S21,IF($B$1="Very High Emissions",'Frequency Very High Scenario'!S21))))</f>
        <v>31739690.39605251</v>
      </c>
      <c r="R21" s="14">
        <f>'Expected Severity'!$D21*IF($B$1="Low Emissions",'Frequency Low Scenario'!T21,IF($B$1="Medium Emissions",'Frequency Medium Scenario'!T21,IF($B$1="High Emissions",'Frequency High Scenario'!T21,IF($B$1="Very High Emissions",'Frequency Very High Scenario'!T21))))</f>
        <v>22217783.27723676</v>
      </c>
      <c r="S21" s="14">
        <f>'Expected Severity'!$D21*IF($B$1="Low Emissions",'Frequency Low Scenario'!U21,IF($B$1="Medium Emissions",'Frequency Medium Scenario'!U21,IF($B$1="High Emissions",'Frequency High Scenario'!U21,IF($B$1="Very High Emissions",'Frequency Very High Scenario'!U21))))</f>
        <v>12695876.158421004</v>
      </c>
      <c r="T21" s="14">
        <f t="shared" si="0"/>
        <v>385261731.17220354</v>
      </c>
      <c r="U21" s="17">
        <f ca="1">Info!$B$47*(-LN(1-RAND()))^(1/Info!$B$48)</f>
        <v>1.7256993081008955E-2</v>
      </c>
      <c r="V21" s="17">
        <f ca="1">AVERAGE('Interest Rate Projection'!B19:F19)</f>
        <v>-4.5690357945205812E-3</v>
      </c>
      <c r="W21" s="17">
        <f t="shared" ca="1" si="3"/>
        <v>-3.4211305605371237E-2</v>
      </c>
      <c r="X21" s="16">
        <v>0.04</v>
      </c>
      <c r="Y21">
        <f t="shared" si="4"/>
        <v>2.0258165153785326</v>
      </c>
      <c r="Z21">
        <f t="shared" ca="1" si="5"/>
        <v>2.4883195698735578</v>
      </c>
      <c r="AA21" s="14">
        <f t="shared" si="1"/>
        <v>190176024.45610219</v>
      </c>
      <c r="AB21" s="14">
        <f t="shared" ca="1" si="2"/>
        <v>154828075.87764153</v>
      </c>
    </row>
    <row r="22" spans="1:28" x14ac:dyDescent="0.2">
      <c r="A22">
        <v>2041</v>
      </c>
      <c r="B22" s="14">
        <f>'Expected Severity'!$B22*IF($B$1="Low Emissions",'Frequency Low Scenario'!D22,IF($B$1="Medium Emissions",'Frequency Medium Scenario'!D22,IF($B$1="High Emissions",'Frequency High Scenario'!D22,IF($B$1="Very High Emissions",'Frequency Very High Scenario'!D22))))</f>
        <v>1069419.3172017408</v>
      </c>
      <c r="C22" s="14">
        <f>'Expected Severity'!$B22*IF($B$1="Low Emissions",'Frequency Low Scenario'!E22,IF($B$1="Medium Emissions",'Frequency Medium Scenario'!E22,IF($B$1="High Emissions",'Frequency High Scenario'!E22,IF($B$1="Very High Emissions",'Frequency Very High Scenario'!E22))))</f>
        <v>1372006.9534642489</v>
      </c>
      <c r="D22" s="14">
        <f>'Expected Severity'!$B22*IF($B$1="Low Emissions",'Frequency Low Scenario'!F22,IF($B$1="Medium Emissions",'Frequency Medium Scenario'!F22,IF($B$1="High Emissions",'Frequency High Scenario'!F22,IF($B$1="Very High Emissions",'Frequency Very High Scenario'!F22))))</f>
        <v>1446617.6035015795</v>
      </c>
      <c r="E22" s="14">
        <f>'Expected Severity'!$B22*IF($B$1="Low Emissions",'Frequency Low Scenario'!G22,IF($B$1="Medium Emissions",'Frequency Medium Scenario'!G22,IF($B$1="High Emissions",'Frequency High Scenario'!G22,IF($B$1="Very High Emissions",'Frequency Very High Scenario'!G22))))</f>
        <v>951285.78797596728</v>
      </c>
      <c r="F22" s="14">
        <f>'Expected Severity'!$B22*IF($B$1="Low Emissions",'Frequency Low Scenario'!H22,IF($B$1="Medium Emissions",'Frequency Medium Scenario'!H22,IF($B$1="High Emissions",'Frequency High Scenario'!H22,IF($B$1="Very High Emissions",'Frequency Very High Scenario'!H22))))</f>
        <v>791701.89761834301</v>
      </c>
      <c r="G22" s="14">
        <f>'Expected Severity'!$B22*IF($B$1="Low Emissions",'Frequency Low Scenario'!I22,IF($B$1="Medium Emissions",'Frequency Medium Scenario'!I22,IF($B$1="High Emissions",'Frequency High Scenario'!I22,IF($B$1="Very High Emissions",'Frequency Very High Scenario'!I22))))</f>
        <v>474606.6349596873</v>
      </c>
      <c r="H22" s="14">
        <f>'Expected Severity'!$C22*IF($B$1="Low Emissions",'Frequency Low Scenario'!J22,IF($B$1="Medium Emissions",'Frequency Medium Scenario'!J22,IF($B$1="High Emissions",'Frequency High Scenario'!J22,IF($B$1="Very High Emissions",'Frequency Very High Scenario'!J22))))</f>
        <v>3720716.1800035294</v>
      </c>
      <c r="I22" s="14">
        <f>'Expected Severity'!$C22*IF($B$1="Low Emissions",'Frequency Low Scenario'!K22,IF($B$1="Medium Emissions",'Frequency Medium Scenario'!K22,IF($B$1="High Emissions",'Frequency High Scenario'!K22,IF($B$1="Very High Emissions",'Frequency Very High Scenario'!K22))))</f>
        <v>3956204.545826538</v>
      </c>
      <c r="J22" s="14">
        <f>'Expected Severity'!$C22*IF($B$1="Low Emissions",'Frequency Low Scenario'!L22,IF($B$1="Medium Emissions",'Frequency Medium Scenario'!L22,IF($B$1="High Emissions",'Frequency High Scenario'!L22,IF($B$1="Very High Emissions",'Frequency Very High Scenario'!L22))))</f>
        <v>2496176.6777238869</v>
      </c>
      <c r="K22" s="14">
        <f>'Expected Severity'!$C22*IF($B$1="Low Emissions",'Frequency Low Scenario'!M22,IF($B$1="Medium Emissions",'Frequency Medium Scenario'!M22,IF($B$1="High Emissions",'Frequency High Scenario'!M22,IF($B$1="Very High Emissions",'Frequency Very High Scenario'!M22))))</f>
        <v>1836809.253419464</v>
      </c>
      <c r="L22" s="14">
        <f>'Expected Severity'!$C22*IF($B$1="Low Emissions",'Frequency Low Scenario'!N22,IF($B$1="Medium Emissions",'Frequency Medium Scenario'!N22,IF($B$1="High Emissions",'Frequency High Scenario'!N22,IF($B$1="Very High Emissions",'Frequency Very High Scenario'!N22))))</f>
        <v>1648418.5607610578</v>
      </c>
      <c r="M22" s="14">
        <f>'Expected Severity'!$C22*IF($B$1="Low Emissions",'Frequency Low Scenario'!O22,IF($B$1="Medium Emissions",'Frequency Medium Scenario'!O22,IF($B$1="High Emissions",'Frequency High Scenario'!O22,IF($B$1="Very High Emissions",'Frequency Very High Scenario'!O22))))</f>
        <v>706465.09746902471</v>
      </c>
      <c r="N22" s="14">
        <f>'Expected Severity'!$D22*IF($B$1="Low Emissions",'Frequency Low Scenario'!P22,IF($B$1="Medium Emissions",'Frequency Medium Scenario'!P22,IF($B$1="High Emissions",'Frequency High Scenario'!P22,IF($B$1="Very High Emissions",'Frequency Very High Scenario'!P22))))</f>
        <v>73578312.125388965</v>
      </c>
      <c r="O22" s="14">
        <f>'Expected Severity'!$D22*IF($B$1="Low Emissions",'Frequency Low Scenario'!Q22,IF($B$1="Medium Emissions",'Frequency Medium Scenario'!Q22,IF($B$1="High Emissions",'Frequency High Scenario'!Q22,IF($B$1="Very High Emissions",'Frequency Very High Scenario'!Q22))))</f>
        <v>131161339.00612816</v>
      </c>
      <c r="P22" s="14">
        <f>'Expected Severity'!$D22*IF($B$1="Low Emissions",'Frequency Low Scenario'!R22,IF($B$1="Medium Emissions",'Frequency Medium Scenario'!R22,IF($B$1="High Emissions",'Frequency High Scenario'!R22,IF($B$1="Very High Emissions",'Frequency Very High Scenario'!R22))))</f>
        <v>95971711.467898652</v>
      </c>
      <c r="Q22" s="14">
        <f>'Expected Severity'!$D22*IF($B$1="Low Emissions",'Frequency Low Scenario'!S22,IF($B$1="Medium Emissions",'Frequency Medium Scenario'!S22,IF($B$1="High Emissions",'Frequency High Scenario'!S22,IF($B$1="Very High Emissions",'Frequency Very High Scenario'!S22))))</f>
        <v>31990570.489299547</v>
      </c>
      <c r="R22" s="14">
        <f>'Expected Severity'!$D22*IF($B$1="Low Emissions",'Frequency Low Scenario'!T22,IF($B$1="Medium Emissions",'Frequency Medium Scenario'!T22,IF($B$1="High Emissions",'Frequency High Scenario'!T22,IF($B$1="Very High Emissions",'Frequency Very High Scenario'!T22))))</f>
        <v>22393399.342509687</v>
      </c>
      <c r="S22" s="14">
        <f>'Expected Severity'!$D22*IF($B$1="Low Emissions",'Frequency Low Scenario'!U22,IF($B$1="Medium Emissions",'Frequency Medium Scenario'!U22,IF($B$1="High Emissions",'Frequency High Scenario'!U22,IF($B$1="Very High Emissions",'Frequency Very High Scenario'!U22))))</f>
        <v>12796228.19571982</v>
      </c>
      <c r="T22" s="14">
        <f t="shared" si="0"/>
        <v>388361989.13686991</v>
      </c>
      <c r="U22" s="17">
        <f ca="1">Info!$B$47*(-LN(1-RAND()))^(1/Info!$B$48)</f>
        <v>3.41463619337233E-2</v>
      </c>
      <c r="V22" s="17">
        <f ca="1">AVERAGE('Interest Rate Projection'!B20:F20)</f>
        <v>-4.3456532454647116E-3</v>
      </c>
      <c r="W22" s="17">
        <f t="shared" ca="1" si="3"/>
        <v>-3.8556958850835946E-2</v>
      </c>
      <c r="X22" s="16">
        <v>0.04</v>
      </c>
      <c r="Y22">
        <f t="shared" si="4"/>
        <v>2.1068491759936738</v>
      </c>
      <c r="Z22">
        <f t="shared" ca="1" si="5"/>
        <v>2.5732866305132269</v>
      </c>
      <c r="AA22" s="14">
        <f t="shared" si="1"/>
        <v>184333075.93254888</v>
      </c>
      <c r="AB22" s="14">
        <f t="shared" ca="1" si="2"/>
        <v>150920610.44883034</v>
      </c>
    </row>
    <row r="23" spans="1:28" x14ac:dyDescent="0.2">
      <c r="A23">
        <v>2042</v>
      </c>
      <c r="B23" s="14">
        <f>'Expected Severity'!$B23*IF($B$1="Low Emissions",'Frequency Low Scenario'!D23,IF($B$1="Medium Emissions",'Frequency Medium Scenario'!D23,IF($B$1="High Emissions",'Frequency High Scenario'!D23,IF($B$1="Very High Emissions",'Frequency Very High Scenario'!D23))))</f>
        <v>1086477.4947368519</v>
      </c>
      <c r="C23" s="14">
        <f>'Expected Severity'!$B23*IF($B$1="Low Emissions",'Frequency Low Scenario'!E23,IF($B$1="Medium Emissions",'Frequency Medium Scenario'!E23,IF($B$1="High Emissions",'Frequency High Scenario'!E23,IF($B$1="Very High Emissions",'Frequency Very High Scenario'!E23))))</f>
        <v>1393891.6696042558</v>
      </c>
      <c r="D23" s="14">
        <f>'Expected Severity'!$B23*IF($B$1="Low Emissions",'Frequency Low Scenario'!F23,IF($B$1="Medium Emissions",'Frequency Medium Scenario'!F23,IF($B$1="High Emissions",'Frequency High Scenario'!F23,IF($B$1="Very High Emissions",'Frequency Very High Scenario'!F23))))</f>
        <v>1469692.4250510128</v>
      </c>
      <c r="E23" s="14">
        <f>'Expected Severity'!$B23*IF($B$1="Low Emissions",'Frequency Low Scenario'!G23,IF($B$1="Medium Emissions",'Frequency Medium Scenario'!G23,IF($B$1="High Emissions",'Frequency High Scenario'!G23,IF($B$1="Very High Emissions",'Frequency Very High Scenario'!G23))))</f>
        <v>966459.63194615336</v>
      </c>
      <c r="F23" s="14">
        <f>'Expected Severity'!$B23*IF($B$1="Low Emissions",'Frequency Low Scenario'!H23,IF($B$1="Medium Emissions",'Frequency Medium Scenario'!H23,IF($B$1="High Emissions",'Frequency High Scenario'!H23,IF($B$1="Very High Emissions",'Frequency Very High Scenario'!H23))))</f>
        <v>804330.23835170048</v>
      </c>
      <c r="G23" s="14">
        <f>'Expected Severity'!$B23*IF($B$1="Low Emissions",'Frequency Low Scenario'!I23,IF($B$1="Medium Emissions",'Frequency Medium Scenario'!I23,IF($B$1="High Emissions",'Frequency High Scenario'!I23,IF($B$1="Very High Emissions",'Frequency Very High Scenario'!I23))))</f>
        <v>482177.02770298277</v>
      </c>
      <c r="H23" s="14">
        <f>'Expected Severity'!$C23*IF($B$1="Low Emissions",'Frequency Low Scenario'!J23,IF($B$1="Medium Emissions",'Frequency Medium Scenario'!J23,IF($B$1="High Emissions",'Frequency High Scenario'!J23,IF($B$1="Very High Emissions",'Frequency Very High Scenario'!J23))))</f>
        <v>3751869.2080006339</v>
      </c>
      <c r="I23" s="14">
        <f>'Expected Severity'!$C23*IF($B$1="Low Emissions",'Frequency Low Scenario'!K23,IF($B$1="Medium Emissions",'Frequency Medium Scenario'!K23,IF($B$1="High Emissions",'Frequency High Scenario'!K23,IF($B$1="Very High Emissions",'Frequency Very High Scenario'!K23))))</f>
        <v>3989329.2844563709</v>
      </c>
      <c r="J23" s="14">
        <f>'Expected Severity'!$C23*IF($B$1="Low Emissions",'Frequency Low Scenario'!L23,IF($B$1="Medium Emissions",'Frequency Medium Scenario'!L23,IF($B$1="High Emissions",'Frequency High Scenario'!L23,IF($B$1="Very High Emissions",'Frequency Very High Scenario'!L23))))</f>
        <v>2517076.8104308052</v>
      </c>
      <c r="K23" s="14">
        <f>'Expected Severity'!$C23*IF($B$1="Low Emissions",'Frequency Low Scenario'!M23,IF($B$1="Medium Emissions",'Frequency Medium Scenario'!M23,IF($B$1="High Emissions",'Frequency High Scenario'!M23,IF($B$1="Very High Emissions",'Frequency Very High Scenario'!M23))))</f>
        <v>1852188.5963547435</v>
      </c>
      <c r="L23" s="14">
        <f>'Expected Severity'!$C23*IF($B$1="Low Emissions",'Frequency Low Scenario'!N23,IF($B$1="Medium Emissions",'Frequency Medium Scenario'!N23,IF($B$1="High Emissions",'Frequency High Scenario'!N23,IF($B$1="Very High Emissions",'Frequency Very High Scenario'!N23))))</f>
        <v>1662220.5351901546</v>
      </c>
      <c r="M23" s="14">
        <f>'Expected Severity'!$C23*IF($B$1="Low Emissions",'Frequency Low Scenario'!O23,IF($B$1="Medium Emissions",'Frequency Medium Scenario'!O23,IF($B$1="High Emissions",'Frequency High Scenario'!O23,IF($B$1="Very High Emissions",'Frequency Very High Scenario'!O23))))</f>
        <v>712380.22936720913</v>
      </c>
      <c r="N23" s="14">
        <f>'Expected Severity'!$D23*IF($B$1="Low Emissions",'Frequency Low Scenario'!P23,IF($B$1="Medium Emissions",'Frequency Medium Scenario'!P23,IF($B$1="High Emissions",'Frequency High Scenario'!P23,IF($B$1="Very High Emissions",'Frequency Very High Scenario'!P23))))</f>
        <v>74159897.31341818</v>
      </c>
      <c r="O23" s="14">
        <f>'Expected Severity'!$D23*IF($B$1="Low Emissions",'Frequency Low Scenario'!Q23,IF($B$1="Medium Emissions",'Frequency Medium Scenario'!Q23,IF($B$1="High Emissions",'Frequency High Scenario'!Q23,IF($B$1="Very High Emissions",'Frequency Very High Scenario'!Q23))))</f>
        <v>132198077.81957154</v>
      </c>
      <c r="P23" s="14">
        <f>'Expected Severity'!$D23*IF($B$1="Low Emissions",'Frequency Low Scenario'!R23,IF($B$1="Medium Emissions",'Frequency Medium Scenario'!R23,IF($B$1="High Emissions",'Frequency High Scenario'!R23,IF($B$1="Very High Emissions",'Frequency Very High Scenario'!R23))))</f>
        <v>96730300.843588933</v>
      </c>
      <c r="Q23" s="14">
        <f>'Expected Severity'!$D23*IF($B$1="Low Emissions",'Frequency Low Scenario'!S23,IF($B$1="Medium Emissions",'Frequency Medium Scenario'!S23,IF($B$1="High Emissions",'Frequency High Scenario'!S23,IF($B$1="Very High Emissions",'Frequency Very High Scenario'!S23))))</f>
        <v>32243433.614529639</v>
      </c>
      <c r="R23" s="14">
        <f>'Expected Severity'!$D23*IF($B$1="Low Emissions",'Frequency Low Scenario'!T23,IF($B$1="Medium Emissions",'Frequency Medium Scenario'!T23,IF($B$1="High Emissions",'Frequency High Scenario'!T23,IF($B$1="Very High Emissions",'Frequency Very High Scenario'!T23))))</f>
        <v>22570403.53017075</v>
      </c>
      <c r="S23" s="14">
        <f>'Expected Severity'!$D23*IF($B$1="Low Emissions",'Frequency Low Scenario'!U23,IF($B$1="Medium Emissions",'Frequency Medium Scenario'!U23,IF($B$1="High Emissions",'Frequency High Scenario'!U23,IF($B$1="Very High Emissions",'Frequency Very High Scenario'!U23))))</f>
        <v>12897373.445811857</v>
      </c>
      <c r="T23" s="14">
        <f t="shared" si="0"/>
        <v>391487579.71828383</v>
      </c>
      <c r="U23" s="17">
        <f ca="1">Info!$B$47*(-LN(1-RAND()))^(1/Info!$B$48)</f>
        <v>4.3616799918977905E-2</v>
      </c>
      <c r="V23" s="17">
        <f ca="1">AVERAGE('Interest Rate Projection'!B21:F21)</f>
        <v>-7.8301140069784204E-3</v>
      </c>
      <c r="W23" s="17">
        <f t="shared" ca="1" si="3"/>
        <v>-4.6387072857814363E-2</v>
      </c>
      <c r="X23" s="16">
        <v>0.04</v>
      </c>
      <c r="Y23">
        <f t="shared" si="4"/>
        <v>2.1911231430334208</v>
      </c>
      <c r="Z23">
        <f t="shared" ca="1" si="5"/>
        <v>2.6855251586105031</v>
      </c>
      <c r="AA23" s="14">
        <f t="shared" si="1"/>
        <v>178669820.98336247</v>
      </c>
      <c r="AB23" s="14">
        <f t="shared" ca="1" si="2"/>
        <v>145776917.58465612</v>
      </c>
    </row>
    <row r="24" spans="1:28" x14ac:dyDescent="0.2">
      <c r="A24">
        <v>2043</v>
      </c>
      <c r="B24" s="14">
        <f>'Expected Severity'!$B24*IF($B$1="Low Emissions",'Frequency Low Scenario'!D24,IF($B$1="Medium Emissions",'Frequency Medium Scenario'!D24,IF($B$1="High Emissions",'Frequency High Scenario'!D24,IF($B$1="Very High Emissions",'Frequency Very High Scenario'!D24))))</f>
        <v>1103807.765188314</v>
      </c>
      <c r="C24" s="14">
        <f>'Expected Severity'!$B24*IF($B$1="Low Emissions",'Frequency Low Scenario'!E24,IF($B$1="Medium Emissions",'Frequency Medium Scenario'!E24,IF($B$1="High Emissions",'Frequency High Scenario'!E24,IF($B$1="Very High Emissions",'Frequency Very High Scenario'!E24))))</f>
        <v>1416125.4661912092</v>
      </c>
      <c r="D24" s="14">
        <f>'Expected Severity'!$B24*IF($B$1="Low Emissions",'Frequency Low Scenario'!F24,IF($B$1="Medium Emissions",'Frequency Medium Scenario'!F24,IF($B$1="High Emissions",'Frequency High Scenario'!F24,IF($B$1="Very High Emissions",'Frequency Very High Scenario'!F24))))</f>
        <v>1493135.3102741146</v>
      </c>
      <c r="E24" s="14">
        <f>'Expected Severity'!$B24*IF($B$1="Low Emissions",'Frequency Low Scenario'!G24,IF($B$1="Medium Emissions",'Frequency Medium Scenario'!G24,IF($B$1="High Emissions",'Frequency High Scenario'!G24,IF($B$1="Very High Emissions",'Frequency Very High Scenario'!G24))))</f>
        <v>981875.51205704687</v>
      </c>
      <c r="F24" s="14">
        <f>'Expected Severity'!$B24*IF($B$1="Low Emissions",'Frequency Low Scenario'!H24,IF($B$1="Medium Emissions",'Frequency Medium Scenario'!H24,IF($B$1="High Emissions",'Frequency High Scenario'!H24,IF($B$1="Very High Emissions",'Frequency Very High Scenario'!H24))))</f>
        <v>817160.01221305411</v>
      </c>
      <c r="G24" s="14">
        <f>'Expected Severity'!$B24*IF($B$1="Low Emissions",'Frequency Low Scenario'!I24,IF($B$1="Medium Emissions",'Frequency Medium Scenario'!I24,IF($B$1="High Emissions",'Frequency High Scenario'!I24,IF($B$1="Very High Emissions",'Frequency Very High Scenario'!I24))))</f>
        <v>489868.17486070527</v>
      </c>
      <c r="H24" s="14">
        <f>'Expected Severity'!$C24*IF($B$1="Low Emissions",'Frequency Low Scenario'!J24,IF($B$1="Medium Emissions",'Frequency Medium Scenario'!J24,IF($B$1="High Emissions",'Frequency High Scenario'!J24,IF($B$1="Very High Emissions",'Frequency Very High Scenario'!J24))))</f>
        <v>3783283.075875449</v>
      </c>
      <c r="I24" s="14">
        <f>'Expected Severity'!$C24*IF($B$1="Low Emissions",'Frequency Low Scenario'!K24,IF($B$1="Medium Emissions",'Frequency Medium Scenario'!K24,IF($B$1="High Emissions",'Frequency High Scenario'!K24,IF($B$1="Very High Emissions",'Frequency Very High Scenario'!K24))))</f>
        <v>4022731.3718169341</v>
      </c>
      <c r="J24" s="14">
        <f>'Expected Severity'!$C24*IF($B$1="Low Emissions",'Frequency Low Scenario'!L24,IF($B$1="Medium Emissions",'Frequency Medium Scenario'!L24,IF($B$1="High Emissions",'Frequency High Scenario'!L24,IF($B$1="Very High Emissions",'Frequency Very High Scenario'!L24))))</f>
        <v>2538151.936979732</v>
      </c>
      <c r="K24" s="14">
        <f>'Expected Severity'!$C24*IF($B$1="Low Emissions",'Frequency Low Scenario'!M24,IF($B$1="Medium Emissions",'Frequency Medium Scenario'!M24,IF($B$1="High Emissions",'Frequency High Scenario'!M24,IF($B$1="Very High Emissions",'Frequency Very High Scenario'!M24))))</f>
        <v>1867696.7083435764</v>
      </c>
      <c r="L24" s="14">
        <f>'Expected Severity'!$C24*IF($B$1="Low Emissions",'Frequency Low Scenario'!N24,IF($B$1="Medium Emissions",'Frequency Medium Scenario'!N24,IF($B$1="High Emissions",'Frequency High Scenario'!N24,IF($B$1="Very High Emissions",'Frequency Very High Scenario'!N24))))</f>
        <v>1676138.0715903891</v>
      </c>
      <c r="M24" s="14">
        <f>'Expected Severity'!$C24*IF($B$1="Low Emissions",'Frequency Low Scenario'!O24,IF($B$1="Medium Emissions",'Frequency Medium Scenario'!O24,IF($B$1="High Emissions",'Frequency High Scenario'!O24,IF($B$1="Very High Emissions",'Frequency Very High Scenario'!O24))))</f>
        <v>718344.88782445248</v>
      </c>
      <c r="N24" s="14">
        <f>'Expected Severity'!$D24*IF($B$1="Low Emissions",'Frequency Low Scenario'!P24,IF($B$1="Medium Emissions",'Frequency Medium Scenario'!P24,IF($B$1="High Emissions",'Frequency High Scenario'!P24,IF($B$1="Very High Emissions",'Frequency Very High Scenario'!P24))))</f>
        <v>74746079.526320145</v>
      </c>
      <c r="O24" s="14">
        <f>'Expected Severity'!$D24*IF($B$1="Low Emissions",'Frequency Low Scenario'!Q24,IF($B$1="Medium Emissions",'Frequency Medium Scenario'!Q24,IF($B$1="High Emissions",'Frequency High Scenario'!Q24,IF($B$1="Very High Emissions",'Frequency Very High Scenario'!Q24))))</f>
        <v>133243011.3295272</v>
      </c>
      <c r="P24" s="14">
        <f>'Expected Severity'!$D24*IF($B$1="Low Emissions",'Frequency Low Scenario'!R24,IF($B$1="Medium Emissions",'Frequency Medium Scenario'!R24,IF($B$1="High Emissions",'Frequency High Scenario'!R24,IF($B$1="Very High Emissions",'Frequency Very High Scenario'!R24))))</f>
        <v>97494886.338678434</v>
      </c>
      <c r="Q24" s="14">
        <f>'Expected Severity'!$D24*IF($B$1="Low Emissions",'Frequency Low Scenario'!S24,IF($B$1="Medium Emissions",'Frequency Medium Scenario'!S24,IF($B$1="High Emissions",'Frequency High Scenario'!S24,IF($B$1="Very High Emissions",'Frequency Very High Scenario'!S24))))</f>
        <v>32498295.446226142</v>
      </c>
      <c r="R24" s="14">
        <f>'Expected Severity'!$D24*IF($B$1="Low Emissions",'Frequency Low Scenario'!T24,IF($B$1="Medium Emissions",'Frequency Medium Scenario'!T24,IF($B$1="High Emissions",'Frequency High Scenario'!T24,IF($B$1="Very High Emissions",'Frequency Very High Scenario'!T24))))</f>
        <v>22748806.812358305</v>
      </c>
      <c r="S24" s="14">
        <f>'Expected Severity'!$D24*IF($B$1="Low Emissions",'Frequency Low Scenario'!U24,IF($B$1="Medium Emissions",'Frequency Medium Scenario'!U24,IF($B$1="High Emissions",'Frequency High Scenario'!U24,IF($B$1="Very High Emissions",'Frequency Very High Scenario'!U24))))</f>
        <v>12999318.178490458</v>
      </c>
      <c r="T24" s="14">
        <f t="shared" si="0"/>
        <v>394638715.92481565</v>
      </c>
      <c r="U24" s="17">
        <f ca="1">Info!$B$47*(-LN(1-RAND()))^(1/Info!$B$48)</f>
        <v>3.8212902035614588E-2</v>
      </c>
      <c r="V24" s="17">
        <f ca="1">AVERAGE('Interest Rate Projection'!B22:F22)</f>
        <v>-8.9617358042881103E-3</v>
      </c>
      <c r="W24" s="17">
        <f t="shared" ca="1" si="3"/>
        <v>-5.5348808662102469E-2</v>
      </c>
      <c r="X24" s="16">
        <v>0.04</v>
      </c>
      <c r="Y24">
        <f t="shared" si="4"/>
        <v>2.2787680687547578</v>
      </c>
      <c r="Z24">
        <f t="shared" ca="1" si="5"/>
        <v>2.7881468684106645</v>
      </c>
      <c r="AA24" s="14">
        <f t="shared" si="1"/>
        <v>173180729.24396718</v>
      </c>
      <c r="AB24" s="14">
        <f t="shared" ca="1" si="2"/>
        <v>141541581.03937069</v>
      </c>
    </row>
    <row r="25" spans="1:28" x14ac:dyDescent="0.2">
      <c r="A25">
        <v>2044</v>
      </c>
      <c r="B25" s="14">
        <f>'Expected Severity'!$B25*IF($B$1="Low Emissions",'Frequency Low Scenario'!D25,IF($B$1="Medium Emissions",'Frequency Medium Scenario'!D25,IF($B$1="High Emissions",'Frequency High Scenario'!D25,IF($B$1="Very High Emissions",'Frequency Very High Scenario'!D25))))</f>
        <v>1121414.4686771613</v>
      </c>
      <c r="C25" s="14">
        <f>'Expected Severity'!$B25*IF($B$1="Low Emissions",'Frequency Low Scenario'!E25,IF($B$1="Medium Emissions",'Frequency Medium Scenario'!E25,IF($B$1="High Emissions",'Frequency High Scenario'!E25,IF($B$1="Very High Emissions",'Frequency Very High Scenario'!E25))))</f>
        <v>1438713.9113648853</v>
      </c>
      <c r="D25" s="14">
        <f>'Expected Severity'!$B25*IF($B$1="Low Emissions",'Frequency Low Scenario'!F25,IF($B$1="Medium Emissions",'Frequency Medium Scenario'!F25,IF($B$1="High Emissions",'Frequency High Scenario'!F25,IF($B$1="Very High Emissions",'Frequency Very High Scenario'!F25))))</f>
        <v>1516952.1301098033</v>
      </c>
      <c r="E25" s="14">
        <f>'Expected Severity'!$B25*IF($B$1="Low Emissions",'Frequency Low Scenario'!G25,IF($B$1="Medium Emissions",'Frequency Medium Scenario'!G25,IF($B$1="High Emissions",'Frequency High Scenario'!G25,IF($B$1="Very High Emissions",'Frequency Very High Scenario'!G25))))</f>
        <v>997537.28899770754</v>
      </c>
      <c r="F25" s="14">
        <f>'Expected Severity'!$B25*IF($B$1="Low Emissions",'Frequency Low Scenario'!H25,IF($B$1="Medium Emissions",'Frequency Medium Scenario'!H25,IF($B$1="High Emissions",'Frequency High Scenario'!H25,IF($B$1="Very High Emissions",'Frequency Very High Scenario'!H25))))</f>
        <v>830194.4322377434</v>
      </c>
      <c r="G25" s="14">
        <f>'Expected Severity'!$B25*IF($B$1="Low Emissions",'Frequency Low Scenario'!I25,IF($B$1="Medium Emissions",'Frequency Medium Scenario'!I25,IF($B$1="High Emissions",'Frequency High Scenario'!I25,IF($B$1="Very High Emissions",'Frequency Very High Scenario'!I25))))</f>
        <v>497682.002571841</v>
      </c>
      <c r="H25" s="14">
        <f>'Expected Severity'!$C25*IF($B$1="Low Emissions",'Frequency Low Scenario'!J25,IF($B$1="Medium Emissions",'Frequency Medium Scenario'!J25,IF($B$1="High Emissions",'Frequency High Scenario'!J25,IF($B$1="Very High Emissions",'Frequency Very High Scenario'!J25))))</f>
        <v>3814959.967603215</v>
      </c>
      <c r="I25" s="14">
        <f>'Expected Severity'!$C25*IF($B$1="Low Emissions",'Frequency Low Scenario'!K25,IF($B$1="Medium Emissions",'Frequency Medium Scenario'!K25,IF($B$1="High Emissions",'Frequency High Scenario'!K25,IF($B$1="Very High Emissions",'Frequency Very High Scenario'!K25))))</f>
        <v>4056413.1301097483</v>
      </c>
      <c r="J25" s="14">
        <f>'Expected Severity'!$C25*IF($B$1="Low Emissions",'Frequency Low Scenario'!L25,IF($B$1="Medium Emissions",'Frequency Medium Scenario'!L25,IF($B$1="High Emissions",'Frequency High Scenario'!L25,IF($B$1="Very High Emissions",'Frequency Very High Scenario'!L25))))</f>
        <v>2559403.5225692457</v>
      </c>
      <c r="K25" s="14">
        <f>'Expected Severity'!$C25*IF($B$1="Low Emissions",'Frequency Low Scenario'!M25,IF($B$1="Medium Emissions",'Frequency Medium Scenario'!M25,IF($B$1="High Emissions",'Frequency High Scenario'!M25,IF($B$1="Very High Emissions",'Frequency Very High Scenario'!M25))))</f>
        <v>1883334.6675509545</v>
      </c>
      <c r="L25" s="14">
        <f>'Expected Severity'!$C25*IF($B$1="Low Emissions",'Frequency Low Scenario'!N25,IF($B$1="Medium Emissions",'Frequency Medium Scenario'!N25,IF($B$1="High Emissions",'Frequency High Scenario'!N25,IF($B$1="Very High Emissions",'Frequency Very High Scenario'!N25))))</f>
        <v>1690172.1375457286</v>
      </c>
      <c r="M25" s="14">
        <f>'Expected Severity'!$C25*IF($B$1="Low Emissions",'Frequency Low Scenario'!O25,IF($B$1="Medium Emissions",'Frequency Medium Scenario'!O25,IF($B$1="High Emissions",'Frequency High Scenario'!O25,IF($B$1="Very High Emissions",'Frequency Very High Scenario'!O25))))</f>
        <v>724359.48751959798</v>
      </c>
      <c r="N25" s="14">
        <f>'Expected Severity'!$D25*IF($B$1="Low Emissions",'Frequency Low Scenario'!P25,IF($B$1="Medium Emissions",'Frequency Medium Scenario'!P25,IF($B$1="High Emissions",'Frequency High Scenario'!P25,IF($B$1="Very High Emissions",'Frequency Very High Scenario'!P25))))</f>
        <v>75336895.10036701</v>
      </c>
      <c r="O25" s="14">
        <f>'Expected Severity'!$D25*IF($B$1="Low Emissions",'Frequency Low Scenario'!Q25,IF($B$1="Medium Emissions",'Frequency Medium Scenario'!Q25,IF($B$1="High Emissions",'Frequency High Scenario'!Q25,IF($B$1="Very High Emissions",'Frequency Very High Scenario'!Q25))))</f>
        <v>134296204.30934989</v>
      </c>
      <c r="P25" s="14">
        <f>'Expected Severity'!$D25*IF($B$1="Low Emissions",'Frequency Low Scenario'!R25,IF($B$1="Medium Emissions",'Frequency Medium Scenario'!R25,IF($B$1="High Emissions",'Frequency High Scenario'!R25,IF($B$1="Very High Emissions",'Frequency Very High Scenario'!R25))))</f>
        <v>98265515.348304793</v>
      </c>
      <c r="Q25" s="14">
        <f>'Expected Severity'!$D25*IF($B$1="Low Emissions",'Frequency Low Scenario'!S25,IF($B$1="Medium Emissions",'Frequency Medium Scenario'!S25,IF($B$1="High Emissions",'Frequency High Scenario'!S25,IF($B$1="Very High Emissions",'Frequency Very High Scenario'!S25))))</f>
        <v>32755171.782768261</v>
      </c>
      <c r="R25" s="14">
        <f>'Expected Severity'!$D25*IF($B$1="Low Emissions",'Frequency Low Scenario'!T25,IF($B$1="Medium Emissions",'Frequency Medium Scenario'!T25,IF($B$1="High Emissions",'Frequency High Scenario'!T25,IF($B$1="Very High Emissions",'Frequency Very High Scenario'!T25))))</f>
        <v>22928620.247937787</v>
      </c>
      <c r="S25" s="14">
        <f>'Expected Severity'!$D25*IF($B$1="Low Emissions",'Frequency Low Scenario'!U25,IF($B$1="Medium Emissions",'Frequency Medium Scenario'!U25,IF($B$1="High Emissions",'Frequency High Scenario'!U25,IF($B$1="Very High Emissions",'Frequency Very High Scenario'!U25))))</f>
        <v>13102068.713107305</v>
      </c>
      <c r="T25" s="14">
        <f t="shared" si="0"/>
        <v>397815612.64869267</v>
      </c>
      <c r="U25" s="17">
        <f ca="1">Info!$B$47*(-LN(1-RAND()))^(1/Info!$B$48)</f>
        <v>8.4424440009215437E-2</v>
      </c>
      <c r="V25" s="17">
        <f ca="1">AVERAGE('Interest Rate Projection'!B23:F23)</f>
        <v>-1.1062733341179845E-2</v>
      </c>
      <c r="W25" s="17">
        <f t="shared" ca="1" si="3"/>
        <v>-6.6411542003282309E-2</v>
      </c>
      <c r="X25" s="16">
        <v>0.04</v>
      </c>
      <c r="Y25">
        <f t="shared" si="4"/>
        <v>2.369918791504948</v>
      </c>
      <c r="Z25">
        <f t="shared" ca="1" si="5"/>
        <v>3.0235346064396822</v>
      </c>
      <c r="AA25" s="14">
        <f t="shared" si="1"/>
        <v>167860440.65082562</v>
      </c>
      <c r="AB25" s="14">
        <f t="shared" ca="1" si="2"/>
        <v>131573031.0482983</v>
      </c>
    </row>
    <row r="26" spans="1:28" x14ac:dyDescent="0.2">
      <c r="A26">
        <v>2045</v>
      </c>
      <c r="B26" s="14">
        <f>'Expected Severity'!$B26*IF($B$1="Low Emissions",'Frequency Low Scenario'!D26,IF($B$1="Medium Emissions",'Frequency Medium Scenario'!D26,IF($B$1="High Emissions",'Frequency High Scenario'!D26,IF($B$1="Very High Emissions",'Frequency Very High Scenario'!D26))))</f>
        <v>1139302.0145531711</v>
      </c>
      <c r="C26" s="14">
        <f>'Expected Severity'!$B26*IF($B$1="Low Emissions",'Frequency Low Scenario'!E26,IF($B$1="Medium Emissions",'Frequency Medium Scenario'!E26,IF($B$1="High Emissions",'Frequency High Scenario'!E26,IF($B$1="Very High Emissions",'Frequency Very High Scenario'!E26))))</f>
        <v>1461662.6620817818</v>
      </c>
      <c r="D26" s="14">
        <f>'Expected Severity'!$B26*IF($B$1="Low Emissions",'Frequency Low Scenario'!F26,IF($B$1="Medium Emissions",'Frequency Medium Scenario'!F26,IF($B$1="High Emissions",'Frequency High Scenario'!F26,IF($B$1="Very High Emissions",'Frequency Very High Scenario'!F26))))</f>
        <v>1541148.8491436306</v>
      </c>
      <c r="E26" s="14">
        <f>'Expected Severity'!$B26*IF($B$1="Low Emissions",'Frequency Low Scenario'!G26,IF($B$1="Medium Emissions",'Frequency Medium Scenario'!G26,IF($B$1="High Emissions",'Frequency High Scenario'!G26,IF($B$1="Very High Emissions",'Frequency Very High Scenario'!G26))))</f>
        <v>1013448.8850385769</v>
      </c>
      <c r="F26" s="14">
        <f>'Expected Severity'!$B26*IF($B$1="Low Emissions",'Frequency Low Scenario'!H26,IF($B$1="Medium Emissions",'Frequency Medium Scenario'!H26,IF($B$1="High Emissions",'Frequency High Scenario'!H26,IF($B$1="Very High Emissions",'Frequency Very High Scenario'!H26))))</f>
        <v>843436.76271184382</v>
      </c>
      <c r="G26" s="14">
        <f>'Expected Severity'!$B26*IF($B$1="Low Emissions",'Frequency Low Scenario'!I26,IF($B$1="Medium Emissions",'Frequency Medium Scenario'!I26,IF($B$1="High Emissions",'Frequency High Scenario'!I26,IF($B$1="Very High Emissions",'Frequency Very High Scenario'!I26))))</f>
        <v>505620.46769898495</v>
      </c>
      <c r="H26" s="14">
        <f>'Expected Severity'!$C26*IF($B$1="Low Emissions",'Frequency Low Scenario'!J26,IF($B$1="Medium Emissions",'Frequency Medium Scenario'!J26,IF($B$1="High Emissions",'Frequency High Scenario'!J26,IF($B$1="Very High Emissions",'Frequency Very High Scenario'!J26))))</f>
        <v>3846902.0854452872</v>
      </c>
      <c r="I26" s="14">
        <f>'Expected Severity'!$C26*IF($B$1="Low Emissions",'Frequency Low Scenario'!K26,IF($B$1="Medium Emissions",'Frequency Medium Scenario'!K26,IF($B$1="High Emissions",'Frequency High Scenario'!K26,IF($B$1="Very High Emissions",'Frequency Very High Scenario'!K26))))</f>
        <v>4090376.9009797997</v>
      </c>
      <c r="J26" s="14">
        <f>'Expected Severity'!$C26*IF($B$1="Low Emissions",'Frequency Low Scenario'!L26,IF($B$1="Medium Emissions",'Frequency Medium Scenario'!L26,IF($B$1="High Emissions",'Frequency High Scenario'!L26,IF($B$1="Very High Emissions",'Frequency Very High Scenario'!L26))))</f>
        <v>2580833.0446658256</v>
      </c>
      <c r="K26" s="14">
        <f>'Expected Severity'!$C26*IF($B$1="Low Emissions",'Frequency Low Scenario'!M26,IF($B$1="Medium Emissions",'Frequency Medium Scenario'!M26,IF($B$1="High Emissions",'Frequency High Scenario'!M26,IF($B$1="Very High Emissions",'Frequency Very High Scenario'!M26))))</f>
        <v>1899103.5611691924</v>
      </c>
      <c r="L26" s="14">
        <f>'Expected Severity'!$C26*IF($B$1="Low Emissions",'Frequency Low Scenario'!N26,IF($B$1="Medium Emissions",'Frequency Medium Scenario'!N26,IF($B$1="High Emissions",'Frequency High Scenario'!N26,IF($B$1="Very High Emissions",'Frequency Very High Scenario'!N26))))</f>
        <v>1704323.7087415832</v>
      </c>
      <c r="M26" s="14">
        <f>'Expected Severity'!$C26*IF($B$1="Low Emissions",'Frequency Low Scenario'!O26,IF($B$1="Medium Emissions",'Frequency Medium Scenario'!O26,IF($B$1="High Emissions",'Frequency High Scenario'!O26,IF($B$1="Very High Emissions",'Frequency Very High Scenario'!O26))))</f>
        <v>730424.44660353567</v>
      </c>
      <c r="N26" s="14">
        <f>'Expected Severity'!$D26*IF($B$1="Low Emissions",'Frequency Low Scenario'!P26,IF($B$1="Medium Emissions",'Frequency Medium Scenario'!P26,IF($B$1="High Emissions",'Frequency High Scenario'!P26,IF($B$1="Very High Emissions",'Frequency Very High Scenario'!P26))))</f>
        <v>75932380.659043819</v>
      </c>
      <c r="O26" s="14">
        <f>'Expected Severity'!$D26*IF($B$1="Low Emissions",'Frequency Low Scenario'!Q26,IF($B$1="Medium Emissions",'Frequency Medium Scenario'!Q26,IF($B$1="High Emissions",'Frequency High Scenario'!Q26,IF($B$1="Very High Emissions",'Frequency Very High Scenario'!Q26))))</f>
        <v>135357722.04438245</v>
      </c>
      <c r="P26" s="14">
        <f>'Expected Severity'!$D26*IF($B$1="Low Emissions",'Frequency Low Scenario'!R26,IF($B$1="Medium Emissions",'Frequency Medium Scenario'!R26,IF($B$1="High Emissions",'Frequency High Scenario'!R26,IF($B$1="Very High Emissions",'Frequency Very High Scenario'!R26))))</f>
        <v>99042235.642231062</v>
      </c>
      <c r="Q26" s="14">
        <f>'Expected Severity'!$D26*IF($B$1="Low Emissions",'Frequency Low Scenario'!S26,IF($B$1="Medium Emissions",'Frequency Medium Scenario'!S26,IF($B$1="High Emissions",'Frequency High Scenario'!S26,IF($B$1="Very High Emissions",'Frequency Very High Scenario'!S26))))</f>
        <v>33014078.54741035</v>
      </c>
      <c r="R26" s="14">
        <f>'Expected Severity'!$D26*IF($B$1="Low Emissions",'Frequency Low Scenario'!T26,IF($B$1="Medium Emissions",'Frequency Medium Scenario'!T26,IF($B$1="High Emissions",'Frequency High Scenario'!T26,IF($B$1="Very High Emissions",'Frequency Very High Scenario'!T26))))</f>
        <v>23109854.983187251</v>
      </c>
      <c r="S26" s="14">
        <f>'Expected Severity'!$D26*IF($B$1="Low Emissions",'Frequency Low Scenario'!U26,IF($B$1="Medium Emissions",'Frequency Medium Scenario'!U26,IF($B$1="High Emissions",'Frequency High Scenario'!U26,IF($B$1="Very High Emissions",'Frequency Very High Scenario'!U26))))</f>
        <v>13205631.418964142</v>
      </c>
      <c r="T26" s="14">
        <f t="shared" si="0"/>
        <v>401018486.68405229</v>
      </c>
      <c r="U26" s="17">
        <f ca="1">Info!$B$47*(-LN(1-RAND()))^(1/Info!$B$48)</f>
        <v>1.9990892590152586E-2</v>
      </c>
      <c r="V26" s="17">
        <f ca="1">AVERAGE('Interest Rate Projection'!B24:F24)</f>
        <v>-7.3723479849994774E-3</v>
      </c>
      <c r="W26" s="17">
        <f t="shared" ca="1" si="3"/>
        <v>-7.3783889988281781E-2</v>
      </c>
      <c r="X26" s="16">
        <v>0.04</v>
      </c>
      <c r="Y26">
        <f t="shared" si="4"/>
        <v>2.4647155431651462</v>
      </c>
      <c r="Z26">
        <f t="shared" ca="1" si="5"/>
        <v>3.0839777619996274</v>
      </c>
      <c r="AA26" s="14">
        <f t="shared" si="1"/>
        <v>162703760.19500858</v>
      </c>
      <c r="AB26" s="14">
        <f t="shared" ca="1" si="2"/>
        <v>130032872.35898711</v>
      </c>
    </row>
    <row r="27" spans="1:28" x14ac:dyDescent="0.2">
      <c r="A27">
        <v>2046</v>
      </c>
      <c r="B27" s="14">
        <f>'Expected Severity'!$B27*IF($B$1="Low Emissions",'Frequency Low Scenario'!D27,IF($B$1="Medium Emissions",'Frequency Medium Scenario'!D27,IF($B$1="High Emissions",'Frequency High Scenario'!D27,IF($B$1="Very High Emissions",'Frequency Very High Scenario'!D27))))</f>
        <v>1157474.8824991235</v>
      </c>
      <c r="C27" s="14">
        <f>'Expected Severity'!$B27*IF($B$1="Low Emissions",'Frequency Low Scenario'!E27,IF($B$1="Medium Emissions",'Frequency Medium Scenario'!E27,IF($B$1="High Emissions",'Frequency High Scenario'!E27,IF($B$1="Very High Emissions",'Frequency Very High Scenario'!E27))))</f>
        <v>1484977.4655318216</v>
      </c>
      <c r="D27" s="14">
        <f>'Expected Severity'!$B27*IF($B$1="Low Emissions",'Frequency Low Scenario'!F27,IF($B$1="Medium Emissions",'Frequency Medium Scenario'!F27,IF($B$1="High Emissions",'Frequency High Scenario'!F27,IF($B$1="Very High Emissions",'Frequency Very High Scenario'!F27))))</f>
        <v>1565731.5271015274</v>
      </c>
      <c r="E27" s="14">
        <f>'Expected Severity'!$B27*IF($B$1="Low Emissions",'Frequency Low Scenario'!G27,IF($B$1="Medium Emissions",'Frequency Medium Scenario'!G27,IF($B$1="High Emissions",'Frequency High Scenario'!G27,IF($B$1="Very High Emissions",'Frequency Very High Scenario'!G27))))</f>
        <v>1029614.2850137554</v>
      </c>
      <c r="F27" s="14">
        <f>'Expected Severity'!$B27*IF($B$1="Low Emissions",'Frequency Low Scenario'!H27,IF($B$1="Medium Emissions",'Frequency Medium Scenario'!H27,IF($B$1="High Emissions",'Frequency High Scenario'!H27,IF($B$1="Very High Emissions",'Frequency Very High Scenario'!H27))))</f>
        <v>856890.31998966122</v>
      </c>
      <c r="G27" s="14">
        <f>'Expected Severity'!$B27*IF($B$1="Low Emissions",'Frequency Low Scenario'!I27,IF($B$1="Medium Emissions",'Frequency Medium Scenario'!I27,IF($B$1="High Emissions",'Frequency High Scenario'!I27,IF($B$1="Very High Emissions",'Frequency Very High Scenario'!I27))))</f>
        <v>513685.55831840954</v>
      </c>
      <c r="H27" s="14">
        <f>'Expected Severity'!$C27*IF($B$1="Low Emissions",'Frequency Low Scenario'!J27,IF($B$1="Medium Emissions",'Frequency Medium Scenario'!J27,IF($B$1="High Emissions",'Frequency High Scenario'!J27,IF($B$1="Very High Emissions",'Frequency Very High Scenario'!J27))))</f>
        <v>3879111.6501022405</v>
      </c>
      <c r="I27" s="14">
        <f>'Expected Severity'!$C27*IF($B$1="Low Emissions",'Frequency Low Scenario'!K27,IF($B$1="Medium Emissions",'Frequency Medium Scenario'!K27,IF($B$1="High Emissions",'Frequency High Scenario'!K27,IF($B$1="Very High Emissions",'Frequency Very High Scenario'!K27))))</f>
        <v>4124625.0456783324</v>
      </c>
      <c r="J27" s="14">
        <f>'Expected Severity'!$C27*IF($B$1="Low Emissions",'Frequency Low Scenario'!L27,IF($B$1="Medium Emissions",'Frequency Medium Scenario'!L27,IF($B$1="High Emissions",'Frequency High Scenario'!L27,IF($B$1="Very High Emissions",'Frequency Very High Scenario'!L27))))</f>
        <v>2602441.9931065664</v>
      </c>
      <c r="K27" s="14">
        <f>'Expected Severity'!$C27*IF($B$1="Low Emissions",'Frequency Low Scenario'!M27,IF($B$1="Medium Emissions",'Frequency Medium Scenario'!M27,IF($B$1="High Emissions",'Frequency High Scenario'!M27,IF($B$1="Very High Emissions",'Frequency Very High Scenario'!M27))))</f>
        <v>1915004.4854935114</v>
      </c>
      <c r="L27" s="14">
        <f>'Expected Severity'!$C27*IF($B$1="Low Emissions",'Frequency Low Scenario'!N27,IF($B$1="Medium Emissions",'Frequency Medium Scenario'!N27,IF($B$1="High Emissions",'Frequency High Scenario'!N27,IF($B$1="Very High Emissions",'Frequency Very High Scenario'!N27))))</f>
        <v>1718593.7690326385</v>
      </c>
      <c r="M27" s="14">
        <f>'Expected Severity'!$C27*IF($B$1="Low Emissions",'Frequency Low Scenario'!O27,IF($B$1="Medium Emissions",'Frequency Medium Scenario'!O27,IF($B$1="High Emissions",'Frequency High Scenario'!O27,IF($B$1="Very High Emissions",'Frequency Very High Scenario'!O27))))</f>
        <v>736540.18672827363</v>
      </c>
      <c r="N27" s="14">
        <f>'Expected Severity'!$D27*IF($B$1="Low Emissions",'Frequency Low Scenario'!P27,IF($B$1="Medium Emissions",'Frequency Medium Scenario'!P27,IF($B$1="High Emissions",'Frequency High Scenario'!P27,IF($B$1="Very High Emissions",'Frequency Very High Scenario'!P27))))</f>
        <v>76532573.115318686</v>
      </c>
      <c r="O27" s="14">
        <f>'Expected Severity'!$D27*IF($B$1="Low Emissions",'Frequency Low Scenario'!Q27,IF($B$1="Medium Emissions",'Frequency Medium Scenario'!Q27,IF($B$1="High Emissions",'Frequency High Scenario'!Q27,IF($B$1="Very High Emissions",'Frequency Very High Scenario'!Q27))))</f>
        <v>136427630.33600286</v>
      </c>
      <c r="P27" s="14">
        <f>'Expected Severity'!$D27*IF($B$1="Low Emissions",'Frequency Low Scenario'!R27,IF($B$1="Medium Emissions",'Frequency Medium Scenario'!R27,IF($B$1="High Emissions",'Frequency High Scenario'!R27,IF($B$1="Very High Emissions",'Frequency Very High Scenario'!R27))))</f>
        <v>99825095.367806971</v>
      </c>
      <c r="Q27" s="14">
        <f>'Expected Severity'!$D27*IF($B$1="Low Emissions",'Frequency Low Scenario'!S27,IF($B$1="Medium Emissions",'Frequency Medium Scenario'!S27,IF($B$1="High Emissions",'Frequency High Scenario'!S27,IF($B$1="Very High Emissions",'Frequency Very High Scenario'!S27))))</f>
        <v>33275031.789268989</v>
      </c>
      <c r="R27" s="14">
        <f>'Expected Severity'!$D27*IF($B$1="Low Emissions",'Frequency Low Scenario'!T27,IF($B$1="Medium Emissions",'Frequency Medium Scenario'!T27,IF($B$1="High Emissions",'Frequency High Scenario'!T27,IF($B$1="Very High Emissions",'Frequency Very High Scenario'!T27))))</f>
        <v>23292522.252488296</v>
      </c>
      <c r="S27" s="14">
        <f>'Expected Severity'!$D27*IF($B$1="Low Emissions",'Frequency Low Scenario'!U27,IF($B$1="Medium Emissions",'Frequency Medium Scenario'!U27,IF($B$1="High Emissions",'Frequency High Scenario'!U27,IF($B$1="Very High Emissions",'Frequency Very High Scenario'!U27))))</f>
        <v>13310012.715707596</v>
      </c>
      <c r="T27" s="14">
        <f t="shared" si="0"/>
        <v>404247556.74518925</v>
      </c>
      <c r="U27" s="17">
        <f ca="1">Info!$B$47*(-LN(1-RAND()))^(1/Info!$B$48)</f>
        <v>7.3992639501030799E-2</v>
      </c>
      <c r="V27" s="17">
        <f ca="1">AVERAGE('Interest Rate Projection'!B25:F25)</f>
        <v>-1.1032429636515651E-2</v>
      </c>
      <c r="W27" s="17">
        <f t="shared" ca="1" si="3"/>
        <v>-8.4816319624797437E-2</v>
      </c>
      <c r="X27" s="16">
        <v>0.04</v>
      </c>
      <c r="Y27">
        <f t="shared" si="4"/>
        <v>2.5633041648917523</v>
      </c>
      <c r="Z27">
        <f t="shared" ca="1" si="5"/>
        <v>3.3121694167724618</v>
      </c>
      <c r="AA27" s="14">
        <f t="shared" si="1"/>
        <v>157705652.83744255</v>
      </c>
      <c r="AB27" s="14">
        <f t="shared" ca="1" si="2"/>
        <v>122049178.61330524</v>
      </c>
    </row>
    <row r="28" spans="1:28" x14ac:dyDescent="0.2">
      <c r="A28">
        <v>2047</v>
      </c>
      <c r="B28" s="14">
        <f>'Expected Severity'!$B28*IF($B$1="Low Emissions",'Frequency Low Scenario'!D28,IF($B$1="Medium Emissions",'Frequency Medium Scenario'!D28,IF($B$1="High Emissions",'Frequency High Scenario'!D28,IF($B$1="Very High Emissions",'Frequency Very High Scenario'!D28))))</f>
        <v>1175937.6236526736</v>
      </c>
      <c r="C28" s="14">
        <f>'Expected Severity'!$B28*IF($B$1="Low Emissions",'Frequency Low Scenario'!E28,IF($B$1="Medium Emissions",'Frequency Medium Scenario'!E28,IF($B$1="High Emissions",'Frequency High Scenario'!E28,IF($B$1="Very High Emissions",'Frequency Very High Scenario'!E28))))</f>
        <v>1508664.1605776551</v>
      </c>
      <c r="D28" s="14">
        <f>'Expected Severity'!$B28*IF($B$1="Low Emissions",'Frequency Low Scenario'!F28,IF($B$1="Medium Emissions",'Frequency Medium Scenario'!F28,IF($B$1="High Emissions",'Frequency High Scenario'!F28,IF($B$1="Very High Emissions",'Frequency Very High Scenario'!F28))))</f>
        <v>1590706.3203673763</v>
      </c>
      <c r="E28" s="14">
        <f>'Expected Severity'!$B28*IF($B$1="Low Emissions",'Frequency Low Scenario'!G28,IF($B$1="Medium Emissions",'Frequency Medium Scenario'!G28,IF($B$1="High Emissions",'Frequency High Scenario'!G28,IF($B$1="Very High Emissions",'Frequency Very High Scenario'!G28))))</f>
        <v>1046037.5373189482</v>
      </c>
      <c r="F28" s="14">
        <f>'Expected Severity'!$B28*IF($B$1="Low Emissions",'Frequency Low Scenario'!H28,IF($B$1="Medium Emissions",'Frequency Medium Scenario'!H28,IF($B$1="High Emissions",'Frequency High Scenario'!H28,IF($B$1="Very High Emissions",'Frequency Very High Scenario'!H28))))</f>
        <v>870558.47332426615</v>
      </c>
      <c r="G28" s="14">
        <f>'Expected Severity'!$B28*IF($B$1="Low Emissions",'Frequency Low Scenario'!I28,IF($B$1="Medium Emissions",'Frequency Medium Scenario'!I28,IF($B$1="High Emissions",'Frequency High Scenario'!I28,IF($B$1="Very High Emissions",'Frequency Very High Scenario'!I28))))</f>
        <v>521879.29421795014</v>
      </c>
      <c r="H28" s="14">
        <f>'Expected Severity'!$C28*IF($B$1="Low Emissions",'Frequency Low Scenario'!J28,IF($B$1="Medium Emissions",'Frequency Medium Scenario'!J28,IF($B$1="High Emissions",'Frequency High Scenario'!J28,IF($B$1="Very High Emissions",'Frequency Very High Scenario'!J28))))</f>
        <v>3911590.9008682626</v>
      </c>
      <c r="I28" s="14">
        <f>'Expected Severity'!$C28*IF($B$1="Low Emissions",'Frequency Low Scenario'!K28,IF($B$1="Medium Emissions",'Frequency Medium Scenario'!K28,IF($B$1="High Emissions",'Frequency High Scenario'!K28,IF($B$1="Very High Emissions",'Frequency Very High Scenario'!K28))))</f>
        <v>4159159.9452270139</v>
      </c>
      <c r="J28" s="14">
        <f>'Expected Severity'!$C28*IF($B$1="Low Emissions",'Frequency Low Scenario'!L28,IF($B$1="Medium Emissions",'Frequency Medium Scenario'!L28,IF($B$1="High Emissions",'Frequency High Scenario'!L28,IF($B$1="Very High Emissions",'Frequency Very High Scenario'!L28))))</f>
        <v>2624231.8702027583</v>
      </c>
      <c r="K28" s="14">
        <f>'Expected Severity'!$C28*IF($B$1="Low Emissions",'Frequency Low Scenario'!M28,IF($B$1="Medium Emissions",'Frequency Medium Scenario'!M28,IF($B$1="High Emissions",'Frequency High Scenario'!M28,IF($B$1="Very High Emissions",'Frequency Very High Scenario'!M28))))</f>
        <v>1931038.5459982564</v>
      </c>
      <c r="L28" s="14">
        <f>'Expected Severity'!$C28*IF($B$1="Low Emissions",'Frequency Low Scenario'!N28,IF($B$1="Medium Emissions",'Frequency Medium Scenario'!N28,IF($B$1="High Emissions",'Frequency High Scenario'!N28,IF($B$1="Very High Emissions",'Frequency Very High Scenario'!N28))))</f>
        <v>1732983.3105112559</v>
      </c>
      <c r="M28" s="14">
        <f>'Expected Severity'!$C28*IF($B$1="Low Emissions",'Frequency Low Scenario'!O28,IF($B$1="Medium Emissions",'Frequency Medium Scenario'!O28,IF($B$1="High Emissions",'Frequency High Scenario'!O28,IF($B$1="Very High Emissions",'Frequency Very High Scenario'!O28))))</f>
        <v>742707.13307625253</v>
      </c>
      <c r="N28" s="14">
        <f>'Expected Severity'!$D28*IF($B$1="Low Emissions",'Frequency Low Scenario'!P28,IF($B$1="Medium Emissions",'Frequency Medium Scenario'!P28,IF($B$1="High Emissions",'Frequency High Scenario'!P28,IF($B$1="Very High Emissions",'Frequency Very High Scenario'!P28))))</f>
        <v>77137509.673930943</v>
      </c>
      <c r="O28" s="14">
        <f>'Expected Severity'!$D28*IF($B$1="Low Emissions",'Frequency Low Scenario'!Q28,IF($B$1="Medium Emissions",'Frequency Medium Scenario'!Q28,IF($B$1="High Emissions",'Frequency High Scenario'!Q28,IF($B$1="Very High Emissions",'Frequency Very High Scenario'!Q28))))</f>
        <v>137505995.505703</v>
      </c>
      <c r="P28" s="14">
        <f>'Expected Severity'!$D28*IF($B$1="Low Emissions",'Frequency Low Scenario'!R28,IF($B$1="Medium Emissions",'Frequency Medium Scenario'!R28,IF($B$1="High Emissions",'Frequency High Scenario'!R28,IF($B$1="Very High Emissions",'Frequency Very High Scenario'!R28))))</f>
        <v>100614143.05295341</v>
      </c>
      <c r="Q28" s="14">
        <f>'Expected Severity'!$D28*IF($B$1="Low Emissions",'Frequency Low Scenario'!S28,IF($B$1="Medium Emissions",'Frequency Medium Scenario'!S28,IF($B$1="High Emissions",'Frequency High Scenario'!S28,IF($B$1="Very High Emissions",'Frequency Very High Scenario'!S28))))</f>
        <v>33538047.684317797</v>
      </c>
      <c r="R28" s="14">
        <f>'Expected Severity'!$D28*IF($B$1="Low Emissions",'Frequency Low Scenario'!T28,IF($B$1="Medium Emissions",'Frequency Medium Scenario'!T28,IF($B$1="High Emissions",'Frequency High Scenario'!T28,IF($B$1="Very High Emissions",'Frequency Very High Scenario'!T28))))</f>
        <v>23476633.379022464</v>
      </c>
      <c r="S28" s="14">
        <f>'Expected Severity'!$D28*IF($B$1="Low Emissions",'Frequency Low Scenario'!U28,IF($B$1="Medium Emissions",'Frequency Medium Scenario'!U28,IF($B$1="High Emissions",'Frequency High Scenario'!U28,IF($B$1="Very High Emissions",'Frequency Very High Scenario'!U28))))</f>
        <v>13415219.07372712</v>
      </c>
      <c r="T28" s="14">
        <f t="shared" si="0"/>
        <v>407503043.48499739</v>
      </c>
      <c r="U28" s="17">
        <f ca="1">Info!$B$47*(-LN(1-RAND()))^(1/Info!$B$48)</f>
        <v>6.7355910741534993E-3</v>
      </c>
      <c r="V28" s="17">
        <f ca="1">AVERAGE('Interest Rate Projection'!B26:F26)</f>
        <v>-2.8914456938678031E-4</v>
      </c>
      <c r="W28" s="17">
        <f t="shared" ca="1" si="3"/>
        <v>-8.5105464194184216E-2</v>
      </c>
      <c r="X28" s="16">
        <v>0.04</v>
      </c>
      <c r="Y28">
        <f t="shared" si="4"/>
        <v>2.6658363314874225</v>
      </c>
      <c r="Z28">
        <f t="shared" ca="1" si="5"/>
        <v>3.3344788355321588</v>
      </c>
      <c r="AA28" s="14">
        <f t="shared" si="1"/>
        <v>152861238.58085021</v>
      </c>
      <c r="AB28" s="14">
        <f t="shared" ca="1" si="2"/>
        <v>122208915.87094535</v>
      </c>
    </row>
    <row r="29" spans="1:28" x14ac:dyDescent="0.2">
      <c r="A29">
        <v>2048</v>
      </c>
      <c r="B29" s="14">
        <f>'Expected Severity'!$B29*IF($B$1="Low Emissions",'Frequency Low Scenario'!D29,IF($B$1="Medium Emissions",'Frequency Medium Scenario'!D29,IF($B$1="High Emissions",'Frequency High Scenario'!D29,IF($B$1="Very High Emissions",'Frequency Very High Scenario'!D29))))</f>
        <v>1194694.86174612</v>
      </c>
      <c r="C29" s="14">
        <f>'Expected Severity'!$B29*IF($B$1="Low Emissions",'Frequency Low Scenario'!E29,IF($B$1="Medium Emissions",'Frequency Medium Scenario'!E29,IF($B$1="High Emissions",'Frequency High Scenario'!E29,IF($B$1="Very High Emissions",'Frequency Very High Scenario'!E29))))</f>
        <v>1532728.6792169218</v>
      </c>
      <c r="D29" s="14">
        <f>'Expected Severity'!$B29*IF($B$1="Low Emissions",'Frequency Low Scenario'!F29,IF($B$1="Medium Emissions",'Frequency Medium Scenario'!F29,IF($B$1="High Emissions",'Frequency High Scenario'!F29,IF($B$1="Very High Emissions",'Frequency Very High Scenario'!F29))))</f>
        <v>1616079.4835247903</v>
      </c>
      <c r="E29" s="14">
        <f>'Expected Severity'!$B29*IF($B$1="Low Emissions",'Frequency Low Scenario'!G29,IF($B$1="Medium Emissions",'Frequency Medium Scenario'!G29,IF($B$1="High Emissions",'Frequency High Scenario'!G29,IF($B$1="Very High Emissions",'Frequency Very High Scenario'!G29))))</f>
        <v>1062722.7549253281</v>
      </c>
      <c r="F29" s="14">
        <f>'Expected Severity'!$B29*IF($B$1="Low Emissions",'Frequency Low Scenario'!H29,IF($B$1="Medium Emissions",'Frequency Medium Scenario'!H29,IF($B$1="High Emissions",'Frequency High Scenario'!H29,IF($B$1="Very High Emissions",'Frequency Very High Scenario'!H29))))</f>
        <v>884444.64571127493</v>
      </c>
      <c r="G29" s="14">
        <f>'Expected Severity'!$B29*IF($B$1="Low Emissions",'Frequency Low Scenario'!I29,IF($B$1="Medium Emissions",'Frequency Medium Scenario'!I29,IF($B$1="High Emissions",'Frequency High Scenario'!I29,IF($B$1="Very High Emissions",'Frequency Very High Scenario'!I29))))</f>
        <v>530203.72740283248</v>
      </c>
      <c r="H29" s="14">
        <f>'Expected Severity'!$C29*IF($B$1="Low Emissions",'Frequency Low Scenario'!J29,IF($B$1="Medium Emissions",'Frequency Medium Scenario'!J29,IF($B$1="High Emissions",'Frequency High Scenario'!J29,IF($B$1="Very High Emissions",'Frequency Very High Scenario'!J29))))</f>
        <v>3944342.0957868313</v>
      </c>
      <c r="I29" s="14">
        <f>'Expected Severity'!$C29*IF($B$1="Low Emissions",'Frequency Low Scenario'!K29,IF($B$1="Medium Emissions",'Frequency Medium Scenario'!K29,IF($B$1="High Emissions",'Frequency High Scenario'!K29,IF($B$1="Very High Emissions",'Frequency Very High Scenario'!K29))))</f>
        <v>4193984.0005834666</v>
      </c>
      <c r="J29" s="14">
        <f>'Expected Severity'!$C29*IF($B$1="Low Emissions",'Frequency Low Scenario'!L29,IF($B$1="Medium Emissions",'Frequency Medium Scenario'!L29,IF($B$1="High Emissions",'Frequency High Scenario'!L29,IF($B$1="Very High Emissions",'Frequency Very High Scenario'!L29))))</f>
        <v>2646204.19084433</v>
      </c>
      <c r="K29" s="14">
        <f>'Expected Severity'!$C29*IF($B$1="Low Emissions",'Frequency Low Scenario'!M29,IF($B$1="Medium Emissions",'Frequency Medium Scenario'!M29,IF($B$1="High Emissions",'Frequency High Scenario'!M29,IF($B$1="Very High Emissions",'Frequency Very High Scenario'!M29))))</f>
        <v>1947206.8574137522</v>
      </c>
      <c r="L29" s="14">
        <f>'Expected Severity'!$C29*IF($B$1="Low Emissions",'Frequency Low Scenario'!N29,IF($B$1="Medium Emissions",'Frequency Medium Scenario'!N29,IF($B$1="High Emissions",'Frequency High Scenario'!N29,IF($B$1="Very High Emissions",'Frequency Very High Scenario'!N29))))</f>
        <v>1747493.3335764445</v>
      </c>
      <c r="M29" s="14">
        <f>'Expected Severity'!$C29*IF($B$1="Low Emissions",'Frequency Low Scenario'!O29,IF($B$1="Medium Emissions",'Frequency Medium Scenario'!O29,IF($B$1="High Emissions",'Frequency High Scenario'!O29,IF($B$1="Very High Emissions",'Frequency Very High Scenario'!O29))))</f>
        <v>748925.71438990475</v>
      </c>
      <c r="N29" s="14">
        <f>'Expected Severity'!$D29*IF($B$1="Low Emissions",'Frequency Low Scenario'!P29,IF($B$1="Medium Emissions",'Frequency Medium Scenario'!P29,IF($B$1="High Emissions",'Frequency High Scenario'!P29,IF($B$1="Very High Emissions",'Frequency Very High Scenario'!P29))))</f>
        <v>77747227.833697468</v>
      </c>
      <c r="O29" s="14">
        <f>'Expected Severity'!$D29*IF($B$1="Low Emissions",'Frequency Low Scenario'!Q29,IF($B$1="Medium Emissions",'Frequency Medium Scenario'!Q29,IF($B$1="High Emissions",'Frequency High Scenario'!Q29,IF($B$1="Very High Emissions",'Frequency Very High Scenario'!Q29))))</f>
        <v>138592884.39919981</v>
      </c>
      <c r="P29" s="14">
        <f>'Expected Severity'!$D29*IF($B$1="Low Emissions",'Frequency Low Scenario'!R29,IF($B$1="Medium Emissions",'Frequency Medium Scenario'!R29,IF($B$1="High Emissions",'Frequency High Scenario'!R29,IF($B$1="Very High Emissions",'Frequency Very High Scenario'!R29))))</f>
        <v>101409427.60917059</v>
      </c>
      <c r="Q29" s="14">
        <f>'Expected Severity'!$D29*IF($B$1="Low Emissions",'Frequency Low Scenario'!S29,IF($B$1="Medium Emissions",'Frequency Medium Scenario'!S29,IF($B$1="High Emissions",'Frequency High Scenario'!S29,IF($B$1="Very High Emissions",'Frequency Very High Scenario'!S29))))</f>
        <v>33803142.536390193</v>
      </c>
      <c r="R29" s="14">
        <f>'Expected Severity'!$D29*IF($B$1="Low Emissions",'Frequency Low Scenario'!T29,IF($B$1="Medium Emissions",'Frequency Medium Scenario'!T29,IF($B$1="High Emissions",'Frequency High Scenario'!T29,IF($B$1="Very High Emissions",'Frequency Very High Scenario'!T29))))</f>
        <v>23662199.77547314</v>
      </c>
      <c r="S29" s="14">
        <f>'Expected Severity'!$D29*IF($B$1="Low Emissions",'Frequency Low Scenario'!U29,IF($B$1="Medium Emissions",'Frequency Medium Scenario'!U29,IF($B$1="High Emissions",'Frequency High Scenario'!U29,IF($B$1="Very High Emissions",'Frequency Very High Scenario'!U29))))</f>
        <v>13521257.01455608</v>
      </c>
      <c r="T29" s="14">
        <f t="shared" si="0"/>
        <v>410785169.51360917</v>
      </c>
      <c r="U29" s="17">
        <f ca="1">Info!$B$47*(-LN(1-RAND()))^(1/Info!$B$48)</f>
        <v>0.17989513748853384</v>
      </c>
      <c r="V29" s="17">
        <f ca="1">AVERAGE('Interest Rate Projection'!B27:F27)</f>
        <v>-4.2014779503727947E-3</v>
      </c>
      <c r="W29" s="17">
        <f t="shared" ca="1" si="3"/>
        <v>-8.9306942144557006E-2</v>
      </c>
      <c r="X29" s="16">
        <v>0.04</v>
      </c>
      <c r="Y29">
        <f t="shared" si="4"/>
        <v>2.7724697847469195</v>
      </c>
      <c r="Z29">
        <f t="shared" ca="1" si="5"/>
        <v>3.9343353641028225</v>
      </c>
      <c r="AA29" s="14">
        <f t="shared" si="1"/>
        <v>148165787.69355536</v>
      </c>
      <c r="AB29" s="14">
        <f t="shared" ca="1" si="2"/>
        <v>104410308.60298401</v>
      </c>
    </row>
    <row r="30" spans="1:28" x14ac:dyDescent="0.2">
      <c r="A30">
        <v>2049</v>
      </c>
      <c r="B30" s="14">
        <f>'Expected Severity'!$B30*IF($B$1="Low Emissions",'Frequency Low Scenario'!D30,IF($B$1="Medium Emissions",'Frequency Medium Scenario'!D30,IF($B$1="High Emissions",'Frequency High Scenario'!D30,IF($B$1="Very High Emissions",'Frequency Very High Scenario'!D30))))</f>
        <v>1213751.2942643536</v>
      </c>
      <c r="C30" s="14">
        <f>'Expected Severity'!$B30*IF($B$1="Low Emissions",'Frequency Low Scenario'!E30,IF($B$1="Medium Emissions",'Frequency Medium Scenario'!E30,IF($B$1="High Emissions",'Frequency High Scenario'!E30,IF($B$1="Very High Emissions",'Frequency Very High Scenario'!E30))))</f>
        <v>1557177.0480678338</v>
      </c>
      <c r="D30" s="14">
        <f>'Expected Severity'!$B30*IF($B$1="Low Emissions",'Frequency Low Scenario'!F30,IF($B$1="Medium Emissions",'Frequency Medium Scenario'!F30,IF($B$1="High Emissions",'Frequency High Scenario'!F30,IF($B$1="Very High Emissions",'Frequency Very High Scenario'!F30))))</f>
        <v>1641857.3709234861</v>
      </c>
      <c r="E30" s="14">
        <f>'Expected Severity'!$B30*IF($B$1="Low Emissions",'Frequency Low Scenario'!G30,IF($B$1="Medium Emissions",'Frequency Medium Scenario'!G30,IF($B$1="High Emissions",'Frequency High Scenario'!G30,IF($B$1="Very High Emissions",'Frequency Very High Scenario'!G30))))</f>
        <v>1079674.1164095707</v>
      </c>
      <c r="F30" s="14">
        <f>'Expected Severity'!$B30*IF($B$1="Low Emissions",'Frequency Low Scenario'!H30,IF($B$1="Medium Emissions",'Frequency Medium Scenario'!H30,IF($B$1="High Emissions",'Frequency High Scenario'!H30,IF($B$1="Very High Emissions",'Frequency Very High Scenario'!H30))))</f>
        <v>898552.31474609126</v>
      </c>
      <c r="G30" s="14">
        <f>'Expected Severity'!$B30*IF($B$1="Low Emissions",'Frequency Low Scenario'!I30,IF($B$1="Medium Emissions",'Frequency Medium Scenario'!I30,IF($B$1="High Emissions",'Frequency High Scenario'!I30,IF($B$1="Very High Emissions",'Frequency Very High Scenario'!I30))))</f>
        <v>538660.94260956789</v>
      </c>
      <c r="H30" s="14">
        <f>'Expected Severity'!$C30*IF($B$1="Low Emissions",'Frequency Low Scenario'!J30,IF($B$1="Medium Emissions",'Frequency Medium Scenario'!J30,IF($B$1="High Emissions",'Frequency High Scenario'!J30,IF($B$1="Very High Emissions",'Frequency Very High Scenario'!J30))))</f>
        <v>3977367.5118077025</v>
      </c>
      <c r="I30" s="14">
        <f>'Expected Severity'!$C30*IF($B$1="Low Emissions",'Frequency Low Scenario'!K30,IF($B$1="Medium Emissions",'Frequency Medium Scenario'!K30,IF($B$1="High Emissions",'Frequency High Scenario'!K30,IF($B$1="Very High Emissions",'Frequency Very High Scenario'!K30))))</f>
        <v>4229099.6328081908</v>
      </c>
      <c r="J30" s="14">
        <f>'Expected Severity'!$C30*IF($B$1="Low Emissions",'Frequency Low Scenario'!L30,IF($B$1="Medium Emissions",'Frequency Medium Scenario'!L30,IF($B$1="High Emissions",'Frequency High Scenario'!L30,IF($B$1="Very High Emissions",'Frequency Very High Scenario'!L30))))</f>
        <v>2668360.4826051677</v>
      </c>
      <c r="K30" s="14">
        <f>'Expected Severity'!$C30*IF($B$1="Low Emissions",'Frequency Low Scenario'!M30,IF($B$1="Medium Emissions",'Frequency Medium Scenario'!M30,IF($B$1="High Emissions",'Frequency High Scenario'!M30,IF($B$1="Very High Emissions",'Frequency Very High Scenario'!M30))))</f>
        <v>1963510.5438038027</v>
      </c>
      <c r="L30" s="14">
        <f>'Expected Severity'!$C30*IF($B$1="Low Emissions",'Frequency Low Scenario'!N30,IF($B$1="Medium Emissions",'Frequency Medium Scenario'!N30,IF($B$1="High Emissions",'Frequency High Scenario'!N30,IF($B$1="Very High Emissions",'Frequency Very High Scenario'!N30))))</f>
        <v>1762124.8470034129</v>
      </c>
      <c r="M30" s="14">
        <f>'Expected Severity'!$C30*IF($B$1="Low Emissions",'Frequency Low Scenario'!O30,IF($B$1="Medium Emissions",'Frequency Medium Scenario'!O30,IF($B$1="High Emissions",'Frequency High Scenario'!O30,IF($B$1="Very High Emissions",'Frequency Very High Scenario'!O30))))</f>
        <v>755196.36300146265</v>
      </c>
      <c r="N30" s="14">
        <f>'Expected Severity'!$D30*IF($B$1="Low Emissions",'Frequency Low Scenario'!P30,IF($B$1="Medium Emissions",'Frequency Medium Scenario'!P30,IF($B$1="High Emissions",'Frequency High Scenario'!P30,IF($B$1="Very High Emissions",'Frequency Very High Scenario'!P30))))</f>
        <v>78361765.389837027</v>
      </c>
      <c r="O30" s="14">
        <f>'Expected Severity'!$D30*IF($B$1="Low Emissions",'Frequency Low Scenario'!Q30,IF($B$1="Medium Emissions",'Frequency Medium Scenario'!Q30,IF($B$1="High Emissions",'Frequency High Scenario'!Q30,IF($B$1="Very High Emissions",'Frequency Very High Scenario'!Q30))))</f>
        <v>139688364.39057904</v>
      </c>
      <c r="P30" s="14">
        <f>'Expected Severity'!$D30*IF($B$1="Low Emissions",'Frequency Low Scenario'!R30,IF($B$1="Medium Emissions",'Frequency Medium Scenario'!R30,IF($B$1="High Emissions",'Frequency High Scenario'!R30,IF($B$1="Very High Emissions",'Frequency Very High Scenario'!R30))))</f>
        <v>102210998.33457002</v>
      </c>
      <c r="Q30" s="14">
        <f>'Expected Severity'!$D30*IF($B$1="Low Emissions",'Frequency Low Scenario'!S30,IF($B$1="Medium Emissions",'Frequency Medium Scenario'!S30,IF($B$1="High Emissions",'Frequency High Scenario'!S30,IF($B$1="Very High Emissions",'Frequency Very High Scenario'!S30))))</f>
        <v>34070332.778190009</v>
      </c>
      <c r="R30" s="14">
        <f>'Expected Severity'!$D30*IF($B$1="Low Emissions",'Frequency Low Scenario'!T30,IF($B$1="Medium Emissions",'Frequency Medium Scenario'!T30,IF($B$1="High Emissions",'Frequency High Scenario'!T30,IF($B$1="Very High Emissions",'Frequency Very High Scenario'!T30))))</f>
        <v>23849232.944733009</v>
      </c>
      <c r="S30" s="14">
        <f>'Expected Severity'!$D30*IF($B$1="Low Emissions",'Frequency Low Scenario'!U30,IF($B$1="Medium Emissions",'Frequency Medium Scenario'!U30,IF($B$1="High Emissions",'Frequency High Scenario'!U30,IF($B$1="Very High Emissions",'Frequency Very High Scenario'!U30))))</f>
        <v>13628133.111276004</v>
      </c>
      <c r="T30" s="14">
        <f t="shared" si="0"/>
        <v>414094159.41723585</v>
      </c>
      <c r="U30" s="17">
        <f ca="1">Info!$B$47*(-LN(1-RAND()))^(1/Info!$B$48)</f>
        <v>8.8864412863428693E-2</v>
      </c>
      <c r="V30" s="17">
        <f ca="1">AVERAGE('Interest Rate Projection'!B28:F28)</f>
        <v>1.0282818161682776E-2</v>
      </c>
      <c r="W30" s="17">
        <f t="shared" ca="1" si="3"/>
        <v>-7.9024123982874228E-2</v>
      </c>
      <c r="X30" s="16">
        <v>0.04</v>
      </c>
      <c r="Y30">
        <f t="shared" si="4"/>
        <v>2.8833685761367964</v>
      </c>
      <c r="Z30">
        <f t="shared" ca="1" si="5"/>
        <v>4.2839577662416435</v>
      </c>
      <c r="AA30" s="14">
        <f t="shared" si="1"/>
        <v>143614716.08047026</v>
      </c>
      <c r="AB30" s="14">
        <f t="shared" ca="1" si="2"/>
        <v>96661587.72160925</v>
      </c>
    </row>
    <row r="31" spans="1:28" x14ac:dyDescent="0.2">
      <c r="A31">
        <v>2050</v>
      </c>
      <c r="B31" s="14">
        <f>'Expected Severity'!$B31*IF($B$1="Low Emissions",'Frequency Low Scenario'!D31,IF($B$1="Medium Emissions",'Frequency Medium Scenario'!D31,IF($B$1="High Emissions",'Frequency High Scenario'!D31,IF($B$1="Very High Emissions",'Frequency Very High Scenario'!D31))))</f>
        <v>1279340.10769595</v>
      </c>
      <c r="C31" s="14">
        <f>'Expected Severity'!$B31*IF($B$1="Low Emissions",'Frequency Low Scenario'!E31,IF($B$1="Medium Emissions",'Frequency Medium Scenario'!E31,IF($B$1="High Emissions",'Frequency High Scenario'!E31,IF($B$1="Very High Emissions",'Frequency Very High Scenario'!E31))))</f>
        <v>1641323.9366176722</v>
      </c>
      <c r="D31" s="14">
        <f>'Expected Severity'!$B31*IF($B$1="Low Emissions",'Frequency Low Scenario'!F31,IF($B$1="Medium Emissions",'Frequency Medium Scenario'!F31,IF($B$1="High Emissions",'Frequency High Scenario'!F31,IF($B$1="Very High Emissions",'Frequency Very High Scenario'!F31))))</f>
        <v>1730580.2232011105</v>
      </c>
      <c r="E31" s="14">
        <f>'Expected Severity'!$B31*IF($B$1="Low Emissions",'Frequency Low Scenario'!G31,IF($B$1="Medium Emissions",'Frequency Medium Scenario'!G31,IF($B$1="High Emissions",'Frequency High Scenario'!G31,IF($B$1="Very High Emissions",'Frequency Very High Scenario'!G31))))</f>
        <v>1138017.6539388392</v>
      </c>
      <c r="F31" s="14">
        <f>'Expected Severity'!$B31*IF($B$1="Low Emissions",'Frequency Low Scenario'!H31,IF($B$1="Medium Emissions",'Frequency Medium Scenario'!H31,IF($B$1="High Emissions",'Frequency High Scenario'!H31,IF($B$1="Very High Emissions",'Frequency Very High Scenario'!H31))))</f>
        <v>947108.37430204044</v>
      </c>
      <c r="G31" s="14">
        <f>'Expected Severity'!$B31*IF($B$1="Low Emissions",'Frequency Low Scenario'!I31,IF($B$1="Medium Emissions",'Frequency Medium Scenario'!I31,IF($B$1="High Emissions",'Frequency High Scenario'!I31,IF($B$1="Very High Emissions",'Frequency Very High Scenario'!I31))))</f>
        <v>567769.15632242733</v>
      </c>
      <c r="H31" s="14">
        <f>'Expected Severity'!$C31*IF($B$1="Low Emissions",'Frequency Low Scenario'!J31,IF($B$1="Medium Emissions",'Frequency Medium Scenario'!J31,IF($B$1="High Emissions",'Frequency High Scenario'!J31,IF($B$1="Very High Emissions",'Frequency Very High Scenario'!J31))))</f>
        <v>4161026.3743106988</v>
      </c>
      <c r="I31" s="14">
        <f>'Expected Severity'!$C31*IF($B$1="Low Emissions",'Frequency Low Scenario'!K31,IF($B$1="Medium Emissions",'Frequency Medium Scenario'!K31,IF($B$1="High Emissions",'Frequency High Scenario'!K31,IF($B$1="Very High Emissions",'Frequency Very High Scenario'!K31))))</f>
        <v>4424382.4739506161</v>
      </c>
      <c r="J31" s="14">
        <f>'Expected Severity'!$C31*IF($B$1="Low Emissions",'Frequency Low Scenario'!L31,IF($B$1="Medium Emissions",'Frequency Medium Scenario'!L31,IF($B$1="High Emissions",'Frequency High Scenario'!L31,IF($B$1="Very High Emissions",'Frequency Very High Scenario'!L31))))</f>
        <v>2791574.6561831268</v>
      </c>
      <c r="K31" s="14">
        <f>'Expected Severity'!$C31*IF($B$1="Low Emissions",'Frequency Low Scenario'!M31,IF($B$1="Medium Emissions",'Frequency Medium Scenario'!M31,IF($B$1="High Emissions",'Frequency High Scenario'!M31,IF($B$1="Very High Emissions",'Frequency Very High Scenario'!M31))))</f>
        <v>2054177.5771913573</v>
      </c>
      <c r="L31" s="14">
        <f>'Expected Severity'!$C31*IF($B$1="Low Emissions",'Frequency Low Scenario'!N31,IF($B$1="Medium Emissions",'Frequency Medium Scenario'!N31,IF($B$1="High Emissions",'Frequency High Scenario'!N31,IF($B$1="Very High Emissions",'Frequency Very High Scenario'!N31))))</f>
        <v>1843492.6974794236</v>
      </c>
      <c r="M31" s="14">
        <f>'Expected Severity'!$C31*IF($B$1="Low Emissions",'Frequency Low Scenario'!O31,IF($B$1="Medium Emissions",'Frequency Medium Scenario'!O31,IF($B$1="High Emissions",'Frequency High Scenario'!O31,IF($B$1="Very High Emissions",'Frequency Very High Scenario'!O31))))</f>
        <v>790068.29891975294</v>
      </c>
      <c r="N31" s="14">
        <f>'Expected Severity'!$D31*IF($B$1="Low Emissions",'Frequency Low Scenario'!P31,IF($B$1="Medium Emissions",'Frequency Medium Scenario'!P31,IF($B$1="High Emissions",'Frequency High Scenario'!P31,IF($B$1="Very High Emissions",'Frequency Very High Scenario'!P31))))</f>
        <v>81942103.721204028</v>
      </c>
      <c r="O31" s="14">
        <f>'Expected Severity'!$D31*IF($B$1="Low Emissions",'Frequency Low Scenario'!Q31,IF($B$1="Medium Emissions",'Frequency Medium Scenario'!Q31,IF($B$1="High Emissions",'Frequency High Scenario'!Q31,IF($B$1="Very High Emissions",'Frequency Very High Scenario'!Q31))))</f>
        <v>146070706.63345066</v>
      </c>
      <c r="P31" s="14">
        <f>'Expected Severity'!$D31*IF($B$1="Low Emissions",'Frequency Low Scenario'!R31,IF($B$1="Medium Emissions",'Frequency Medium Scenario'!R31,IF($B$1="High Emissions",'Frequency High Scenario'!R31,IF($B$1="Very High Emissions",'Frequency Very High Scenario'!R31))))</f>
        <v>106881004.85374439</v>
      </c>
      <c r="Q31" s="14">
        <f>'Expected Severity'!$D31*IF($B$1="Low Emissions",'Frequency Low Scenario'!S31,IF($B$1="Medium Emissions",'Frequency Medium Scenario'!S31,IF($B$1="High Emissions",'Frequency High Scenario'!S31,IF($B$1="Very High Emissions",'Frequency Very High Scenario'!S31))))</f>
        <v>35627001.617914796</v>
      </c>
      <c r="R31" s="14">
        <f>'Expected Severity'!$D31*IF($B$1="Low Emissions",'Frequency Low Scenario'!T31,IF($B$1="Medium Emissions",'Frequency Medium Scenario'!T31,IF($B$1="High Emissions",'Frequency High Scenario'!T31,IF($B$1="Very High Emissions",'Frequency Very High Scenario'!T31))))</f>
        <v>24938901.132540356</v>
      </c>
      <c r="S31" s="14">
        <f>'Expected Severity'!$D31*IF($B$1="Low Emissions",'Frequency Low Scenario'!U31,IF($B$1="Medium Emissions",'Frequency Medium Scenario'!U31,IF($B$1="High Emissions",'Frequency High Scenario'!U31,IF($B$1="Very High Emissions",'Frequency Very High Scenario'!U31))))</f>
        <v>14250800.647165919</v>
      </c>
      <c r="T31" s="14">
        <f t="shared" si="0"/>
        <v>433079380.13613313</v>
      </c>
      <c r="U31" s="17">
        <f ca="1">Info!$B$47*(-LN(1-RAND()))^(1/Info!$B$48)</f>
        <v>2.5557808430043773E-2</v>
      </c>
      <c r="V31" s="17">
        <f ca="1">AVERAGE('Interest Rate Projection'!B29:F29)</f>
        <v>2.6929619126963089E-3</v>
      </c>
      <c r="W31" s="17">
        <f t="shared" ca="1" si="3"/>
        <v>-7.6331162070177913E-2</v>
      </c>
      <c r="X31" s="16">
        <v>0.04</v>
      </c>
      <c r="Y31">
        <f t="shared" si="4"/>
        <v>2.9987033191822685</v>
      </c>
      <c r="Z31">
        <f t="shared" ca="1" si="5"/>
        <v>4.3934463381536464</v>
      </c>
      <c r="AA31" s="14">
        <f t="shared" si="1"/>
        <v>144422216.55132982</v>
      </c>
      <c r="AB31" s="14">
        <f t="shared" ca="1" si="2"/>
        <v>98573954.659506664</v>
      </c>
    </row>
    <row r="32" spans="1:28" x14ac:dyDescent="0.2">
      <c r="A32">
        <v>2051</v>
      </c>
      <c r="B32" s="14">
        <f>'Expected Severity'!$B32*IF($B$1="Low Emissions",'Frequency Low Scenario'!D32,IF($B$1="Medium Emissions",'Frequency Medium Scenario'!D32,IF($B$1="High Emissions",'Frequency High Scenario'!D32,IF($B$1="Very High Emissions",'Frequency Very High Scenario'!D32))))</f>
        <v>1299746.7062432521</v>
      </c>
      <c r="C32" s="14">
        <f>'Expected Severity'!$B32*IF($B$1="Low Emissions",'Frequency Low Scenario'!E32,IF($B$1="Medium Emissions",'Frequency Medium Scenario'!E32,IF($B$1="High Emissions",'Frequency High Scenario'!E32,IF($B$1="Very High Emissions",'Frequency Very High Scenario'!E32))))</f>
        <v>1667504.4952190558</v>
      </c>
      <c r="D32" s="14">
        <f>'Expected Severity'!$B32*IF($B$1="Low Emissions",'Frequency Low Scenario'!F32,IF($B$1="Medium Emissions",'Frequency Medium Scenario'!F32,IF($B$1="High Emissions",'Frequency High Scenario'!F32,IF($B$1="Very High Emissions",'Frequency Very High Scenario'!F32))))</f>
        <v>1758184.4979802128</v>
      </c>
      <c r="E32" s="14">
        <f>'Expected Severity'!$B32*IF($B$1="Low Emissions",'Frequency Low Scenario'!G32,IF($B$1="Medium Emissions",'Frequency Medium Scenario'!G32,IF($B$1="High Emissions",'Frequency High Scenario'!G32,IF($B$1="Very High Emissions",'Frequency Very High Scenario'!G32))))</f>
        <v>1156170.035204753</v>
      </c>
      <c r="F32" s="14">
        <f>'Expected Severity'!$B32*IF($B$1="Low Emissions",'Frequency Low Scenario'!H32,IF($B$1="Medium Emissions",'Frequency Medium Scenario'!H32,IF($B$1="High Emissions",'Frequency High Scenario'!H32,IF($B$1="Very High Emissions",'Frequency Very High Scenario'!H32))))</f>
        <v>962215.58485450048</v>
      </c>
      <c r="G32" s="14">
        <f>'Expected Severity'!$B32*IF($B$1="Low Emissions",'Frequency Low Scenario'!I32,IF($B$1="Medium Emissions",'Frequency Medium Scenario'!I32,IF($B$1="High Emissions",'Frequency High Scenario'!I32,IF($B$1="Very High Emissions",'Frequency Very High Scenario'!I32))))</f>
        <v>576825.57311958272</v>
      </c>
      <c r="H32" s="14">
        <f>'Expected Severity'!$C32*IF($B$1="Low Emissions",'Frequency Low Scenario'!J32,IF($B$1="Medium Emissions",'Frequency Medium Scenario'!J32,IF($B$1="High Emissions",'Frequency High Scenario'!J32,IF($B$1="Very High Emissions",'Frequency Very High Scenario'!J32))))</f>
        <v>4195866.0570127182</v>
      </c>
      <c r="I32" s="14">
        <f>'Expected Severity'!$C32*IF($B$1="Low Emissions",'Frequency Low Scenario'!K32,IF($B$1="Medium Emissions",'Frequency Medium Scenario'!K32,IF($B$1="High Emissions",'Frequency High Scenario'!K32,IF($B$1="Very High Emissions",'Frequency Very High Scenario'!K32))))</f>
        <v>4461427.1998616233</v>
      </c>
      <c r="J32" s="14">
        <f>'Expected Severity'!$C32*IF($B$1="Low Emissions",'Frequency Low Scenario'!L32,IF($B$1="Medium Emissions",'Frequency Medium Scenario'!L32,IF($B$1="High Emissions",'Frequency High Scenario'!L32,IF($B$1="Very High Emissions",'Frequency Very High Scenario'!L32))))</f>
        <v>2814948.1141984053</v>
      </c>
      <c r="K32" s="14">
        <f>'Expected Severity'!$C32*IF($B$1="Low Emissions",'Frequency Low Scenario'!M32,IF($B$1="Medium Emissions",'Frequency Medium Scenario'!M32,IF($B$1="High Emissions",'Frequency High Scenario'!M32,IF($B$1="Very High Emissions",'Frequency Very High Scenario'!M32))))</f>
        <v>2071376.9142214679</v>
      </c>
      <c r="L32" s="14">
        <f>'Expected Severity'!$C32*IF($B$1="Low Emissions",'Frequency Low Scenario'!N32,IF($B$1="Medium Emissions",'Frequency Medium Scenario'!N32,IF($B$1="High Emissions",'Frequency High Scenario'!N32,IF($B$1="Very High Emissions",'Frequency Very High Scenario'!N32))))</f>
        <v>1858927.9999423434</v>
      </c>
      <c r="M32" s="14">
        <f>'Expected Severity'!$C32*IF($B$1="Low Emissions",'Frequency Low Scenario'!O32,IF($B$1="Medium Emissions",'Frequency Medium Scenario'!O32,IF($B$1="High Emissions",'Frequency High Scenario'!O32,IF($B$1="Very High Emissions",'Frequency Very High Scenario'!O32))))</f>
        <v>796683.42854671855</v>
      </c>
      <c r="N32" s="14">
        <f>'Expected Severity'!$D32*IF($B$1="Low Emissions",'Frequency Low Scenario'!P32,IF($B$1="Medium Emissions",'Frequency Medium Scenario'!P32,IF($B$1="High Emissions",'Frequency High Scenario'!P32,IF($B$1="Very High Emissions",'Frequency Very High Scenario'!P32))))</f>
        <v>82589798.842546195</v>
      </c>
      <c r="O32" s="14">
        <f>'Expected Severity'!$D32*IF($B$1="Low Emissions",'Frequency Low Scenario'!Q32,IF($B$1="Medium Emissions",'Frequency Medium Scenario'!Q32,IF($B$1="High Emissions",'Frequency High Scenario'!Q32,IF($B$1="Very High Emissions",'Frequency Very High Scenario'!Q32))))</f>
        <v>147225293.58888668</v>
      </c>
      <c r="P32" s="14">
        <f>'Expected Severity'!$D32*IF($B$1="Low Emissions",'Frequency Low Scenario'!R32,IF($B$1="Medium Emissions",'Frequency Medium Scenario'!R32,IF($B$1="High Emissions",'Frequency High Scenario'!R32,IF($B$1="Very High Emissions",'Frequency Very High Scenario'!R32))))</f>
        <v>107725824.57723418</v>
      </c>
      <c r="Q32" s="14">
        <f>'Expected Severity'!$D32*IF($B$1="Low Emissions",'Frequency Low Scenario'!S32,IF($B$1="Medium Emissions",'Frequency Medium Scenario'!S32,IF($B$1="High Emissions",'Frequency High Scenario'!S32,IF($B$1="Very High Emissions",'Frequency Very High Scenario'!S32))))</f>
        <v>35908608.192411385</v>
      </c>
      <c r="R32" s="14">
        <f>'Expected Severity'!$D32*IF($B$1="Low Emissions",'Frequency Low Scenario'!T32,IF($B$1="Medium Emissions",'Frequency Medium Scenario'!T32,IF($B$1="High Emissions",'Frequency High Scenario'!T32,IF($B$1="Very High Emissions",'Frequency Very High Scenario'!T32))))</f>
        <v>25136025.734687973</v>
      </c>
      <c r="S32" s="14">
        <f>'Expected Severity'!$D32*IF($B$1="Low Emissions",'Frequency Low Scenario'!U32,IF($B$1="Medium Emissions",'Frequency Medium Scenario'!U32,IF($B$1="High Emissions",'Frequency High Scenario'!U32,IF($B$1="Very High Emissions",'Frequency Very High Scenario'!U32))))</f>
        <v>14363443.276964556</v>
      </c>
      <c r="T32" s="14">
        <f t="shared" si="0"/>
        <v>436568870.81913555</v>
      </c>
      <c r="U32" s="17">
        <f ca="1">Info!$B$47*(-LN(1-RAND()))^(1/Info!$B$48)</f>
        <v>2.4944767217884797E-2</v>
      </c>
      <c r="V32" s="17">
        <f ca="1">AVERAGE('Interest Rate Projection'!B30:F30)</f>
        <v>-2.8223933480757786E-3</v>
      </c>
      <c r="W32" s="17">
        <f t="shared" ca="1" si="3"/>
        <v>-7.9153555418253696E-2</v>
      </c>
      <c r="X32" s="16">
        <v>0.04</v>
      </c>
      <c r="Y32">
        <f t="shared" si="4"/>
        <v>3.1186514519495594</v>
      </c>
      <c r="Z32">
        <f t="shared" ca="1" si="5"/>
        <v>4.5030398343431575</v>
      </c>
      <c r="AA32" s="14">
        <f t="shared" si="1"/>
        <v>139986426.03880075</v>
      </c>
      <c r="AB32" s="14">
        <f t="shared" ca="1" si="2"/>
        <v>96949813.210527882</v>
      </c>
    </row>
    <row r="33" spans="1:28" x14ac:dyDescent="0.2">
      <c r="A33">
        <v>2052</v>
      </c>
      <c r="B33" s="14">
        <f>'Expected Severity'!$B33*IF($B$1="Low Emissions",'Frequency Low Scenario'!D33,IF($B$1="Medium Emissions",'Frequency Medium Scenario'!D33,IF($B$1="High Emissions",'Frequency High Scenario'!D33,IF($B$1="Very High Emissions",'Frequency Very High Scenario'!D33))))</f>
        <v>1320478.8079634523</v>
      </c>
      <c r="C33" s="14">
        <f>'Expected Severity'!$B33*IF($B$1="Low Emissions",'Frequency Low Scenario'!E33,IF($B$1="Medium Emissions",'Frequency Medium Scenario'!E33,IF($B$1="High Emissions",'Frequency High Scenario'!E33,IF($B$1="Very High Emissions",'Frequency Very High Scenario'!E33))))</f>
        <v>1694102.6567283049</v>
      </c>
      <c r="D33" s="14">
        <f>'Expected Severity'!$B33*IF($B$1="Low Emissions",'Frequency Low Scenario'!F33,IF($B$1="Medium Emissions",'Frequency Medium Scenario'!F33,IF($B$1="High Emissions",'Frequency High Scenario'!F33,IF($B$1="Very High Emissions",'Frequency Very High Scenario'!F33))))</f>
        <v>1786229.0851908713</v>
      </c>
      <c r="E33" s="14">
        <f>'Expected Severity'!$B33*IF($B$1="Low Emissions",'Frequency Low Scenario'!G33,IF($B$1="Medium Emissions",'Frequency Medium Scenario'!G33,IF($B$1="High Emissions",'Frequency High Scenario'!G33,IF($B$1="Very High Emissions",'Frequency Very High Scenario'!G33))))</f>
        <v>1174611.9628977219</v>
      </c>
      <c r="F33" s="14">
        <f>'Expected Severity'!$B33*IF($B$1="Low Emissions",'Frequency Low Scenario'!H33,IF($B$1="Medium Emissions",'Frequency Medium Scenario'!H33,IF($B$1="High Emissions",'Frequency High Scenario'!H33,IF($B$1="Very High Emissions",'Frequency Very High Scenario'!H33))))</f>
        <v>977563.76868612156</v>
      </c>
      <c r="G33" s="14">
        <f>'Expected Severity'!$B33*IF($B$1="Low Emissions",'Frequency Low Scenario'!I33,IF($B$1="Medium Emissions",'Frequency Medium Scenario'!I33,IF($B$1="High Emissions",'Frequency High Scenario'!I33,IF($B$1="Very High Emissions",'Frequency Very High Scenario'!I33))))</f>
        <v>586026.44772021414</v>
      </c>
      <c r="H33" s="14">
        <f>'Expected Severity'!$C33*IF($B$1="Low Emissions",'Frequency Low Scenario'!J33,IF($B$1="Medium Emissions",'Frequency Medium Scenario'!J33,IF($B$1="High Emissions",'Frequency High Scenario'!J33,IF($B$1="Very High Emissions",'Frequency Very High Scenario'!J33))))</f>
        <v>4230997.4474285524</v>
      </c>
      <c r="I33" s="14">
        <f>'Expected Severity'!$C33*IF($B$1="Low Emissions",'Frequency Low Scenario'!K33,IF($B$1="Medium Emissions",'Frequency Medium Scenario'!K33,IF($B$1="High Emissions",'Frequency High Scenario'!K33,IF($B$1="Very High Emissions",'Frequency Very High Scenario'!K33))))</f>
        <v>4498782.0959999794</v>
      </c>
      <c r="J33" s="14">
        <f>'Expected Severity'!$C33*IF($B$1="Low Emissions",'Frequency Low Scenario'!L33,IF($B$1="Medium Emissions",'Frequency Medium Scenario'!L33,IF($B$1="High Emissions",'Frequency High Scenario'!L33,IF($B$1="Very High Emissions",'Frequency Very High Scenario'!L33))))</f>
        <v>2838517.2748571299</v>
      </c>
      <c r="K33" s="14">
        <f>'Expected Severity'!$C33*IF($B$1="Low Emissions",'Frequency Low Scenario'!M33,IF($B$1="Medium Emissions",'Frequency Medium Scenario'!M33,IF($B$1="High Emissions",'Frequency High Scenario'!M33,IF($B$1="Very High Emissions",'Frequency Very High Scenario'!M33))))</f>
        <v>2088720.2588571331</v>
      </c>
      <c r="L33" s="14">
        <f>'Expected Severity'!$C33*IF($B$1="Low Emissions",'Frequency Low Scenario'!N33,IF($B$1="Medium Emissions",'Frequency Medium Scenario'!N33,IF($B$1="High Emissions",'Frequency High Scenario'!N33,IF($B$1="Very High Emissions",'Frequency Very High Scenario'!N33))))</f>
        <v>1874492.5399999919</v>
      </c>
      <c r="M33" s="14">
        <f>'Expected Severity'!$C33*IF($B$1="Low Emissions",'Frequency Low Scenario'!O33,IF($B$1="Medium Emissions",'Frequency Medium Scenario'!O33,IF($B$1="High Emissions",'Frequency High Scenario'!O33,IF($B$1="Very High Emissions",'Frequency Very High Scenario'!O33))))</f>
        <v>803353.9457142821</v>
      </c>
      <c r="N33" s="14">
        <f>'Expected Severity'!$D33*IF($B$1="Low Emissions",'Frequency Low Scenario'!P33,IF($B$1="Medium Emissions",'Frequency Medium Scenario'!P33,IF($B$1="High Emissions",'Frequency High Scenario'!P33,IF($B$1="Very High Emissions",'Frequency Very High Scenario'!P33))))</f>
        <v>83242613.541628733</v>
      </c>
      <c r="O33" s="14">
        <f>'Expected Severity'!$D33*IF($B$1="Low Emissions",'Frequency Low Scenario'!Q33,IF($B$1="Medium Emissions",'Frequency Medium Scenario'!Q33,IF($B$1="High Emissions",'Frequency High Scenario'!Q33,IF($B$1="Very High Emissions",'Frequency Very High Scenario'!Q33))))</f>
        <v>148389006.74812075</v>
      </c>
      <c r="P33" s="14">
        <f>'Expected Severity'!$D33*IF($B$1="Low Emissions",'Frequency Low Scenario'!R33,IF($B$1="Medium Emissions",'Frequency Medium Scenario'!R33,IF($B$1="High Emissions",'Frequency High Scenario'!R33,IF($B$1="Very High Emissions",'Frequency Very High Scenario'!R33))))</f>
        <v>108577322.01082009</v>
      </c>
      <c r="Q33" s="14">
        <f>'Expected Severity'!$D33*IF($B$1="Low Emissions",'Frequency Low Scenario'!S33,IF($B$1="Medium Emissions",'Frequency Medium Scenario'!S33,IF($B$1="High Emissions",'Frequency High Scenario'!S33,IF($B$1="Very High Emissions",'Frequency Very High Scenario'!S33))))</f>
        <v>36192440.670273356</v>
      </c>
      <c r="R33" s="14">
        <f>'Expected Severity'!$D33*IF($B$1="Low Emissions",'Frequency Low Scenario'!T33,IF($B$1="Medium Emissions",'Frequency Medium Scenario'!T33,IF($B$1="High Emissions",'Frequency High Scenario'!T33,IF($B$1="Very High Emissions",'Frequency Very High Scenario'!T33))))</f>
        <v>25334708.469191354</v>
      </c>
      <c r="S33" s="14">
        <f>'Expected Severity'!$D33*IF($B$1="Low Emissions",'Frequency Low Scenario'!U33,IF($B$1="Medium Emissions",'Frequency Medium Scenario'!U33,IF($B$1="High Emissions",'Frequency High Scenario'!U33,IF($B$1="Very High Emissions",'Frequency Very High Scenario'!U33))))</f>
        <v>14476976.268109346</v>
      </c>
      <c r="T33" s="14">
        <f t="shared" si="0"/>
        <v>440086944.0001874</v>
      </c>
      <c r="U33" s="17">
        <f ca="1">Info!$B$47*(-LN(1-RAND()))^(1/Info!$B$48)</f>
        <v>2.5031626951653955E-2</v>
      </c>
      <c r="V33" s="17">
        <f ca="1">AVERAGE('Interest Rate Projection'!B31:F31)</f>
        <v>3.1795353417023837E-3</v>
      </c>
      <c r="W33" s="17">
        <f t="shared" ca="1" si="3"/>
        <v>-7.597402007655131E-2</v>
      </c>
      <c r="X33" s="16">
        <v>0.04</v>
      </c>
      <c r="Y33">
        <f t="shared" si="4"/>
        <v>3.2433975100275418</v>
      </c>
      <c r="Z33">
        <f t="shared" ca="1" si="5"/>
        <v>4.6157582476248731</v>
      </c>
      <c r="AA33" s="14">
        <f t="shared" si="1"/>
        <v>135687020.36663103</v>
      </c>
      <c r="AB33" s="14">
        <f t="shared" ca="1" si="2"/>
        <v>95344452.718389779</v>
      </c>
    </row>
    <row r="34" spans="1:28" x14ac:dyDescent="0.2">
      <c r="A34">
        <v>2053</v>
      </c>
      <c r="B34" s="14">
        <f>'Expected Severity'!$B34*IF($B$1="Low Emissions",'Frequency Low Scenario'!D34,IF($B$1="Medium Emissions",'Frequency Medium Scenario'!D34,IF($B$1="High Emissions",'Frequency High Scenario'!D34,IF($B$1="Very High Emissions",'Frequency Very High Scenario'!D34))))</f>
        <v>1341541.6049180946</v>
      </c>
      <c r="C34" s="14">
        <f>'Expected Severity'!$B34*IF($B$1="Low Emissions",'Frequency Low Scenario'!E34,IF($B$1="Medium Emissions",'Frequency Medium Scenario'!E34,IF($B$1="High Emissions",'Frequency High Scenario'!E34,IF($B$1="Very High Emissions",'Frequency Very High Scenario'!E34))))</f>
        <v>1721125.0822786405</v>
      </c>
      <c r="D34" s="14">
        <f>'Expected Severity'!$B34*IF($B$1="Low Emissions",'Frequency Low Scenario'!F34,IF($B$1="Medium Emissions",'Frequency Medium Scenario'!F34,IF($B$1="High Emissions",'Frequency High Scenario'!F34,IF($B$1="Very High Emissions",'Frequency Very High Scenario'!F34))))</f>
        <v>1814721.0082031586</v>
      </c>
      <c r="E34" s="14">
        <f>'Expected Severity'!$B34*IF($B$1="Low Emissions",'Frequency Low Scenario'!G34,IF($B$1="Medium Emissions",'Frequency Medium Scenario'!G34,IF($B$1="High Emissions",'Frequency High Scenario'!G34,IF($B$1="Very High Emissions",'Frequency Very High Scenario'!G34))))</f>
        <v>1193348.0555376071</v>
      </c>
      <c r="F34" s="14">
        <f>'Expected Severity'!$B34*IF($B$1="Low Emissions",'Frequency Low Scenario'!H34,IF($B$1="Medium Emissions",'Frequency Medium Scenario'!H34,IF($B$1="High Emissions",'Frequency High Scenario'!H34,IF($B$1="Very High Emissions",'Frequency Very High Scenario'!H34))))</f>
        <v>993156.76953238773</v>
      </c>
      <c r="G34" s="14">
        <f>'Expected Severity'!$B34*IF($B$1="Low Emissions",'Frequency Low Scenario'!I34,IF($B$1="Medium Emissions",'Frequency Medium Scenario'!I34,IF($B$1="High Emissions",'Frequency High Scenario'!I34,IF($B$1="Very High Emissions",'Frequency Very High Scenario'!I34))))</f>
        <v>595374.08435318526</v>
      </c>
      <c r="H34" s="14">
        <f>'Expected Severity'!$C34*IF($B$1="Low Emissions",'Frequency Low Scenario'!J34,IF($B$1="Medium Emissions",'Frequency Medium Scenario'!J34,IF($B$1="High Emissions",'Frequency High Scenario'!J34,IF($B$1="Very High Emissions",'Frequency Very High Scenario'!J34))))</f>
        <v>4266422.9879854498</v>
      </c>
      <c r="I34" s="14">
        <f>'Expected Severity'!$C34*IF($B$1="Low Emissions",'Frequency Low Scenario'!K34,IF($B$1="Medium Emissions",'Frequency Medium Scenario'!K34,IF($B$1="High Emissions",'Frequency High Scenario'!K34,IF($B$1="Very High Emissions",'Frequency Very High Scenario'!K34))))</f>
        <v>4536449.7593769338</v>
      </c>
      <c r="J34" s="14">
        <f>'Expected Severity'!$C34*IF($B$1="Low Emissions",'Frequency Low Scenario'!L34,IF($B$1="Medium Emissions",'Frequency Medium Scenario'!L34,IF($B$1="High Emissions",'Frequency High Scenario'!L34,IF($B$1="Very High Emissions",'Frequency Very High Scenario'!L34))))</f>
        <v>2862283.776749732</v>
      </c>
      <c r="K34" s="14">
        <f>'Expected Severity'!$C34*IF($B$1="Low Emissions",'Frequency Low Scenario'!M34,IF($B$1="Medium Emissions",'Frequency Medium Scenario'!M34,IF($B$1="High Emissions",'Frequency High Scenario'!M34,IF($B$1="Very High Emissions",'Frequency Very High Scenario'!M34))))</f>
        <v>2106208.8168535763</v>
      </c>
      <c r="L34" s="14">
        <f>'Expected Severity'!$C34*IF($B$1="Low Emissions",'Frequency Low Scenario'!N34,IF($B$1="Medium Emissions",'Frequency Medium Scenario'!N34,IF($B$1="High Emissions",'Frequency High Scenario'!N34,IF($B$1="Very High Emissions",'Frequency Very High Scenario'!N34))))</f>
        <v>1890187.3997403895</v>
      </c>
      <c r="M34" s="14">
        <f>'Expected Severity'!$C34*IF($B$1="Low Emissions",'Frequency Low Scenario'!O34,IF($B$1="Medium Emissions",'Frequency Medium Scenario'!O34,IF($B$1="High Emissions",'Frequency High Scenario'!O34,IF($B$1="Very High Emissions",'Frequency Very High Scenario'!O34))))</f>
        <v>810080.31417445256</v>
      </c>
      <c r="N34" s="14">
        <f>'Expected Severity'!$D34*IF($B$1="Low Emissions",'Frequency Low Scenario'!P34,IF($B$1="Medium Emissions",'Frequency Medium Scenario'!P34,IF($B$1="High Emissions",'Frequency High Scenario'!P34,IF($B$1="Very High Emissions",'Frequency Very High Scenario'!P34))))</f>
        <v>83900588.285139412</v>
      </c>
      <c r="O34" s="14">
        <f>'Expected Severity'!$D34*IF($B$1="Low Emissions",'Frequency Low Scenario'!Q34,IF($B$1="Medium Emissions",'Frequency Medium Scenario'!Q34,IF($B$1="High Emissions",'Frequency High Scenario'!Q34,IF($B$1="Very High Emissions",'Frequency Very High Scenario'!Q34))))</f>
        <v>149561918.2474224</v>
      </c>
      <c r="P34" s="14">
        <f>'Expected Severity'!$D34*IF($B$1="Low Emissions",'Frequency Low Scenario'!R34,IF($B$1="Medium Emissions",'Frequency Medium Scenario'!R34,IF($B$1="High Emissions",'Frequency High Scenario'!R34,IF($B$1="Very High Emissions",'Frequency Very High Scenario'!R34))))</f>
        <v>109435549.93713836</v>
      </c>
      <c r="Q34" s="14">
        <f>'Expected Severity'!$D34*IF($B$1="Low Emissions",'Frequency Low Scenario'!S34,IF($B$1="Medium Emissions",'Frequency Medium Scenario'!S34,IF($B$1="High Emissions",'Frequency High Scenario'!S34,IF($B$1="Very High Emissions",'Frequency Very High Scenario'!S34))))</f>
        <v>36478516.645712785</v>
      </c>
      <c r="R34" s="14">
        <f>'Expected Severity'!$D34*IF($B$1="Low Emissions",'Frequency Low Scenario'!T34,IF($B$1="Medium Emissions",'Frequency Medium Scenario'!T34,IF($B$1="High Emissions",'Frequency High Scenario'!T34,IF($B$1="Very High Emissions",'Frequency Very High Scenario'!T34))))</f>
        <v>25534961.651998948</v>
      </c>
      <c r="S34" s="14">
        <f>'Expected Severity'!$D34*IF($B$1="Low Emissions",'Frequency Low Scenario'!U34,IF($B$1="Medium Emissions",'Frequency Medium Scenario'!U34,IF($B$1="High Emissions",'Frequency High Scenario'!U34,IF($B$1="Very High Emissions",'Frequency Very High Scenario'!U34))))</f>
        <v>14591406.658285115</v>
      </c>
      <c r="T34" s="14">
        <f t="shared" si="0"/>
        <v>443633841.08540064</v>
      </c>
      <c r="U34" s="17">
        <f ca="1">Info!$B$47*(-LN(1-RAND()))^(1/Info!$B$48)</f>
        <v>0.12726535672985859</v>
      </c>
      <c r="V34" s="17">
        <f ca="1">AVERAGE('Interest Rate Projection'!B32:F32)</f>
        <v>-7.7708792779075508E-3</v>
      </c>
      <c r="W34" s="17">
        <f t="shared" ca="1" si="3"/>
        <v>-8.3744899354458863E-2</v>
      </c>
      <c r="X34" s="16">
        <v>0.04</v>
      </c>
      <c r="Y34">
        <f t="shared" si="4"/>
        <v>3.3731334104286437</v>
      </c>
      <c r="Z34">
        <f t="shared" ca="1" si="5"/>
        <v>5.2031843675876388</v>
      </c>
      <c r="AA34" s="14">
        <f t="shared" si="1"/>
        <v>131519802.83786805</v>
      </c>
      <c r="AB34" s="14">
        <f t="shared" ca="1" si="2"/>
        <v>85261987.610691443</v>
      </c>
    </row>
    <row r="35" spans="1:28" x14ac:dyDescent="0.2">
      <c r="A35">
        <v>2054</v>
      </c>
      <c r="B35" s="14">
        <f>'Expected Severity'!$B35*IF($B$1="Low Emissions",'Frequency Low Scenario'!D35,IF($B$1="Medium Emissions",'Frequency Medium Scenario'!D35,IF($B$1="High Emissions",'Frequency High Scenario'!D35,IF($B$1="Very High Emissions",'Frequency Very High Scenario'!D35))))</f>
        <v>1362940.371986666</v>
      </c>
      <c r="C35" s="14">
        <f>'Expected Severity'!$B35*IF($B$1="Low Emissions",'Frequency Low Scenario'!E35,IF($B$1="Medium Emissions",'Frequency Medium Scenario'!E35,IF($B$1="High Emissions",'Frequency High Scenario'!E35,IF($B$1="Very High Emissions",'Frequency Very High Scenario'!E35))))</f>
        <v>1748578.5392542109</v>
      </c>
      <c r="D35" s="14">
        <f>'Expected Severity'!$B35*IF($B$1="Low Emissions",'Frequency Low Scenario'!F35,IF($B$1="Medium Emissions",'Frequency Medium Scenario'!F35,IF($B$1="High Emissions",'Frequency High Scenario'!F35,IF($B$1="Very High Emissions",'Frequency Very High Scenario'!F35))))</f>
        <v>1843667.4024160712</v>
      </c>
      <c r="E35" s="14">
        <f>'Expected Severity'!$B35*IF($B$1="Low Emissions",'Frequency Low Scenario'!G35,IF($B$1="Medium Emissions",'Frequency Medium Scenario'!G35,IF($B$1="High Emissions",'Frequency High Scenario'!G35,IF($B$1="Very High Emissions",'Frequency Very High Scenario'!G35))))</f>
        <v>1212383.0053137201</v>
      </c>
      <c r="F35" s="14">
        <f>'Expected Severity'!$B35*IF($B$1="Low Emissions",'Frequency Low Scenario'!H35,IF($B$1="Medium Emissions",'Frequency Medium Scenario'!H35,IF($B$1="High Emissions",'Frequency High Scenario'!H35,IF($B$1="Very High Emissions",'Frequency Very High Scenario'!H35))))</f>
        <v>1008998.492439741</v>
      </c>
      <c r="G35" s="14">
        <f>'Expected Severity'!$B35*IF($B$1="Low Emissions",'Frequency Low Scenario'!I35,IF($B$1="Medium Emissions",'Frequency Medium Scenario'!I35,IF($B$1="High Emissions",'Frequency High Scenario'!I35,IF($B$1="Very High Emissions",'Frequency Very High Scenario'!I35))))</f>
        <v>604870.82400183426</v>
      </c>
      <c r="H35" s="14">
        <f>'Expected Severity'!$C35*IF($B$1="Low Emissions",'Frequency Low Scenario'!J35,IF($B$1="Medium Emissions",'Frequency Medium Scenario'!J35,IF($B$1="High Emissions",'Frequency High Scenario'!J35,IF($B$1="Very High Emissions",'Frequency Very High Scenario'!J35))))</f>
        <v>4302145.1415607538</v>
      </c>
      <c r="I35" s="14">
        <f>'Expected Severity'!$C35*IF($B$1="Low Emissions",'Frequency Low Scenario'!K35,IF($B$1="Medium Emissions",'Frequency Medium Scenario'!K35,IF($B$1="High Emissions",'Frequency High Scenario'!K35,IF($B$1="Very High Emissions",'Frequency Very High Scenario'!K35))))</f>
        <v>4574432.8087481428</v>
      </c>
      <c r="J35" s="14">
        <f>'Expected Severity'!$C35*IF($B$1="Low Emissions",'Frequency Low Scenario'!L35,IF($B$1="Medium Emissions",'Frequency Medium Scenario'!L35,IF($B$1="High Emissions",'Frequency High Scenario'!L35,IF($B$1="Very High Emissions",'Frequency Very High Scenario'!L35))))</f>
        <v>2886249.2721863277</v>
      </c>
      <c r="K35" s="14">
        <f>'Expected Severity'!$C35*IF($B$1="Low Emissions",'Frequency Low Scenario'!M35,IF($B$1="Medium Emissions",'Frequency Medium Scenario'!M35,IF($B$1="High Emissions",'Frequency High Scenario'!M35,IF($B$1="Very High Emissions",'Frequency Very High Scenario'!M35))))</f>
        <v>2123843.8040616373</v>
      </c>
      <c r="L35" s="14">
        <f>'Expected Severity'!$C35*IF($B$1="Low Emissions",'Frequency Low Scenario'!N35,IF($B$1="Medium Emissions",'Frequency Medium Scenario'!N35,IF($B$1="High Emissions",'Frequency High Scenario'!N35,IF($B$1="Very High Emissions",'Frequency Very High Scenario'!N35))))</f>
        <v>1906013.6703117264</v>
      </c>
      <c r="M35" s="14">
        <f>'Expected Severity'!$C35*IF($B$1="Low Emissions",'Frequency Low Scenario'!O35,IF($B$1="Medium Emissions",'Frequency Medium Scenario'!O35,IF($B$1="High Emissions",'Frequency High Scenario'!O35,IF($B$1="Very High Emissions",'Frequency Very High Scenario'!O35))))</f>
        <v>816863.00156216836</v>
      </c>
      <c r="N35" s="14">
        <f>'Expected Severity'!$D35*IF($B$1="Low Emissions",'Frequency Low Scenario'!P35,IF($B$1="Medium Emissions",'Frequency Medium Scenario'!P35,IF($B$1="High Emissions",'Frequency High Scenario'!P35,IF($B$1="Very High Emissions",'Frequency Very High Scenario'!P35))))</f>
        <v>84563763.859626889</v>
      </c>
      <c r="O35" s="14">
        <f>'Expected Severity'!$D35*IF($B$1="Low Emissions",'Frequency Low Scenario'!Q35,IF($B$1="Medium Emissions",'Frequency Medium Scenario'!Q35,IF($B$1="High Emissions",'Frequency High Scenario'!Q35,IF($B$1="Very High Emissions",'Frequency Very High Scenario'!Q35))))</f>
        <v>150744100.79324794</v>
      </c>
      <c r="P35" s="14">
        <f>'Expected Severity'!$D35*IF($B$1="Low Emissions",'Frequency Low Scenario'!R35,IF($B$1="Medium Emissions",'Frequency Medium Scenario'!R35,IF($B$1="High Emissions",'Frequency High Scenario'!R35,IF($B$1="Very High Emissions",'Frequency Very High Scenario'!R35))))</f>
        <v>110300561.55603509</v>
      </c>
      <c r="Q35" s="14">
        <f>'Expected Severity'!$D35*IF($B$1="Low Emissions",'Frequency Low Scenario'!S35,IF($B$1="Medium Emissions",'Frequency Medium Scenario'!S35,IF($B$1="High Emissions",'Frequency High Scenario'!S35,IF($B$1="Very High Emissions",'Frequency Very High Scenario'!S35))))</f>
        <v>36766853.852011688</v>
      </c>
      <c r="R35" s="14">
        <f>'Expected Severity'!$D35*IF($B$1="Low Emissions",'Frequency Low Scenario'!T35,IF($B$1="Medium Emissions",'Frequency Medium Scenario'!T35,IF($B$1="High Emissions",'Frequency High Scenario'!T35,IF($B$1="Very High Emissions",'Frequency Very High Scenario'!T35))))</f>
        <v>25736797.696408186</v>
      </c>
      <c r="S35" s="14">
        <f>'Expected Severity'!$D35*IF($B$1="Low Emissions",'Frequency Low Scenario'!U35,IF($B$1="Medium Emissions",'Frequency Medium Scenario'!U35,IF($B$1="High Emissions",'Frequency High Scenario'!U35,IF($B$1="Very High Emissions",'Frequency Very High Scenario'!U35))))</f>
        <v>14706741.540804679</v>
      </c>
      <c r="T35" s="14">
        <f t="shared" si="0"/>
        <v>447209805.6319775</v>
      </c>
      <c r="U35" s="17">
        <f ca="1">Info!$B$47*(-LN(1-RAND()))^(1/Info!$B$48)</f>
        <v>0.10596546096680734</v>
      </c>
      <c r="V35" s="17">
        <f ca="1">AVERAGE('Interest Rate Projection'!B33:F33)</f>
        <v>-1.5623177106095853E-2</v>
      </c>
      <c r="W35" s="17">
        <f t="shared" ca="1" si="3"/>
        <v>-9.9368076460554719E-2</v>
      </c>
      <c r="X35" s="16">
        <v>0.04</v>
      </c>
      <c r="Y35">
        <f t="shared" si="4"/>
        <v>3.5080587468457893</v>
      </c>
      <c r="Z35">
        <f t="shared" ca="1" si="5"/>
        <v>5.7545421975943487</v>
      </c>
      <c r="AA35" s="14">
        <f t="shared" si="1"/>
        <v>127480705.96995518</v>
      </c>
      <c r="AB35" s="14">
        <f t="shared" ca="1" si="2"/>
        <v>77714228.217655763</v>
      </c>
    </row>
    <row r="36" spans="1:28" x14ac:dyDescent="0.2">
      <c r="A36">
        <v>2055</v>
      </c>
      <c r="B36" s="14">
        <f>'Expected Severity'!$B36*IF($B$1="Low Emissions",'Frequency Low Scenario'!D36,IF($B$1="Medium Emissions",'Frequency Medium Scenario'!D36,IF($B$1="High Emissions",'Frequency High Scenario'!D36,IF($B$1="Very High Emissions",'Frequency Very High Scenario'!D36))))</f>
        <v>1384680.468187615</v>
      </c>
      <c r="C36" s="14">
        <f>'Expected Severity'!$B36*IF($B$1="Low Emissions",'Frequency Low Scenario'!E36,IF($B$1="Medium Emissions",'Frequency Medium Scenario'!E36,IF($B$1="High Emissions",'Frequency High Scenario'!E36,IF($B$1="Very High Emissions",'Frequency Very High Scenario'!E36))))</f>
        <v>1776469.902984886</v>
      </c>
      <c r="D36" s="14">
        <f>'Expected Severity'!$B36*IF($B$1="Low Emissions",'Frequency Low Scenario'!F36,IF($B$1="Medium Emissions",'Frequency Medium Scenario'!F36,IF($B$1="High Emissions",'Frequency High Scenario'!F36,IF($B$1="Very High Emissions",'Frequency Very High Scenario'!F36))))</f>
        <v>1873075.5170444867</v>
      </c>
      <c r="E36" s="14">
        <f>'Expected Severity'!$B36*IF($B$1="Low Emissions",'Frequency Low Scenario'!G36,IF($B$1="Medium Emissions",'Frequency Medium Scenario'!G36,IF($B$1="High Emissions",'Frequency High Scenario'!G36,IF($B$1="Very High Emissions",'Frequency Very High Scenario'!G36))))</f>
        <v>1231721.5792599132</v>
      </c>
      <c r="F36" s="14">
        <f>'Expected Severity'!$B36*IF($B$1="Low Emissions",'Frequency Low Scenario'!H36,IF($B$1="Medium Emissions",'Frequency Medium Scenario'!H36,IF($B$1="High Emissions",'Frequency High Scenario'!H36,IF($B$1="Very High Emissions",'Frequency Very High Scenario'!H36))))</f>
        <v>1025092.9047435444</v>
      </c>
      <c r="G36" s="14">
        <f>'Expected Severity'!$B36*IF($B$1="Low Emissions",'Frequency Low Scenario'!I36,IF($B$1="Medium Emissions",'Frequency Medium Scenario'!I36,IF($B$1="High Emissions",'Frequency High Scenario'!I36,IF($B$1="Very High Emissions",'Frequency Very High Scenario'!I36))))</f>
        <v>614519.0449902399</v>
      </c>
      <c r="H36" s="14">
        <f>'Expected Severity'!$C36*IF($B$1="Low Emissions",'Frequency Low Scenario'!J36,IF($B$1="Medium Emissions",'Frequency Medium Scenario'!J36,IF($B$1="High Emissions",'Frequency High Scenario'!J36,IF($B$1="Very High Emissions",'Frequency Very High Scenario'!J36))))</f>
        <v>4338166.391653127</v>
      </c>
      <c r="I36" s="14">
        <f>'Expected Severity'!$C36*IF($B$1="Low Emissions",'Frequency Low Scenario'!K36,IF($B$1="Medium Emissions",'Frequency Medium Scenario'!K36,IF($B$1="High Emissions",'Frequency High Scenario'!K36,IF($B$1="Very High Emissions",'Frequency Very High Scenario'!K36))))</f>
        <v>4612733.88479573</v>
      </c>
      <c r="J36" s="14">
        <f>'Expected Severity'!$C36*IF($B$1="Low Emissions",'Frequency Low Scenario'!L36,IF($B$1="Medium Emissions",'Frequency Medium Scenario'!L36,IF($B$1="High Emissions",'Frequency High Scenario'!L36,IF($B$1="Very High Emissions",'Frequency Very High Scenario'!L36))))</f>
        <v>2910415.4273115913</v>
      </c>
      <c r="K36" s="14">
        <f>'Expected Severity'!$C36*IF($B$1="Low Emissions",'Frequency Low Scenario'!M36,IF($B$1="Medium Emissions",'Frequency Medium Scenario'!M36,IF($B$1="High Emissions",'Frequency High Scenario'!M36,IF($B$1="Very High Emissions",'Frequency Very High Scenario'!M36))))</f>
        <v>2141626.4465123028</v>
      </c>
      <c r="L36" s="14">
        <f>'Expected Severity'!$C36*IF($B$1="Low Emissions",'Frequency Low Scenario'!N36,IF($B$1="Medium Emissions",'Frequency Medium Scenario'!N36,IF($B$1="High Emissions",'Frequency High Scenario'!N36,IF($B$1="Very High Emissions",'Frequency Very High Scenario'!N36))))</f>
        <v>1921972.451998221</v>
      </c>
      <c r="M36" s="14">
        <f>'Expected Severity'!$C36*IF($B$1="Low Emissions",'Frequency Low Scenario'!O36,IF($B$1="Medium Emissions",'Frequency Medium Scenario'!O36,IF($B$1="High Emissions",'Frequency High Scenario'!O36,IF($B$1="Very High Emissions",'Frequency Very High Scenario'!O36))))</f>
        <v>823702.4794278089</v>
      </c>
      <c r="N36" s="14">
        <f>'Expected Severity'!$D36*IF($B$1="Low Emissions",'Frequency Low Scenario'!P36,IF($B$1="Medium Emissions",'Frequency Medium Scenario'!P36,IF($B$1="High Emissions",'Frequency High Scenario'!P36,IF($B$1="Very High Emissions",'Frequency Very High Scenario'!P36))))</f>
        <v>85232181.374029055</v>
      </c>
      <c r="O36" s="14">
        <f>'Expected Severity'!$D36*IF($B$1="Low Emissions",'Frequency Low Scenario'!Q36,IF($B$1="Medium Emissions",'Frequency Medium Scenario'!Q36,IF($B$1="High Emissions",'Frequency High Scenario'!Q36,IF($B$1="Very High Emissions",'Frequency Very High Scenario'!Q36))))</f>
        <v>151935627.66674742</v>
      </c>
      <c r="P36" s="14">
        <f>'Expected Severity'!$D36*IF($B$1="Low Emissions",'Frequency Low Scenario'!R36,IF($B$1="Medium Emissions",'Frequency Medium Scenario'!R36,IF($B$1="High Emissions",'Frequency High Scenario'!R36,IF($B$1="Very High Emissions",'Frequency Very High Scenario'!R36))))</f>
        <v>111172410.48786399</v>
      </c>
      <c r="Q36" s="14">
        <f>'Expected Severity'!$D36*IF($B$1="Low Emissions",'Frequency Low Scenario'!S36,IF($B$1="Medium Emissions",'Frequency Medium Scenario'!S36,IF($B$1="High Emissions",'Frequency High Scenario'!S36,IF($B$1="Very High Emissions",'Frequency Very High Scenario'!S36))))</f>
        <v>37057470.162621327</v>
      </c>
      <c r="R36" s="14">
        <f>'Expected Severity'!$D36*IF($B$1="Low Emissions",'Frequency Low Scenario'!T36,IF($B$1="Medium Emissions",'Frequency Medium Scenario'!T36,IF($B$1="High Emissions",'Frequency High Scenario'!T36,IF($B$1="Very High Emissions",'Frequency Very High Scenario'!T36))))</f>
        <v>25940229.113834929</v>
      </c>
      <c r="S36" s="14">
        <f>'Expected Severity'!$D36*IF($B$1="Low Emissions",'Frequency Low Scenario'!U36,IF($B$1="Medium Emissions",'Frequency Medium Scenario'!U36,IF($B$1="High Emissions",'Frequency High Scenario'!U36,IF($B$1="Very High Emissions",'Frequency Very High Scenario'!U36))))</f>
        <v>14822988.065048531</v>
      </c>
      <c r="T36" s="14">
        <f t="shared" si="0"/>
        <v>450815083.36905468</v>
      </c>
      <c r="U36" s="17">
        <f ca="1">Info!$B$47*(-LN(1-RAND()))^(1/Info!$B$48)</f>
        <v>4.6718339602830922E-2</v>
      </c>
      <c r="V36" s="17">
        <f ca="1">AVERAGE('Interest Rate Projection'!B34:F34)</f>
        <v>2.399886198521977E-3</v>
      </c>
      <c r="W36" s="17">
        <f t="shared" ca="1" si="3"/>
        <v>-9.6968190262032739E-2</v>
      </c>
      <c r="X36" s="16">
        <v>0.04</v>
      </c>
      <c r="Y36">
        <f t="shared" si="4"/>
        <v>3.6483810967196209</v>
      </c>
      <c r="Z36">
        <f t="shared" ca="1" si="5"/>
        <v>6.0233848542403825</v>
      </c>
      <c r="AA36" s="14">
        <f t="shared" si="1"/>
        <v>123565787.51446699</v>
      </c>
      <c r="AB36" s="14">
        <f t="shared" ca="1" si="2"/>
        <v>74844143.99516359</v>
      </c>
    </row>
    <row r="37" spans="1:28" x14ac:dyDescent="0.2">
      <c r="A37">
        <v>2056</v>
      </c>
      <c r="B37" s="14">
        <f>'Expected Severity'!$B37*IF($B$1="Low Emissions",'Frequency Low Scenario'!D37,IF($B$1="Medium Emissions",'Frequency Medium Scenario'!D37,IF($B$1="High Emissions",'Frequency High Scenario'!D37,IF($B$1="Very High Emissions",'Frequency Very High Scenario'!D37))))</f>
        <v>1406767.3380204416</v>
      </c>
      <c r="C37" s="14">
        <f>'Expected Severity'!$B37*IF($B$1="Low Emissions",'Frequency Low Scenario'!E37,IF($B$1="Medium Emissions",'Frequency Medium Scenario'!E37,IF($B$1="High Emissions",'Frequency High Scenario'!E37,IF($B$1="Very High Emissions",'Frequency Very High Scenario'!E37))))</f>
        <v>1804806.1584680858</v>
      </c>
      <c r="D37" s="14">
        <f>'Expected Severity'!$B37*IF($B$1="Low Emissions",'Frequency Low Scenario'!F37,IF($B$1="Medium Emissions",'Frequency Medium Scenario'!F37,IF($B$1="High Emissions",'Frequency High Scenario'!F37,IF($B$1="Very High Emissions",'Frequency Very High Scenario'!F37))))</f>
        <v>1902952.7169346281</v>
      </c>
      <c r="E37" s="14">
        <f>'Expected Severity'!$B37*IF($B$1="Low Emissions",'Frequency Low Scenario'!G37,IF($B$1="Medium Emissions",'Frequency Medium Scenario'!G37,IF($B$1="High Emissions",'Frequency High Scenario'!G37,IF($B$1="Very High Emissions",'Frequency Very High Scenario'!G37))))</f>
        <v>1251368.6204484159</v>
      </c>
      <c r="F37" s="14">
        <f>'Expected Severity'!$B37*IF($B$1="Low Emissions",'Frequency Low Scenario'!H37,IF($B$1="Medium Emissions",'Frequency Medium Scenario'!H37,IF($B$1="High Emissions",'Frequency High Scenario'!H37,IF($B$1="Very High Emissions",'Frequency Very High Scenario'!H37))))</f>
        <v>1041444.0370616446</v>
      </c>
      <c r="G37" s="14">
        <f>'Expected Severity'!$B37*IF($B$1="Low Emissions",'Frequency Low Scenario'!I37,IF($B$1="Medium Emissions",'Frequency Medium Scenario'!I37,IF($B$1="High Emissions",'Frequency High Scenario'!I37,IF($B$1="Very High Emissions",'Frequency Very High Scenario'!I37))))</f>
        <v>624321.16357883927</v>
      </c>
      <c r="H37" s="14">
        <f>'Expected Severity'!$C37*IF($B$1="Low Emissions",'Frequency Low Scenario'!J37,IF($B$1="Medium Emissions",'Frequency Medium Scenario'!J37,IF($B$1="High Emissions",'Frequency High Scenario'!J37,IF($B$1="Very High Emissions",'Frequency Very High Scenario'!J37))))</f>
        <v>4374489.2425552187</v>
      </c>
      <c r="I37" s="14">
        <f>'Expected Severity'!$C37*IF($B$1="Low Emissions",'Frequency Low Scenario'!K37,IF($B$1="Medium Emissions",'Frequency Medium Scenario'!K37,IF($B$1="High Emissions",'Frequency High Scenario'!K37,IF($B$1="Very High Emissions",'Frequency Very High Scenario'!K37))))</f>
        <v>4651355.650311878</v>
      </c>
      <c r="J37" s="14">
        <f>'Expected Severity'!$C37*IF($B$1="Low Emissions",'Frequency Low Scenario'!L37,IF($B$1="Medium Emissions",'Frequency Medium Scenario'!L37,IF($B$1="High Emissions",'Frequency High Scenario'!L37,IF($B$1="Very High Emissions",'Frequency Very High Scenario'!L37))))</f>
        <v>2934783.9222205896</v>
      </c>
      <c r="K37" s="14">
        <f>'Expected Severity'!$C37*IF($B$1="Low Emissions",'Frequency Low Scenario'!M37,IF($B$1="Medium Emissions",'Frequency Medium Scenario'!M37,IF($B$1="High Emissions",'Frequency High Scenario'!M37,IF($B$1="Very High Emissions",'Frequency Very High Scenario'!M37))))</f>
        <v>2159557.9805019428</v>
      </c>
      <c r="L37" s="14">
        <f>'Expected Severity'!$C37*IF($B$1="Low Emissions",'Frequency Low Scenario'!N37,IF($B$1="Medium Emissions",'Frequency Medium Scenario'!N37,IF($B$1="High Emissions",'Frequency High Scenario'!N37,IF($B$1="Very High Emissions",'Frequency Very High Scenario'!N37))))</f>
        <v>1938064.854296616</v>
      </c>
      <c r="M37" s="14">
        <f>'Expected Severity'!$C37*IF($B$1="Low Emissions",'Frequency Low Scenario'!O37,IF($B$1="Medium Emissions",'Frequency Medium Scenario'!O37,IF($B$1="High Emissions",'Frequency High Scenario'!O37,IF($B$1="Very High Emissions",'Frequency Very High Scenario'!O37))))</f>
        <v>830599.22326997819</v>
      </c>
      <c r="N37" s="14">
        <f>'Expected Severity'!$D37*IF($B$1="Low Emissions",'Frequency Low Scenario'!P37,IF($B$1="Medium Emissions",'Frequency Medium Scenario'!P37,IF($B$1="High Emissions",'Frequency High Scenario'!P37,IF($B$1="Very High Emissions",'Frequency Very High Scenario'!P37))))</f>
        <v>85905882.262221217</v>
      </c>
      <c r="O37" s="14">
        <f>'Expected Severity'!$D37*IF($B$1="Low Emissions",'Frequency Low Scenario'!Q37,IF($B$1="Medium Emissions",'Frequency Medium Scenario'!Q37,IF($B$1="High Emissions",'Frequency High Scenario'!Q37,IF($B$1="Very High Emissions",'Frequency Very High Scenario'!Q37))))</f>
        <v>153136572.72830737</v>
      </c>
      <c r="P37" s="14">
        <f>'Expected Severity'!$D37*IF($B$1="Low Emissions",'Frequency Low Scenario'!R37,IF($B$1="Medium Emissions",'Frequency Medium Scenario'!R37,IF($B$1="High Emissions",'Frequency High Scenario'!R37,IF($B$1="Very High Emissions",'Frequency Very High Scenario'!R37))))</f>
        <v>112051150.77681029</v>
      </c>
      <c r="Q37" s="14">
        <f>'Expected Severity'!$D37*IF($B$1="Low Emissions",'Frequency Low Scenario'!S37,IF($B$1="Medium Emissions",'Frequency Medium Scenario'!S37,IF($B$1="High Emissions",'Frequency High Scenario'!S37,IF($B$1="Very High Emissions",'Frequency Very High Scenario'!S37))))</f>
        <v>37350383.592270091</v>
      </c>
      <c r="R37" s="14">
        <f>'Expected Severity'!$D37*IF($B$1="Low Emissions",'Frequency Low Scenario'!T37,IF($B$1="Medium Emissions",'Frequency Medium Scenario'!T37,IF($B$1="High Emissions",'Frequency High Scenario'!T37,IF($B$1="Very High Emissions",'Frequency Very High Scenario'!T37))))</f>
        <v>26145268.514589064</v>
      </c>
      <c r="S37" s="14">
        <f>'Expected Severity'!$D37*IF($B$1="Low Emissions",'Frequency Low Scenario'!U37,IF($B$1="Medium Emissions",'Frequency Medium Scenario'!U37,IF($B$1="High Emissions",'Frequency High Scenario'!U37,IF($B$1="Very High Emissions",'Frequency Very High Scenario'!U37))))</f>
        <v>14940153.436908038</v>
      </c>
      <c r="T37" s="14">
        <f t="shared" si="0"/>
        <v>454449922.21877438</v>
      </c>
      <c r="U37" s="17">
        <f ca="1">Info!$B$47*(-LN(1-RAND()))^(1/Info!$B$48)</f>
        <v>6.3427191816096629E-2</v>
      </c>
      <c r="V37" s="17">
        <f ca="1">AVERAGE('Interest Rate Projection'!B35:F35)</f>
        <v>-1.2993965349950527E-2</v>
      </c>
      <c r="W37" s="17">
        <f t="shared" ca="1" si="3"/>
        <v>-0.10996215561198326</v>
      </c>
      <c r="X37" s="16">
        <v>0.04</v>
      </c>
      <c r="Y37">
        <f t="shared" si="4"/>
        <v>3.7943163405884057</v>
      </c>
      <c r="Z37">
        <f t="shared" ca="1" si="5"/>
        <v>6.405431240772459</v>
      </c>
      <c r="AA37" s="14">
        <f t="shared" si="1"/>
        <v>119771226.59949337</v>
      </c>
      <c r="AB37" s="14">
        <f t="shared" ca="1" si="2"/>
        <v>70947591.994441628</v>
      </c>
    </row>
    <row r="38" spans="1:28" x14ac:dyDescent="0.2">
      <c r="A38">
        <v>2057</v>
      </c>
      <c r="B38" s="14">
        <f>'Expected Severity'!$B38*IF($B$1="Low Emissions",'Frequency Low Scenario'!D38,IF($B$1="Medium Emissions",'Frequency Medium Scenario'!D38,IF($B$1="High Emissions",'Frequency High Scenario'!D38,IF($B$1="Very High Emissions",'Frequency Very High Scenario'!D38))))</f>
        <v>1429206.5128291957</v>
      </c>
      <c r="C38" s="14">
        <f>'Expected Severity'!$B38*IF($B$1="Low Emissions",'Frequency Low Scenario'!E38,IF($B$1="Medium Emissions",'Frequency Medium Scenario'!E38,IF($B$1="High Emissions",'Frequency High Scenario'!E38,IF($B$1="Very High Emissions",'Frequency Very High Scenario'!E38))))</f>
        <v>1833594.4021180766</v>
      </c>
      <c r="D38" s="14">
        <f>'Expected Severity'!$B38*IF($B$1="Low Emissions",'Frequency Low Scenario'!F38,IF($B$1="Medium Emissions",'Frequency Medium Scenario'!F38,IF($B$1="High Emissions",'Frequency High Scenario'!F38,IF($B$1="Very High Emissions",'Frequency Very High Scenario'!F38))))</f>
        <v>1933306.4844084855</v>
      </c>
      <c r="E38" s="14">
        <f>'Expected Severity'!$B38*IF($B$1="Low Emissions",'Frequency Low Scenario'!G38,IF($B$1="Medium Emissions",'Frequency Medium Scenario'!G38,IF($B$1="High Emissions",'Frequency High Scenario'!G38,IF($B$1="Very High Emissions",'Frequency Very High Scenario'!G38))))</f>
        <v>1271329.0492027146</v>
      </c>
      <c r="F38" s="14">
        <f>'Expected Severity'!$B38*IF($B$1="Low Emissions",'Frequency Low Scenario'!H38,IF($B$1="Medium Emissions",'Frequency Medium Scenario'!H38,IF($B$1="High Emissions",'Frequency High Scenario'!H38,IF($B$1="Very High Emissions",'Frequency Very High Scenario'!H38))))</f>
        <v>1058055.9843037843</v>
      </c>
      <c r="G38" s="14">
        <f>'Expected Severity'!$B38*IF($B$1="Low Emissions",'Frequency Low Scenario'!I38,IF($B$1="Medium Emissions",'Frequency Medium Scenario'!I38,IF($B$1="High Emissions",'Frequency High Scenario'!I38,IF($B$1="Very High Emissions",'Frequency Very High Scenario'!I38))))</f>
        <v>634279.63456954609</v>
      </c>
      <c r="H38" s="14">
        <f>'Expected Severity'!$C38*IF($B$1="Low Emissions",'Frequency Low Scenario'!J38,IF($B$1="Medium Emissions",'Frequency Medium Scenario'!J38,IF($B$1="High Emissions",'Frequency High Scenario'!J38,IF($B$1="Very High Emissions",'Frequency Very High Scenario'!J38))))</f>
        <v>4411116.2195277615</v>
      </c>
      <c r="I38" s="14">
        <f>'Expected Severity'!$C38*IF($B$1="Low Emissions",'Frequency Low Scenario'!K38,IF($B$1="Medium Emissions",'Frequency Medium Scenario'!K38,IF($B$1="High Emissions",'Frequency High Scenario'!K38,IF($B$1="Very High Emissions",'Frequency Very High Scenario'!K38))))</f>
        <v>4690300.790383948</v>
      </c>
      <c r="J38" s="14">
        <f>'Expected Severity'!$C38*IF($B$1="Low Emissions",'Frequency Low Scenario'!L38,IF($B$1="Medium Emissions",'Frequency Medium Scenario'!L38,IF($B$1="High Emissions",'Frequency High Scenario'!L38,IF($B$1="Very High Emissions",'Frequency Very High Scenario'!L38))))</f>
        <v>2959356.4510755865</v>
      </c>
      <c r="K38" s="14">
        <f>'Expected Severity'!$C38*IF($B$1="Low Emissions",'Frequency Low Scenario'!M38,IF($B$1="Medium Emissions",'Frequency Medium Scenario'!M38,IF($B$1="High Emissions",'Frequency High Scenario'!M38,IF($B$1="Very High Emissions",'Frequency Very High Scenario'!M38))))</f>
        <v>2177639.6526782615</v>
      </c>
      <c r="L38" s="14">
        <f>'Expected Severity'!$C38*IF($B$1="Low Emissions",'Frequency Low Scenario'!N38,IF($B$1="Medium Emissions",'Frequency Medium Scenario'!N38,IF($B$1="High Emissions",'Frequency High Scenario'!N38,IF($B$1="Very High Emissions",'Frequency Very High Scenario'!N38))))</f>
        <v>1954291.9959933122</v>
      </c>
      <c r="M38" s="14">
        <f>'Expected Severity'!$C38*IF($B$1="Low Emissions",'Frequency Low Scenario'!O38,IF($B$1="Medium Emissions",'Frequency Medium Scenario'!O38,IF($B$1="High Emissions",'Frequency High Scenario'!O38,IF($B$1="Very High Emissions",'Frequency Very High Scenario'!O38))))</f>
        <v>837553.71256856224</v>
      </c>
      <c r="N38" s="14">
        <f>'Expected Severity'!$D38*IF($B$1="Low Emissions",'Frequency Low Scenario'!P38,IF($B$1="Medium Emissions",'Frequency Medium Scenario'!P38,IF($B$1="High Emissions",'Frequency High Scenario'!P38,IF($B$1="Very High Emissions",'Frequency Very High Scenario'!P38))))</f>
        <v>86584908.285584554</v>
      </c>
      <c r="O38" s="14">
        <f>'Expected Severity'!$D38*IF($B$1="Low Emissions",'Frequency Low Scenario'!Q38,IF($B$1="Medium Emissions",'Frequency Medium Scenario'!Q38,IF($B$1="High Emissions",'Frequency High Scenario'!Q38,IF($B$1="Very High Emissions",'Frequency Very High Scenario'!Q38))))</f>
        <v>154347010.42212898</v>
      </c>
      <c r="P38" s="14">
        <f>'Expected Severity'!$D38*IF($B$1="Low Emissions",'Frequency Low Scenario'!R38,IF($B$1="Medium Emissions",'Frequency Medium Scenario'!R38,IF($B$1="High Emissions",'Frequency High Scenario'!R38,IF($B$1="Very High Emissions",'Frequency Very High Scenario'!R38))))</f>
        <v>112936836.89424072</v>
      </c>
      <c r="Q38" s="14">
        <f>'Expected Severity'!$D38*IF($B$1="Low Emissions",'Frequency Low Scenario'!S38,IF($B$1="Medium Emissions",'Frequency Medium Scenario'!S38,IF($B$1="High Emissions",'Frequency High Scenario'!S38,IF($B$1="Very High Emissions",'Frequency Very High Scenario'!S38))))</f>
        <v>37645612.298080236</v>
      </c>
      <c r="R38" s="14">
        <f>'Expected Severity'!$D38*IF($B$1="Low Emissions",'Frequency Low Scenario'!T38,IF($B$1="Medium Emissions",'Frequency Medium Scenario'!T38,IF($B$1="High Emissions",'Frequency High Scenario'!T38,IF($B$1="Very High Emissions",'Frequency Very High Scenario'!T38))))</f>
        <v>26351928.608656168</v>
      </c>
      <c r="S38" s="14">
        <f>'Expected Severity'!$D38*IF($B$1="Low Emissions",'Frequency Low Scenario'!U38,IF($B$1="Medium Emissions",'Frequency Medium Scenario'!U38,IF($B$1="High Emissions",'Frequency High Scenario'!U38,IF($B$1="Very High Emissions",'Frequency Very High Scenario'!U38))))</f>
        <v>15058244.919232097</v>
      </c>
      <c r="T38" s="14">
        <f t="shared" si="0"/>
        <v>458114572.31758195</v>
      </c>
      <c r="U38" s="17">
        <f ca="1">Info!$B$47*(-LN(1-RAND()))^(1/Info!$B$48)</f>
        <v>0.11869782416584915</v>
      </c>
      <c r="V38" s="17">
        <f ca="1">AVERAGE('Interest Rate Projection'!B36:F36)</f>
        <v>-7.7633121353026194E-3</v>
      </c>
      <c r="W38" s="17">
        <f t="shared" ca="1" si="3"/>
        <v>-0.11772546774728589</v>
      </c>
      <c r="X38" s="16">
        <v>0.04</v>
      </c>
      <c r="Y38">
        <f t="shared" si="4"/>
        <v>3.9460889942119421</v>
      </c>
      <c r="Z38">
        <f t="shared" ca="1" si="5"/>
        <v>7.1657419918961054</v>
      </c>
      <c r="AA38" s="14">
        <f t="shared" si="1"/>
        <v>116093319.99089144</v>
      </c>
      <c r="AB38" s="14">
        <f t="shared" ca="1" si="2"/>
        <v>63931212.264643878</v>
      </c>
    </row>
    <row r="39" spans="1:28" x14ac:dyDescent="0.2">
      <c r="A39">
        <v>2058</v>
      </c>
      <c r="B39" s="14">
        <f>'Expected Severity'!$B39*IF($B$1="Low Emissions",'Frequency Low Scenario'!D39,IF($B$1="Medium Emissions",'Frequency Medium Scenario'!D39,IF($B$1="High Emissions",'Frequency High Scenario'!D39,IF($B$1="Very High Emissions",'Frequency Very High Scenario'!D39))))</f>
        <v>1452003.6121877239</v>
      </c>
      <c r="C39" s="14">
        <f>'Expected Severity'!$B39*IF($B$1="Low Emissions",'Frequency Low Scenario'!E39,IF($B$1="Medium Emissions",'Frequency Medium Scenario'!E39,IF($B$1="High Emissions",'Frequency High Scenario'!E39,IF($B$1="Very High Emissions",'Frequency Very High Scenario'!E39))))</f>
        <v>1862841.8435431651</v>
      </c>
      <c r="D39" s="14">
        <f>'Expected Severity'!$B39*IF($B$1="Low Emissions",'Frequency Low Scenario'!F39,IF($B$1="Medium Emissions",'Frequency Medium Scenario'!F39,IF($B$1="High Emissions",'Frequency High Scenario'!F39,IF($B$1="Very High Emissions",'Frequency Very High Scenario'!F39))))</f>
        <v>1964144.4211376572</v>
      </c>
      <c r="E39" s="14">
        <f>'Expected Severity'!$B39*IF($B$1="Low Emissions",'Frequency Low Scenario'!G39,IF($B$1="Medium Emissions",'Frequency Medium Scenario'!G39,IF($B$1="High Emissions",'Frequency High Scenario'!G39,IF($B$1="Very High Emissions",'Frequency Very High Scenario'!G39))))</f>
        <v>1291607.8643297774</v>
      </c>
      <c r="F39" s="14">
        <f>'Expected Severity'!$B39*IF($B$1="Low Emissions",'Frequency Low Scenario'!H39,IF($B$1="Medium Emissions",'Frequency Medium Scenario'!H39,IF($B$1="High Emissions",'Frequency High Scenario'!H39,IF($B$1="Very High Emissions",'Frequency Very High Scenario'!H39))))</f>
        <v>1074932.9066971133</v>
      </c>
      <c r="G39" s="14">
        <f>'Expected Severity'!$B39*IF($B$1="Low Emissions",'Frequency Low Scenario'!I39,IF($B$1="Medium Emissions",'Frequency Medium Scenario'!I39,IF($B$1="High Emissions",'Frequency High Scenario'!I39,IF($B$1="Very High Emissions",'Frequency Very High Scenario'!I39))))</f>
        <v>644396.95192052086</v>
      </c>
      <c r="H39" s="14">
        <f>'Expected Severity'!$C39*IF($B$1="Low Emissions",'Frequency Low Scenario'!J39,IF($B$1="Medium Emissions",'Frequency Medium Scenario'!J39,IF($B$1="High Emissions",'Frequency High Scenario'!J39,IF($B$1="Very High Emissions",'Frequency Very High Scenario'!J39))))</f>
        <v>4448049.8689751374</v>
      </c>
      <c r="I39" s="14">
        <f>'Expected Severity'!$C39*IF($B$1="Low Emissions",'Frequency Low Scenario'!K39,IF($B$1="Medium Emissions",'Frequency Medium Scenario'!K39,IF($B$1="High Emissions",'Frequency High Scenario'!K39,IF($B$1="Very High Emissions",'Frequency Very High Scenario'!K39))))</f>
        <v>4729572.0125811584</v>
      </c>
      <c r="J39" s="14">
        <f>'Expected Severity'!$C39*IF($B$1="Low Emissions",'Frequency Low Scenario'!L39,IF($B$1="Medium Emissions",'Frequency Medium Scenario'!L39,IF($B$1="High Emissions",'Frequency High Scenario'!L39,IF($B$1="Very High Emissions",'Frequency Very High Scenario'!L39))))</f>
        <v>2984134.7222238258</v>
      </c>
      <c r="K39" s="14">
        <f>'Expected Severity'!$C39*IF($B$1="Low Emissions",'Frequency Low Scenario'!M39,IF($B$1="Medium Emissions",'Frequency Medium Scenario'!M39,IF($B$1="High Emissions",'Frequency High Scenario'!M39,IF($B$1="Very High Emissions",'Frequency Very High Scenario'!M39))))</f>
        <v>2195872.720126966</v>
      </c>
      <c r="L39" s="14">
        <f>'Expected Severity'!$C39*IF($B$1="Low Emissions",'Frequency Low Scenario'!N39,IF($B$1="Medium Emissions",'Frequency Medium Scenario'!N39,IF($B$1="High Emissions",'Frequency High Scenario'!N39,IF($B$1="Very High Emissions",'Frequency Very High Scenario'!N39))))</f>
        <v>1970655.0052421496</v>
      </c>
      <c r="M39" s="14">
        <f>'Expected Severity'!$C39*IF($B$1="Low Emissions",'Frequency Low Scenario'!O39,IF($B$1="Medium Emissions",'Frequency Medium Scenario'!O39,IF($B$1="High Emissions",'Frequency High Scenario'!O39,IF($B$1="Very High Emissions",'Frequency Very High Scenario'!O39))))</f>
        <v>844566.43081806402</v>
      </c>
      <c r="N39" s="14">
        <f>'Expected Severity'!$D39*IF($B$1="Low Emissions",'Frequency Low Scenario'!P39,IF($B$1="Medium Emissions",'Frequency Medium Scenario'!P39,IF($B$1="High Emissions",'Frequency High Scenario'!P39,IF($B$1="Very High Emissions",'Frequency Very High Scenario'!P39))))</f>
        <v>87269301.535594791</v>
      </c>
      <c r="O39" s="14">
        <f>'Expected Severity'!$D39*IF($B$1="Low Emissions",'Frequency Low Scenario'!Q39,IF($B$1="Medium Emissions",'Frequency Medium Scenario'!Q39,IF($B$1="High Emissions",'Frequency High Scenario'!Q39,IF($B$1="Very High Emissions",'Frequency Very High Scenario'!Q39))))</f>
        <v>155567015.7808429</v>
      </c>
      <c r="P39" s="14">
        <f>'Expected Severity'!$D39*IF($B$1="Low Emissions",'Frequency Low Scenario'!R39,IF($B$1="Medium Emissions",'Frequency Medium Scenario'!R39,IF($B$1="High Emissions",'Frequency High Scenario'!R39,IF($B$1="Very High Emissions",'Frequency Very High Scenario'!R39))))</f>
        <v>113829523.74208018</v>
      </c>
      <c r="Q39" s="14">
        <f>'Expected Severity'!$D39*IF($B$1="Low Emissions",'Frequency Low Scenario'!S39,IF($B$1="Medium Emissions",'Frequency Medium Scenario'!S39,IF($B$1="High Emissions",'Frequency High Scenario'!S39,IF($B$1="Very High Emissions",'Frequency Very High Scenario'!S39))))</f>
        <v>37943174.580693386</v>
      </c>
      <c r="R39" s="14">
        <f>'Expected Severity'!$D39*IF($B$1="Low Emissions",'Frequency Low Scenario'!T39,IF($B$1="Medium Emissions",'Frequency Medium Scenario'!T39,IF($B$1="High Emissions",'Frequency High Scenario'!T39,IF($B$1="Very High Emissions",'Frequency Very High Scenario'!T39))))</f>
        <v>26560222.206485372</v>
      </c>
      <c r="S39" s="14">
        <f>'Expected Severity'!$D39*IF($B$1="Low Emissions",'Frequency Low Scenario'!U39,IF($B$1="Medium Emissions",'Frequency Medium Scenario'!U39,IF($B$1="High Emissions",'Frequency High Scenario'!U39,IF($B$1="Very High Emissions",'Frequency Very High Scenario'!U39))))</f>
        <v>15177269.832277358</v>
      </c>
      <c r="T39" s="14">
        <f t="shared" si="0"/>
        <v>461809286.03775722</v>
      </c>
      <c r="U39" s="17">
        <f ca="1">Info!$B$47*(-LN(1-RAND()))^(1/Info!$B$48)</f>
        <v>6.2097946048845002E-4</v>
      </c>
      <c r="V39" s="17">
        <f ca="1">AVERAGE('Interest Rate Projection'!B37:F37)</f>
        <v>3.1570471020972955E-4</v>
      </c>
      <c r="W39" s="17">
        <f t="shared" ca="1" si="3"/>
        <v>-0.11740976303707616</v>
      </c>
      <c r="X39" s="16">
        <v>0.04</v>
      </c>
      <c r="Y39">
        <f t="shared" si="4"/>
        <v>4.1039325539804201</v>
      </c>
      <c r="Z39">
        <f t="shared" ca="1" si="5"/>
        <v>7.1701917704922336</v>
      </c>
      <c r="AA39" s="14">
        <f t="shared" si="1"/>
        <v>112528478.46874252</v>
      </c>
      <c r="AB39" s="14">
        <f t="shared" ca="1" si="2"/>
        <v>64406824.924579948</v>
      </c>
    </row>
    <row r="40" spans="1:28" x14ac:dyDescent="0.2">
      <c r="A40">
        <v>2059</v>
      </c>
      <c r="B40" s="14">
        <f>'Expected Severity'!$B40*IF($B$1="Low Emissions",'Frequency Low Scenario'!D40,IF($B$1="Medium Emissions",'Frequency Medium Scenario'!D40,IF($B$1="High Emissions",'Frequency High Scenario'!D40,IF($B$1="Very High Emissions",'Frequency Very High Scenario'!D40))))</f>
        <v>1475164.3453070121</v>
      </c>
      <c r="C40" s="14">
        <f>'Expected Severity'!$B40*IF($B$1="Low Emissions",'Frequency Low Scenario'!E40,IF($B$1="Medium Emissions",'Frequency Medium Scenario'!E40,IF($B$1="High Emissions",'Frequency High Scenario'!E40,IF($B$1="Very High Emissions",'Frequency Very High Scenario'!E40))))</f>
        <v>1892555.8073512441</v>
      </c>
      <c r="D40" s="14">
        <f>'Expected Severity'!$B40*IF($B$1="Low Emissions",'Frequency Low Scenario'!F40,IF($B$1="Medium Emissions",'Frequency Medium Scenario'!F40,IF($B$1="High Emissions",'Frequency High Scenario'!F40,IF($B$1="Very High Emissions",'Frequency Very High Scenario'!F40))))</f>
        <v>1995474.2500470818</v>
      </c>
      <c r="E40" s="14">
        <f>'Expected Severity'!$B40*IF($B$1="Low Emissions",'Frequency Low Scenario'!G40,IF($B$1="Medium Emissions",'Frequency Medium Scenario'!G40,IF($B$1="High Emissions",'Frequency High Scenario'!G40,IF($B$1="Very High Emissions",'Frequency Very High Scenario'!G40))))</f>
        <v>1312210.1443719349</v>
      </c>
      <c r="F40" s="14">
        <f>'Expected Severity'!$B40*IF($B$1="Low Emissions",'Frequency Low Scenario'!H40,IF($B$1="Medium Emissions",'Frequency Medium Scenario'!H40,IF($B$1="High Emissions",'Frequency High Scenario'!H40,IF($B$1="Very High Emissions",'Frequency Very High Scenario'!H40))))</f>
        <v>1092079.0308280592</v>
      </c>
      <c r="G40" s="14">
        <f>'Expected Severity'!$B40*IF($B$1="Low Emissions",'Frequency Low Scenario'!I40,IF($B$1="Medium Emissions",'Frequency Medium Scenario'!I40,IF($B$1="High Emissions",'Frequency High Scenario'!I40,IF($B$1="Very High Emissions",'Frequency Very High Scenario'!I40))))</f>
        <v>654675.6493707475</v>
      </c>
      <c r="H40" s="14">
        <f>'Expected Severity'!$C40*IF($B$1="Low Emissions",'Frequency Low Scenario'!J40,IF($B$1="Medium Emissions",'Frequency Medium Scenario'!J40,IF($B$1="High Emissions",'Frequency High Scenario'!J40,IF($B$1="Very High Emissions",'Frequency Very High Scenario'!J40))))</f>
        <v>4485292.7586224116</v>
      </c>
      <c r="I40" s="14">
        <f>'Expected Severity'!$C40*IF($B$1="Low Emissions",'Frequency Low Scenario'!K40,IF($B$1="Medium Emissions",'Frequency Medium Scenario'!K40,IF($B$1="High Emissions",'Frequency High Scenario'!K40,IF($B$1="Very High Emissions",'Frequency Very High Scenario'!K40))))</f>
        <v>4769172.0471428167</v>
      </c>
      <c r="J40" s="14">
        <f>'Expected Severity'!$C40*IF($B$1="Low Emissions",'Frequency Low Scenario'!L40,IF($B$1="Medium Emissions",'Frequency Medium Scenario'!L40,IF($B$1="High Emissions",'Frequency High Scenario'!L40,IF($B$1="Very High Emissions",'Frequency Very High Scenario'!L40))))</f>
        <v>3009120.4583163015</v>
      </c>
      <c r="K40" s="14">
        <f>'Expected Severity'!$C40*IF($B$1="Low Emissions",'Frequency Low Scenario'!M40,IF($B$1="Medium Emissions",'Frequency Medium Scenario'!M40,IF($B$1="High Emissions",'Frequency High Scenario'!M40,IF($B$1="Very High Emissions",'Frequency Very High Scenario'!M40))))</f>
        <v>2214258.450459165</v>
      </c>
      <c r="L40" s="14">
        <f>'Expected Severity'!$C40*IF($B$1="Low Emissions",'Frequency Low Scenario'!N40,IF($B$1="Medium Emissions",'Frequency Medium Scenario'!N40,IF($B$1="High Emissions",'Frequency High Scenario'!N40,IF($B$1="Very High Emissions",'Frequency Very High Scenario'!N40))))</f>
        <v>1987155.0196428408</v>
      </c>
      <c r="M40" s="14">
        <f>'Expected Severity'!$C40*IF($B$1="Low Emissions",'Frequency Low Scenario'!O40,IF($B$1="Medium Emissions",'Frequency Medium Scenario'!O40,IF($B$1="High Emissions",'Frequency High Scenario'!O40,IF($B$1="Very High Emissions",'Frequency Very High Scenario'!O40))))</f>
        <v>851637.86556121742</v>
      </c>
      <c r="N40" s="14">
        <f>'Expected Severity'!$D40*IF($B$1="Low Emissions",'Frequency Low Scenario'!P40,IF($B$1="Medium Emissions",'Frequency Medium Scenario'!P40,IF($B$1="High Emissions",'Frequency High Scenario'!P40,IF($B$1="Very High Emissions",'Frequency Very High Scenario'!P40))))</f>
        <v>87959104.436431438</v>
      </c>
      <c r="O40" s="14">
        <f>'Expected Severity'!$D40*IF($B$1="Low Emissions",'Frequency Low Scenario'!Q40,IF($B$1="Medium Emissions",'Frequency Medium Scenario'!Q40,IF($B$1="High Emissions",'Frequency High Scenario'!Q40,IF($B$1="Very High Emissions",'Frequency Very High Scenario'!Q40))))</f>
        <v>156796664.43016037</v>
      </c>
      <c r="P40" s="14">
        <f>'Expected Severity'!$D40*IF($B$1="Low Emissions",'Frequency Low Scenario'!R40,IF($B$1="Medium Emissions",'Frequency Medium Scenario'!R40,IF($B$1="High Emissions",'Frequency High Scenario'!R40,IF($B$1="Very High Emissions",'Frequency Very High Scenario'!R40))))</f>
        <v>114729266.65621492</v>
      </c>
      <c r="Q40" s="14">
        <f>'Expected Severity'!$D40*IF($B$1="Low Emissions",'Frequency Low Scenario'!S40,IF($B$1="Medium Emissions",'Frequency Medium Scenario'!S40,IF($B$1="High Emissions",'Frequency High Scenario'!S40,IF($B$1="Very High Emissions",'Frequency Very High Scenario'!S40))))</f>
        <v>38243088.885404967</v>
      </c>
      <c r="R40" s="14">
        <f>'Expected Severity'!$D40*IF($B$1="Low Emissions",'Frequency Low Scenario'!T40,IF($B$1="Medium Emissions",'Frequency Medium Scenario'!T40,IF($B$1="High Emissions",'Frequency High Scenario'!T40,IF($B$1="Very High Emissions",'Frequency Very High Scenario'!T40))))</f>
        <v>26770162.219783481</v>
      </c>
      <c r="S40" s="14">
        <f>'Expected Severity'!$D40*IF($B$1="Low Emissions",'Frequency Low Scenario'!U40,IF($B$1="Medium Emissions",'Frequency Medium Scenario'!U40,IF($B$1="High Emissions",'Frequency High Scenario'!U40,IF($B$1="Very High Emissions",'Frequency Very High Scenario'!U40))))</f>
        <v>15297235.55416199</v>
      </c>
      <c r="T40" s="14">
        <f t="shared" si="0"/>
        <v>465534318.00917792</v>
      </c>
      <c r="U40" s="17">
        <f ca="1">Info!$B$47*(-LN(1-RAND()))^(1/Info!$B$48)</f>
        <v>3.1433851277894241E-2</v>
      </c>
      <c r="V40" s="17">
        <f ca="1">AVERAGE('Interest Rate Projection'!B38:F38)</f>
        <v>-9.8570633120929948E-3</v>
      </c>
      <c r="W40" s="17">
        <f t="shared" ca="1" si="3"/>
        <v>-0.12726682634916917</v>
      </c>
      <c r="X40" s="16">
        <v>0.04</v>
      </c>
      <c r="Y40">
        <f t="shared" si="4"/>
        <v>4.2680898561396372</v>
      </c>
      <c r="Z40">
        <f t="shared" ca="1" si="5"/>
        <v>7.3955785122398678</v>
      </c>
      <c r="AA40" s="14">
        <f t="shared" si="1"/>
        <v>109073223.31546228</v>
      </c>
      <c r="AB40" s="14">
        <f t="shared" ca="1" si="2"/>
        <v>62947654.093416348</v>
      </c>
    </row>
    <row r="41" spans="1:28" x14ac:dyDescent="0.2">
      <c r="A41">
        <v>2060</v>
      </c>
      <c r="B41" s="14">
        <f>'Expected Severity'!$B41*IF($B$1="Low Emissions",'Frequency Low Scenario'!D41,IF($B$1="Medium Emissions",'Frequency Medium Scenario'!D41,IF($B$1="High Emissions",'Frequency High Scenario'!D41,IF($B$1="Very High Emissions",'Frequency Very High Scenario'!D41))))</f>
        <v>1513107.9324738858</v>
      </c>
      <c r="C41" s="14">
        <f>'Expected Severity'!$B41*IF($B$1="Low Emissions",'Frequency Low Scenario'!E41,IF($B$1="Medium Emissions",'Frequency Medium Scenario'!E41,IF($B$1="High Emissions",'Frequency High Scenario'!E41,IF($B$1="Very High Emissions",'Frequency Very High Scenario'!E41))))</f>
        <v>1941235.3707320006</v>
      </c>
      <c r="D41" s="14">
        <f>'Expected Severity'!$B41*IF($B$1="Low Emissions",'Frequency Low Scenario'!F41,IF($B$1="Medium Emissions",'Frequency Medium Scenario'!F41,IF($B$1="High Emissions",'Frequency High Scenario'!F41,IF($B$1="Very High Emissions",'Frequency Very High Scenario'!F41))))</f>
        <v>2046801.0404394809</v>
      </c>
      <c r="E41" s="14">
        <f>'Expected Severity'!$B41*IF($B$1="Low Emissions",'Frequency Low Scenario'!G41,IF($B$1="Medium Emissions",'Frequency Medium Scenario'!G41,IF($B$1="High Emissions",'Frequency High Scenario'!G41,IF($B$1="Very High Emissions",'Frequency Very High Scenario'!G41))))</f>
        <v>1345962.2887703751</v>
      </c>
      <c r="F41" s="14">
        <f>'Expected Severity'!$B41*IF($B$1="Low Emissions",'Frequency Low Scenario'!H41,IF($B$1="Medium Emissions",'Frequency Medium Scenario'!H41,IF($B$1="High Emissions",'Frequency High Scenario'!H41,IF($B$1="Very High Emissions",'Frequency Very High Scenario'!H41))))</f>
        <v>1120169.0507849308</v>
      </c>
      <c r="G41" s="14">
        <f>'Expected Severity'!$B41*IF($B$1="Low Emissions",'Frequency Low Scenario'!I41,IF($B$1="Medium Emissions",'Frequency Medium Scenario'!I41,IF($B$1="High Emissions",'Frequency High Scenario'!I41,IF($B$1="Very High Emissions",'Frequency Very High Scenario'!I41))))</f>
        <v>671514.95452813909</v>
      </c>
      <c r="H41" s="14">
        <f>'Expected Severity'!$C41*IF($B$1="Low Emissions",'Frequency Low Scenario'!J41,IF($B$1="Medium Emissions",'Frequency Medium Scenario'!J41,IF($B$1="High Emissions",'Frequency High Scenario'!J41,IF($B$1="Very High Emissions",'Frequency Very High Scenario'!J41))))</f>
        <v>4566345.1350149615</v>
      </c>
      <c r="I41" s="14">
        <f>'Expected Severity'!$C41*IF($B$1="Low Emissions",'Frequency Low Scenario'!K41,IF($B$1="Medium Emissions",'Frequency Medium Scenario'!K41,IF($B$1="High Emissions",'Frequency High Scenario'!K41,IF($B$1="Very High Emissions",'Frequency Very High Scenario'!K41))))</f>
        <v>4855354.3207754027</v>
      </c>
      <c r="J41" s="14">
        <f>'Expected Severity'!$C41*IF($B$1="Low Emissions",'Frequency Low Scenario'!L41,IF($B$1="Medium Emissions",'Frequency Medium Scenario'!L41,IF($B$1="High Emissions",'Frequency High Scenario'!L41,IF($B$1="Very High Emissions",'Frequency Very High Scenario'!L41))))</f>
        <v>3063497.3690606705</v>
      </c>
      <c r="K41" s="14">
        <f>'Expected Severity'!$C41*IF($B$1="Low Emissions",'Frequency Low Scenario'!M41,IF($B$1="Medium Emissions",'Frequency Medium Scenario'!M41,IF($B$1="High Emissions",'Frequency High Scenario'!M41,IF($B$1="Very High Emissions",'Frequency Very High Scenario'!M41))))</f>
        <v>2254271.6489314367</v>
      </c>
      <c r="L41" s="14">
        <f>'Expected Severity'!$C41*IF($B$1="Low Emissions",'Frequency Low Scenario'!N41,IF($B$1="Medium Emissions",'Frequency Medium Scenario'!N41,IF($B$1="High Emissions",'Frequency High Scenario'!N41,IF($B$1="Very High Emissions",'Frequency Very High Scenario'!N41))))</f>
        <v>2023064.3003230845</v>
      </c>
      <c r="M41" s="14">
        <f>'Expected Severity'!$C41*IF($B$1="Low Emissions",'Frequency Low Scenario'!O41,IF($B$1="Medium Emissions",'Frequency Medium Scenario'!O41,IF($B$1="High Emissions",'Frequency High Scenario'!O41,IF($B$1="Very High Emissions",'Frequency Very High Scenario'!O41))))</f>
        <v>867027.55728132196</v>
      </c>
      <c r="N41" s="14">
        <f>'Expected Severity'!$D41*IF($B$1="Low Emissions",'Frequency Low Scenario'!P41,IF($B$1="Medium Emissions",'Frequency Medium Scenario'!P41,IF($B$1="High Emissions",'Frequency High Scenario'!P41,IF($B$1="Very High Emissions",'Frequency Very High Scenario'!P41))))</f>
        <v>89506976.816686809</v>
      </c>
      <c r="O41" s="14">
        <f>'Expected Severity'!$D41*IF($B$1="Low Emissions",'Frequency Low Scenario'!Q41,IF($B$1="Medium Emissions",'Frequency Medium Scenario'!Q41,IF($B$1="High Emissions",'Frequency High Scenario'!Q41,IF($B$1="Very High Emissions",'Frequency Very High Scenario'!Q41))))</f>
        <v>159555915.19496343</v>
      </c>
      <c r="P41" s="14">
        <f>'Expected Severity'!$D41*IF($B$1="Low Emissions",'Frequency Low Scenario'!R41,IF($B$1="Medium Emissions",'Frequency Medium Scenario'!R41,IF($B$1="High Emissions",'Frequency High Scenario'!R41,IF($B$1="Very High Emissions",'Frequency Very High Scenario'!R41))))</f>
        <v>116748230.63046105</v>
      </c>
      <c r="Q41" s="14">
        <f>'Expected Severity'!$D41*IF($B$1="Low Emissions",'Frequency Low Scenario'!S41,IF($B$1="Medium Emissions",'Frequency Medium Scenario'!S41,IF($B$1="High Emissions",'Frequency High Scenario'!S41,IF($B$1="Very High Emissions",'Frequency Very High Scenario'!S41))))</f>
        <v>38916076.876820348</v>
      </c>
      <c r="R41" s="14">
        <f>'Expected Severity'!$D41*IF($B$1="Low Emissions",'Frequency Low Scenario'!T41,IF($B$1="Medium Emissions",'Frequency Medium Scenario'!T41,IF($B$1="High Emissions",'Frequency High Scenario'!T41,IF($B$1="Very High Emissions",'Frequency Very High Scenario'!T41))))</f>
        <v>27241253.81377425</v>
      </c>
      <c r="S41" s="14">
        <f>'Expected Severity'!$D41*IF($B$1="Low Emissions",'Frequency Low Scenario'!U41,IF($B$1="Medium Emissions",'Frequency Medium Scenario'!U41,IF($B$1="High Emissions",'Frequency High Scenario'!U41,IF($B$1="Very High Emissions",'Frequency Very High Scenario'!U41))))</f>
        <v>15566430.750728143</v>
      </c>
      <c r="T41" s="14">
        <f t="shared" si="0"/>
        <v>473803235.05254966</v>
      </c>
      <c r="U41" s="17">
        <f ca="1">Info!$B$47*(-LN(1-RAND()))^(1/Info!$B$48)</f>
        <v>1.3500598097739017E-2</v>
      </c>
      <c r="V41" s="17">
        <f ca="1">AVERAGE('Interest Rate Projection'!B39:F39)</f>
        <v>1.0748374019972499E-2</v>
      </c>
      <c r="W41" s="17">
        <f t="shared" ca="1" si="3"/>
        <v>-0.11651845232919666</v>
      </c>
      <c r="X41" s="16">
        <v>0.04</v>
      </c>
      <c r="Y41">
        <f t="shared" si="4"/>
        <v>4.438813450385223</v>
      </c>
      <c r="Z41">
        <f t="shared" ca="1" si="5"/>
        <v>7.4954232454338925</v>
      </c>
      <c r="AA41" s="14">
        <f t="shared" si="1"/>
        <v>106740965.87939072</v>
      </c>
      <c r="AB41" s="14">
        <f t="shared" ca="1" si="2"/>
        <v>63212338.98848661</v>
      </c>
    </row>
    <row r="42" spans="1:28" x14ac:dyDescent="0.2">
      <c r="A42">
        <v>2061</v>
      </c>
      <c r="B42" s="14">
        <f>'Expected Severity'!$B42*IF($B$1="Low Emissions",'Frequency Low Scenario'!D42,IF($B$1="Medium Emissions",'Frequency Medium Scenario'!D42,IF($B$1="High Emissions",'Frequency High Scenario'!D42,IF($B$1="Very High Emissions",'Frequency Very High Scenario'!D42))))</f>
        <v>1537243.3331785051</v>
      </c>
      <c r="C42" s="14">
        <f>'Expected Severity'!$B42*IF($B$1="Low Emissions",'Frequency Low Scenario'!E42,IF($B$1="Medium Emissions",'Frequency Medium Scenario'!E42,IF($B$1="High Emissions",'Frequency High Scenario'!E42,IF($B$1="Very High Emissions",'Frequency Very High Scenario'!E42))))</f>
        <v>1972199.7801631209</v>
      </c>
      <c r="D42" s="14">
        <f>'Expected Severity'!$B42*IF($B$1="Low Emissions",'Frequency Low Scenario'!F42,IF($B$1="Medium Emissions",'Frequency Medium Scenario'!F42,IF($B$1="High Emissions",'Frequency High Scenario'!F42,IF($B$1="Very High Emissions",'Frequency Very High Scenario'!F42))))</f>
        <v>2079449.3150360398</v>
      </c>
      <c r="E42" s="14">
        <f>'Expected Severity'!$B42*IF($B$1="Low Emissions",'Frequency Low Scenario'!G42,IF($B$1="Medium Emissions",'Frequency Medium Scenario'!G42,IF($B$1="High Emissions",'Frequency High Scenario'!G42,IF($B$1="Very High Emissions",'Frequency Very High Scenario'!G42))))</f>
        <v>1367431.5696297167</v>
      </c>
      <c r="F42" s="14">
        <f>'Expected Severity'!$B42*IF($B$1="Low Emissions",'Frequency Low Scenario'!H42,IF($B$1="Medium Emissions",'Frequency Medium Scenario'!H42,IF($B$1="High Emissions",'Frequency High Scenario'!H42,IF($B$1="Very High Emissions",'Frequency Very High Scenario'!H42))))</f>
        <v>1138036.7311515289</v>
      </c>
      <c r="G42" s="14">
        <f>'Expected Severity'!$B42*IF($B$1="Low Emissions",'Frequency Low Scenario'!I42,IF($B$1="Medium Emissions",'Frequency Medium Scenario'!I42,IF($B$1="High Emissions",'Frequency High Scenario'!I42,IF($B$1="Very High Emissions",'Frequency Very High Scenario'!I42))))</f>
        <v>682226.20794162329</v>
      </c>
      <c r="H42" s="14">
        <f>'Expected Severity'!$C42*IF($B$1="Low Emissions",'Frequency Low Scenario'!J42,IF($B$1="Medium Emissions",'Frequency Medium Scenario'!J42,IF($B$1="High Emissions",'Frequency High Scenario'!J42,IF($B$1="Very High Emissions",'Frequency Very High Scenario'!J42))))</f>
        <v>4604578.4941193443</v>
      </c>
      <c r="I42" s="14">
        <f>'Expected Severity'!$C42*IF($B$1="Low Emissions",'Frequency Low Scenario'!K42,IF($B$1="Medium Emissions",'Frequency Medium Scenario'!K42,IF($B$1="High Emissions",'Frequency High Scenario'!K42,IF($B$1="Very High Emissions",'Frequency Very High Scenario'!K42))))</f>
        <v>4896007.5127344942</v>
      </c>
      <c r="J42" s="14">
        <f>'Expected Severity'!$C42*IF($B$1="Low Emissions",'Frequency Low Scenario'!L42,IF($B$1="Medium Emissions",'Frequency Medium Scenario'!L42,IF($B$1="High Emissions",'Frequency High Scenario'!L42,IF($B$1="Very High Emissions",'Frequency Very High Scenario'!L42))))</f>
        <v>3089147.5973205734</v>
      </c>
      <c r="K42" s="14">
        <f>'Expected Severity'!$C42*IF($B$1="Low Emissions",'Frequency Low Scenario'!M42,IF($B$1="Medium Emissions",'Frequency Medium Scenario'!M42,IF($B$1="High Emissions",'Frequency High Scenario'!M42,IF($B$1="Very High Emissions",'Frequency Very High Scenario'!M42))))</f>
        <v>2273146.3451981572</v>
      </c>
      <c r="L42" s="14">
        <f>'Expected Severity'!$C42*IF($B$1="Low Emissions",'Frequency Low Scenario'!N42,IF($B$1="Medium Emissions",'Frequency Medium Scenario'!N42,IF($B$1="High Emissions",'Frequency High Scenario'!N42,IF($B$1="Very High Emissions",'Frequency Very High Scenario'!N42))))</f>
        <v>2040003.130306039</v>
      </c>
      <c r="M42" s="14">
        <f>'Expected Severity'!$C42*IF($B$1="Low Emissions",'Frequency Low Scenario'!O42,IF($B$1="Medium Emissions",'Frequency Medium Scenario'!O42,IF($B$1="High Emissions",'Frequency High Scenario'!O42,IF($B$1="Very High Emissions",'Frequency Very High Scenario'!O42))))</f>
        <v>874287.05584544525</v>
      </c>
      <c r="N42" s="14">
        <f>'Expected Severity'!$D42*IF($B$1="Low Emissions",'Frequency Low Scenario'!P42,IF($B$1="Medium Emissions",'Frequency Medium Scenario'!P42,IF($B$1="High Emissions",'Frequency High Scenario'!P42,IF($B$1="Very High Emissions",'Frequency Very High Scenario'!P42))))</f>
        <v>90214466.978368521</v>
      </c>
      <c r="O42" s="14">
        <f>'Expected Severity'!$D42*IF($B$1="Low Emissions",'Frequency Low Scenario'!Q42,IF($B$1="Medium Emissions",'Frequency Medium Scenario'!Q42,IF($B$1="High Emissions",'Frequency High Scenario'!Q42,IF($B$1="Very High Emissions",'Frequency Very High Scenario'!Q42))))</f>
        <v>160817093.30926564</v>
      </c>
      <c r="P42" s="14">
        <f>'Expected Severity'!$D42*IF($B$1="Low Emissions",'Frequency Low Scenario'!R42,IF($B$1="Medium Emissions",'Frequency Medium Scenario'!R42,IF($B$1="High Emissions",'Frequency High Scenario'!R42,IF($B$1="Very High Emissions",'Frequency Very High Scenario'!R42))))</f>
        <v>117671043.88482852</v>
      </c>
      <c r="Q42" s="14">
        <f>'Expected Severity'!$D42*IF($B$1="Low Emissions",'Frequency Low Scenario'!S42,IF($B$1="Medium Emissions",'Frequency Medium Scenario'!S42,IF($B$1="High Emissions",'Frequency High Scenario'!S42,IF($B$1="Very High Emissions",'Frequency Very High Scenario'!S42))))</f>
        <v>39223681.294942833</v>
      </c>
      <c r="R42" s="14">
        <f>'Expected Severity'!$D42*IF($B$1="Low Emissions",'Frequency Low Scenario'!T42,IF($B$1="Medium Emissions",'Frequency Medium Scenario'!T42,IF($B$1="High Emissions",'Frequency High Scenario'!T42,IF($B$1="Very High Emissions",'Frequency Very High Scenario'!T42))))</f>
        <v>27456576.906459991</v>
      </c>
      <c r="S42" s="14">
        <f>'Expected Severity'!$D42*IF($B$1="Low Emissions",'Frequency Low Scenario'!U42,IF($B$1="Medium Emissions",'Frequency Medium Scenario'!U42,IF($B$1="High Emissions",'Frequency High Scenario'!U42,IF($B$1="Very High Emissions",'Frequency Very High Scenario'!U42))))</f>
        <v>15689472.517977137</v>
      </c>
      <c r="T42" s="14">
        <f t="shared" si="0"/>
        <v>477626091.96446723</v>
      </c>
      <c r="U42" s="17">
        <f ca="1">Info!$B$47*(-LN(1-RAND()))^(1/Info!$B$48)</f>
        <v>3.0717522817097997E-2</v>
      </c>
      <c r="V42" s="17">
        <f ca="1">AVERAGE('Interest Rate Projection'!B40:F40)</f>
        <v>3.7965408997616091E-3</v>
      </c>
      <c r="W42" s="17">
        <f t="shared" ca="1" si="3"/>
        <v>-0.11272191142943505</v>
      </c>
      <c r="X42" s="16">
        <v>0.04</v>
      </c>
      <c r="Y42">
        <f t="shared" si="4"/>
        <v>4.6163659884006325</v>
      </c>
      <c r="Z42">
        <f t="shared" ca="1" si="5"/>
        <v>7.7256640799993148</v>
      </c>
      <c r="AA42" s="14">
        <f t="shared" si="1"/>
        <v>103463653.69742784</v>
      </c>
      <c r="AB42" s="14">
        <f t="shared" ca="1" si="2"/>
        <v>61823305.675556839</v>
      </c>
    </row>
    <row r="43" spans="1:28" x14ac:dyDescent="0.2">
      <c r="A43">
        <v>2062</v>
      </c>
      <c r="B43" s="14">
        <f>'Expected Severity'!$B43*IF($B$1="Low Emissions",'Frequency Low Scenario'!D43,IF($B$1="Medium Emissions",'Frequency Medium Scenario'!D43,IF($B$1="High Emissions",'Frequency High Scenario'!D43,IF($B$1="Very High Emissions",'Frequency Very High Scenario'!D43))))</f>
        <v>1561763.7147259784</v>
      </c>
      <c r="C43" s="14">
        <f>'Expected Severity'!$B43*IF($B$1="Low Emissions",'Frequency Low Scenario'!E43,IF($B$1="Medium Emissions",'Frequency Medium Scenario'!E43,IF($B$1="High Emissions",'Frequency High Scenario'!E43,IF($B$1="Very High Emissions",'Frequency Very High Scenario'!E43))))</f>
        <v>2003658.0991251892</v>
      </c>
      <c r="D43" s="14">
        <f>'Expected Severity'!$B43*IF($B$1="Low Emissions",'Frequency Low Scenario'!F43,IF($B$1="Medium Emissions",'Frequency Medium Scenario'!F43,IF($B$1="High Emissions",'Frequency High Scenario'!F43,IF($B$1="Very High Emissions",'Frequency Very High Scenario'!F43))))</f>
        <v>2112618.3582921177</v>
      </c>
      <c r="E43" s="14">
        <f>'Expected Severity'!$B43*IF($B$1="Low Emissions",'Frequency Low Scenario'!G43,IF($B$1="Medium Emissions",'Frequency Medium Scenario'!G43,IF($B$1="High Emissions",'Frequency High Scenario'!G43,IF($B$1="Very High Emissions",'Frequency Very High Scenario'!G43))))</f>
        <v>1389243.3043783412</v>
      </c>
      <c r="F43" s="14">
        <f>'Expected Severity'!$B43*IF($B$1="Low Emissions",'Frequency Low Scenario'!H43,IF($B$1="Medium Emissions",'Frequency Medium Scenario'!H43,IF($B$1="High Emissions",'Frequency High Scenario'!H43,IF($B$1="Very High Emissions",'Frequency Very High Scenario'!H43))))</f>
        <v>1156189.4167157437</v>
      </c>
      <c r="G43" s="14">
        <f>'Expected Severity'!$B43*IF($B$1="Low Emissions",'Frequency Low Scenario'!I43,IF($B$1="Medium Emissions",'Frequency Medium Scenario'!I43,IF($B$1="High Emissions",'Frequency High Scenario'!I43,IF($B$1="Very High Emissions",'Frequency Very High Scenario'!I43))))</f>
        <v>693108.31525629654</v>
      </c>
      <c r="H43" s="14">
        <f>'Expected Severity'!$C43*IF($B$1="Low Emissions",'Frequency Low Scenario'!J43,IF($B$1="Medium Emissions",'Frequency Medium Scenario'!J43,IF($B$1="High Emissions",'Frequency High Scenario'!J43,IF($B$1="Very High Emissions",'Frequency Very High Scenario'!J43))))</f>
        <v>4643131.9757079426</v>
      </c>
      <c r="I43" s="14">
        <f>'Expected Severity'!$C43*IF($B$1="Low Emissions",'Frequency Low Scenario'!K43,IF($B$1="Medium Emissions",'Frequency Medium Scenario'!K43,IF($B$1="High Emissions",'Frequency High Scenario'!K43,IF($B$1="Very High Emissions",'Frequency Very High Scenario'!K43))))</f>
        <v>4937001.0880945222</v>
      </c>
      <c r="J43" s="14">
        <f>'Expected Severity'!$C43*IF($B$1="Low Emissions",'Frequency Low Scenario'!L43,IF($B$1="Medium Emissions",'Frequency Medium Scenario'!L43,IF($B$1="High Emissions",'Frequency High Scenario'!L43,IF($B$1="Very High Emissions",'Frequency Very High Scenario'!L43))))</f>
        <v>3115012.5912977341</v>
      </c>
      <c r="K43" s="14">
        <f>'Expected Severity'!$C43*IF($B$1="Low Emissions",'Frequency Low Scenario'!M43,IF($B$1="Medium Emissions",'Frequency Medium Scenario'!M43,IF($B$1="High Emissions",'Frequency High Scenario'!M43,IF($B$1="Very High Emissions",'Frequency Very High Scenario'!M43))))</f>
        <v>2292179.0766153135</v>
      </c>
      <c r="L43" s="14">
        <f>'Expected Severity'!$C43*IF($B$1="Low Emissions",'Frequency Low Scenario'!N43,IF($B$1="Medium Emissions",'Frequency Medium Scenario'!N43,IF($B$1="High Emissions",'Frequency High Scenario'!N43,IF($B$1="Very High Emissions",'Frequency Very High Scenario'!N43))))</f>
        <v>2057083.7867060509</v>
      </c>
      <c r="M43" s="14">
        <f>'Expected Severity'!$C43*IF($B$1="Low Emissions",'Frequency Low Scenario'!O43,IF($B$1="Medium Emissions",'Frequency Medium Scenario'!O43,IF($B$1="High Emissions",'Frequency High Scenario'!O43,IF($B$1="Very High Emissions",'Frequency Very High Scenario'!O43))))</f>
        <v>881607.33715973608</v>
      </c>
      <c r="N43" s="14">
        <f>'Expected Severity'!$D43*IF($B$1="Low Emissions",'Frequency Low Scenario'!P43,IF($B$1="Medium Emissions",'Frequency Medium Scenario'!P43,IF($B$1="High Emissions",'Frequency High Scenario'!P43,IF($B$1="Very High Emissions",'Frequency Very High Scenario'!P43))))</f>
        <v>90927549.35583809</v>
      </c>
      <c r="O43" s="14">
        <f>'Expected Severity'!$D43*IF($B$1="Low Emissions",'Frequency Low Scenario'!Q43,IF($B$1="Medium Emissions",'Frequency Medium Scenario'!Q43,IF($B$1="High Emissions",'Frequency High Scenario'!Q43,IF($B$1="Very High Emissions",'Frequency Very High Scenario'!Q43))))</f>
        <v>162088240.15605921</v>
      </c>
      <c r="P43" s="14">
        <f>'Expected Severity'!$D43*IF($B$1="Low Emissions",'Frequency Low Scenario'!R43,IF($B$1="Medium Emissions",'Frequency Medium Scenario'!R43,IF($B$1="High Emissions",'Frequency High Scenario'!R43,IF($B$1="Very High Emissions",'Frequency Very High Scenario'!R43))))</f>
        <v>118601151.33370185</v>
      </c>
      <c r="Q43" s="14">
        <f>'Expected Severity'!$D43*IF($B$1="Low Emissions",'Frequency Low Scenario'!S43,IF($B$1="Medium Emissions",'Frequency Medium Scenario'!S43,IF($B$1="High Emissions",'Frequency High Scenario'!S43,IF($B$1="Very High Emissions",'Frequency Very High Scenario'!S43))))</f>
        <v>39533717.11123395</v>
      </c>
      <c r="R43" s="14">
        <f>'Expected Severity'!$D43*IF($B$1="Low Emissions",'Frequency Low Scenario'!T43,IF($B$1="Medium Emissions",'Frequency Medium Scenario'!T43,IF($B$1="High Emissions",'Frequency High Scenario'!T43,IF($B$1="Very High Emissions",'Frequency Very High Scenario'!T43))))</f>
        <v>27673601.97786377</v>
      </c>
      <c r="S43" s="14">
        <f>'Expected Severity'!$D43*IF($B$1="Low Emissions",'Frequency Low Scenario'!U43,IF($B$1="Medium Emissions",'Frequency Medium Scenario'!U43,IF($B$1="High Emissions",'Frequency High Scenario'!U43,IF($B$1="Very High Emissions",'Frequency Very High Scenario'!U43))))</f>
        <v>15813486.844493583</v>
      </c>
      <c r="T43" s="14">
        <f t="shared" si="0"/>
        <v>481480343.84326541</v>
      </c>
      <c r="U43" s="17">
        <f ca="1">Info!$B$47*(-LN(1-RAND()))^(1/Info!$B$48)</f>
        <v>7.1893937100299066E-2</v>
      </c>
      <c r="V43" s="17">
        <f ca="1">AVERAGE('Interest Rate Projection'!B41:F41)</f>
        <v>-4.9803916766610768E-3</v>
      </c>
      <c r="W43" s="17">
        <f t="shared" ca="1" si="3"/>
        <v>-0.11770230310609613</v>
      </c>
      <c r="X43" s="16">
        <v>0.04</v>
      </c>
      <c r="Y43">
        <f t="shared" si="4"/>
        <v>4.8010206279366576</v>
      </c>
      <c r="Z43">
        <f t="shared" ca="1" si="5"/>
        <v>8.2810924874248251</v>
      </c>
      <c r="AA43" s="14">
        <f t="shared" si="1"/>
        <v>100287080.84309815</v>
      </c>
      <c r="AB43" s="14">
        <f t="shared" ca="1" si="2"/>
        <v>58142128.538524702</v>
      </c>
    </row>
    <row r="44" spans="1:28" x14ac:dyDescent="0.2">
      <c r="A44">
        <v>2063</v>
      </c>
      <c r="B44" s="14">
        <f>'Expected Severity'!$B44*IF($B$1="Low Emissions",'Frequency Low Scenario'!D44,IF($B$1="Medium Emissions",'Frequency Medium Scenario'!D44,IF($B$1="High Emissions",'Frequency High Scenario'!D44,IF($B$1="Very High Emissions",'Frequency Very High Scenario'!D44))))</f>
        <v>1586675.2178989332</v>
      </c>
      <c r="C44" s="14">
        <f>'Expected Severity'!$B44*IF($B$1="Low Emissions",'Frequency Low Scenario'!E44,IF($B$1="Medium Emissions",'Frequency Medium Scenario'!E44,IF($B$1="High Emissions",'Frequency High Scenario'!E44,IF($B$1="Very High Emissions",'Frequency Very High Scenario'!E44))))</f>
        <v>2035618.2059090964</v>
      </c>
      <c r="D44" s="14">
        <f>'Expected Severity'!$B44*IF($B$1="Low Emissions",'Frequency Low Scenario'!F44,IF($B$1="Medium Emissions",'Frequency Medium Scenario'!F44,IF($B$1="High Emissions",'Frequency High Scenario'!F44,IF($B$1="Very High Emissions",'Frequency Very High Scenario'!F44))))</f>
        <v>2146316.4769253009</v>
      </c>
      <c r="E44" s="14">
        <f>'Expected Severity'!$B44*IF($B$1="Low Emissions",'Frequency Low Scenario'!G44,IF($B$1="Medium Emissions",'Frequency Medium Scenario'!G44,IF($B$1="High Emissions",'Frequency High Scenario'!G44,IF($B$1="Very High Emissions",'Frequency Very High Scenario'!G44))))</f>
        <v>1411402.9554566091</v>
      </c>
      <c r="F44" s="14">
        <f>'Expected Severity'!$B44*IF($B$1="Low Emissions",'Frequency Low Scenario'!H44,IF($B$1="Medium Emissions",'Frequency Medium Scenario'!H44,IF($B$1="High Emissions",'Frequency High Scenario'!H44,IF($B$1="Very High Emissions",'Frequency Very High Scenario'!H44))))</f>
        <v>1174631.6535608382</v>
      </c>
      <c r="G44" s="14">
        <f>'Expected Severity'!$B44*IF($B$1="Low Emissions",'Frequency Low Scenario'!I44,IF($B$1="Medium Emissions",'Frequency Medium Scenario'!I44,IF($B$1="High Emissions",'Frequency High Scenario'!I44,IF($B$1="Very High Emissions",'Frequency Very High Scenario'!I44))))</f>
        <v>704164.00174196833</v>
      </c>
      <c r="H44" s="14">
        <f>'Expected Severity'!$C44*IF($B$1="Low Emissions",'Frequency Low Scenario'!J44,IF($B$1="Medium Emissions",'Frequency Medium Scenario'!J44,IF($B$1="High Emissions",'Frequency High Scenario'!J44,IF($B$1="Very High Emissions",'Frequency Very High Scenario'!J44))))</f>
        <v>4682008.2601208389</v>
      </c>
      <c r="I44" s="14">
        <f>'Expected Severity'!$C44*IF($B$1="Low Emissions",'Frequency Low Scenario'!K44,IF($B$1="Medium Emissions",'Frequency Medium Scenario'!K44,IF($B$1="High Emissions",'Frequency High Scenario'!K44,IF($B$1="Very High Emissions",'Frequency Very High Scenario'!K44))))</f>
        <v>4978337.896837349</v>
      </c>
      <c r="J44" s="14">
        <f>'Expected Severity'!$C44*IF($B$1="Low Emissions",'Frequency Low Scenario'!L44,IF($B$1="Medium Emissions",'Frequency Medium Scenario'!L44,IF($B$1="High Emissions",'Frequency High Scenario'!L44,IF($B$1="Very High Emissions",'Frequency Very High Scenario'!L44))))</f>
        <v>3141094.1491949935</v>
      </c>
      <c r="K44" s="14">
        <f>'Expected Severity'!$C44*IF($B$1="Low Emissions",'Frequency Low Scenario'!M44,IF($B$1="Medium Emissions",'Frequency Medium Scenario'!M44,IF($B$1="High Emissions",'Frequency High Scenario'!M44,IF($B$1="Very High Emissions",'Frequency Very High Scenario'!M44))))</f>
        <v>2311371.1663887687</v>
      </c>
      <c r="L44" s="14">
        <f>'Expected Severity'!$C44*IF($B$1="Low Emissions",'Frequency Low Scenario'!N44,IF($B$1="Medium Emissions",'Frequency Medium Scenario'!N44,IF($B$1="High Emissions",'Frequency High Scenario'!N44,IF($B$1="Very High Emissions",'Frequency Very High Scenario'!N44))))</f>
        <v>2074307.4570155619</v>
      </c>
      <c r="M44" s="14">
        <f>'Expected Severity'!$C44*IF($B$1="Low Emissions",'Frequency Low Scenario'!O44,IF($B$1="Medium Emissions",'Frequency Medium Scenario'!O44,IF($B$1="High Emissions",'Frequency High Scenario'!O44,IF($B$1="Very High Emissions",'Frequency Very High Scenario'!O44))))</f>
        <v>888988.91014952643</v>
      </c>
      <c r="N44" s="14">
        <f>'Expected Severity'!$D44*IF($B$1="Low Emissions",'Frequency Low Scenario'!P44,IF($B$1="Medium Emissions",'Frequency Medium Scenario'!P44,IF($B$1="High Emissions",'Frequency High Scenario'!P44,IF($B$1="Very High Emissions",'Frequency Very High Scenario'!P44))))</f>
        <v>91646268.15165703</v>
      </c>
      <c r="O44" s="14">
        <f>'Expected Severity'!$D44*IF($B$1="Low Emissions",'Frequency Low Scenario'!Q44,IF($B$1="Medium Emissions",'Frequency Medium Scenario'!Q44,IF($B$1="High Emissions",'Frequency High Scenario'!Q44,IF($B$1="Very High Emissions",'Frequency Very High Scenario'!Q44))))</f>
        <v>163369434.53121471</v>
      </c>
      <c r="P44" s="14">
        <f>'Expected Severity'!$D44*IF($B$1="Low Emissions",'Frequency Low Scenario'!R44,IF($B$1="Medium Emissions",'Frequency Medium Scenario'!R44,IF($B$1="High Emissions",'Frequency High Scenario'!R44,IF($B$1="Very High Emissions",'Frequency Very High Scenario'!R44))))</f>
        <v>119538610.63259614</v>
      </c>
      <c r="Q44" s="14">
        <f>'Expected Severity'!$D44*IF($B$1="Low Emissions",'Frequency Low Scenario'!S44,IF($B$1="Medium Emissions",'Frequency Medium Scenario'!S44,IF($B$1="High Emissions",'Frequency High Scenario'!S44,IF($B$1="Very High Emissions",'Frequency Very High Scenario'!S44))))</f>
        <v>39846203.544198707</v>
      </c>
      <c r="R44" s="14">
        <f>'Expected Severity'!$D44*IF($B$1="Low Emissions",'Frequency Low Scenario'!T44,IF($B$1="Medium Emissions",'Frequency Medium Scenario'!T44,IF($B$1="High Emissions",'Frequency High Scenario'!T44,IF($B$1="Very High Emissions",'Frequency Very High Scenario'!T44))))</f>
        <v>27892342.480939101</v>
      </c>
      <c r="S44" s="14">
        <f>'Expected Severity'!$D44*IF($B$1="Low Emissions",'Frequency Low Scenario'!U44,IF($B$1="Medium Emissions",'Frequency Medium Scenario'!U44,IF($B$1="High Emissions",'Frequency High Scenario'!U44,IF($B$1="Very High Emissions",'Frequency Very High Scenario'!U44))))</f>
        <v>15938481.417679487</v>
      </c>
      <c r="T44" s="14">
        <f t="shared" si="0"/>
        <v>485366257.10948497</v>
      </c>
      <c r="U44" s="17">
        <f ca="1">Info!$B$47*(-LN(1-RAND()))^(1/Info!$B$48)</f>
        <v>0.11808506265159818</v>
      </c>
      <c r="V44" s="17">
        <f ca="1">AVERAGE('Interest Rate Projection'!B42:F42)</f>
        <v>-2.2579575046257974E-4</v>
      </c>
      <c r="W44" s="17">
        <f t="shared" ca="1" si="3"/>
        <v>-0.11792809885655871</v>
      </c>
      <c r="X44" s="16">
        <v>0.04</v>
      </c>
      <c r="Y44">
        <f t="shared" si="4"/>
        <v>4.993061453054124</v>
      </c>
      <c r="Z44">
        <f t="shared" ca="1" si="5"/>
        <v>9.2589658126260641</v>
      </c>
      <c r="AA44" s="14">
        <f t="shared" si="1"/>
        <v>97208148.08169429</v>
      </c>
      <c r="AB44" s="14">
        <f t="shared" ca="1" si="2"/>
        <v>52421217.113428727</v>
      </c>
    </row>
    <row r="45" spans="1:28" x14ac:dyDescent="0.2">
      <c r="A45">
        <v>2064</v>
      </c>
      <c r="B45" s="14">
        <f>'Expected Severity'!$B45*IF($B$1="Low Emissions",'Frequency Low Scenario'!D45,IF($B$1="Medium Emissions",'Frequency Medium Scenario'!D45,IF($B$1="High Emissions",'Frequency High Scenario'!D45,IF($B$1="Very High Emissions",'Frequency Very High Scenario'!D45))))</f>
        <v>1611984.081430875</v>
      </c>
      <c r="C45" s="14">
        <f>'Expected Severity'!$B45*IF($B$1="Low Emissions",'Frequency Low Scenario'!E45,IF($B$1="Medium Emissions",'Frequency Medium Scenario'!E45,IF($B$1="High Emissions",'Frequency High Scenario'!E45,IF($B$1="Very High Emissions",'Frequency Very High Scenario'!E45))))</f>
        <v>2068088.1044713939</v>
      </c>
      <c r="D45" s="14">
        <f>'Expected Severity'!$B45*IF($B$1="Low Emissions",'Frequency Low Scenario'!F45,IF($B$1="Medium Emissions",'Frequency Medium Scenario'!F45,IF($B$1="High Emissions",'Frequency High Scenario'!F45,IF($B$1="Very High Emissions",'Frequency Very High Scenario'!F45))))</f>
        <v>2180552.1101526176</v>
      </c>
      <c r="E45" s="14">
        <f>'Expected Severity'!$B45*IF($B$1="Low Emissions",'Frequency Low Scenario'!G45,IF($B$1="Medium Emissions",'Frequency Medium Scenario'!G45,IF($B$1="High Emissions",'Frequency High Scenario'!G45,IF($B$1="Very High Emissions",'Frequency Very High Scenario'!G45))))</f>
        <v>1433916.0724356039</v>
      </c>
      <c r="F45" s="14">
        <f>'Expected Severity'!$B45*IF($B$1="Low Emissions",'Frequency Low Scenario'!H45,IF($B$1="Medium Emissions",'Frequency Medium Scenario'!H45,IF($B$1="High Emissions",'Frequency High Scenario'!H45,IF($B$1="Very High Emissions",'Frequency Very High Scenario'!H45))))</f>
        <v>1193368.0602840974</v>
      </c>
      <c r="G45" s="14">
        <f>'Expected Severity'!$B45*IF($B$1="Low Emissions",'Frequency Low Scenario'!I45,IF($B$1="Medium Emissions",'Frequency Medium Scenario'!I45,IF($B$1="High Emissions",'Frequency High Scenario'!I45,IF($B$1="Very High Emissions",'Frequency Very High Scenario'!I45))))</f>
        <v>715396.03613889602</v>
      </c>
      <c r="H45" s="14">
        <f>'Expected Severity'!$C45*IF($B$1="Low Emissions",'Frequency Low Scenario'!J45,IF($B$1="Medium Emissions",'Frequency Medium Scenario'!J45,IF($B$1="High Emissions",'Frequency High Scenario'!J45,IF($B$1="Very High Emissions",'Frequency Very High Scenario'!J45))))</f>
        <v>4721210.0501402225</v>
      </c>
      <c r="I45" s="14">
        <f>'Expected Severity'!$C45*IF($B$1="Low Emissions",'Frequency Low Scenario'!K45,IF($B$1="Medium Emissions",'Frequency Medium Scenario'!K45,IF($B$1="High Emissions",'Frequency High Scenario'!K45,IF($B$1="Very High Emissions",'Frequency Very High Scenario'!K45))))</f>
        <v>5020020.8128073262</v>
      </c>
      <c r="J45" s="14">
        <f>'Expected Severity'!$C45*IF($B$1="Low Emissions",'Frequency Low Scenario'!L45,IF($B$1="Medium Emissions",'Frequency Medium Scenario'!L45,IF($B$1="High Emissions",'Frequency High Scenario'!L45,IF($B$1="Very High Emissions",'Frequency Very High Scenario'!L45))))</f>
        <v>3167394.0842712885</v>
      </c>
      <c r="K45" s="14">
        <f>'Expected Severity'!$C45*IF($B$1="Low Emissions",'Frequency Low Scenario'!M45,IF($B$1="Medium Emissions",'Frequency Medium Scenario'!M45,IF($B$1="High Emissions",'Frequency High Scenario'!M45,IF($B$1="Very High Emissions",'Frequency Very High Scenario'!M45))))</f>
        <v>2330723.9488034006</v>
      </c>
      <c r="L45" s="14">
        <f>'Expected Severity'!$C45*IF($B$1="Low Emissions",'Frequency Low Scenario'!N45,IF($B$1="Medium Emissions",'Frequency Medium Scenario'!N45,IF($B$1="High Emissions",'Frequency High Scenario'!N45,IF($B$1="Very High Emissions",'Frequency Very High Scenario'!N45))))</f>
        <v>2091675.3386697189</v>
      </c>
      <c r="M45" s="14">
        <f>'Expected Severity'!$C45*IF($B$1="Low Emissions",'Frequency Low Scenario'!O45,IF($B$1="Medium Emissions",'Frequency Medium Scenario'!O45,IF($B$1="High Emissions",'Frequency High Scenario'!O45,IF($B$1="Very High Emissions",'Frequency Very High Scenario'!O45))))</f>
        <v>896432.2880013081</v>
      </c>
      <c r="N45" s="14">
        <f>'Expected Severity'!$D45*IF($B$1="Low Emissions",'Frequency Low Scenario'!P45,IF($B$1="Medium Emissions",'Frequency Medium Scenario'!P45,IF($B$1="High Emissions",'Frequency High Scenario'!P45,IF($B$1="Very High Emissions",'Frequency Very High Scenario'!P45))))</f>
        <v>92370667.917777315</v>
      </c>
      <c r="O45" s="14">
        <f>'Expected Severity'!$D45*IF($B$1="Low Emissions",'Frequency Low Scenario'!Q45,IF($B$1="Medium Emissions",'Frequency Medium Scenario'!Q45,IF($B$1="High Emissions",'Frequency High Scenario'!Q45,IF($B$1="Very High Emissions",'Frequency Very High Scenario'!Q45))))</f>
        <v>164660755.85342914</v>
      </c>
      <c r="P45" s="14">
        <f>'Expected Severity'!$D45*IF($B$1="Low Emissions",'Frequency Low Scenario'!R45,IF($B$1="Medium Emissions",'Frequency Medium Scenario'!R45,IF($B$1="High Emissions",'Frequency High Scenario'!R45,IF($B$1="Very High Emissions",'Frequency Very High Scenario'!R45))))</f>
        <v>120483479.89275302</v>
      </c>
      <c r="Q45" s="14">
        <f>'Expected Severity'!$D45*IF($B$1="Low Emissions",'Frequency Low Scenario'!S45,IF($B$1="Medium Emissions",'Frequency Medium Scenario'!S45,IF($B$1="High Emissions",'Frequency High Scenario'!S45,IF($B$1="Very High Emissions",'Frequency Very High Scenario'!S45))))</f>
        <v>40161159.964251004</v>
      </c>
      <c r="R45" s="14">
        <f>'Expected Severity'!$D45*IF($B$1="Low Emissions",'Frequency Low Scenario'!T45,IF($B$1="Medium Emissions",'Frequency Medium Scenario'!T45,IF($B$1="High Emissions",'Frequency High Scenario'!T45,IF($B$1="Very High Emissions",'Frequency Very High Scenario'!T45))))</f>
        <v>28112811.974975709</v>
      </c>
      <c r="S45" s="14">
        <f>'Expected Severity'!$D45*IF($B$1="Low Emissions",'Frequency Low Scenario'!U45,IF($B$1="Medium Emissions",'Frequency Medium Scenario'!U45,IF($B$1="High Emissions",'Frequency High Scenario'!U45,IF($B$1="Very High Emissions",'Frequency Very High Scenario'!U45))))</f>
        <v>16064463.985700406</v>
      </c>
      <c r="T45" s="14">
        <f t="shared" si="0"/>
        <v>489284100.57649332</v>
      </c>
      <c r="U45" s="17">
        <f ca="1">Info!$B$47*(-LN(1-RAND()))^(1/Info!$B$48)</f>
        <v>2.1403861888038105E-2</v>
      </c>
      <c r="V45" s="17">
        <f ca="1">AVERAGE('Interest Rate Projection'!B43:F43)</f>
        <v>8.6198653345043608E-3</v>
      </c>
      <c r="W45" s="17">
        <f t="shared" ca="1" si="3"/>
        <v>-0.10930823352205435</v>
      </c>
      <c r="X45" s="16">
        <v>0.04</v>
      </c>
      <c r="Y45">
        <f t="shared" si="4"/>
        <v>5.1927839111762895</v>
      </c>
      <c r="Z45">
        <f t="shared" ca="1" si="5"/>
        <v>9.4571434381055788</v>
      </c>
      <c r="AA45" s="14">
        <f t="shared" si="1"/>
        <v>94223851.588243499</v>
      </c>
      <c r="AB45" s="14">
        <f t="shared" ca="1" si="2"/>
        <v>51736986.308680221</v>
      </c>
    </row>
    <row r="46" spans="1:28" x14ac:dyDescent="0.2">
      <c r="A46">
        <v>2065</v>
      </c>
      <c r="B46" s="14">
        <f>'Expected Severity'!$B46*IF($B$1="Low Emissions",'Frequency Low Scenario'!D46,IF($B$1="Medium Emissions",'Frequency Medium Scenario'!D46,IF($B$1="High Emissions",'Frequency High Scenario'!D46,IF($B$1="Very High Emissions",'Frequency Very High Scenario'!D46))))</f>
        <v>1637696.6435685887</v>
      </c>
      <c r="C46" s="14">
        <f>'Expected Severity'!$B46*IF($B$1="Low Emissions",'Frequency Low Scenario'!E46,IF($B$1="Medium Emissions",'Frequency Medium Scenario'!E46,IF($B$1="High Emissions",'Frequency High Scenario'!E46,IF($B$1="Very High Emissions",'Frequency Very High Scenario'!E46))))</f>
        <v>2101075.9264387707</v>
      </c>
      <c r="D46" s="14">
        <f>'Expected Severity'!$B46*IF($B$1="Low Emissions",'Frequency Low Scenario'!F46,IF($B$1="Medium Emissions",'Frequency Medium Scenario'!F46,IF($B$1="High Emissions",'Frequency High Scenario'!F46,IF($B$1="Very High Emissions",'Frequency Very High Scenario'!F46))))</f>
        <v>2215333.8318040208</v>
      </c>
      <c r="E46" s="14">
        <f>'Expected Severity'!$B46*IF($B$1="Low Emissions",'Frequency Low Scenario'!G46,IF($B$1="Medium Emissions",'Frequency Medium Scenario'!G46,IF($B$1="High Emissions",'Frequency High Scenario'!G46,IF($B$1="Very High Emissions",'Frequency Very High Scenario'!G46))))</f>
        <v>1456788.2934069422</v>
      </c>
      <c r="F46" s="14">
        <f>'Expected Severity'!$B46*IF($B$1="Low Emissions",'Frequency Low Scenario'!H46,IF($B$1="Medium Emissions",'Frequency Medium Scenario'!H46,IF($B$1="High Emissions",'Frequency High Scenario'!H46,IF($B$1="Very High Emissions",'Frequency Very High Scenario'!H46))))</f>
        <v>1212403.32915349</v>
      </c>
      <c r="G46" s="14">
        <f>'Expected Severity'!$B46*IF($B$1="Low Emissions",'Frequency Low Scenario'!I46,IF($B$1="Medium Emissions",'Frequency Medium Scenario'!I46,IF($B$1="High Emissions",'Frequency High Scenario'!I46,IF($B$1="Very High Emissions",'Frequency Very High Scenario'!I46))))</f>
        <v>726807.23135117593</v>
      </c>
      <c r="H46" s="14">
        <f>'Expected Severity'!$C46*IF($B$1="Low Emissions",'Frequency Low Scenario'!J46,IF($B$1="Medium Emissions",'Frequency Medium Scenario'!J46,IF($B$1="High Emissions",'Frequency High Scenario'!J46,IF($B$1="Very High Emissions",'Frequency Very High Scenario'!J46))))</f>
        <v>4760740.0711782929</v>
      </c>
      <c r="I46" s="14">
        <f>'Expected Severity'!$C46*IF($B$1="Low Emissions",'Frequency Low Scenario'!K46,IF($B$1="Medium Emissions",'Frequency Medium Scenario'!K46,IF($B$1="High Emissions",'Frequency High Scenario'!K46,IF($B$1="Very High Emissions",'Frequency Very High Scenario'!K46))))</f>
        <v>5062052.733911097</v>
      </c>
      <c r="J46" s="14">
        <f>'Expected Severity'!$C46*IF($B$1="Low Emissions",'Frequency Low Scenario'!L46,IF($B$1="Medium Emissions",'Frequency Medium Scenario'!L46,IF($B$1="High Emissions",'Frequency High Scenario'!L46,IF($B$1="Very High Emissions",'Frequency Very High Scenario'!L46))))</f>
        <v>3193914.2249677158</v>
      </c>
      <c r="K46" s="14">
        <f>'Expected Severity'!$C46*IF($B$1="Low Emissions",'Frequency Low Scenario'!M46,IF($B$1="Medium Emissions",'Frequency Medium Scenario'!M46,IF($B$1="High Emissions",'Frequency High Scenario'!M46,IF($B$1="Very High Emissions",'Frequency Very High Scenario'!M46))))</f>
        <v>2350238.7693158658</v>
      </c>
      <c r="L46" s="14">
        <f>'Expected Severity'!$C46*IF($B$1="Low Emissions",'Frequency Low Scenario'!N46,IF($B$1="Medium Emissions",'Frequency Medium Scenario'!N46,IF($B$1="High Emissions",'Frequency High Scenario'!N46,IF($B$1="Very High Emissions",'Frequency Very High Scenario'!N46))))</f>
        <v>2109188.6391296238</v>
      </c>
      <c r="M46" s="14">
        <f>'Expected Severity'!$C46*IF($B$1="Low Emissions",'Frequency Low Scenario'!O46,IF($B$1="Medium Emissions",'Frequency Medium Scenario'!O46,IF($B$1="High Emissions",'Frequency High Scenario'!O46,IF($B$1="Very High Emissions",'Frequency Very High Scenario'!O46))))</f>
        <v>903937.98819841014</v>
      </c>
      <c r="N46" s="14">
        <f>'Expected Severity'!$D46*IF($B$1="Low Emissions",'Frequency Low Scenario'!P46,IF($B$1="Medium Emissions",'Frequency Medium Scenario'!P46,IF($B$1="High Emissions",'Frequency High Scenario'!P46,IF($B$1="Very High Emissions",'Frequency Very High Scenario'!P46))))</f>
        <v>93100793.558302939</v>
      </c>
      <c r="O46" s="14">
        <f>'Expected Severity'!$D46*IF($B$1="Low Emissions",'Frequency Low Scenario'!Q46,IF($B$1="Medium Emissions",'Frequency Medium Scenario'!Q46,IF($B$1="High Emissions",'Frequency High Scenario'!Q46,IF($B$1="Very High Emissions",'Frequency Very High Scenario'!Q46))))</f>
        <v>165962284.16914871</v>
      </c>
      <c r="P46" s="14">
        <f>'Expected Severity'!$D46*IF($B$1="Low Emissions",'Frequency Low Scenario'!R46,IF($B$1="Medium Emissions",'Frequency Medium Scenario'!R46,IF($B$1="High Emissions",'Frequency High Scenario'!R46,IF($B$1="Very High Emissions",'Frequency Very High Scenario'!R46))))</f>
        <v>121435817.68474297</v>
      </c>
      <c r="Q46" s="14">
        <f>'Expected Severity'!$D46*IF($B$1="Low Emissions",'Frequency Low Scenario'!S46,IF($B$1="Medium Emissions",'Frequency Medium Scenario'!S46,IF($B$1="High Emissions",'Frequency High Scenario'!S46,IF($B$1="Very High Emissions",'Frequency Very High Scenario'!S46))))</f>
        <v>40478605.894914322</v>
      </c>
      <c r="R46" s="14">
        <f>'Expected Severity'!$D46*IF($B$1="Low Emissions",'Frequency Low Scenario'!T46,IF($B$1="Medium Emissions",'Frequency Medium Scenario'!T46,IF($B$1="High Emissions",'Frequency High Scenario'!T46,IF($B$1="Very High Emissions",'Frequency Very High Scenario'!T46))))</f>
        <v>28335024.12644003</v>
      </c>
      <c r="S46" s="14">
        <f>'Expected Severity'!$D46*IF($B$1="Low Emissions",'Frequency Low Scenario'!U46,IF($B$1="Medium Emissions",'Frequency Medium Scenario'!U46,IF($B$1="High Emissions",'Frequency High Scenario'!U46,IF($B$1="Very High Emissions",'Frequency Very High Scenario'!U46))))</f>
        <v>16191442.357965732</v>
      </c>
      <c r="T46" s="14">
        <f t="shared" si="0"/>
        <v>493234145.4739387</v>
      </c>
      <c r="U46" s="17">
        <f ca="1">Info!$B$47*(-LN(1-RAND()))^(1/Info!$B$48)</f>
        <v>4.4264529308272231E-2</v>
      </c>
      <c r="V46" s="17">
        <f ca="1">AVERAGE('Interest Rate Projection'!B44:F44)</f>
        <v>-6.8443819172081879E-4</v>
      </c>
      <c r="W46" s="17">
        <f t="shared" ca="1" si="3"/>
        <v>-0.10999267171377516</v>
      </c>
      <c r="X46" s="16">
        <v>0.04</v>
      </c>
      <c r="Y46">
        <f t="shared" si="4"/>
        <v>5.4004952676233415</v>
      </c>
      <c r="Z46">
        <f t="shared" ca="1" si="5"/>
        <v>9.8757594409941376</v>
      </c>
      <c r="AA46" s="14">
        <f t="shared" si="1"/>
        <v>91331280.008879989</v>
      </c>
      <c r="AB46" s="14">
        <f t="shared" ca="1" si="2"/>
        <v>49943920.608933702</v>
      </c>
    </row>
    <row r="47" spans="1:28" x14ac:dyDescent="0.2">
      <c r="A47">
        <v>2066</v>
      </c>
      <c r="B47" s="14">
        <f>'Expected Severity'!$B47*IF($B$1="Low Emissions",'Frequency Low Scenario'!D47,IF($B$1="Medium Emissions",'Frequency Medium Scenario'!D47,IF($B$1="High Emissions",'Frequency High Scenario'!D47,IF($B$1="Very High Emissions",'Frequency Very High Scenario'!D47))))</f>
        <v>1663819.3436594631</v>
      </c>
      <c r="C47" s="14">
        <f>'Expected Severity'!$B47*IF($B$1="Low Emissions",'Frequency Low Scenario'!E47,IF($B$1="Medium Emissions",'Frequency Medium Scenario'!E47,IF($B$1="High Emissions",'Frequency High Scenario'!E47,IF($B$1="Very High Emissions",'Frequency Very High Scenario'!E47))))</f>
        <v>2134589.9331445047</v>
      </c>
      <c r="D47" s="14">
        <f>'Expected Severity'!$B47*IF($B$1="Low Emissions",'Frequency Low Scenario'!F47,IF($B$1="Medium Emissions",'Frequency Medium Scenario'!F47,IF($B$1="High Emissions",'Frequency High Scenario'!F47,IF($B$1="Very High Emissions",'Frequency Very High Scenario'!F47))))</f>
        <v>2250670.3524695835</v>
      </c>
      <c r="E47" s="14">
        <f>'Expected Severity'!$B47*IF($B$1="Low Emissions",'Frequency Low Scenario'!G47,IF($B$1="Medium Emissions",'Frequency Medium Scenario'!G47,IF($B$1="High Emissions",'Frequency High Scenario'!G47,IF($B$1="Very High Emissions",'Frequency Very High Scenario'!G47))))</f>
        <v>1480025.3463947547</v>
      </c>
      <c r="F47" s="14">
        <f>'Expected Severity'!$B47*IF($B$1="Low Emissions",'Frequency Low Scenario'!H47,IF($B$1="Medium Emissions",'Frequency Medium Scenario'!H47,IF($B$1="High Emissions",'Frequency High Scenario'!H47,IF($B$1="Very High Emissions",'Frequency Very High Scenario'!H47))))</f>
        <v>1231742.2272827807</v>
      </c>
      <c r="G47" s="14">
        <f>'Expected Severity'!$B47*IF($B$1="Low Emissions",'Frequency Low Scenario'!I47,IF($B$1="Medium Emissions",'Frequency Medium Scenario'!I47,IF($B$1="High Emissions",'Frequency High Scenario'!I47,IF($B$1="Very High Emissions",'Frequency Very High Scenario'!I47))))</f>
        <v>738400.44515119574</v>
      </c>
      <c r="H47" s="14">
        <f>'Expected Severity'!$C47*IF($B$1="Low Emissions",'Frequency Low Scenario'!J47,IF($B$1="Medium Emissions",'Frequency Medium Scenario'!J47,IF($B$1="High Emissions",'Frequency High Scenario'!J47,IF($B$1="Very High Emissions",'Frequency Very High Scenario'!J47))))</f>
        <v>4800601.0714667402</v>
      </c>
      <c r="I47" s="14">
        <f>'Expected Severity'!$C47*IF($B$1="Low Emissions",'Frequency Low Scenario'!K47,IF($B$1="Medium Emissions",'Frequency Medium Scenario'!K47,IF($B$1="High Emissions",'Frequency High Scenario'!K47,IF($B$1="Very High Emissions",'Frequency Very High Scenario'!K47))))</f>
        <v>5104436.5823190669</v>
      </c>
      <c r="J47" s="14">
        <f>'Expected Severity'!$C47*IF($B$1="Low Emissions",'Frequency Low Scenario'!L47,IF($B$1="Medium Emissions",'Frequency Medium Scenario'!L47,IF($B$1="High Emissions",'Frequency High Scenario'!L47,IF($B$1="Very High Emissions",'Frequency Very High Scenario'!L47))))</f>
        <v>3220656.415034649</v>
      </c>
      <c r="K47" s="14">
        <f>'Expected Severity'!$C47*IF($B$1="Low Emissions",'Frequency Low Scenario'!M47,IF($B$1="Medium Emissions",'Frequency Medium Scenario'!M47,IF($B$1="High Emissions",'Frequency High Scenario'!M47,IF($B$1="Very High Emissions",'Frequency Very High Scenario'!M47))))</f>
        <v>2369916.9846481378</v>
      </c>
      <c r="L47" s="14">
        <f>'Expected Severity'!$C47*IF($B$1="Low Emissions",'Frequency Low Scenario'!N47,IF($B$1="Medium Emissions",'Frequency Medium Scenario'!N47,IF($B$1="High Emissions",'Frequency High Scenario'!N47,IF($B$1="Very High Emissions",'Frequency Very High Scenario'!N47))))</f>
        <v>2126848.5759662776</v>
      </c>
      <c r="M47" s="14">
        <f>'Expected Severity'!$C47*IF($B$1="Low Emissions",'Frequency Low Scenario'!O47,IF($B$1="Medium Emissions",'Frequency Medium Scenario'!O47,IF($B$1="High Emissions",'Frequency High Scenario'!O47,IF($B$1="Very High Emissions",'Frequency Very High Scenario'!O47))))</f>
        <v>911506.53255697619</v>
      </c>
      <c r="N47" s="14">
        <f>'Expected Severity'!$D47*IF($B$1="Low Emissions",'Frequency Low Scenario'!P47,IF($B$1="Medium Emissions",'Frequency Medium Scenario'!P47,IF($B$1="High Emissions",'Frequency High Scenario'!P47,IF($B$1="Very High Emissions",'Frequency Very High Scenario'!P47))))</f>
        <v>93836690.332273528</v>
      </c>
      <c r="O47" s="14">
        <f>'Expected Severity'!$D47*IF($B$1="Low Emissions",'Frequency Low Scenario'!Q47,IF($B$1="Medium Emissions",'Frequency Medium Scenario'!Q47,IF($B$1="High Emissions",'Frequency High Scenario'!Q47,IF($B$1="Very High Emissions",'Frequency Very High Scenario'!Q47))))</f>
        <v>167274100.15753108</v>
      </c>
      <c r="P47" s="14">
        <f>'Expected Severity'!$D47*IF($B$1="Low Emissions",'Frequency Low Scenario'!R47,IF($B$1="Medium Emissions",'Frequency Medium Scenario'!R47,IF($B$1="High Emissions",'Frequency High Scenario'!R47,IF($B$1="Very High Emissions",'Frequency Very High Scenario'!R47))))</f>
        <v>122395683.04209591</v>
      </c>
      <c r="Q47" s="14">
        <f>'Expected Severity'!$D47*IF($B$1="Low Emissions",'Frequency Low Scenario'!S47,IF($B$1="Medium Emissions",'Frequency Medium Scenario'!S47,IF($B$1="High Emissions",'Frequency High Scenario'!S47,IF($B$1="Very High Emissions",'Frequency Very High Scenario'!S47))))</f>
        <v>40798561.014031969</v>
      </c>
      <c r="R47" s="14">
        <f>'Expected Severity'!$D47*IF($B$1="Low Emissions",'Frequency Low Scenario'!T47,IF($B$1="Medium Emissions",'Frequency Medium Scenario'!T47,IF($B$1="High Emissions",'Frequency High Scenario'!T47,IF($B$1="Very High Emissions",'Frequency Very High Scenario'!T47))))</f>
        <v>28558992.709822383</v>
      </c>
      <c r="S47" s="14">
        <f>'Expected Severity'!$D47*IF($B$1="Low Emissions",'Frequency Low Scenario'!U47,IF($B$1="Medium Emissions",'Frequency Medium Scenario'!U47,IF($B$1="High Emissions",'Frequency High Scenario'!U47,IF($B$1="Very High Emissions",'Frequency Very High Scenario'!U47))))</f>
        <v>16319424.405612789</v>
      </c>
      <c r="T47" s="14">
        <f t="shared" si="0"/>
        <v>497216665.47146171</v>
      </c>
      <c r="U47" s="17">
        <f ca="1">Info!$B$47*(-LN(1-RAND()))^(1/Info!$B$48)</f>
        <v>7.1957822253685515E-3</v>
      </c>
      <c r="V47" s="17">
        <f ca="1">AVERAGE('Interest Rate Projection'!B45:F45)</f>
        <v>6.6817359159539345E-3</v>
      </c>
      <c r="W47" s="17">
        <f t="shared" ca="1" si="3"/>
        <v>-0.10331093579782123</v>
      </c>
      <c r="X47" s="16">
        <v>0.04</v>
      </c>
      <c r="Y47">
        <f t="shared" si="4"/>
        <v>5.6165150783282751</v>
      </c>
      <c r="Z47">
        <f t="shared" ca="1" si="5"/>
        <v>9.9468232552416591</v>
      </c>
      <c r="AA47" s="14">
        <f t="shared" si="1"/>
        <v>88527611.61276105</v>
      </c>
      <c r="AB47" s="14">
        <f t="shared" ca="1" si="2"/>
        <v>49987483.713400088</v>
      </c>
    </row>
    <row r="48" spans="1:28" x14ac:dyDescent="0.2">
      <c r="A48">
        <v>2067</v>
      </c>
      <c r="B48" s="14">
        <f>'Expected Severity'!$B48*IF($B$1="Low Emissions",'Frequency Low Scenario'!D48,IF($B$1="Medium Emissions",'Frequency Medium Scenario'!D48,IF($B$1="High Emissions",'Frequency High Scenario'!D48,IF($B$1="Very High Emissions",'Frequency Very High Scenario'!D48))))</f>
        <v>1690358.7237641343</v>
      </c>
      <c r="C48" s="14">
        <f>'Expected Severity'!$B48*IF($B$1="Low Emissions",'Frequency Low Scenario'!E48,IF($B$1="Medium Emissions",'Frequency Medium Scenario'!E48,IF($B$1="High Emissions",'Frequency High Scenario'!E48,IF($B$1="Very High Emissions",'Frequency Very High Scenario'!E48))))</f>
        <v>2168638.5176973972</v>
      </c>
      <c r="D48" s="14">
        <f>'Expected Severity'!$B48*IF($B$1="Low Emissions",'Frequency Low Scenario'!F48,IF($B$1="Medium Emissions",'Frequency Medium Scenario'!F48,IF($B$1="High Emissions",'Frequency High Scenario'!F48,IF($B$1="Very High Emissions",'Frequency Very High Scenario'!F48))))</f>
        <v>2286570.5216809413</v>
      </c>
      <c r="E48" s="14">
        <f>'Expected Severity'!$B48*IF($B$1="Low Emissions",'Frequency Low Scenario'!G48,IF($B$1="Medium Emissions",'Frequency Medium Scenario'!G48,IF($B$1="High Emissions",'Frequency High Scenario'!G48,IF($B$1="Very High Emissions",'Frequency Very High Scenario'!G48))))</f>
        <v>1503633.0507901893</v>
      </c>
      <c r="F48" s="14">
        <f>'Expected Severity'!$B48*IF($B$1="Low Emissions",'Frequency Low Scenario'!H48,IF($B$1="Medium Emissions",'Frequency Medium Scenario'!H48,IF($B$1="High Emissions",'Frequency High Scenario'!H48,IF($B$1="Very High Emissions",'Frequency Very High Scenario'!H48))))</f>
        <v>1251389.5978253863</v>
      </c>
      <c r="G48" s="14">
        <f>'Expected Severity'!$B48*IF($B$1="Low Emissions",'Frequency Low Scenario'!I48,IF($B$1="Medium Emissions",'Frequency Medium Scenario'!I48,IF($B$1="High Emissions",'Frequency High Scenario'!I48,IF($B$1="Very High Emissions",'Frequency Very High Scenario'!I48))))</f>
        <v>750178.58089532319</v>
      </c>
      <c r="H48" s="14">
        <f>'Expected Severity'!$C48*IF($B$1="Low Emissions",'Frequency Low Scenario'!J48,IF($B$1="Medium Emissions",'Frequency Medium Scenario'!J48,IF($B$1="High Emissions",'Frequency High Scenario'!J48,IF($B$1="Very High Emissions",'Frequency Very High Scenario'!J48))))</f>
        <v>4840795.8222478097</v>
      </c>
      <c r="I48" s="14">
        <f>'Expected Severity'!$C48*IF($B$1="Low Emissions",'Frequency Low Scenario'!K48,IF($B$1="Medium Emissions",'Frequency Medium Scenario'!K48,IF($B$1="High Emissions",'Frequency High Scenario'!K48,IF($B$1="Very High Emissions",'Frequency Very High Scenario'!K48))))</f>
        <v>5147175.3046685588</v>
      </c>
      <c r="J48" s="14">
        <f>'Expected Severity'!$C48*IF($B$1="Low Emissions",'Frequency Low Scenario'!L48,IF($B$1="Medium Emissions",'Frequency Medium Scenario'!L48,IF($B$1="High Emissions",'Frequency High Scenario'!L48,IF($B$1="Very High Emissions",'Frequency Very High Scenario'!L48))))</f>
        <v>3247622.5136599233</v>
      </c>
      <c r="K48" s="14">
        <f>'Expected Severity'!$C48*IF($B$1="Low Emissions",'Frequency Low Scenario'!M48,IF($B$1="Medium Emissions",'Frequency Medium Scenario'!M48,IF($B$1="High Emissions",'Frequency High Scenario'!M48,IF($B$1="Very High Emissions",'Frequency Very High Scenario'!M48))))</f>
        <v>2389759.9628818301</v>
      </c>
      <c r="L48" s="14">
        <f>'Expected Severity'!$C48*IF($B$1="Low Emissions",'Frequency Low Scenario'!N48,IF($B$1="Medium Emissions",'Frequency Medium Scenario'!N48,IF($B$1="High Emissions",'Frequency High Scenario'!N48,IF($B$1="Very High Emissions",'Frequency Very High Scenario'!N48))))</f>
        <v>2144656.3769452325</v>
      </c>
      <c r="M48" s="14">
        <f>'Expected Severity'!$C48*IF($B$1="Low Emissions",'Frequency Low Scenario'!O48,IF($B$1="Medium Emissions",'Frequency Medium Scenario'!O48,IF($B$1="High Emissions",'Frequency High Scenario'!O48,IF($B$1="Very High Emissions",'Frequency Very High Scenario'!O48))))</f>
        <v>919138.44726224255</v>
      </c>
      <c r="N48" s="14">
        <f>'Expected Severity'!$D48*IF($B$1="Low Emissions",'Frequency Low Scenario'!P48,IF($B$1="Medium Emissions",'Frequency Medium Scenario'!P48,IF($B$1="High Emissions",'Frequency High Scenario'!P48,IF($B$1="Very High Emissions",'Frequency Very High Scenario'!P48))))</f>
        <v>94578403.85646978</v>
      </c>
      <c r="O48" s="14">
        <f>'Expected Severity'!$D48*IF($B$1="Low Emissions",'Frequency Low Scenario'!Q48,IF($B$1="Medium Emissions",'Frequency Medium Scenario'!Q48,IF($B$1="High Emissions",'Frequency High Scenario'!Q48,IF($B$1="Very High Emissions",'Frequency Very High Scenario'!Q48))))</f>
        <v>168596285.13544613</v>
      </c>
      <c r="P48" s="14">
        <f>'Expected Severity'!$D48*IF($B$1="Low Emissions",'Frequency Low Scenario'!R48,IF($B$1="Medium Emissions",'Frequency Medium Scenario'!R48,IF($B$1="High Emissions",'Frequency High Scenario'!R48,IF($B$1="Very High Emissions",'Frequency Very High Scenario'!R48))))</f>
        <v>123363135.46496059</v>
      </c>
      <c r="Q48" s="14">
        <f>'Expected Severity'!$D48*IF($B$1="Low Emissions",'Frequency Low Scenario'!S48,IF($B$1="Medium Emissions",'Frequency Medium Scenario'!S48,IF($B$1="High Emissions",'Frequency High Scenario'!S48,IF($B$1="Very High Emissions",'Frequency Very High Scenario'!S48))))</f>
        <v>41121045.154986858</v>
      </c>
      <c r="R48" s="14">
        <f>'Expected Severity'!$D48*IF($B$1="Low Emissions",'Frequency Low Scenario'!T48,IF($B$1="Medium Emissions",'Frequency Medium Scenario'!T48,IF($B$1="High Emissions",'Frequency High Scenario'!T48,IF($B$1="Very High Emissions",'Frequency Very High Scenario'!T48))))</f>
        <v>28784731.60849081</v>
      </c>
      <c r="S48" s="14">
        <f>'Expected Severity'!$D48*IF($B$1="Low Emissions",'Frequency Low Scenario'!U48,IF($B$1="Medium Emissions",'Frequency Medium Scenario'!U48,IF($B$1="High Emissions",'Frequency High Scenario'!U48,IF($B$1="Very High Emissions",'Frequency Very High Scenario'!U48))))</f>
        <v>16448418.061994748</v>
      </c>
      <c r="T48" s="14">
        <f t="shared" si="0"/>
        <v>501231936.70266789</v>
      </c>
      <c r="U48" s="17">
        <f ca="1">Info!$B$47*(-LN(1-RAND()))^(1/Info!$B$48)</f>
        <v>1.2987313493486745E-2</v>
      </c>
      <c r="V48" s="17">
        <f ca="1">AVERAGE('Interest Rate Projection'!B46:F46)</f>
        <v>-1.9531576834929038E-3</v>
      </c>
      <c r="W48" s="17">
        <f t="shared" ca="1" si="3"/>
        <v>-0.10526409348131413</v>
      </c>
      <c r="X48" s="16">
        <v>0.04</v>
      </c>
      <c r="Y48">
        <f t="shared" si="4"/>
        <v>5.8411756814614062</v>
      </c>
      <c r="Z48">
        <f t="shared" ca="1" si="5"/>
        <v>10.076005767121787</v>
      </c>
      <c r="AA48" s="14">
        <f t="shared" si="1"/>
        <v>85810111.531736106</v>
      </c>
      <c r="AB48" s="14">
        <f t="shared" ca="1" si="2"/>
        <v>49745102.204903252</v>
      </c>
    </row>
    <row r="49" spans="1:28" x14ac:dyDescent="0.2">
      <c r="A49">
        <v>2068</v>
      </c>
      <c r="B49" s="14">
        <f>'Expected Severity'!$B49*IF($B$1="Low Emissions",'Frequency Low Scenario'!D49,IF($B$1="Medium Emissions",'Frequency Medium Scenario'!D49,IF($B$1="High Emissions",'Frequency High Scenario'!D49,IF($B$1="Very High Emissions",'Frequency Very High Scenario'!D49))))</f>
        <v>1717321.4302948536</v>
      </c>
      <c r="C49" s="14">
        <f>'Expected Severity'!$B49*IF($B$1="Low Emissions",'Frequency Low Scenario'!E49,IF($B$1="Medium Emissions",'Frequency Medium Scenario'!E49,IF($B$1="High Emissions",'Frequency High Scenario'!E49,IF($B$1="Very High Emissions",'Frequency Very High Scenario'!E49))))</f>
        <v>2203230.2070837072</v>
      </c>
      <c r="D49" s="14">
        <f>'Expected Severity'!$B49*IF($B$1="Low Emissions",'Frequency Low Scenario'!F49,IF($B$1="Medium Emissions",'Frequency Medium Scenario'!F49,IF($B$1="High Emissions",'Frequency High Scenario'!F49,IF($B$1="Very High Emissions",'Frequency Very High Scenario'!F49))))</f>
        <v>2323043.3301275345</v>
      </c>
      <c r="E49" s="14">
        <f>'Expected Severity'!$B49*IF($B$1="Low Emissions",'Frequency Low Scenario'!G49,IF($B$1="Medium Emissions",'Frequency Medium Scenario'!G49,IF($B$1="High Emissions",'Frequency High Scenario'!G49,IF($B$1="Very High Emissions",'Frequency Very High Scenario'!G49))))</f>
        <v>1527617.318808794</v>
      </c>
      <c r="F49" s="14">
        <f>'Expected Severity'!$B49*IF($B$1="Low Emissions",'Frequency Low Scenario'!H49,IF($B$1="Medium Emissions",'Frequency Medium Scenario'!H49,IF($B$1="High Emissions",'Frequency High Scenario'!H49,IF($B$1="Very High Emissions",'Frequency Very High Scenario'!H49))))</f>
        <v>1271350.3611872753</v>
      </c>
      <c r="G49" s="14">
        <f>'Expected Severity'!$B49*IF($B$1="Low Emissions",'Frequency Low Scenario'!I49,IF($B$1="Medium Emissions",'Frequency Medium Scenario'!I49,IF($B$1="High Emissions",'Frequency High Scenario'!I49,IF($B$1="Very High Emissions",'Frequency Very High Scenario'!I49))))</f>
        <v>762144.58825101051</v>
      </c>
      <c r="H49" s="14">
        <f>'Expected Severity'!$C49*IF($B$1="Low Emissions",'Frequency Low Scenario'!J49,IF($B$1="Medium Emissions",'Frequency Medium Scenario'!J49,IF($B$1="High Emissions",'Frequency High Scenario'!J49,IF($B$1="Very High Emissions",'Frequency Very High Scenario'!J49))))</f>
        <v>4881327.1179669611</v>
      </c>
      <c r="I49" s="14">
        <f>'Expected Severity'!$C49*IF($B$1="Low Emissions",'Frequency Low Scenario'!K49,IF($B$1="Medium Emissions",'Frequency Medium Scenario'!K49,IF($B$1="High Emissions",'Frequency High Scenario'!K49,IF($B$1="Very High Emissions",'Frequency Very High Scenario'!K49))))</f>
        <v>5190271.8722686684</v>
      </c>
      <c r="J49" s="14">
        <f>'Expected Severity'!$C49*IF($B$1="Low Emissions",'Frequency Low Scenario'!L49,IF($B$1="Medium Emissions",'Frequency Medium Scenario'!L49,IF($B$1="High Emissions",'Frequency High Scenario'!L49,IF($B$1="Very High Emissions",'Frequency Very High Scenario'!L49))))</f>
        <v>3274814.3955980884</v>
      </c>
      <c r="K49" s="14">
        <f>'Expected Severity'!$C49*IF($B$1="Low Emissions",'Frequency Low Scenario'!M49,IF($B$1="Medium Emissions",'Frequency Medium Scenario'!M49,IF($B$1="High Emissions",'Frequency High Scenario'!M49,IF($B$1="Very High Emissions",'Frequency Very High Scenario'!M49))))</f>
        <v>2409769.08355331</v>
      </c>
      <c r="L49" s="14">
        <f>'Expected Severity'!$C49*IF($B$1="Low Emissions",'Frequency Low Scenario'!N49,IF($B$1="Medium Emissions",'Frequency Medium Scenario'!N49,IF($B$1="High Emissions",'Frequency High Scenario'!N49,IF($B$1="Very High Emissions",'Frequency Very High Scenario'!N49))))</f>
        <v>2162613.2801119452</v>
      </c>
      <c r="M49" s="14">
        <f>'Expected Severity'!$C49*IF($B$1="Low Emissions",'Frequency Low Scenario'!O49,IF($B$1="Medium Emissions",'Frequency Medium Scenario'!O49,IF($B$1="High Emissions",'Frequency High Scenario'!O49,IF($B$1="Very High Emissions",'Frequency Very High Scenario'!O49))))</f>
        <v>926834.26290511934</v>
      </c>
      <c r="N49" s="14">
        <f>'Expected Severity'!$D49*IF($B$1="Low Emissions",'Frequency Low Scenario'!P49,IF($B$1="Medium Emissions",'Frequency Medium Scenario'!P49,IF($B$1="High Emissions",'Frequency High Scenario'!P49,IF($B$1="Very High Emissions",'Frequency Very High Scenario'!P49))))</f>
        <v>95325980.108241215</v>
      </c>
      <c r="O49" s="14">
        <f>'Expected Severity'!$D49*IF($B$1="Low Emissions",'Frequency Low Scenario'!Q49,IF($B$1="Medium Emissions",'Frequency Medium Scenario'!Q49,IF($B$1="High Emissions",'Frequency High Scenario'!Q49,IF($B$1="Very High Emissions",'Frequency Very High Scenario'!Q49))))</f>
        <v>169928921.06251696</v>
      </c>
      <c r="P49" s="14">
        <f>'Expected Severity'!$D49*IF($B$1="Low Emissions",'Frequency Low Scenario'!R49,IF($B$1="Medium Emissions",'Frequency Medium Scenario'!R49,IF($B$1="High Emissions",'Frequency High Scenario'!R49,IF($B$1="Very High Emissions",'Frequency Very High Scenario'!R49))))</f>
        <v>124338234.9237929</v>
      </c>
      <c r="Q49" s="14">
        <f>'Expected Severity'!$D49*IF($B$1="Low Emissions",'Frequency Low Scenario'!S49,IF($B$1="Medium Emissions",'Frequency Medium Scenario'!S49,IF($B$1="High Emissions",'Frequency High Scenario'!S49,IF($B$1="Very High Emissions",'Frequency Very High Scenario'!S49))))</f>
        <v>41446078.307930969</v>
      </c>
      <c r="R49" s="14">
        <f>'Expected Severity'!$D49*IF($B$1="Low Emissions",'Frequency Low Scenario'!T49,IF($B$1="Medium Emissions",'Frequency Medium Scenario'!T49,IF($B$1="High Emissions",'Frequency High Scenario'!T49,IF($B$1="Very High Emissions",'Frequency Very High Scenario'!T49))))</f>
        <v>29012254.81555168</v>
      </c>
      <c r="S49" s="14">
        <f>'Expected Severity'!$D49*IF($B$1="Low Emissions",'Frequency Low Scenario'!U49,IF($B$1="Medium Emissions",'Frequency Medium Scenario'!U49,IF($B$1="High Emissions",'Frequency High Scenario'!U49,IF($B$1="Very High Emissions",'Frequency Very High Scenario'!U49))))</f>
        <v>16578431.323172389</v>
      </c>
      <c r="T49" s="14">
        <f t="shared" si="0"/>
        <v>505280237.78936338</v>
      </c>
      <c r="U49" s="17">
        <f ca="1">Info!$B$47*(-LN(1-RAND()))^(1/Info!$B$48)</f>
        <v>3.2953029138203006E-2</v>
      </c>
      <c r="V49" s="17">
        <f ca="1">AVERAGE('Interest Rate Projection'!B47:F47)</f>
        <v>-1.9218337434561063E-2</v>
      </c>
      <c r="W49" s="17">
        <f t="shared" ca="1" si="3"/>
        <v>-0.12448243091587519</v>
      </c>
      <c r="X49" s="16">
        <v>0.04</v>
      </c>
      <c r="Y49">
        <f t="shared" si="4"/>
        <v>6.0748227087198625</v>
      </c>
      <c r="Z49">
        <f t="shared" ca="1" si="5"/>
        <v>10.408040678762452</v>
      </c>
      <c r="AA49" s="14">
        <f t="shared" si="1"/>
        <v>83176129.085064322</v>
      </c>
      <c r="AB49" s="14">
        <f t="shared" ca="1" si="2"/>
        <v>48547104.434399918</v>
      </c>
    </row>
    <row r="50" spans="1:28" x14ac:dyDescent="0.2">
      <c r="A50">
        <v>2069</v>
      </c>
      <c r="B50" s="14">
        <f>'Expected Severity'!$B50*IF($B$1="Low Emissions",'Frequency Low Scenario'!D50,IF($B$1="Medium Emissions",'Frequency Medium Scenario'!D50,IF($B$1="High Emissions",'Frequency High Scenario'!D50,IF($B$1="Very High Emissions",'Frequency Very High Scenario'!D50))))</f>
        <v>1744714.2156799845</v>
      </c>
      <c r="C50" s="14">
        <f>'Expected Severity'!$B50*IF($B$1="Low Emissions",'Frequency Low Scenario'!E50,IF($B$1="Medium Emissions",'Frequency Medium Scenario'!E50,IF($B$1="High Emissions",'Frequency High Scenario'!E50,IF($B$1="Very High Emissions",'Frequency Very High Scenario'!E50))))</f>
        <v>2238373.6643026154</v>
      </c>
      <c r="D50" s="14">
        <f>'Expected Severity'!$B50*IF($B$1="Low Emissions",'Frequency Low Scenario'!F50,IF($B$1="Medium Emissions",'Frequency Medium Scenario'!F50,IF($B$1="High Emissions",'Frequency High Scenario'!F50,IF($B$1="Very High Emissions",'Frequency Very High Scenario'!F50))))</f>
        <v>2360097.9119081958</v>
      </c>
      <c r="E50" s="14">
        <f>'Expected Severity'!$B50*IF($B$1="Low Emissions",'Frequency Low Scenario'!G50,IF($B$1="Medium Emissions",'Frequency Medium Scenario'!G50,IF($B$1="High Emissions",'Frequency High Scenario'!G50,IF($B$1="Very High Emissions",'Frequency Very High Scenario'!G50))))</f>
        <v>1551984.1569711489</v>
      </c>
      <c r="F50" s="14">
        <f>'Expected Severity'!$B50*IF($B$1="Low Emissions",'Frequency Low Scenario'!H50,IF($B$1="Medium Emissions",'Frequency Medium Scenario'!H50,IF($B$1="High Emissions",'Frequency High Scenario'!H50,IF($B$1="Very High Emissions",'Frequency Very High Scenario'!H50))))</f>
        <v>1291629.5162592132</v>
      </c>
      <c r="G50" s="14">
        <f>'Expected Severity'!$B50*IF($B$1="Low Emissions",'Frequency Low Scenario'!I50,IF($B$1="Medium Emissions",'Frequency Medium Scenario'!I50,IF($B$1="High Emissions",'Frequency High Scenario'!I50,IF($B$1="Very High Emissions",'Frequency Very High Scenario'!I50))))</f>
        <v>774301.46393549687</v>
      </c>
      <c r="H50" s="14">
        <f>'Expected Severity'!$C50*IF($B$1="Low Emissions",'Frequency Low Scenario'!J50,IF($B$1="Medium Emissions",'Frequency Medium Scenario'!J50,IF($B$1="High Emissions",'Frequency High Scenario'!J50,IF($B$1="Very High Emissions",'Frequency Very High Scenario'!J50))))</f>
        <v>4922197.7764671501</v>
      </c>
      <c r="I50" s="14">
        <f>'Expected Severity'!$C50*IF($B$1="Low Emissions",'Frequency Low Scenario'!K50,IF($B$1="Medium Emissions",'Frequency Medium Scenario'!K50,IF($B$1="High Emissions",'Frequency High Scenario'!K50,IF($B$1="Very High Emissions",'Frequency Very High Scenario'!K50))))</f>
        <v>5233729.2813068442</v>
      </c>
      <c r="J50" s="14">
        <f>'Expected Severity'!$C50*IF($B$1="Low Emissions",'Frequency Low Scenario'!L50,IF($B$1="Medium Emissions",'Frequency Medium Scenario'!L50,IF($B$1="High Emissions",'Frequency High Scenario'!L50,IF($B$1="Very High Emissions",'Frequency Very High Scenario'!L50))))</f>
        <v>3302233.9513007463</v>
      </c>
      <c r="K50" s="14">
        <f>'Expected Severity'!$C50*IF($B$1="Low Emissions",'Frequency Low Scenario'!M50,IF($B$1="Medium Emissions",'Frequency Medium Scenario'!M50,IF($B$1="High Emissions",'Frequency High Scenario'!M50,IF($B$1="Very High Emissions",'Frequency Very High Scenario'!M50))))</f>
        <v>2429945.7377496054</v>
      </c>
      <c r="L50" s="14">
        <f>'Expected Severity'!$C50*IF($B$1="Low Emissions",'Frequency Low Scenario'!N50,IF($B$1="Medium Emissions",'Frequency Medium Scenario'!N50,IF($B$1="High Emissions",'Frequency High Scenario'!N50,IF($B$1="Very High Emissions",'Frequency Very High Scenario'!N50))))</f>
        <v>2180720.5338778514</v>
      </c>
      <c r="M50" s="14">
        <f>'Expected Severity'!$C50*IF($B$1="Low Emissions",'Frequency Low Scenario'!O50,IF($B$1="Medium Emissions",'Frequency Medium Scenario'!O50,IF($B$1="High Emissions",'Frequency High Scenario'!O50,IF($B$1="Very High Emissions",'Frequency Very High Scenario'!O50))))</f>
        <v>934594.51451907924</v>
      </c>
      <c r="N50" s="14">
        <f>'Expected Severity'!$D50*IF($B$1="Low Emissions",'Frequency Low Scenario'!P50,IF($B$1="Medium Emissions",'Frequency Medium Scenario'!P50,IF($B$1="High Emissions",'Frequency High Scenario'!P50,IF($B$1="Very High Emissions",'Frequency Very High Scenario'!P50))))</f>
        <v>96079465.42835623</v>
      </c>
      <c r="O50" s="14">
        <f>'Expected Severity'!$D50*IF($B$1="Low Emissions",'Frequency Low Scenario'!Q50,IF($B$1="Medium Emissions",'Frequency Medium Scenario'!Q50,IF($B$1="High Emissions",'Frequency High Scenario'!Q50,IF($B$1="Very High Emissions",'Frequency Very High Scenario'!Q50))))</f>
        <v>171272090.54620022</v>
      </c>
      <c r="P50" s="14">
        <f>'Expected Severity'!$D50*IF($B$1="Low Emissions",'Frequency Low Scenario'!R50,IF($B$1="Medium Emissions",'Frequency Medium Scenario'!R50,IF($B$1="High Emissions",'Frequency High Scenario'!R50,IF($B$1="Very High Emissions",'Frequency Very High Scenario'!R50))))</f>
        <v>125321041.86307335</v>
      </c>
      <c r="Q50" s="14">
        <f>'Expected Severity'!$D50*IF($B$1="Low Emissions",'Frequency Low Scenario'!S50,IF($B$1="Medium Emissions",'Frequency Medium Scenario'!S50,IF($B$1="High Emissions",'Frequency High Scenario'!S50,IF($B$1="Very High Emissions",'Frequency Very High Scenario'!S50))))</f>
        <v>41773680.621024445</v>
      </c>
      <c r="R50" s="14">
        <f>'Expected Severity'!$D50*IF($B$1="Low Emissions",'Frequency Low Scenario'!T50,IF($B$1="Medium Emissions",'Frequency Medium Scenario'!T50,IF($B$1="High Emissions",'Frequency High Scenario'!T50,IF($B$1="Very High Emissions",'Frequency Very High Scenario'!T50))))</f>
        <v>29241576.434717119</v>
      </c>
      <c r="S50" s="14">
        <f>'Expected Severity'!$D50*IF($B$1="Low Emissions",'Frequency Low Scenario'!U50,IF($B$1="Medium Emissions",'Frequency Medium Scenario'!U50,IF($B$1="High Emissions",'Frequency High Scenario'!U50,IF($B$1="Very High Emissions",'Frequency Very High Scenario'!U50))))</f>
        <v>16709472.248409782</v>
      </c>
      <c r="T50" s="14">
        <f t="shared" si="0"/>
        <v>509361849.86605912</v>
      </c>
      <c r="U50" s="17">
        <f ca="1">Info!$B$47*(-LN(1-RAND()))^(1/Info!$B$48)</f>
        <v>4.4794155647015915E-2</v>
      </c>
      <c r="V50" s="17">
        <f ca="1">AVERAGE('Interest Rate Projection'!B48:F48)</f>
        <v>3.4234945341083275E-3</v>
      </c>
      <c r="W50" s="17">
        <f t="shared" ca="1" si="3"/>
        <v>-0.12105893638176686</v>
      </c>
      <c r="X50" s="16">
        <v>0.04</v>
      </c>
      <c r="Y50">
        <f t="shared" si="4"/>
        <v>6.317815617068657</v>
      </c>
      <c r="Z50">
        <f t="shared" ca="1" si="5"/>
        <v>10.874260072907411</v>
      </c>
      <c r="AA50" s="14">
        <f t="shared" si="1"/>
        <v>80623095.186559603</v>
      </c>
      <c r="AB50" s="14">
        <f t="shared" ca="1" si="2"/>
        <v>46841058.283598043</v>
      </c>
    </row>
    <row r="51" spans="1:28" x14ac:dyDescent="0.2">
      <c r="A51">
        <v>2070</v>
      </c>
      <c r="B51" s="14">
        <f>'Expected Severity'!$B51*IF($B$1="Low Emissions",'Frequency Low Scenario'!D51,IF($B$1="Medium Emissions",'Frequency Medium Scenario'!D51,IF($B$1="High Emissions",'Frequency High Scenario'!D51,IF($B$1="Very High Emissions",'Frequency Very High Scenario'!D51))))</f>
        <v>1755278.1364105931</v>
      </c>
      <c r="C51" s="14">
        <f>'Expected Severity'!$B51*IF($B$1="Low Emissions",'Frequency Low Scenario'!E51,IF($B$1="Medium Emissions",'Frequency Medium Scenario'!E51,IF($B$1="High Emissions",'Frequency High Scenario'!E51,IF($B$1="Very High Emissions",'Frequency Very High Scenario'!E51))))</f>
        <v>2251926.6013639779</v>
      </c>
      <c r="D51" s="14">
        <f>'Expected Severity'!$B51*IF($B$1="Low Emissions",'Frequency Low Scenario'!F51,IF($B$1="Medium Emissions",'Frequency Medium Scenario'!F51,IF($B$1="High Emissions",'Frequency High Scenario'!F51,IF($B$1="Very High Emissions",'Frequency Very High Scenario'!F51))))</f>
        <v>2374387.8666949491</v>
      </c>
      <c r="E51" s="14">
        <f>'Expected Severity'!$B51*IF($B$1="Low Emissions",'Frequency Low Scenario'!G51,IF($B$1="Medium Emissions",'Frequency Medium Scenario'!G51,IF($B$1="High Emissions",'Frequency High Scenario'!G51,IF($B$1="Very High Emissions",'Frequency Very High Scenario'!G51))))</f>
        <v>1561381.1329698879</v>
      </c>
      <c r="F51" s="14">
        <f>'Expected Severity'!$B51*IF($B$1="Low Emissions",'Frequency Low Scenario'!H51,IF($B$1="Medium Emissions",'Frequency Medium Scenario'!H51,IF($B$1="High Emissions",'Frequency High Scenario'!H51,IF($B$1="Very High Emissions",'Frequency Very High Scenario'!H51))))</f>
        <v>1299450.0932341986</v>
      </c>
      <c r="G51" s="14">
        <f>'Expected Severity'!$B51*IF($B$1="Low Emissions",'Frequency Low Scenario'!I51,IF($B$1="Medium Emissions",'Frequency Medium Scenario'!I51,IF($B$1="High Emissions",'Frequency High Scenario'!I51,IF($B$1="Very High Emissions",'Frequency Very High Scenario'!I51))))</f>
        <v>778989.71557756932</v>
      </c>
      <c r="H51" s="14">
        <f>'Expected Severity'!$C51*IF($B$1="Low Emissions",'Frequency Low Scenario'!J51,IF($B$1="Medium Emissions",'Frequency Medium Scenario'!J51,IF($B$1="High Emissions",'Frequency High Scenario'!J51,IF($B$1="Very High Emissions",'Frequency Very High Scenario'!J51))))</f>
        <v>4915063.587488885</v>
      </c>
      <c r="I51" s="14">
        <f>'Expected Severity'!$C51*IF($B$1="Low Emissions",'Frequency Low Scenario'!K51,IF($B$1="Medium Emissions",'Frequency Medium Scenario'!K51,IF($B$1="High Emissions",'Frequency High Scenario'!K51,IF($B$1="Very High Emissions",'Frequency Very High Scenario'!K51))))</f>
        <v>5226143.5613805866</v>
      </c>
      <c r="J51" s="14">
        <f>'Expected Severity'!$C51*IF($B$1="Low Emissions",'Frequency Low Scenario'!L51,IF($B$1="Medium Emissions",'Frequency Medium Scenario'!L51,IF($B$1="High Emissions",'Frequency High Scenario'!L51,IF($B$1="Very High Emissions",'Frequency Very High Scenario'!L51))))</f>
        <v>3297447.7232520366</v>
      </c>
      <c r="K51" s="14">
        <f>'Expected Severity'!$C51*IF($B$1="Low Emissions",'Frequency Low Scenario'!M51,IF($B$1="Medium Emissions",'Frequency Medium Scenario'!M51,IF($B$1="High Emissions",'Frequency High Scenario'!M51,IF($B$1="Very High Emissions",'Frequency Very High Scenario'!M51))))</f>
        <v>2426423.7963552722</v>
      </c>
      <c r="L51" s="14">
        <f>'Expected Severity'!$C51*IF($B$1="Low Emissions",'Frequency Low Scenario'!N51,IF($B$1="Medium Emissions",'Frequency Medium Scenario'!N51,IF($B$1="High Emissions",'Frequency High Scenario'!N51,IF($B$1="Very High Emissions",'Frequency Very High Scenario'!N51))))</f>
        <v>2177559.8172419113</v>
      </c>
      <c r="M51" s="14">
        <f>'Expected Severity'!$C51*IF($B$1="Low Emissions",'Frequency Low Scenario'!O51,IF($B$1="Medium Emissions",'Frequency Medium Scenario'!O51,IF($B$1="High Emissions",'Frequency High Scenario'!O51,IF($B$1="Very High Emissions",'Frequency Very High Scenario'!O51))))</f>
        <v>933239.92167510476</v>
      </c>
      <c r="N51" s="14">
        <f>'Expected Severity'!$D51*IF($B$1="Low Emissions",'Frequency Low Scenario'!P51,IF($B$1="Medium Emissions",'Frequency Medium Scenario'!P51,IF($B$1="High Emissions",'Frequency High Scenario'!P51,IF($B$1="Very High Emissions",'Frequency Very High Scenario'!P51))))</f>
        <v>95895628.612730801</v>
      </c>
      <c r="O51" s="14">
        <f>'Expected Severity'!$D51*IF($B$1="Low Emissions",'Frequency Low Scenario'!Q51,IF($B$1="Medium Emissions",'Frequency Medium Scenario'!Q51,IF($B$1="High Emissions",'Frequency High Scenario'!Q51,IF($B$1="Very High Emissions",'Frequency Very High Scenario'!Q51))))</f>
        <v>170944381.44008535</v>
      </c>
      <c r="P51" s="14">
        <f>'Expected Severity'!$D51*IF($B$1="Low Emissions",'Frequency Low Scenario'!R51,IF($B$1="Medium Emissions",'Frequency Medium Scenario'!R51,IF($B$1="High Emissions",'Frequency High Scenario'!R51,IF($B$1="Very High Emissions",'Frequency Very High Scenario'!R51))))</f>
        <v>125081254.71225756</v>
      </c>
      <c r="Q51" s="14">
        <f>'Expected Severity'!$D51*IF($B$1="Low Emissions",'Frequency Low Scenario'!S51,IF($B$1="Medium Emissions",'Frequency Medium Scenario'!S51,IF($B$1="High Emissions",'Frequency High Scenario'!S51,IF($B$1="Very High Emissions",'Frequency Very High Scenario'!S51))))</f>
        <v>41693751.570752524</v>
      </c>
      <c r="R51" s="14">
        <f>'Expected Severity'!$D51*IF($B$1="Low Emissions",'Frequency Low Scenario'!T51,IF($B$1="Medium Emissions",'Frequency Medium Scenario'!T51,IF($B$1="High Emissions",'Frequency High Scenario'!T51,IF($B$1="Very High Emissions",'Frequency Very High Scenario'!T51))))</f>
        <v>29185626.09952677</v>
      </c>
      <c r="S51" s="14">
        <f>'Expected Severity'!$D51*IF($B$1="Low Emissions",'Frequency Low Scenario'!U51,IF($B$1="Medium Emissions",'Frequency Medium Scenario'!U51,IF($B$1="High Emissions",'Frequency High Scenario'!U51,IF($B$1="Very High Emissions",'Frequency Very High Scenario'!U51))))</f>
        <v>16677500.628301011</v>
      </c>
      <c r="T51" s="14">
        <f t="shared" si="0"/>
        <v>508475435.017299</v>
      </c>
      <c r="U51" s="17">
        <f ca="1">Info!$B$47*(-LN(1-RAND()))^(1/Info!$B$48)</f>
        <v>4.0333652564358363E-2</v>
      </c>
      <c r="V51" s="17">
        <f ca="1">AVERAGE('Interest Rate Projection'!B49:F49)</f>
        <v>4.4413195234359467E-4</v>
      </c>
      <c r="W51" s="17">
        <f t="shared" ca="1" si="3"/>
        <v>-0.12061480442942327</v>
      </c>
      <c r="X51" s="16">
        <v>0.04</v>
      </c>
      <c r="Y51">
        <f t="shared" si="4"/>
        <v>6.5705282417514033</v>
      </c>
      <c r="Z51">
        <f t="shared" ca="1" si="5"/>
        <v>11.312858700582533</v>
      </c>
      <c r="AA51" s="14">
        <f t="shared" si="1"/>
        <v>77387299.210780442</v>
      </c>
      <c r="AB51" s="14">
        <f t="shared" ca="1" si="2"/>
        <v>44946679.568367288</v>
      </c>
    </row>
    <row r="52" spans="1:28" x14ac:dyDescent="0.2">
      <c r="A52">
        <v>2071</v>
      </c>
      <c r="B52" s="14">
        <f>'Expected Severity'!$B52*IF($B$1="Low Emissions",'Frequency Low Scenario'!D52,IF($B$1="Medium Emissions",'Frequency Medium Scenario'!D52,IF($B$1="High Emissions",'Frequency High Scenario'!D52,IF($B$1="Very High Emissions",'Frequency Very High Scenario'!D52))))</f>
        <v>1783276.3646011376</v>
      </c>
      <c r="C52" s="14">
        <f>'Expected Severity'!$B52*IF($B$1="Low Emissions",'Frequency Low Scenario'!E52,IF($B$1="Medium Emissions",'Frequency Medium Scenario'!E52,IF($B$1="High Emissions",'Frequency High Scenario'!E52,IF($B$1="Very High Emissions",'Frequency Very High Scenario'!E52))))</f>
        <v>2287846.8088487466</v>
      </c>
      <c r="D52" s="14">
        <f>'Expected Severity'!$B52*IF($B$1="Low Emissions",'Frequency Low Scenario'!F52,IF($B$1="Medium Emissions",'Frequency Medium Scenario'!F52,IF($B$1="High Emissions",'Frequency High Scenario'!F52,IF($B$1="Very High Emissions",'Frequency Very High Scenario'!F52))))</f>
        <v>2412261.4389371974</v>
      </c>
      <c r="E52" s="14">
        <f>'Expected Severity'!$B52*IF($B$1="Low Emissions",'Frequency Low Scenario'!G52,IF($B$1="Medium Emissions",'Frequency Medium Scenario'!G52,IF($B$1="High Emissions",'Frequency High Scenario'!G52,IF($B$1="Very High Emissions",'Frequency Very High Scenario'!G52))))</f>
        <v>1586286.5336277562</v>
      </c>
      <c r="F52" s="14">
        <f>'Expected Severity'!$B52*IF($B$1="Low Emissions",'Frequency Low Scenario'!H52,IF($B$1="Medium Emissions",'Frequency Medium Scenario'!H52,IF($B$1="High Emissions",'Frequency High Scenario'!H52,IF($B$1="Very High Emissions",'Frequency Very High Scenario'!H52))))</f>
        <v>1320177.4637163461</v>
      </c>
      <c r="G52" s="14">
        <f>'Expected Severity'!$B52*IF($B$1="Low Emissions",'Frequency Low Scenario'!I52,IF($B$1="Medium Emissions",'Frequency Medium Scenario'!I52,IF($B$1="High Emissions",'Frequency High Scenario'!I52,IF($B$1="Very High Emissions",'Frequency Very High Scenario'!I52))))</f>
        <v>791415.28584042739</v>
      </c>
      <c r="H52" s="14">
        <f>'Expected Severity'!$C52*IF($B$1="Low Emissions",'Frequency Low Scenario'!J52,IF($B$1="Medium Emissions",'Frequency Medium Scenario'!J52,IF($B$1="High Emissions",'Frequency High Scenario'!J52,IF($B$1="Very High Emissions",'Frequency Very High Scenario'!J52))))</f>
        <v>4956216.7166556586</v>
      </c>
      <c r="I52" s="14">
        <f>'Expected Severity'!$C52*IF($B$1="Low Emissions",'Frequency Low Scenario'!K52,IF($B$1="Medium Emissions",'Frequency Medium Scenario'!K52,IF($B$1="High Emissions",'Frequency High Scenario'!K52,IF($B$1="Very High Emissions",'Frequency Very High Scenario'!K52))))</f>
        <v>5269901.3189756367</v>
      </c>
      <c r="J52" s="14">
        <f>'Expected Severity'!$C52*IF($B$1="Low Emissions",'Frequency Low Scenario'!L52,IF($B$1="Medium Emissions",'Frequency Medium Scenario'!L52,IF($B$1="High Emissions",'Frequency High Scenario'!L52,IF($B$1="Very High Emissions",'Frequency Very High Scenario'!L52))))</f>
        <v>3325056.7845917703</v>
      </c>
      <c r="K52" s="14">
        <f>'Expected Severity'!$C52*IF($B$1="Low Emissions",'Frequency Low Scenario'!M52,IF($B$1="Medium Emissions",'Frequency Medium Scenario'!M52,IF($B$1="High Emissions",'Frequency High Scenario'!M52,IF($B$1="Very High Emissions",'Frequency Very High Scenario'!M52))))</f>
        <v>2446739.8980958313</v>
      </c>
      <c r="L52" s="14">
        <f>'Expected Severity'!$C52*IF($B$1="Low Emissions",'Frequency Low Scenario'!N52,IF($B$1="Medium Emissions",'Frequency Medium Scenario'!N52,IF($B$1="High Emissions",'Frequency High Scenario'!N52,IF($B$1="Very High Emissions",'Frequency Very High Scenario'!N52))))</f>
        <v>2195792.2162398491</v>
      </c>
      <c r="M52" s="14">
        <f>'Expected Severity'!$C52*IF($B$1="Low Emissions",'Frequency Low Scenario'!O52,IF($B$1="Medium Emissions",'Frequency Medium Scenario'!O52,IF($B$1="High Emissions",'Frequency High Scenario'!O52,IF($B$1="Very High Emissions",'Frequency Very High Scenario'!O52))))</f>
        <v>941053.80695993511</v>
      </c>
      <c r="N52" s="14">
        <f>'Expected Severity'!$D52*IF($B$1="Low Emissions",'Frequency Low Scenario'!P52,IF($B$1="Medium Emissions",'Frequency Medium Scenario'!P52,IF($B$1="High Emissions",'Frequency High Scenario'!P52,IF($B$1="Very High Emissions",'Frequency Very High Scenario'!P52))))</f>
        <v>96653616.606568873</v>
      </c>
      <c r="O52" s="14">
        <f>'Expected Severity'!$D52*IF($B$1="Low Emissions",'Frequency Low Scenario'!Q52,IF($B$1="Medium Emissions",'Frequency Medium Scenario'!Q52,IF($B$1="High Emissions",'Frequency High Scenario'!Q52,IF($B$1="Very High Emissions",'Frequency Very High Scenario'!Q52))))</f>
        <v>172295577.42910102</v>
      </c>
      <c r="P52" s="14">
        <f>'Expected Severity'!$D52*IF($B$1="Low Emissions",'Frequency Low Scenario'!R52,IF($B$1="Medium Emissions",'Frequency Medium Scenario'!R52,IF($B$1="High Emissions",'Frequency High Scenario'!R52,IF($B$1="Very High Emissions",'Frequency Very High Scenario'!R52))))</f>
        <v>126069934.70422025</v>
      </c>
      <c r="Q52" s="14">
        <f>'Expected Severity'!$D52*IF($B$1="Low Emissions",'Frequency Low Scenario'!S52,IF($B$1="Medium Emissions",'Frequency Medium Scenario'!S52,IF($B$1="High Emissions",'Frequency High Scenario'!S52,IF($B$1="Very High Emissions",'Frequency Very High Scenario'!S52))))</f>
        <v>42023311.568073414</v>
      </c>
      <c r="R52" s="14">
        <f>'Expected Severity'!$D52*IF($B$1="Low Emissions",'Frequency Low Scenario'!T52,IF($B$1="Medium Emissions",'Frequency Medium Scenario'!T52,IF($B$1="High Emissions",'Frequency High Scenario'!T52,IF($B$1="Very High Emissions",'Frequency Very High Scenario'!T52))))</f>
        <v>29416318.097651396</v>
      </c>
      <c r="S52" s="14">
        <f>'Expected Severity'!$D52*IF($B$1="Low Emissions",'Frequency Low Scenario'!U52,IF($B$1="Medium Emissions",'Frequency Medium Scenario'!U52,IF($B$1="High Emissions",'Frequency High Scenario'!U52,IF($B$1="Very High Emissions",'Frequency Very High Scenario'!U52))))</f>
        <v>16809324.62722937</v>
      </c>
      <c r="T52" s="14">
        <f t="shared" si="0"/>
        <v>512584107.66993463</v>
      </c>
      <c r="U52" s="17">
        <f ca="1">Info!$B$47*(-LN(1-RAND()))^(1/Info!$B$48)</f>
        <v>6.6738378563482408E-3</v>
      </c>
      <c r="V52" s="17">
        <f ca="1">AVERAGE('Interest Rate Projection'!B50:F50)</f>
        <v>1.5441586287083093E-3</v>
      </c>
      <c r="W52" s="17">
        <f t="shared" ca="1" si="3"/>
        <v>-0.11907064580071496</v>
      </c>
      <c r="X52" s="16">
        <v>0.04</v>
      </c>
      <c r="Y52">
        <f t="shared" si="4"/>
        <v>6.8333493714214599</v>
      </c>
      <c r="Z52">
        <f t="shared" ca="1" si="5"/>
        <v>11.388358885241999</v>
      </c>
      <c r="AA52" s="14">
        <f t="shared" si="1"/>
        <v>75012132.383230954</v>
      </c>
      <c r="AB52" s="14">
        <f t="shared" ca="1" si="2"/>
        <v>45009479.665607005</v>
      </c>
    </row>
    <row r="53" spans="1:28" x14ac:dyDescent="0.2">
      <c r="A53">
        <v>2072</v>
      </c>
      <c r="B53" s="14">
        <f>'Expected Severity'!$B53*IF($B$1="Low Emissions",'Frequency Low Scenario'!D53,IF($B$1="Medium Emissions",'Frequency Medium Scenario'!D53,IF($B$1="High Emissions",'Frequency High Scenario'!D53,IF($B$1="Very High Emissions",'Frequency Very High Scenario'!D53))))</f>
        <v>1811721.189126217</v>
      </c>
      <c r="C53" s="14">
        <f>'Expected Severity'!$B53*IF($B$1="Low Emissions",'Frequency Low Scenario'!E53,IF($B$1="Medium Emissions",'Frequency Medium Scenario'!E53,IF($B$1="High Emissions",'Frequency High Scenario'!E53,IF($B$1="Very High Emissions",'Frequency Very High Scenario'!E53))))</f>
        <v>2324339.9751968137</v>
      </c>
      <c r="D53" s="14">
        <f>'Expected Severity'!$B53*IF($B$1="Low Emissions",'Frequency Low Scenario'!F53,IF($B$1="Medium Emissions",'Frequency Medium Scenario'!F53,IF($B$1="High Emissions",'Frequency High Scenario'!F53,IF($B$1="Very High Emissions",'Frequency Very High Scenario'!F53))))</f>
        <v>2450739.1279265494</v>
      </c>
      <c r="E53" s="14">
        <f>'Expected Severity'!$B53*IF($B$1="Low Emissions",'Frequency Low Scenario'!G53,IF($B$1="Medium Emissions",'Frequency Medium Scenario'!G53,IF($B$1="High Emissions",'Frequency High Scenario'!G53,IF($B$1="Very High Emissions",'Frequency Very High Scenario'!G53))))</f>
        <v>1611589.197304135</v>
      </c>
      <c r="F53" s="14">
        <f>'Expected Severity'!$B53*IF($B$1="Low Emissions",'Frequency Low Scenario'!H53,IF($B$1="Medium Emissions",'Frequency Medium Scenario'!H53,IF($B$1="High Emissions",'Frequency High Scenario'!H53,IF($B$1="Very High Emissions",'Frequency Very High Scenario'!H53))))</f>
        <v>1341235.4539655328</v>
      </c>
      <c r="G53" s="14">
        <f>'Expected Severity'!$B53*IF($B$1="Low Emissions",'Frequency Low Scenario'!I53,IF($B$1="Medium Emissions",'Frequency Medium Scenario'!I53,IF($B$1="High Emissions",'Frequency High Scenario'!I53,IF($B$1="Very High Emissions",'Frequency Very High Scenario'!I53))))</f>
        <v>804039.05486415455</v>
      </c>
      <c r="H53" s="14">
        <f>'Expected Severity'!$C53*IF($B$1="Low Emissions",'Frequency Low Scenario'!J53,IF($B$1="Medium Emissions",'Frequency Medium Scenario'!J53,IF($B$1="High Emissions",'Frequency High Scenario'!J53,IF($B$1="Very High Emissions",'Frequency Very High Scenario'!J53))))</f>
        <v>4997714.4151265873</v>
      </c>
      <c r="I53" s="14">
        <f>'Expected Severity'!$C53*IF($B$1="Low Emissions",'Frequency Low Scenario'!K53,IF($B$1="Medium Emissions",'Frequency Medium Scenario'!K53,IF($B$1="High Emissions",'Frequency High Scenario'!K53,IF($B$1="Very High Emissions",'Frequency Very High Scenario'!K53))))</f>
        <v>5314025.454058649</v>
      </c>
      <c r="J53" s="14">
        <f>'Expected Severity'!$C53*IF($B$1="Low Emissions",'Frequency Low Scenario'!L53,IF($B$1="Medium Emissions",'Frequency Medium Scenario'!L53,IF($B$1="High Emissions",'Frequency High Scenario'!L53,IF($B$1="Very High Emissions",'Frequency Very High Scenario'!L53))))</f>
        <v>3352897.0126798619</v>
      </c>
      <c r="K53" s="14">
        <f>'Expected Severity'!$C53*IF($B$1="Low Emissions",'Frequency Low Scenario'!M53,IF($B$1="Medium Emissions",'Frequency Medium Scenario'!M53,IF($B$1="High Emissions",'Frequency High Scenario'!M53,IF($B$1="Very High Emissions",'Frequency Very High Scenario'!M53))))</f>
        <v>2467226.1036700872</v>
      </c>
      <c r="L53" s="14">
        <f>'Expected Severity'!$C53*IF($B$1="Low Emissions",'Frequency Low Scenario'!N53,IF($B$1="Medium Emissions",'Frequency Medium Scenario'!N53,IF($B$1="High Emissions",'Frequency High Scenario'!N53,IF($B$1="Very High Emissions",'Frequency Very High Scenario'!N53))))</f>
        <v>2214177.2725244374</v>
      </c>
      <c r="M53" s="14">
        <f>'Expected Severity'!$C53*IF($B$1="Low Emissions",'Frequency Low Scenario'!O53,IF($B$1="Medium Emissions",'Frequency Medium Scenario'!O53,IF($B$1="High Emissions",'Frequency High Scenario'!O53,IF($B$1="Very High Emissions",'Frequency Very High Scenario'!O53))))</f>
        <v>948933.11679618736</v>
      </c>
      <c r="N53" s="14">
        <f>'Expected Severity'!$D53*IF($B$1="Low Emissions",'Frequency Low Scenario'!P53,IF($B$1="Medium Emissions",'Frequency Medium Scenario'!P53,IF($B$1="High Emissions",'Frequency High Scenario'!P53,IF($B$1="Very High Emissions",'Frequency Very High Scenario'!P53))))</f>
        <v>97417595.966302469</v>
      </c>
      <c r="O53" s="14">
        <f>'Expected Severity'!$D53*IF($B$1="Low Emissions",'Frequency Low Scenario'!Q53,IF($B$1="Medium Emissions",'Frequency Medium Scenario'!Q53,IF($B$1="High Emissions",'Frequency High Scenario'!Q53,IF($B$1="Very High Emissions",'Frequency Very High Scenario'!Q53))))</f>
        <v>173657453.67906094</v>
      </c>
      <c r="P53" s="14">
        <f>'Expected Severity'!$D53*IF($B$1="Low Emissions",'Frequency Low Scenario'!R53,IF($B$1="Medium Emissions",'Frequency Medium Scenario'!R53,IF($B$1="High Emissions",'Frequency High Scenario'!R53,IF($B$1="Very High Emissions",'Frequency Very High Scenario'!R53))))</f>
        <v>127066429.52126409</v>
      </c>
      <c r="Q53" s="14">
        <f>'Expected Severity'!$D53*IF($B$1="Low Emissions",'Frequency Low Scenario'!S53,IF($B$1="Medium Emissions",'Frequency Medium Scenario'!S53,IF($B$1="High Emissions",'Frequency High Scenario'!S53,IF($B$1="Very High Emissions",'Frequency Very High Scenario'!S53))))</f>
        <v>42355476.507088028</v>
      </c>
      <c r="R53" s="14">
        <f>'Expected Severity'!$D53*IF($B$1="Low Emissions",'Frequency Low Scenario'!T53,IF($B$1="Medium Emissions",'Frequency Medium Scenario'!T53,IF($B$1="High Emissions",'Frequency High Scenario'!T53,IF($B$1="Very High Emissions",'Frequency Very High Scenario'!T53))))</f>
        <v>29648833.554961625</v>
      </c>
      <c r="S53" s="14">
        <f>'Expected Severity'!$D53*IF($B$1="Low Emissions",'Frequency Low Scenario'!U53,IF($B$1="Medium Emissions",'Frequency Medium Scenario'!U53,IF($B$1="High Emissions",'Frequency High Scenario'!U53,IF($B$1="Very High Emissions",'Frequency Very High Scenario'!U53))))</f>
        <v>16942190.602835216</v>
      </c>
      <c r="T53" s="14">
        <f t="shared" si="0"/>
        <v>516726617.20475155</v>
      </c>
      <c r="U53" s="17">
        <f ca="1">Info!$B$47*(-LN(1-RAND()))^(1/Info!$B$48)</f>
        <v>1.2291745325302758E-2</v>
      </c>
      <c r="V53" s="17">
        <f ca="1">AVERAGE('Interest Rate Projection'!B51:F51)</f>
        <v>-7.1155445028817429E-3</v>
      </c>
      <c r="W53" s="17">
        <f t="shared" ca="1" si="3"/>
        <v>-0.12618619030359671</v>
      </c>
      <c r="X53" s="16">
        <v>0.04</v>
      </c>
      <c r="Y53">
        <f t="shared" si="4"/>
        <v>7.1066833462783183</v>
      </c>
      <c r="Z53">
        <f t="shared" ca="1" si="5"/>
        <v>11.528341692332544</v>
      </c>
      <c r="AA53" s="14">
        <f t="shared" si="1"/>
        <v>72709953.719178274</v>
      </c>
      <c r="AB53" s="14">
        <f t="shared" ca="1" si="2"/>
        <v>44822285.025471136</v>
      </c>
    </row>
    <row r="54" spans="1:28" x14ac:dyDescent="0.2">
      <c r="A54">
        <v>2073</v>
      </c>
      <c r="B54" s="14">
        <f>'Expected Severity'!$B54*IF($B$1="Low Emissions",'Frequency Low Scenario'!D54,IF($B$1="Medium Emissions",'Frequency Medium Scenario'!D54,IF($B$1="High Emissions",'Frequency High Scenario'!D54,IF($B$1="Very High Emissions",'Frequency Very High Scenario'!D54))))</f>
        <v>1840619.7335896771</v>
      </c>
      <c r="C54" s="14">
        <f>'Expected Severity'!$B54*IF($B$1="Low Emissions",'Frequency Low Scenario'!E54,IF($B$1="Medium Emissions",'Frequency Medium Scenario'!E54,IF($B$1="High Emissions",'Frequency High Scenario'!E54,IF($B$1="Very High Emissions",'Frequency Very High Scenario'!E54))))</f>
        <v>2361415.2396053611</v>
      </c>
      <c r="D54" s="14">
        <f>'Expected Severity'!$B54*IF($B$1="Low Emissions",'Frequency Low Scenario'!F54,IF($B$1="Medium Emissions",'Frequency Medium Scenario'!F54,IF($B$1="High Emissions",'Frequency High Scenario'!F54,IF($B$1="Very High Emissions",'Frequency Very High Scenario'!F54))))</f>
        <v>2489830.5698558032</v>
      </c>
      <c r="E54" s="14">
        <f>'Expected Severity'!$B54*IF($B$1="Low Emissions",'Frequency Low Scenario'!G54,IF($B$1="Medium Emissions",'Frequency Medium Scenario'!G54,IF($B$1="High Emissions",'Frequency High Scenario'!G54,IF($B$1="Very High Emissions",'Frequency Very High Scenario'!G54))))</f>
        <v>1637295.4606931428</v>
      </c>
      <c r="F54" s="14">
        <f>'Expected Severity'!$B54*IF($B$1="Low Emissions",'Frequency Low Scenario'!H54,IF($B$1="Medium Emissions",'Frequency Medium Scenario'!H54,IF($B$1="High Emissions",'Frequency High Scenario'!H54,IF($B$1="Very High Emissions",'Frequency Very High Scenario'!H54))))</f>
        <v>1362629.3376574742</v>
      </c>
      <c r="G54" s="14">
        <f>'Expected Severity'!$B54*IF($B$1="Low Emissions",'Frequency Low Scenario'!I54,IF($B$1="Medium Emissions",'Frequency Medium Scenario'!I54,IF($B$1="High Emissions",'Frequency High Scenario'!I54,IF($B$1="Very High Emissions",'Frequency Very High Scenario'!I54))))</f>
        <v>816864.18409309315</v>
      </c>
      <c r="H54" s="14">
        <f>'Expected Severity'!$C54*IF($B$1="Low Emissions",'Frequency Low Scenario'!J54,IF($B$1="Medium Emissions",'Frequency Medium Scenario'!J54,IF($B$1="High Emissions",'Frequency High Scenario'!J54,IF($B$1="Very High Emissions",'Frequency Very High Scenario'!J54))))</f>
        <v>5039559.5679315031</v>
      </c>
      <c r="I54" s="14">
        <f>'Expected Severity'!$C54*IF($B$1="Low Emissions",'Frequency Low Scenario'!K54,IF($B$1="Medium Emissions",'Frequency Medium Scenario'!K54,IF($B$1="High Emissions",'Frequency High Scenario'!K54,IF($B$1="Very High Emissions",'Frequency Very High Scenario'!K54))))</f>
        <v>5358519.0342562813</v>
      </c>
      <c r="J54" s="14">
        <f>'Expected Severity'!$C54*IF($B$1="Low Emissions",'Frequency Low Scenario'!L54,IF($B$1="Medium Emissions",'Frequency Medium Scenario'!L54,IF($B$1="High Emissions",'Frequency High Scenario'!L54,IF($B$1="Very High Emissions",'Frequency Very High Scenario'!L54))))</f>
        <v>3380970.3430426531</v>
      </c>
      <c r="K54" s="14">
        <f>'Expected Severity'!$C54*IF($B$1="Low Emissions",'Frequency Low Scenario'!M54,IF($B$1="Medium Emissions",'Frequency Medium Scenario'!M54,IF($B$1="High Emissions",'Frequency High Scenario'!M54,IF($B$1="Very High Emissions",'Frequency Very High Scenario'!M54))))</f>
        <v>2487883.8373332731</v>
      </c>
      <c r="L54" s="14">
        <f>'Expected Severity'!$C54*IF($B$1="Low Emissions",'Frequency Low Scenario'!N54,IF($B$1="Medium Emissions",'Frequency Medium Scenario'!N54,IF($B$1="High Emissions",'Frequency High Scenario'!N54,IF($B$1="Very High Emissions",'Frequency Very High Scenario'!N54))))</f>
        <v>2232716.2642734507</v>
      </c>
      <c r="M54" s="14">
        <f>'Expected Severity'!$C54*IF($B$1="Low Emissions",'Frequency Low Scenario'!O54,IF($B$1="Medium Emissions",'Frequency Medium Scenario'!O54,IF($B$1="High Emissions",'Frequency High Scenario'!O54,IF($B$1="Very High Emissions",'Frequency Very High Scenario'!O54))))</f>
        <v>956878.39897433587</v>
      </c>
      <c r="N54" s="14">
        <f>'Expected Severity'!$D54*IF($B$1="Low Emissions",'Frequency Low Scenario'!P54,IF($B$1="Medium Emissions",'Frequency Medium Scenario'!P54,IF($B$1="High Emissions",'Frequency High Scenario'!P54,IF($B$1="Very High Emissions",'Frequency Very High Scenario'!P54))))</f>
        <v>98187614.049496114</v>
      </c>
      <c r="O54" s="14">
        <f>'Expected Severity'!$D54*IF($B$1="Low Emissions",'Frequency Low Scenario'!Q54,IF($B$1="Medium Emissions",'Frequency Medium Scenario'!Q54,IF($B$1="High Emissions",'Frequency High Scenario'!Q54,IF($B$1="Very High Emissions",'Frequency Very High Scenario'!Q54))))</f>
        <v>175030094.60997134</v>
      </c>
      <c r="P54" s="14">
        <f>'Expected Severity'!$D54*IF($B$1="Low Emissions",'Frequency Low Scenario'!R54,IF($B$1="Medium Emissions",'Frequency Medium Scenario'!R54,IF($B$1="High Emissions",'Frequency High Scenario'!R54,IF($B$1="Very High Emissions",'Frequency Very High Scenario'!R54))))</f>
        <v>128070800.93412536</v>
      </c>
      <c r="Q54" s="14">
        <f>'Expected Severity'!$D54*IF($B$1="Low Emissions",'Frequency Low Scenario'!S54,IF($B$1="Medium Emissions",'Frequency Medium Scenario'!S54,IF($B$1="High Emissions",'Frequency High Scenario'!S54,IF($B$1="Very High Emissions",'Frequency Very High Scenario'!S54))))</f>
        <v>42690266.978041783</v>
      </c>
      <c r="R54" s="14">
        <f>'Expected Severity'!$D54*IF($B$1="Low Emissions",'Frequency Low Scenario'!T54,IF($B$1="Medium Emissions",'Frequency Medium Scenario'!T54,IF($B$1="High Emissions",'Frequency High Scenario'!T54,IF($B$1="Very High Emissions",'Frequency Very High Scenario'!T54))))</f>
        <v>29883186.884629257</v>
      </c>
      <c r="S54" s="14">
        <f>'Expected Severity'!$D54*IF($B$1="Low Emissions",'Frequency Low Scenario'!U54,IF($B$1="Medium Emissions",'Frequency Medium Scenario'!U54,IF($B$1="High Emissions",'Frequency High Scenario'!U54,IF($B$1="Very High Emissions",'Frequency Very High Scenario'!U54))))</f>
        <v>17076106.791216716</v>
      </c>
      <c r="T54" s="14">
        <f t="shared" si="0"/>
        <v>520903252.21878666</v>
      </c>
      <c r="U54" s="17">
        <f ca="1">Info!$B$47*(-LN(1-RAND()))^(1/Info!$B$48)</f>
        <v>3.418721538054906E-4</v>
      </c>
      <c r="V54" s="17">
        <f ca="1">AVERAGE('Interest Rate Projection'!B52:F52)</f>
        <v>-4.5141845402536674E-3</v>
      </c>
      <c r="W54" s="17">
        <f t="shared" ca="1" si="3"/>
        <v>-0.13070037484385039</v>
      </c>
      <c r="X54" s="16">
        <v>0.04</v>
      </c>
      <c r="Y54">
        <f t="shared" si="4"/>
        <v>7.3909506801294516</v>
      </c>
      <c r="Z54">
        <f t="shared" ca="1" si="5"/>
        <v>11.532282911336708</v>
      </c>
      <c r="AA54" s="14">
        <f t="shared" si="1"/>
        <v>70478518.226245701</v>
      </c>
      <c r="AB54" s="14">
        <f t="shared" ca="1" si="2"/>
        <v>45169135.740393378</v>
      </c>
    </row>
    <row r="55" spans="1:28" x14ac:dyDescent="0.2">
      <c r="A55">
        <v>2074</v>
      </c>
      <c r="B55" s="14">
        <f>'Expected Severity'!$B55*IF($B$1="Low Emissions",'Frequency Low Scenario'!D55,IF($B$1="Medium Emissions",'Frequency Medium Scenario'!D55,IF($B$1="High Emissions",'Frequency High Scenario'!D55,IF($B$1="Very High Emissions",'Frequency Very High Scenario'!D55))))</f>
        <v>1869979.2352231028</v>
      </c>
      <c r="C55" s="14">
        <f>'Expected Severity'!$B55*IF($B$1="Low Emissions",'Frequency Low Scenario'!E55,IF($B$1="Medium Emissions",'Frequency Medium Scenario'!E55,IF($B$1="High Emissions",'Frequency High Scenario'!E55,IF($B$1="Very High Emissions",'Frequency Very High Scenario'!E55))))</f>
        <v>2399081.8870497951</v>
      </c>
      <c r="D55" s="14">
        <f>'Expected Severity'!$B55*IF($B$1="Low Emissions",'Frequency Low Scenario'!F55,IF($B$1="Medium Emissions",'Frequency Medium Scenario'!F55,IF($B$1="High Emissions",'Frequency High Scenario'!F55,IF($B$1="Very High Emissions",'Frequency Very High Scenario'!F55))))</f>
        <v>2529545.5546234995</v>
      </c>
      <c r="E55" s="14">
        <f>'Expected Severity'!$B55*IF($B$1="Low Emissions",'Frequency Low Scenario'!G55,IF($B$1="Medium Emissions",'Frequency Medium Scenario'!G55,IF($B$1="High Emissions",'Frequency High Scenario'!G55,IF($B$1="Very High Emissions",'Frequency Very High Scenario'!G55))))</f>
        <v>1663411.7615647367</v>
      </c>
      <c r="F55" s="14">
        <f>'Expected Severity'!$B55*IF($B$1="Low Emissions",'Frequency Low Scenario'!H55,IF($B$1="Medium Emissions",'Frequency Medium Scenario'!H55,IF($B$1="High Emissions",'Frequency High Scenario'!H55,IF($B$1="Very High Emissions",'Frequency Very High Scenario'!H55))))</f>
        <v>1384364.472587646</v>
      </c>
      <c r="G55" s="14">
        <f>'Expected Severity'!$B55*IF($B$1="Low Emissions",'Frequency Low Scenario'!I55,IF($B$1="Medium Emissions",'Frequency Medium Scenario'!I55,IF($B$1="High Emissions",'Frequency High Scenario'!I55,IF($B$1="Very High Emissions",'Frequency Very High Scenario'!I55))))</f>
        <v>829893.88539940037</v>
      </c>
      <c r="H55" s="14">
        <f>'Expected Severity'!$C55*IF($B$1="Low Emissions",'Frequency Low Scenario'!J55,IF($B$1="Medium Emissions",'Frequency Medium Scenario'!J55,IF($B$1="High Emissions",'Frequency High Scenario'!J55,IF($B$1="Very High Emissions",'Frequency Very High Scenario'!J55))))</f>
        <v>5081755.0842561843</v>
      </c>
      <c r="I55" s="14">
        <f>'Expected Severity'!$C55*IF($B$1="Low Emissions",'Frequency Low Scenario'!K55,IF($B$1="Medium Emissions",'Frequency Medium Scenario'!K55,IF($B$1="High Emissions",'Frequency High Scenario'!K55,IF($B$1="Very High Emissions",'Frequency Very High Scenario'!K55))))</f>
        <v>5403385.1528799934</v>
      </c>
      <c r="J55" s="14">
        <f>'Expected Severity'!$C55*IF($B$1="Low Emissions",'Frequency Low Scenario'!L55,IF($B$1="Medium Emissions",'Frequency Medium Scenario'!L55,IF($B$1="High Emissions",'Frequency High Scenario'!L55,IF($B$1="Very High Emissions",'Frequency Very High Scenario'!L55))))</f>
        <v>3409278.7274123766</v>
      </c>
      <c r="K55" s="14">
        <f>'Expected Severity'!$C55*IF($B$1="Low Emissions",'Frequency Low Scenario'!M55,IF($B$1="Medium Emissions",'Frequency Medium Scenario'!M55,IF($B$1="High Emissions",'Frequency High Scenario'!M55,IF($B$1="Very High Emissions",'Frequency Very High Scenario'!M55))))</f>
        <v>2508714.5352657111</v>
      </c>
      <c r="L55" s="14">
        <f>'Expected Severity'!$C55*IF($B$1="Low Emissions",'Frequency Low Scenario'!N55,IF($B$1="Medium Emissions",'Frequency Medium Scenario'!N55,IF($B$1="High Emissions",'Frequency High Scenario'!N55,IF($B$1="Very High Emissions",'Frequency Very High Scenario'!N55))))</f>
        <v>2251410.4803666645</v>
      </c>
      <c r="M55" s="14">
        <f>'Expected Severity'!$C55*IF($B$1="Low Emissions",'Frequency Low Scenario'!O55,IF($B$1="Medium Emissions",'Frequency Medium Scenario'!O55,IF($B$1="High Emissions",'Frequency High Scenario'!O55,IF($B$1="Very High Emissions",'Frequency Very High Scenario'!O55))))</f>
        <v>964890.20587142732</v>
      </c>
      <c r="N55" s="14">
        <f>'Expected Severity'!$D55*IF($B$1="Low Emissions",'Frequency Low Scenario'!P55,IF($B$1="Medium Emissions",'Frequency Medium Scenario'!P55,IF($B$1="High Emissions",'Frequency High Scenario'!P55,IF($B$1="Very High Emissions",'Frequency Very High Scenario'!P55))))</f>
        <v>98963718.588042766</v>
      </c>
      <c r="O55" s="14">
        <f>'Expected Severity'!$D55*IF($B$1="Low Emissions",'Frequency Low Scenario'!Q55,IF($B$1="Medium Emissions",'Frequency Medium Scenario'!Q55,IF($B$1="High Emissions",'Frequency High Scenario'!Q55,IF($B$1="Very High Emissions",'Frequency Very High Scenario'!Q55))))</f>
        <v>176413585.3091197</v>
      </c>
      <c r="P55" s="14">
        <f>'Expected Severity'!$D55*IF($B$1="Low Emissions",'Frequency Low Scenario'!R55,IF($B$1="Medium Emissions",'Frequency Medium Scenario'!R55,IF($B$1="High Emissions",'Frequency High Scenario'!R55,IF($B$1="Very High Emissions",'Frequency Very High Scenario'!R55))))</f>
        <v>129083111.20179491</v>
      </c>
      <c r="Q55" s="14">
        <f>'Expected Severity'!$D55*IF($B$1="Low Emissions",'Frequency Low Scenario'!S55,IF($B$1="Medium Emissions",'Frequency Medium Scenario'!S55,IF($B$1="High Emissions",'Frequency High Scenario'!S55,IF($B$1="Very High Emissions",'Frequency Very High Scenario'!S55))))</f>
        <v>43027703.733931631</v>
      </c>
      <c r="R55" s="14">
        <f>'Expected Severity'!$D55*IF($B$1="Low Emissions",'Frequency Low Scenario'!T55,IF($B$1="Medium Emissions",'Frequency Medium Scenario'!T55,IF($B$1="High Emissions",'Frequency High Scenario'!T55,IF($B$1="Very High Emissions",'Frequency Very High Scenario'!T55))))</f>
        <v>30119392.613752145</v>
      </c>
      <c r="S55" s="14">
        <f>'Expected Severity'!$D55*IF($B$1="Low Emissions",'Frequency Low Scenario'!U55,IF($B$1="Medium Emissions",'Frequency Medium Scenario'!U55,IF($B$1="High Emissions",'Frequency High Scenario'!U55,IF($B$1="Very High Emissions",'Frequency Very High Scenario'!U55))))</f>
        <v>17211081.493572656</v>
      </c>
      <c r="T55" s="14">
        <f t="shared" si="0"/>
        <v>525114303.92271429</v>
      </c>
      <c r="U55" s="17">
        <f ca="1">Info!$B$47*(-LN(1-RAND()))^(1/Info!$B$48)</f>
        <v>1.2891985243280637E-2</v>
      </c>
      <c r="V55" s="17">
        <f ca="1">AVERAGE('Interest Rate Projection'!B53:F53)</f>
        <v>-1.971881896375986E-3</v>
      </c>
      <c r="W55" s="17">
        <f t="shared" ca="1" si="3"/>
        <v>-0.13267225674022637</v>
      </c>
      <c r="X55" s="16">
        <v>0.04</v>
      </c>
      <c r="Y55">
        <f t="shared" si="4"/>
        <v>7.6865887073346295</v>
      </c>
      <c r="Z55">
        <f t="shared" ca="1" si="5"/>
        <v>11.680956932450998</v>
      </c>
      <c r="AA55" s="14">
        <f t="shared" si="1"/>
        <v>68315650.012813136</v>
      </c>
      <c r="AB55" s="14">
        <f t="shared" ca="1" si="2"/>
        <v>44954733.328729972</v>
      </c>
    </row>
    <row r="56" spans="1:28" x14ac:dyDescent="0.2">
      <c r="A56">
        <v>2075</v>
      </c>
      <c r="B56" s="14">
        <f>'Expected Severity'!$B56*IF($B$1="Low Emissions",'Frequency Low Scenario'!D56,IF($B$1="Medium Emissions",'Frequency Medium Scenario'!D56,IF($B$1="High Emissions",'Frequency High Scenario'!D56,IF($B$1="Very High Emissions",'Frequency Very High Scenario'!D56))))</f>
        <v>1899807.0466982808</v>
      </c>
      <c r="C56" s="14">
        <f>'Expected Severity'!$B56*IF($B$1="Low Emissions",'Frequency Low Scenario'!E56,IF($B$1="Medium Emissions",'Frequency Medium Scenario'!E56,IF($B$1="High Emissions",'Frequency High Scenario'!E56,IF($B$1="Very High Emissions",'Frequency Very High Scenario'!E56))))</f>
        <v>2437349.3506090352</v>
      </c>
      <c r="D56" s="14">
        <f>'Expected Severity'!$B56*IF($B$1="Low Emissions",'Frequency Low Scenario'!F56,IF($B$1="Medium Emissions",'Frequency Medium Scenario'!F56,IF($B$1="High Emissions",'Frequency High Scenario'!F56,IF($B$1="Very High Emissions",'Frequency Very High Scenario'!F56))))</f>
        <v>2569894.0282856589</v>
      </c>
      <c r="E56" s="14">
        <f>'Expected Severity'!$B56*IF($B$1="Low Emissions",'Frequency Low Scenario'!G56,IF($B$1="Medium Emissions",'Frequency Medium Scenario'!G56,IF($B$1="High Emissions",'Frequency High Scenario'!G56,IF($B$1="Very High Emissions",'Frequency Very High Scenario'!G56))))</f>
        <v>1689944.640376959</v>
      </c>
      <c r="F56" s="14">
        <f>'Expected Severity'!$B56*IF($B$1="Low Emissions",'Frequency Low Scenario'!H56,IF($B$1="Medium Emissions",'Frequency Medium Scenario'!H56,IF($B$1="High Emissions",'Frequency High Scenario'!H56,IF($B$1="Very High Emissions",'Frequency Very High Scenario'!H56))))</f>
        <v>1406446.3020130685</v>
      </c>
      <c r="G56" s="14">
        <f>'Expected Severity'!$B56*IF($B$1="Low Emissions",'Frequency Low Scenario'!I56,IF($B$1="Medium Emissions",'Frequency Medium Scenario'!I56,IF($B$1="High Emissions",'Frequency High Scenario'!I56,IF($B$1="Very High Emissions",'Frequency Very High Scenario'!I56))))</f>
        <v>843131.42188741534</v>
      </c>
      <c r="H56" s="14">
        <f>'Expected Severity'!$C56*IF($B$1="Low Emissions",'Frequency Low Scenario'!J56,IF($B$1="Medium Emissions",'Frequency Medium Scenario'!J56,IF($B$1="High Emissions",'Frequency High Scenario'!J56,IF($B$1="Very High Emissions",'Frequency Very High Scenario'!J56))))</f>
        <v>5124303.8976446092</v>
      </c>
      <c r="I56" s="14">
        <f>'Expected Severity'!$C56*IF($B$1="Low Emissions",'Frequency Low Scenario'!K56,IF($B$1="Medium Emissions",'Frequency Medium Scenario'!K56,IF($B$1="High Emissions",'Frequency High Scenario'!K56,IF($B$1="Very High Emissions",'Frequency Very High Scenario'!K56))))</f>
        <v>5448626.9291411033</v>
      </c>
      <c r="J56" s="14">
        <f>'Expected Severity'!$C56*IF($B$1="Low Emissions",'Frequency Low Scenario'!L56,IF($B$1="Medium Emissions",'Frequency Medium Scenario'!L56,IF($B$1="High Emissions",'Frequency High Scenario'!L56,IF($B$1="Very High Emissions",'Frequency Very High Scenario'!L56))))</f>
        <v>3437824.1338628386</v>
      </c>
      <c r="K56" s="14">
        <f>'Expected Severity'!$C56*IF($B$1="Low Emissions",'Frequency Low Scenario'!M56,IF($B$1="Medium Emissions",'Frequency Medium Scenario'!M56,IF($B$1="High Emissions",'Frequency High Scenario'!M56,IF($B$1="Very High Emissions",'Frequency Very High Scenario'!M56))))</f>
        <v>2529719.6456726547</v>
      </c>
      <c r="L56" s="14">
        <f>'Expected Severity'!$C56*IF($B$1="Low Emissions",'Frequency Low Scenario'!N56,IF($B$1="Medium Emissions",'Frequency Medium Scenario'!N56,IF($B$1="High Emissions",'Frequency High Scenario'!N56,IF($B$1="Very High Emissions",'Frequency Very High Scenario'!N56))))</f>
        <v>2270261.2204754599</v>
      </c>
      <c r="M56" s="14">
        <f>'Expected Severity'!$C56*IF($B$1="Low Emissions",'Frequency Low Scenario'!O56,IF($B$1="Medium Emissions",'Frequency Medium Scenario'!O56,IF($B$1="High Emissions",'Frequency High Scenario'!O56,IF($B$1="Very High Emissions",'Frequency Very High Scenario'!O56))))</f>
        <v>972969.0944894827</v>
      </c>
      <c r="N56" s="14">
        <f>'Expected Severity'!$D56*IF($B$1="Low Emissions",'Frequency Low Scenario'!P56,IF($B$1="Medium Emissions",'Frequency Medium Scenario'!P56,IF($B$1="High Emissions",'Frequency High Scenario'!P56,IF($B$1="Very High Emissions",'Frequency Very High Scenario'!P56))))</f>
        <v>99745957.691122651</v>
      </c>
      <c r="O56" s="14">
        <f>'Expected Severity'!$D56*IF($B$1="Low Emissions",'Frequency Low Scenario'!Q56,IF($B$1="Medium Emissions",'Frequency Medium Scenario'!Q56,IF($B$1="High Emissions",'Frequency High Scenario'!Q56,IF($B$1="Very High Emissions",'Frequency Very High Scenario'!Q56))))</f>
        <v>177808011.53634906</v>
      </c>
      <c r="P56" s="14">
        <f>'Expected Severity'!$D56*IF($B$1="Low Emissions",'Frequency Low Scenario'!R56,IF($B$1="Medium Emissions",'Frequency Medium Scenario'!R56,IF($B$1="High Emissions",'Frequency High Scenario'!R56,IF($B$1="Very High Emissions",'Frequency Very High Scenario'!R56))))</f>
        <v>130103423.07537737</v>
      </c>
      <c r="Q56" s="14">
        <f>'Expected Severity'!$D56*IF($B$1="Low Emissions",'Frequency Low Scenario'!S56,IF($B$1="Medium Emissions",'Frequency Medium Scenario'!S56,IF($B$1="High Emissions",'Frequency High Scenario'!S56,IF($B$1="Very High Emissions",'Frequency Very High Scenario'!S56))))</f>
        <v>43367807.691792451</v>
      </c>
      <c r="R56" s="14">
        <f>'Expected Severity'!$D56*IF($B$1="Low Emissions",'Frequency Low Scenario'!T56,IF($B$1="Medium Emissions",'Frequency Medium Scenario'!T56,IF($B$1="High Emissions",'Frequency High Scenario'!T56,IF($B$1="Very High Emissions",'Frequency Very High Scenario'!T56))))</f>
        <v>30357465.384254724</v>
      </c>
      <c r="S56" s="14">
        <f>'Expected Severity'!$D56*IF($B$1="Low Emissions",'Frequency Low Scenario'!U56,IF($B$1="Medium Emissions",'Frequency Medium Scenario'!U56,IF($B$1="High Emissions",'Frequency High Scenario'!U56,IF($B$1="Very High Emissions",'Frequency Very High Scenario'!U56))))</f>
        <v>17347123.076716986</v>
      </c>
      <c r="T56" s="14">
        <f t="shared" si="0"/>
        <v>529360066.1667698</v>
      </c>
      <c r="U56" s="17">
        <f ca="1">Info!$B$47*(-LN(1-RAND()))^(1/Info!$B$48)</f>
        <v>7.398998984221411E-2</v>
      </c>
      <c r="V56" s="17">
        <f ca="1">AVERAGE('Interest Rate Projection'!B54:F54)</f>
        <v>5.737758565005917E-3</v>
      </c>
      <c r="W56" s="17">
        <f t="shared" ca="1" si="3"/>
        <v>-0.12693449817522046</v>
      </c>
      <c r="X56" s="16">
        <v>0.04</v>
      </c>
      <c r="Y56">
        <f t="shared" si="4"/>
        <v>7.9940522556280147</v>
      </c>
      <c r="Z56">
        <f t="shared" ca="1" si="5"/>
        <v>12.545230817230388</v>
      </c>
      <c r="AA56" s="14">
        <f t="shared" si="1"/>
        <v>66219240.159968548</v>
      </c>
      <c r="AB56" s="14">
        <f t="shared" ca="1" si="2"/>
        <v>42196120.093678489</v>
      </c>
    </row>
    <row r="57" spans="1:28" x14ac:dyDescent="0.2">
      <c r="A57">
        <v>2076</v>
      </c>
      <c r="B57" s="14">
        <f>'Expected Severity'!$B57*IF($B$1="Low Emissions",'Frequency Low Scenario'!D57,IF($B$1="Medium Emissions",'Frequency Medium Scenario'!D57,IF($B$1="High Emissions",'Frequency High Scenario'!D57,IF($B$1="Very High Emissions",'Frequency Very High Scenario'!D57))))</f>
        <v>1930110.6379685714</v>
      </c>
      <c r="C57" s="14">
        <f>'Expected Severity'!$B57*IF($B$1="Low Emissions",'Frequency Low Scenario'!E57,IF($B$1="Medium Emissions",'Frequency Medium Scenario'!E57,IF($B$1="High Emissions",'Frequency High Scenario'!E57,IF($B$1="Very High Emissions",'Frequency Very High Scenario'!E57))))</f>
        <v>2476227.2138278959</v>
      </c>
      <c r="D57" s="14">
        <f>'Expected Severity'!$B57*IF($B$1="Low Emissions",'Frequency Low Scenario'!F57,IF($B$1="Medium Emissions",'Frequency Medium Scenario'!F57,IF($B$1="High Emissions",'Frequency High Scenario'!F57,IF($B$1="Very High Emissions",'Frequency Very High Scenario'!F57))))</f>
        <v>2610886.095546633</v>
      </c>
      <c r="E57" s="14">
        <f>'Expected Severity'!$B57*IF($B$1="Low Emissions",'Frequency Low Scenario'!G57,IF($B$1="Medium Emissions",'Frequency Medium Scenario'!G57,IF($B$1="High Emissions",'Frequency High Scenario'!G57,IF($B$1="Very High Emissions",'Frequency Very High Scenario'!G57))))</f>
        <v>1716900.7419139035</v>
      </c>
      <c r="F57" s="14">
        <f>'Expected Severity'!$B57*IF($B$1="Low Emissions",'Frequency Low Scenario'!H57,IF($B$1="Medium Emissions",'Frequency Medium Scenario'!H57,IF($B$1="High Emissions",'Frequency High Scenario'!H57,IF($B$1="Very High Emissions",'Frequency Very High Scenario'!H57))))</f>
        <v>1428880.3560154927</v>
      </c>
      <c r="G57" s="14">
        <f>'Expected Severity'!$B57*IF($B$1="Low Emissions",'Frequency Low Scenario'!I57,IF($B$1="Medium Emissions",'Frequency Medium Scenario'!I57,IF($B$1="High Emissions",'Frequency High Scenario'!I57,IF($B$1="Very High Emissions",'Frequency Very High Scenario'!I57))))</f>
        <v>856580.10871085827</v>
      </c>
      <c r="H57" s="14">
        <f>'Expected Severity'!$C57*IF($B$1="Low Emissions",'Frequency Low Scenario'!J57,IF($B$1="Medium Emissions",'Frequency Medium Scenario'!J57,IF($B$1="High Emissions",'Frequency High Scenario'!J57,IF($B$1="Very High Emissions",'Frequency Very High Scenario'!J57))))</f>
        <v>5167208.9662028998</v>
      </c>
      <c r="I57" s="14">
        <f>'Expected Severity'!$C57*IF($B$1="Low Emissions",'Frequency Low Scenario'!K57,IF($B$1="Medium Emissions",'Frequency Medium Scenario'!K57,IF($B$1="High Emissions",'Frequency High Scenario'!K57,IF($B$1="Very High Emissions",'Frequency Very High Scenario'!K57))))</f>
        <v>5494247.50836764</v>
      </c>
      <c r="J57" s="14">
        <f>'Expected Severity'!$C57*IF($B$1="Low Emissions",'Frequency Low Scenario'!L57,IF($B$1="Medium Emissions",'Frequency Medium Scenario'!L57,IF($B$1="High Emissions",'Frequency High Scenario'!L57,IF($B$1="Very High Emissions",'Frequency Very High Scenario'!L57))))</f>
        <v>3466608.5469462485</v>
      </c>
      <c r="K57" s="14">
        <f>'Expected Severity'!$C57*IF($B$1="Low Emissions",'Frequency Low Scenario'!M57,IF($B$1="Medium Emissions",'Frequency Medium Scenario'!M57,IF($B$1="High Emissions",'Frequency High Scenario'!M57,IF($B$1="Very High Emissions",'Frequency Very High Scenario'!M57))))</f>
        <v>2550900.6288849753</v>
      </c>
      <c r="L57" s="14">
        <f>'Expected Severity'!$C57*IF($B$1="Low Emissions",'Frequency Low Scenario'!N57,IF($B$1="Medium Emissions",'Frequency Medium Scenario'!N57,IF($B$1="High Emissions",'Frequency High Scenario'!N57,IF($B$1="Very High Emissions",'Frequency Very High Scenario'!N57))))</f>
        <v>2289269.7951531839</v>
      </c>
      <c r="M57" s="14">
        <f>'Expected Severity'!$C57*IF($B$1="Low Emissions",'Frequency Low Scenario'!O57,IF($B$1="Medium Emissions",'Frequency Medium Scenario'!O57,IF($B$1="High Emissions",'Frequency High Scenario'!O57,IF($B$1="Very High Emissions",'Frequency Very High Scenario'!O57))))</f>
        <v>981115.62649422139</v>
      </c>
      <c r="N57" s="14">
        <f>'Expected Severity'!$D57*IF($B$1="Low Emissions",'Frequency Low Scenario'!P57,IF($B$1="Medium Emissions",'Frequency Medium Scenario'!P57,IF($B$1="High Emissions",'Frequency High Scenario'!P57,IF($B$1="Very High Emissions",'Frequency Very High Scenario'!P57))))</f>
        <v>100534379.84818554</v>
      </c>
      <c r="O57" s="14">
        <f>'Expected Severity'!$D57*IF($B$1="Low Emissions",'Frequency Low Scenario'!Q57,IF($B$1="Medium Emissions",'Frequency Medium Scenario'!Q57,IF($B$1="High Emissions",'Frequency High Scenario'!Q57,IF($B$1="Very High Emissions",'Frequency Very High Scenario'!Q57))))</f>
        <v>179213459.7293742</v>
      </c>
      <c r="P57" s="14">
        <f>'Expected Severity'!$D57*IF($B$1="Low Emissions",'Frequency Low Scenario'!R57,IF($B$1="Medium Emissions",'Frequency Medium Scenario'!R57,IF($B$1="High Emissions",'Frequency High Scenario'!R57,IF($B$1="Very High Emissions",'Frequency Very High Scenario'!R57))))</f>
        <v>131131799.80198114</v>
      </c>
      <c r="Q57" s="14">
        <f>'Expected Severity'!$D57*IF($B$1="Low Emissions",'Frequency Low Scenario'!S57,IF($B$1="Medium Emissions",'Frequency Medium Scenario'!S57,IF($B$1="High Emissions",'Frequency High Scenario'!S57,IF($B$1="Very High Emissions",'Frequency Very High Scenario'!S57))))</f>
        <v>43710599.933993705</v>
      </c>
      <c r="R57" s="14">
        <f>'Expected Severity'!$D57*IF($B$1="Low Emissions",'Frequency Low Scenario'!T57,IF($B$1="Medium Emissions",'Frequency Medium Scenario'!T57,IF($B$1="High Emissions",'Frequency High Scenario'!T57,IF($B$1="Very High Emissions",'Frequency Very High Scenario'!T57))))</f>
        <v>30597419.953795601</v>
      </c>
      <c r="S57" s="14">
        <f>'Expected Severity'!$D57*IF($B$1="Low Emissions",'Frequency Low Scenario'!U57,IF($B$1="Medium Emissions",'Frequency Medium Scenario'!U57,IF($B$1="High Emissions",'Frequency High Scenario'!U57,IF($B$1="Very High Emissions",'Frequency Very High Scenario'!U57))))</f>
        <v>17484239.973597486</v>
      </c>
      <c r="T57" s="14">
        <f t="shared" si="0"/>
        <v>533640835.46696019</v>
      </c>
      <c r="U57" s="17">
        <f ca="1">Info!$B$47*(-LN(1-RAND()))^(1/Info!$B$48)</f>
        <v>2.3192927499840321E-2</v>
      </c>
      <c r="V57" s="17">
        <f ca="1">AVERAGE('Interest Rate Projection'!B55:F55)</f>
        <v>4.4819301668142452E-4</v>
      </c>
      <c r="W57" s="17">
        <f t="shared" ca="1" si="3"/>
        <v>-0.12648630515853904</v>
      </c>
      <c r="X57" s="16">
        <v>0.04</v>
      </c>
      <c r="Y57">
        <f t="shared" si="4"/>
        <v>8.3138143458531353</v>
      </c>
      <c r="Z57">
        <f t="shared" ca="1" si="5"/>
        <v>12.836191446043175</v>
      </c>
      <c r="AA57" s="14">
        <f t="shared" si="1"/>
        <v>64187244.659021765</v>
      </c>
      <c r="AB57" s="14">
        <f t="shared" ca="1" si="2"/>
        <v>41573144.00537847</v>
      </c>
    </row>
    <row r="58" spans="1:28" x14ac:dyDescent="0.2">
      <c r="A58">
        <v>2077</v>
      </c>
      <c r="B58" s="14">
        <f>'Expected Severity'!$B58*IF($B$1="Low Emissions",'Frequency Low Scenario'!D58,IF($B$1="Medium Emissions",'Frequency Medium Scenario'!D58,IF($B$1="High Emissions",'Frequency High Scenario'!D58,IF($B$1="Very High Emissions",'Frequency Very High Scenario'!D58))))</f>
        <v>1960897.5981396521</v>
      </c>
      <c r="C58" s="14">
        <f>'Expected Severity'!$B58*IF($B$1="Low Emissions",'Frequency Low Scenario'!E58,IF($B$1="Medium Emissions",'Frequency Medium Scenario'!E58,IF($B$1="High Emissions",'Frequency High Scenario'!E58,IF($B$1="Very High Emissions",'Frequency Very High Scenario'!E58))))</f>
        <v>2515725.2131171511</v>
      </c>
      <c r="D58" s="14">
        <f>'Expected Severity'!$B58*IF($B$1="Low Emissions",'Frequency Low Scenario'!F58,IF($B$1="Medium Emissions",'Frequency Medium Scenario'!F58,IF($B$1="High Emissions",'Frequency High Scenario'!F58,IF($B$1="Very High Emissions",'Frequency Very High Scenario'!F58))))</f>
        <v>2652532.0222896845</v>
      </c>
      <c r="E58" s="14">
        <f>'Expected Severity'!$B58*IF($B$1="Low Emissions",'Frequency Low Scenario'!G58,IF($B$1="Medium Emissions",'Frequency Medium Scenario'!G58,IF($B$1="High Emissions",'Frequency High Scenario'!G58,IF($B$1="Very High Emissions",'Frequency Very High Scenario'!G58))))</f>
        <v>1744286.8169498069</v>
      </c>
      <c r="F58" s="14">
        <f>'Expected Severity'!$B58*IF($B$1="Low Emissions",'Frequency Low Scenario'!H58,IF($B$1="Medium Emissions",'Frequency Medium Scenario'!H58,IF($B$1="High Emissions",'Frequency High Scenario'!H58,IF($B$1="Very High Emissions",'Frequency Very High Scenario'!H58))))</f>
        <v>1451672.2528863316</v>
      </c>
      <c r="G58" s="14">
        <f>'Expected Severity'!$B58*IF($B$1="Low Emissions",'Frequency Low Scenario'!I58,IF($B$1="Medium Emissions",'Frequency Medium Scenario'!I58,IF($B$1="High Emissions",'Frequency High Scenario'!I58,IF($B$1="Very High Emissions",'Frequency Very High Scenario'!I58))))</f>
        <v>870243.31390306272</v>
      </c>
      <c r="H58" s="14">
        <f>'Expected Severity'!$C58*IF($B$1="Low Emissions",'Frequency Low Scenario'!J58,IF($B$1="Medium Emissions",'Frequency Medium Scenario'!J58,IF($B$1="High Emissions",'Frequency High Scenario'!J58,IF($B$1="Very High Emissions",'Frequency Very High Scenario'!J58))))</f>
        <v>5210473.2728049839</v>
      </c>
      <c r="I58" s="14">
        <f>'Expected Severity'!$C58*IF($B$1="Low Emissions",'Frequency Low Scenario'!K58,IF($B$1="Medium Emissions",'Frequency Medium Scenario'!K58,IF($B$1="High Emissions",'Frequency High Scenario'!K58,IF($B$1="Very High Emissions",'Frequency Very High Scenario'!K58))))</f>
        <v>5540250.0622230209</v>
      </c>
      <c r="J58" s="14">
        <f>'Expected Severity'!$C58*IF($B$1="Low Emissions",'Frequency Low Scenario'!L58,IF($B$1="Medium Emissions",'Frequency Medium Scenario'!L58,IF($B$1="High Emissions",'Frequency High Scenario'!L58,IF($B$1="Very High Emissions",'Frequency Very High Scenario'!L58))))</f>
        <v>3495633.9678311911</v>
      </c>
      <c r="K58" s="14">
        <f>'Expected Severity'!$C58*IF($B$1="Low Emissions",'Frequency Low Scenario'!M58,IF($B$1="Medium Emissions",'Frequency Medium Scenario'!M58,IF($B$1="High Emissions",'Frequency High Scenario'!M58,IF($B$1="Very High Emissions",'Frequency Very High Scenario'!M58))))</f>
        <v>2572258.957460688</v>
      </c>
      <c r="L58" s="14">
        <f>'Expected Severity'!$C58*IF($B$1="Low Emissions",'Frequency Low Scenario'!N58,IF($B$1="Medium Emissions",'Frequency Medium Scenario'!N58,IF($B$1="High Emissions",'Frequency High Scenario'!N58,IF($B$1="Very High Emissions",'Frequency Very High Scenario'!N58))))</f>
        <v>2308437.5259262589</v>
      </c>
      <c r="M58" s="14">
        <f>'Expected Severity'!$C58*IF($B$1="Low Emissions",'Frequency Low Scenario'!O58,IF($B$1="Medium Emissions",'Frequency Medium Scenario'!O58,IF($B$1="High Emissions",'Frequency High Scenario'!O58,IF($B$1="Very High Emissions",'Frequency Very High Scenario'!O58))))</f>
        <v>989330.3682541108</v>
      </c>
      <c r="N58" s="14">
        <f>'Expected Severity'!$D58*IF($B$1="Low Emissions",'Frequency Low Scenario'!P58,IF($B$1="Medium Emissions",'Frequency Medium Scenario'!P58,IF($B$1="High Emissions",'Frequency High Scenario'!P58,IF($B$1="Very High Emissions",'Frequency Very High Scenario'!P58))))</f>
        <v>101329033.9319564</v>
      </c>
      <c r="O58" s="14">
        <f>'Expected Severity'!$D58*IF($B$1="Low Emissions",'Frequency Low Scenario'!Q58,IF($B$1="Medium Emissions",'Frequency Medium Scenario'!Q58,IF($B$1="High Emissions",'Frequency High Scenario'!Q58,IF($B$1="Very High Emissions",'Frequency Very High Scenario'!Q58))))</f>
        <v>180630017.00913966</v>
      </c>
      <c r="P58" s="14">
        <f>'Expected Severity'!$D58*IF($B$1="Low Emissions",'Frequency Low Scenario'!R58,IF($B$1="Medium Emissions",'Frequency Medium Scenario'!R58,IF($B$1="High Emissions",'Frequency High Scenario'!R58,IF($B$1="Very High Emissions",'Frequency Very High Scenario'!R58))))</f>
        <v>132168305.12863877</v>
      </c>
      <c r="Q58" s="14">
        <f>'Expected Severity'!$D58*IF($B$1="Low Emissions",'Frequency Low Scenario'!S58,IF($B$1="Medium Emissions",'Frequency Medium Scenario'!S58,IF($B$1="High Emissions",'Frequency High Scenario'!S58,IF($B$1="Very High Emissions",'Frequency Very High Scenario'!S58))))</f>
        <v>44056101.709546253</v>
      </c>
      <c r="R58" s="14">
        <f>'Expected Severity'!$D58*IF($B$1="Low Emissions",'Frequency Low Scenario'!T58,IF($B$1="Medium Emissions",'Frequency Medium Scenario'!T58,IF($B$1="High Emissions",'Frequency High Scenario'!T58,IF($B$1="Very High Emissions",'Frequency Very High Scenario'!T58))))</f>
        <v>30839271.196682386</v>
      </c>
      <c r="S58" s="14">
        <f>'Expected Severity'!$D58*IF($B$1="Low Emissions",'Frequency Low Scenario'!U58,IF($B$1="Medium Emissions",'Frequency Medium Scenario'!U58,IF($B$1="High Emissions",'Frequency High Scenario'!U58,IF($B$1="Very High Emissions",'Frequency Very High Scenario'!U58))))</f>
        <v>17622440.683818504</v>
      </c>
      <c r="T58" s="14">
        <f t="shared" si="0"/>
        <v>537956911.03156793</v>
      </c>
      <c r="U58" s="17">
        <f ca="1">Info!$B$47*(-LN(1-RAND()))^(1/Info!$B$48)</f>
        <v>1.6549892692033691E-2</v>
      </c>
      <c r="V58" s="17">
        <f ca="1">AVERAGE('Interest Rate Projection'!B56:F56)</f>
        <v>-1.1248566931916879E-3</v>
      </c>
      <c r="W58" s="17">
        <f t="shared" ca="1" si="3"/>
        <v>-0.12761116185173071</v>
      </c>
      <c r="X58" s="16">
        <v>0.04</v>
      </c>
      <c r="Y58">
        <f t="shared" si="4"/>
        <v>8.6463669196872601</v>
      </c>
      <c r="Z58">
        <f t="shared" ca="1" si="5"/>
        <v>13.048629037049592</v>
      </c>
      <c r="AA58" s="14">
        <f t="shared" si="1"/>
        <v>62217682.41256015</v>
      </c>
      <c r="AB58" s="14">
        <f t="shared" ca="1" si="2"/>
        <v>41227082.899216563</v>
      </c>
    </row>
    <row r="59" spans="1:28" x14ac:dyDescent="0.2">
      <c r="A59">
        <v>2078</v>
      </c>
      <c r="B59" s="14">
        <f>'Expected Severity'!$B59*IF($B$1="Low Emissions",'Frequency Low Scenario'!D59,IF($B$1="Medium Emissions",'Frequency Medium Scenario'!D59,IF($B$1="High Emissions",'Frequency High Scenario'!D59,IF($B$1="Very High Emissions",'Frequency Very High Scenario'!D59))))</f>
        <v>1992175.6373701042</v>
      </c>
      <c r="C59" s="14">
        <f>'Expected Severity'!$B59*IF($B$1="Low Emissions",'Frequency Low Scenario'!E59,IF($B$1="Medium Emissions",'Frequency Medium Scenario'!E59,IF($B$1="High Emissions",'Frequency High Scenario'!E59,IF($B$1="Very High Emissions",'Frequency Very High Scenario'!E59))))</f>
        <v>2555853.2401918783</v>
      </c>
      <c r="D59" s="14">
        <f>'Expected Severity'!$B59*IF($B$1="Low Emissions",'Frequency Low Scenario'!F59,IF($B$1="Medium Emissions",'Frequency Medium Scenario'!F59,IF($B$1="High Emissions",'Frequency High Scenario'!F59,IF($B$1="Very High Emissions",'Frequency Very High Scenario'!F59))))</f>
        <v>2694842.2381479312</v>
      </c>
      <c r="E59" s="14">
        <f>'Expected Severity'!$B59*IF($B$1="Low Emissions",'Frequency Low Scenario'!G59,IF($B$1="Medium Emissions",'Frequency Medium Scenario'!G59,IF($B$1="High Emissions",'Frequency High Scenario'!G59,IF($B$1="Very High Emissions",'Frequency Very High Scenario'!G59))))</f>
        <v>1772109.7239396856</v>
      </c>
      <c r="F59" s="14">
        <f>'Expected Severity'!$B59*IF($B$1="Low Emissions",'Frequency Low Scenario'!H59,IF($B$1="Medium Emissions",'Frequency Medium Scenario'!H59,IF($B$1="High Emissions",'Frequency High Scenario'!H59,IF($B$1="Very High Emissions",'Frequency Very High Scenario'!H59))))</f>
        <v>1474827.7005336818</v>
      </c>
      <c r="G59" s="14">
        <f>'Expected Severity'!$B59*IF($B$1="Low Emissions",'Frequency Low Scenario'!I59,IF($B$1="Medium Emissions",'Frequency Medium Scenario'!I59,IF($B$1="High Emissions",'Frequency High Scenario'!I59,IF($B$1="Very High Emissions",'Frequency Very High Scenario'!I59))))</f>
        <v>884124.45922045328</v>
      </c>
      <c r="H59" s="14">
        <f>'Expected Severity'!$C59*IF($B$1="Low Emissions",'Frequency Low Scenario'!J59,IF($B$1="Medium Emissions",'Frequency Medium Scenario'!J59,IF($B$1="High Emissions",'Frequency High Scenario'!J59,IF($B$1="Very High Emissions",'Frequency Very High Scenario'!J59))))</f>
        <v>5254099.8252999671</v>
      </c>
      <c r="I59" s="14">
        <f>'Expected Severity'!$C59*IF($B$1="Low Emissions",'Frequency Low Scenario'!K59,IF($B$1="Medium Emissions",'Frequency Medium Scenario'!K59,IF($B$1="High Emissions",'Frequency High Scenario'!K59,IF($B$1="Very High Emissions",'Frequency Very High Scenario'!K59))))</f>
        <v>5586637.7889265474</v>
      </c>
      <c r="J59" s="14">
        <f>'Expected Severity'!$C59*IF($B$1="Low Emissions",'Frequency Low Scenario'!L59,IF($B$1="Medium Emissions",'Frequency Medium Scenario'!L59,IF($B$1="High Emissions",'Frequency High Scenario'!L59,IF($B$1="Very High Emissions",'Frequency Very High Scenario'!L59))))</f>
        <v>3524902.4144417499</v>
      </c>
      <c r="K59" s="14">
        <f>'Expected Severity'!$C59*IF($B$1="Low Emissions",'Frequency Low Scenario'!M59,IF($B$1="Medium Emissions",'Frequency Medium Scenario'!M59,IF($B$1="High Emissions",'Frequency High Scenario'!M59,IF($B$1="Very High Emissions",'Frequency Very High Scenario'!M59))))</f>
        <v>2593796.1162873255</v>
      </c>
      <c r="L59" s="14">
        <f>'Expected Severity'!$C59*IF($B$1="Low Emissions",'Frequency Low Scenario'!N59,IF($B$1="Medium Emissions",'Frequency Medium Scenario'!N59,IF($B$1="High Emissions",'Frequency High Scenario'!N59,IF($B$1="Very High Emissions",'Frequency Very High Scenario'!N59))))</f>
        <v>2327765.7453860617</v>
      </c>
      <c r="M59" s="14">
        <f>'Expected Severity'!$C59*IF($B$1="Low Emissions",'Frequency Low Scenario'!O59,IF($B$1="Medium Emissions",'Frequency Medium Scenario'!O59,IF($B$1="High Emissions",'Frequency High Scenario'!O59,IF($B$1="Very High Emissions",'Frequency Very High Scenario'!O59))))</f>
        <v>997613.89087974059</v>
      </c>
      <c r="N59" s="14">
        <f>'Expected Severity'!$D59*IF($B$1="Low Emissions",'Frequency Low Scenario'!P59,IF($B$1="Medium Emissions",'Frequency Medium Scenario'!P59,IF($B$1="High Emissions",'Frequency High Scenario'!P59,IF($B$1="Very High Emissions",'Frequency Very High Scenario'!P59))))</f>
        <v>102129969.20146498</v>
      </c>
      <c r="O59" s="14">
        <f>'Expected Severity'!$D59*IF($B$1="Low Emissions",'Frequency Low Scenario'!Q59,IF($B$1="Medium Emissions",'Frequency Medium Scenario'!Q59,IF($B$1="High Emissions",'Frequency High Scenario'!Q59,IF($B$1="Very High Emissions",'Frequency Very High Scenario'!Q59))))</f>
        <v>182057771.18522018</v>
      </c>
      <c r="P59" s="14">
        <f>'Expected Severity'!$D59*IF($B$1="Low Emissions",'Frequency Low Scenario'!R59,IF($B$1="Medium Emissions",'Frequency Medium Scenario'!R59,IF($B$1="High Emissions",'Frequency High Scenario'!R59,IF($B$1="Very High Emissions",'Frequency Very High Scenario'!R59))))</f>
        <v>133213003.30625868</v>
      </c>
      <c r="Q59" s="14">
        <f>'Expected Severity'!$D59*IF($B$1="Low Emissions",'Frequency Low Scenario'!S59,IF($B$1="Medium Emissions",'Frequency Medium Scenario'!S59,IF($B$1="High Emissions",'Frequency High Scenario'!S59,IF($B$1="Very High Emissions",'Frequency Very High Scenario'!S59))))</f>
        <v>44404334.435419552</v>
      </c>
      <c r="R59" s="14">
        <f>'Expected Severity'!$D59*IF($B$1="Low Emissions",'Frequency Low Scenario'!T59,IF($B$1="Medium Emissions",'Frequency Medium Scenario'!T59,IF($B$1="High Emissions",'Frequency High Scenario'!T59,IF($B$1="Very High Emissions",'Frequency Very High Scenario'!T59))))</f>
        <v>31083034.104793694</v>
      </c>
      <c r="S59" s="14">
        <f>'Expected Severity'!$D59*IF($B$1="Low Emissions",'Frequency Low Scenario'!U59,IF($B$1="Medium Emissions",'Frequency Medium Scenario'!U59,IF($B$1="High Emissions",'Frequency High Scenario'!U59,IF($B$1="Very High Emissions",'Frequency Very High Scenario'!U59))))</f>
        <v>17761733.774167825</v>
      </c>
      <c r="T59" s="14">
        <f t="shared" si="0"/>
        <v>542308594.78795004</v>
      </c>
      <c r="U59" s="17">
        <f ca="1">Info!$B$47*(-LN(1-RAND()))^(1/Info!$B$48)</f>
        <v>0.13031236141959227</v>
      </c>
      <c r="V59" s="17">
        <f ca="1">AVERAGE('Interest Rate Projection'!B57:F57)</f>
        <v>4.2022219539283772E-3</v>
      </c>
      <c r="W59" s="17">
        <f t="shared" ca="1" si="3"/>
        <v>-0.12340893989780234</v>
      </c>
      <c r="X59" s="16">
        <v>0.04</v>
      </c>
      <c r="Y59">
        <f t="shared" si="4"/>
        <v>8.9922215964747512</v>
      </c>
      <c r="Z59">
        <f t="shared" ca="1" si="5"/>
        <v>14.749026700155785</v>
      </c>
      <c r="AA59" s="14">
        <f t="shared" si="1"/>
        <v>60308633.297087893</v>
      </c>
      <c r="AB59" s="14">
        <f t="shared" ca="1" si="2"/>
        <v>36769110.65475405</v>
      </c>
    </row>
    <row r="60" spans="1:28" x14ac:dyDescent="0.2">
      <c r="A60">
        <v>2079</v>
      </c>
      <c r="B60" s="14">
        <f>'Expected Severity'!$B60*IF($B$1="Low Emissions",'Frequency Low Scenario'!D60,IF($B$1="Medium Emissions",'Frequency Medium Scenario'!D60,IF($B$1="High Emissions",'Frequency High Scenario'!D60,IF($B$1="Very High Emissions",'Frequency Very High Scenario'!D60))))</f>
        <v>2023952.5888023102</v>
      </c>
      <c r="C60" s="14">
        <f>'Expected Severity'!$B60*IF($B$1="Low Emissions",'Frequency Low Scenario'!E60,IF($B$1="Medium Emissions",'Frequency Medium Scenario'!E60,IF($B$1="High Emissions",'Frequency High Scenario'!E60,IF($B$1="Very High Emissions",'Frequency Very High Scenario'!E60))))</f>
        <v>2596621.3445487004</v>
      </c>
      <c r="D60" s="14">
        <f>'Expected Severity'!$B60*IF($B$1="Low Emissions",'Frequency Low Scenario'!F60,IF($B$1="Medium Emissions",'Frequency Medium Scenario'!F60,IF($B$1="High Emissions",'Frequency High Scenario'!F60,IF($B$1="Very High Emissions",'Frequency Very High Scenario'!F60))))</f>
        <v>2737827.3391163028</v>
      </c>
      <c r="E60" s="14">
        <f>'Expected Severity'!$B60*IF($B$1="Low Emissions",'Frequency Low Scenario'!G60,IF($B$1="Medium Emissions",'Frequency Medium Scenario'!G60,IF($B$1="High Emissions",'Frequency High Scenario'!G60,IF($B$1="Very High Emissions",'Frequency Very High Scenario'!G60))))</f>
        <v>1800376.4307369385</v>
      </c>
      <c r="F60" s="14">
        <f>'Expected Severity'!$B60*IF($B$1="Low Emissions",'Frequency Low Scenario'!H60,IF($B$1="Medium Emissions",'Frequency Medium Scenario'!H60,IF($B$1="High Emissions",'Frequency High Scenario'!H60,IF($B$1="Very High Emissions",'Frequency Very High Scenario'!H60))))</f>
        <v>1498352.4979117878</v>
      </c>
      <c r="G60" s="14">
        <f>'Expected Severity'!$B60*IF($B$1="Low Emissions",'Frequency Low Scenario'!I60,IF($B$1="Medium Emissions",'Frequency Medium Scenario'!I60,IF($B$1="High Emissions",'Frequency High Scenario'!I60,IF($B$1="Very High Emissions",'Frequency Very High Scenario'!I60))))</f>
        <v>898227.02099947492</v>
      </c>
      <c r="H60" s="14">
        <f>'Expected Severity'!$C60*IF($B$1="Low Emissions",'Frequency Low Scenario'!J60,IF($B$1="Medium Emissions",'Frequency Medium Scenario'!J60,IF($B$1="High Emissions",'Frequency High Scenario'!J60,IF($B$1="Very High Emissions",'Frequency Very High Scenario'!J60))))</f>
        <v>5298091.6567212502</v>
      </c>
      <c r="I60" s="14">
        <f>'Expected Severity'!$C60*IF($B$1="Low Emissions",'Frequency Low Scenario'!K60,IF($B$1="Medium Emissions",'Frequency Medium Scenario'!K60,IF($B$1="High Emissions",'Frequency High Scenario'!K60,IF($B$1="Very High Emissions",'Frequency Very High Scenario'!K60))))</f>
        <v>5633413.9134757593</v>
      </c>
      <c r="J60" s="14">
        <f>'Expected Severity'!$C60*IF($B$1="Low Emissions",'Frequency Low Scenario'!L60,IF($B$1="Medium Emissions",'Frequency Medium Scenario'!L60,IF($B$1="High Emissions",'Frequency High Scenario'!L60,IF($B$1="Very High Emissions",'Frequency Very High Scenario'!L60))))</f>
        <v>3554415.9215977998</v>
      </c>
      <c r="K60" s="14">
        <f>'Expected Severity'!$C60*IF($B$1="Low Emissions",'Frequency Low Scenario'!M60,IF($B$1="Medium Emissions",'Frequency Medium Scenario'!M60,IF($B$1="High Emissions",'Frequency High Scenario'!M60,IF($B$1="Very High Emissions",'Frequency Very High Scenario'!M60))))</f>
        <v>2615513.6026851735</v>
      </c>
      <c r="L60" s="14">
        <f>'Expected Severity'!$C60*IF($B$1="Low Emissions",'Frequency Low Scenario'!N60,IF($B$1="Medium Emissions",'Frequency Medium Scenario'!N60,IF($B$1="High Emissions",'Frequency High Scenario'!N60,IF($B$1="Very High Emissions",'Frequency Very High Scenario'!N60))))</f>
        <v>2347255.7972815665</v>
      </c>
      <c r="M60" s="14">
        <f>'Expected Severity'!$C60*IF($B$1="Low Emissions",'Frequency Low Scenario'!O60,IF($B$1="Medium Emissions",'Frequency Medium Scenario'!O60,IF($B$1="High Emissions",'Frequency High Scenario'!O60,IF($B$1="Very High Emissions",'Frequency Very High Scenario'!O60))))</f>
        <v>1005966.7702635283</v>
      </c>
      <c r="N60" s="14">
        <f>'Expected Severity'!$D60*IF($B$1="Low Emissions",'Frequency Low Scenario'!P60,IF($B$1="Medium Emissions",'Frequency Medium Scenario'!P60,IF($B$1="High Emissions",'Frequency High Scenario'!P60,IF($B$1="Very High Emissions",'Frequency Very High Scenario'!P60))))</f>
        <v>102937235.30509928</v>
      </c>
      <c r="O60" s="14">
        <f>'Expected Severity'!$D60*IF($B$1="Low Emissions",'Frequency Low Scenario'!Q60,IF($B$1="Medium Emissions",'Frequency Medium Scenario'!Q60,IF($B$1="High Emissions",'Frequency High Scenario'!Q60,IF($B$1="Very High Emissions",'Frequency Very High Scenario'!Q60))))</f>
        <v>183496810.76126394</v>
      </c>
      <c r="P60" s="14">
        <f>'Expected Severity'!$D60*IF($B$1="Low Emissions",'Frequency Low Scenario'!R60,IF($B$1="Medium Emissions",'Frequency Medium Scenario'!R60,IF($B$1="High Emissions",'Frequency High Scenario'!R60,IF($B$1="Very High Emissions",'Frequency Very High Scenario'!R60))))</f>
        <v>134265959.09360775</v>
      </c>
      <c r="Q60" s="14">
        <f>'Expected Severity'!$D60*IF($B$1="Low Emissions",'Frequency Low Scenario'!S60,IF($B$1="Medium Emissions",'Frequency Medium Scenario'!S60,IF($B$1="High Emissions",'Frequency High Scenario'!S60,IF($B$1="Very High Emissions",'Frequency Very High Scenario'!S60))))</f>
        <v>44755319.697869249</v>
      </c>
      <c r="R60" s="14">
        <f>'Expected Severity'!$D60*IF($B$1="Low Emissions",'Frequency Low Scenario'!T60,IF($B$1="Medium Emissions",'Frequency Medium Scenario'!T60,IF($B$1="High Emissions",'Frequency High Scenario'!T60,IF($B$1="Very High Emissions",'Frequency Very High Scenario'!T60))))</f>
        <v>31328723.788508479</v>
      </c>
      <c r="S60" s="14">
        <f>'Expected Severity'!$D60*IF($B$1="Low Emissions",'Frequency Low Scenario'!U60,IF($B$1="Medium Emissions",'Frequency Medium Scenario'!U60,IF($B$1="High Emissions",'Frequency High Scenario'!U60,IF($B$1="Very High Emissions",'Frequency Very High Scenario'!U60))))</f>
        <v>17902127.879147701</v>
      </c>
      <c r="T60" s="14">
        <f t="shared" si="0"/>
        <v>546696191.40963697</v>
      </c>
      <c r="U60" s="17">
        <f ca="1">Info!$B$47*(-LN(1-RAND()))^(1/Info!$B$48)</f>
        <v>4.213051024204207E-2</v>
      </c>
      <c r="V60" s="17">
        <f ca="1">AVERAGE('Interest Rate Projection'!B58:F58)</f>
        <v>-8.4537856518420267E-3</v>
      </c>
      <c r="W60" s="17">
        <f t="shared" ca="1" si="3"/>
        <v>-0.13186272554964437</v>
      </c>
      <c r="X60" s="16">
        <v>0.04</v>
      </c>
      <c r="Y60">
        <f t="shared" si="4"/>
        <v>9.3519104603337411</v>
      </c>
      <c r="Z60">
        <f t="shared" ca="1" si="5"/>
        <v>15.370410720606852</v>
      </c>
      <c r="AA60" s="14">
        <f t="shared" si="1"/>
        <v>58458236.285351157</v>
      </c>
      <c r="AB60" s="14">
        <f t="shared" ca="1" si="2"/>
        <v>35568092.573914796</v>
      </c>
    </row>
    <row r="61" spans="1:28" x14ac:dyDescent="0.2">
      <c r="A61">
        <v>2080</v>
      </c>
      <c r="B61" s="14">
        <f>'Expected Severity'!$B61*IF($B$1="Low Emissions",'Frequency Low Scenario'!D61,IF($B$1="Medium Emissions",'Frequency Medium Scenario'!D61,IF($B$1="High Emissions",'Frequency High Scenario'!D61,IF($B$1="Very High Emissions",'Frequency Very High Scenario'!D61))))</f>
        <v>1996151.8133734751</v>
      </c>
      <c r="C61" s="14">
        <f>'Expected Severity'!$B61*IF($B$1="Low Emissions",'Frequency Low Scenario'!E61,IF($B$1="Medium Emissions",'Frequency Medium Scenario'!E61,IF($B$1="High Emissions",'Frequency High Scenario'!E61,IF($B$1="Very High Emissions",'Frequency Very High Scenario'!E61))))</f>
        <v>2560954.4582427144</v>
      </c>
      <c r="D61" s="14">
        <f>'Expected Severity'!$B61*IF($B$1="Low Emissions",'Frequency Low Scenario'!F61,IF($B$1="Medium Emissions",'Frequency Medium Scenario'!F61,IF($B$1="High Emissions",'Frequency High Scenario'!F61,IF($B$1="Very High Emissions",'Frequency Very High Scenario'!F61))))</f>
        <v>2700220.86382691</v>
      </c>
      <c r="E61" s="14">
        <f>'Expected Severity'!$B61*IF($B$1="Low Emissions",'Frequency Low Scenario'!G61,IF($B$1="Medium Emissions",'Frequency Medium Scenario'!G61,IF($B$1="High Emissions",'Frequency High Scenario'!G61,IF($B$1="Very High Emissions",'Frequency Very High Scenario'!G61))))</f>
        <v>1775646.6711984982</v>
      </c>
      <c r="F61" s="14">
        <f>'Expected Severity'!$B61*IF($B$1="Low Emissions",'Frequency Low Scenario'!H61,IF($B$1="Medium Emissions",'Frequency Medium Scenario'!H61,IF($B$1="High Emissions",'Frequency High Scenario'!H61,IF($B$1="Very High Emissions",'Frequency Very High Scenario'!H61))))</f>
        <v>1477771.3036989679</v>
      </c>
      <c r="G61" s="14">
        <f>'Expected Severity'!$B61*IF($B$1="Low Emissions",'Frequency Low Scenario'!I61,IF($B$1="Medium Emissions",'Frequency Medium Scenario'!I61,IF($B$1="High Emissions",'Frequency High Scenario'!I61,IF($B$1="Very High Emissions",'Frequency Very High Scenario'!I61))))</f>
        <v>885889.07996613521</v>
      </c>
      <c r="H61" s="14">
        <f>'Expected Severity'!$C61*IF($B$1="Low Emissions",'Frequency Low Scenario'!J61,IF($B$1="Medium Emissions",'Frequency Medium Scenario'!J61,IF($B$1="High Emissions",'Frequency High Scenario'!J61,IF($B$1="Very High Emissions",'Frequency Very High Scenario'!J61))))</f>
        <v>5186341.8256505812</v>
      </c>
      <c r="I61" s="14">
        <f>'Expected Severity'!$C61*IF($B$1="Low Emissions",'Frequency Low Scenario'!K61,IF($B$1="Medium Emissions",'Frequency Medium Scenario'!K61,IF($B$1="High Emissions",'Frequency High Scenario'!K61,IF($B$1="Very High Emissions",'Frequency Very High Scenario'!K61))))</f>
        <v>5514591.3082866939</v>
      </c>
      <c r="J61" s="14">
        <f>'Expected Severity'!$C61*IF($B$1="Low Emissions",'Frequency Low Scenario'!L61,IF($B$1="Medium Emissions",'Frequency Medium Scenario'!L61,IF($B$1="High Emissions",'Frequency High Scenario'!L61,IF($B$1="Very High Emissions",'Frequency Very High Scenario'!L61))))</f>
        <v>3479444.5159427952</v>
      </c>
      <c r="K61" s="14">
        <f>'Expected Severity'!$C61*IF($B$1="Low Emissions",'Frequency Low Scenario'!M61,IF($B$1="Medium Emissions",'Frequency Medium Scenario'!M61,IF($B$1="High Emissions",'Frequency High Scenario'!M61,IF($B$1="Very High Emissions",'Frequency Very High Scenario'!M61))))</f>
        <v>2560345.9645616789</v>
      </c>
      <c r="L61" s="14">
        <f>'Expected Severity'!$C61*IF($B$1="Low Emissions",'Frequency Low Scenario'!N61,IF($B$1="Medium Emissions",'Frequency Medium Scenario'!N61,IF($B$1="High Emissions",'Frequency High Scenario'!N61,IF($B$1="Very High Emissions",'Frequency Very High Scenario'!N61))))</f>
        <v>2297746.3784527895</v>
      </c>
      <c r="M61" s="14">
        <f>'Expected Severity'!$C61*IF($B$1="Low Emissions",'Frequency Low Scenario'!O61,IF($B$1="Medium Emissions",'Frequency Medium Scenario'!O61,IF($B$1="High Emissions",'Frequency High Scenario'!O61,IF($B$1="Very High Emissions",'Frequency Very High Scenario'!O61))))</f>
        <v>984748.44790833816</v>
      </c>
      <c r="N61" s="14">
        <f>'Expected Severity'!$D61*IF($B$1="Low Emissions",'Frequency Low Scenario'!P61,IF($B$1="Medium Emissions",'Frequency Medium Scenario'!P61,IF($B$1="High Emissions",'Frequency High Scenario'!P61,IF($B$1="Very High Emissions",'Frequency Very High Scenario'!P61))))</f>
        <v>100719212.4162803</v>
      </c>
      <c r="O61" s="14">
        <f>'Expected Severity'!$D61*IF($B$1="Low Emissions",'Frequency Low Scenario'!Q61,IF($B$1="Medium Emissions",'Frequency Medium Scenario'!Q61,IF($B$1="High Emissions",'Frequency High Scenario'!Q61,IF($B$1="Very High Emissions",'Frequency Very High Scenario'!Q61))))</f>
        <v>179542943.87249967</v>
      </c>
      <c r="P61" s="14">
        <f>'Expected Severity'!$D61*IF($B$1="Low Emissions",'Frequency Low Scenario'!R61,IF($B$1="Medium Emissions",'Frequency Medium Scenario'!R61,IF($B$1="High Emissions",'Frequency High Scenario'!R61,IF($B$1="Very High Emissions",'Frequency Very High Scenario'!R61))))</f>
        <v>131372885.76036561</v>
      </c>
      <c r="Q61" s="14">
        <f>'Expected Severity'!$D61*IF($B$1="Low Emissions",'Frequency Low Scenario'!S61,IF($B$1="Medium Emissions",'Frequency Medium Scenario'!S61,IF($B$1="High Emissions",'Frequency High Scenario'!S61,IF($B$1="Very High Emissions",'Frequency Very High Scenario'!S61))))</f>
        <v>43790961.920121863</v>
      </c>
      <c r="R61" s="14">
        <f>'Expected Severity'!$D61*IF($B$1="Low Emissions",'Frequency Low Scenario'!T61,IF($B$1="Medium Emissions",'Frequency Medium Scenario'!T61,IF($B$1="High Emissions",'Frequency High Scenario'!T61,IF($B$1="Very High Emissions",'Frequency Very High Scenario'!T61))))</f>
        <v>30653673.344085306</v>
      </c>
      <c r="S61" s="14">
        <f>'Expected Severity'!$D61*IF($B$1="Low Emissions",'Frequency Low Scenario'!U61,IF($B$1="Medium Emissions",'Frequency Medium Scenario'!U61,IF($B$1="High Emissions",'Frequency High Scenario'!U61,IF($B$1="Very High Emissions",'Frequency Very High Scenario'!U61))))</f>
        <v>17516384.768048745</v>
      </c>
      <c r="T61" s="14">
        <f t="shared" si="0"/>
        <v>535015914.71251106</v>
      </c>
      <c r="U61" s="17">
        <f ca="1">Info!$B$47*(-LN(1-RAND()))^(1/Info!$B$48)</f>
        <v>6.58962991558633E-2</v>
      </c>
      <c r="V61" s="17">
        <f ca="1">AVERAGE('Interest Rate Projection'!B59:F59)</f>
        <v>-1.5737233120679348E-3</v>
      </c>
      <c r="W61" s="17">
        <f t="shared" ca="1" si="3"/>
        <v>-0.1334364488617123</v>
      </c>
      <c r="X61" s="16">
        <v>0.04</v>
      </c>
      <c r="Y61">
        <f t="shared" si="4"/>
        <v>9.7259868787470918</v>
      </c>
      <c r="Z61">
        <f t="shared" ca="1" si="5"/>
        <v>16.383263903600451</v>
      </c>
      <c r="AA61" s="14">
        <f t="shared" si="1"/>
        <v>55008907.721396409</v>
      </c>
      <c r="AB61" s="14">
        <f t="shared" ca="1" si="2"/>
        <v>32656247.122707572</v>
      </c>
    </row>
    <row r="62" spans="1:28" x14ac:dyDescent="0.2">
      <c r="A62">
        <v>2081</v>
      </c>
      <c r="B62" s="14">
        <f>'Expected Severity'!$B62*IF($B$1="Low Emissions",'Frequency Low Scenario'!D62,IF($B$1="Medium Emissions",'Frequency Medium Scenario'!D62,IF($B$1="High Emissions",'Frequency High Scenario'!D62,IF($B$1="Very High Emissions",'Frequency Very High Scenario'!D62))))</f>
        <v>2027992.1883057856</v>
      </c>
      <c r="C62" s="14">
        <f>'Expected Severity'!$B62*IF($B$1="Low Emissions",'Frequency Low Scenario'!E62,IF($B$1="Medium Emissions",'Frequency Medium Scenario'!E62,IF($B$1="High Emissions",'Frequency High Scenario'!E62,IF($B$1="Very High Emissions",'Frequency Very High Scenario'!E62))))</f>
        <v>2601803.9315085853</v>
      </c>
      <c r="D62" s="14">
        <f>'Expected Severity'!$B62*IF($B$1="Low Emissions",'Frequency Low Scenario'!F62,IF($B$1="Medium Emissions",'Frequency Medium Scenario'!F62,IF($B$1="High Emissions",'Frequency High Scenario'!F62,IF($B$1="Very High Emissions",'Frequency Very High Scenario'!F62))))</f>
        <v>2743291.7585996864</v>
      </c>
      <c r="E62" s="14">
        <f>'Expected Severity'!$B62*IF($B$1="Low Emissions",'Frequency Low Scenario'!G62,IF($B$1="Medium Emissions",'Frequency Medium Scenario'!G62,IF($B$1="High Emissions",'Frequency High Scenario'!G62,IF($B$1="Very High Emissions",'Frequency Very High Scenario'!G62))))</f>
        <v>1803969.7954115416</v>
      </c>
      <c r="F62" s="14">
        <f>'Expected Severity'!$B62*IF($B$1="Low Emissions",'Frequency Low Scenario'!H62,IF($B$1="Medium Emissions",'Frequency Medium Scenario'!H62,IF($B$1="High Emissions",'Frequency High Scenario'!H62,IF($B$1="Very High Emissions",'Frequency Very High Scenario'!H62))))</f>
        <v>1501343.0541333528</v>
      </c>
      <c r="G62" s="14">
        <f>'Expected Severity'!$B62*IF($B$1="Low Emissions",'Frequency Low Scenario'!I62,IF($B$1="Medium Emissions",'Frequency Medium Scenario'!I62,IF($B$1="High Emissions",'Frequency High Scenario'!I62,IF($B$1="Very High Emissions",'Frequency Very High Scenario'!I62))))</f>
        <v>900019.78899617214</v>
      </c>
      <c r="H62" s="14">
        <f>'Expected Severity'!$C62*IF($B$1="Low Emissions",'Frequency Low Scenario'!J62,IF($B$1="Medium Emissions",'Frequency Medium Scenario'!J62,IF($B$1="High Emissions",'Frequency High Scenario'!J62,IF($B$1="Very High Emissions",'Frequency Very High Scenario'!J62))))</f>
        <v>5229766.3289667396</v>
      </c>
      <c r="I62" s="14">
        <f>'Expected Severity'!$C62*IF($B$1="Low Emissions",'Frequency Low Scenario'!K62,IF($B$1="Medium Emissions",'Frequency Medium Scenario'!K62,IF($B$1="High Emissions",'Frequency High Scenario'!K62,IF($B$1="Very High Emissions",'Frequency Very High Scenario'!K62))))</f>
        <v>5560764.1978886845</v>
      </c>
      <c r="J62" s="14">
        <f>'Expected Severity'!$C62*IF($B$1="Low Emissions",'Frequency Low Scenario'!L62,IF($B$1="Medium Emissions",'Frequency Medium Scenario'!L62,IF($B$1="High Emissions",'Frequency High Scenario'!L62,IF($B$1="Very High Emissions",'Frequency Very High Scenario'!L62))))</f>
        <v>3508577.4105726229</v>
      </c>
      <c r="K62" s="14">
        <f>'Expected Severity'!$C62*IF($B$1="Low Emissions",'Frequency Low Scenario'!M62,IF($B$1="Medium Emissions",'Frequency Medium Scenario'!M62,IF($B$1="High Emissions",'Frequency High Scenario'!M62,IF($B$1="Very High Emissions",'Frequency Very High Scenario'!M62))))</f>
        <v>2581783.377591175</v>
      </c>
      <c r="L62" s="14">
        <f>'Expected Severity'!$C62*IF($B$1="Low Emissions",'Frequency Low Scenario'!N62,IF($B$1="Medium Emissions",'Frequency Medium Scenario'!N62,IF($B$1="High Emissions",'Frequency High Scenario'!N62,IF($B$1="Very High Emissions",'Frequency Very High Scenario'!N62))))</f>
        <v>2316985.0824536192</v>
      </c>
      <c r="M62" s="14">
        <f>'Expected Severity'!$C62*IF($B$1="Low Emissions",'Frequency Low Scenario'!O62,IF($B$1="Medium Emissions",'Frequency Medium Scenario'!O62,IF($B$1="High Emissions",'Frequency High Scenario'!O62,IF($B$1="Very High Emissions",'Frequency Very High Scenario'!O62))))</f>
        <v>992993.60676583659</v>
      </c>
      <c r="N62" s="14">
        <f>'Expected Severity'!$D62*IF($B$1="Low Emissions",'Frequency Low Scenario'!P62,IF($B$1="Medium Emissions",'Frequency Medium Scenario'!P62,IF($B$1="High Emissions",'Frequency High Scenario'!P62,IF($B$1="Very High Emissions",'Frequency Very High Scenario'!P62))))</f>
        <v>101515327.47245951</v>
      </c>
      <c r="O62" s="14">
        <f>'Expected Severity'!$D62*IF($B$1="Low Emissions",'Frequency Low Scenario'!Q62,IF($B$1="Medium Emissions",'Frequency Medium Scenario'!Q62,IF($B$1="High Emissions",'Frequency High Scenario'!Q62,IF($B$1="Very High Emissions",'Frequency Very High Scenario'!Q62))))</f>
        <v>180962105.49438435</v>
      </c>
      <c r="P62" s="14">
        <f>'Expected Severity'!$D62*IF($B$1="Low Emissions",'Frequency Low Scenario'!R62,IF($B$1="Medium Emissions",'Frequency Medium Scenario'!R62,IF($B$1="High Emissions",'Frequency High Scenario'!R62,IF($B$1="Very High Emissions",'Frequency Very High Scenario'!R62))))</f>
        <v>132411296.70320806</v>
      </c>
      <c r="Q62" s="14">
        <f>'Expected Severity'!$D62*IF($B$1="Low Emissions",'Frequency Low Scenario'!S62,IF($B$1="Medium Emissions",'Frequency Medium Scenario'!S62,IF($B$1="High Emissions",'Frequency High Scenario'!S62,IF($B$1="Very High Emissions",'Frequency Very High Scenario'!S62))))</f>
        <v>44137098.901069351</v>
      </c>
      <c r="R62" s="14">
        <f>'Expected Severity'!$D62*IF($B$1="Low Emissions",'Frequency Low Scenario'!T62,IF($B$1="Medium Emissions",'Frequency Medium Scenario'!T62,IF($B$1="High Emissions",'Frequency High Scenario'!T62,IF($B$1="Very High Emissions",'Frequency Very High Scenario'!T62))))</f>
        <v>30895969.230748549</v>
      </c>
      <c r="S62" s="14">
        <f>'Expected Severity'!$D62*IF($B$1="Low Emissions",'Frequency Low Scenario'!U62,IF($B$1="Medium Emissions",'Frequency Medium Scenario'!U62,IF($B$1="High Emissions",'Frequency High Scenario'!U62,IF($B$1="Very High Emissions",'Frequency Very High Scenario'!U62))))</f>
        <v>17654839.56042774</v>
      </c>
      <c r="T62" s="14">
        <f t="shared" si="0"/>
        <v>539345927.88349128</v>
      </c>
      <c r="U62" s="17">
        <f ca="1">Info!$B$47*(-LN(1-RAND()))^(1/Info!$B$48)</f>
        <v>2.4619461203845783E-2</v>
      </c>
      <c r="V62" s="17">
        <f ca="1">AVERAGE('Interest Rate Projection'!B60:F60)</f>
        <v>-1.1096882696644684E-2</v>
      </c>
      <c r="W62" s="17">
        <f t="shared" ca="1" si="3"/>
        <v>-0.14453333155835699</v>
      </c>
      <c r="X62" s="16">
        <v>0.04</v>
      </c>
      <c r="Y62">
        <f t="shared" si="4"/>
        <v>10.115026353896976</v>
      </c>
      <c r="Z62">
        <f t="shared" ca="1" si="5"/>
        <v>16.786611033667509</v>
      </c>
      <c r="AA62" s="14">
        <f t="shared" si="1"/>
        <v>53321257.801340245</v>
      </c>
      <c r="AB62" s="14">
        <f t="shared" ca="1" si="2"/>
        <v>32129530.302558988</v>
      </c>
    </row>
    <row r="63" spans="1:28" x14ac:dyDescent="0.2">
      <c r="A63">
        <v>2082</v>
      </c>
      <c r="B63" s="14">
        <f>'Expected Severity'!$B63*IF($B$1="Low Emissions",'Frequency Low Scenario'!D63,IF($B$1="Medium Emissions",'Frequency Medium Scenario'!D63,IF($B$1="High Emissions",'Frequency High Scenario'!D63,IF($B$1="Very High Emissions",'Frequency Very High Scenario'!D63))))</f>
        <v>2060340.4451882753</v>
      </c>
      <c r="C63" s="14">
        <f>'Expected Severity'!$B63*IF($B$1="Low Emissions",'Frequency Low Scenario'!E63,IF($B$1="Medium Emissions",'Frequency Medium Scenario'!E63,IF($B$1="High Emissions",'Frequency High Scenario'!E63,IF($B$1="Very High Emissions",'Frequency Very High Scenario'!E63))))</f>
        <v>2643304.9897570508</v>
      </c>
      <c r="D63" s="14">
        <f>'Expected Severity'!$B63*IF($B$1="Low Emissions",'Frequency Low Scenario'!F63,IF($B$1="Medium Emissions",'Frequency Medium Scenario'!F63,IF($B$1="High Emissions",'Frequency High Scenario'!F63,IF($B$1="Very High Emissions",'Frequency Very High Scenario'!F63))))</f>
        <v>2787049.6719794883</v>
      </c>
      <c r="E63" s="14">
        <f>'Expected Severity'!$B63*IF($B$1="Low Emissions",'Frequency Low Scenario'!G63,IF($B$1="Medium Emissions",'Frequency Medium Scenario'!G63,IF($B$1="High Emissions",'Frequency High Scenario'!G63,IF($B$1="Very High Emissions",'Frequency Very High Scenario'!G63))))</f>
        <v>1832744.698336082</v>
      </c>
      <c r="F63" s="14">
        <f>'Expected Severity'!$B63*IF($B$1="Low Emissions",'Frequency Low Scenario'!H63,IF($B$1="Medium Emissions",'Frequency Medium Scenario'!H63,IF($B$1="High Emissions",'Frequency High Scenario'!H63,IF($B$1="Very High Emissions",'Frequency Very High Scenario'!H63))))</f>
        <v>1525290.7946936456</v>
      </c>
      <c r="G63" s="14">
        <f>'Expected Severity'!$B63*IF($B$1="Low Emissions",'Frequency Low Scenario'!I63,IF($B$1="Medium Emissions",'Frequency Medium Scenario'!I63,IF($B$1="High Emissions",'Frequency High Scenario'!I63,IF($B$1="Very High Emissions",'Frequency Very High Scenario'!I63))))</f>
        <v>914375.8952482848</v>
      </c>
      <c r="H63" s="14">
        <f>'Expected Severity'!$C63*IF($B$1="Low Emissions",'Frequency Low Scenario'!J63,IF($B$1="Medium Emissions",'Frequency Medium Scenario'!J63,IF($B$1="High Emissions",'Frequency High Scenario'!J63,IF($B$1="Very High Emissions",'Frequency Very High Scenario'!J63))))</f>
        <v>5273554.4194801264</v>
      </c>
      <c r="I63" s="14">
        <f>'Expected Severity'!$C63*IF($B$1="Low Emissions",'Frequency Low Scenario'!K63,IF($B$1="Medium Emissions",'Frequency Medium Scenario'!K63,IF($B$1="High Emissions",'Frequency High Scenario'!K63,IF($B$1="Very High Emissions",'Frequency Very High Scenario'!K63))))</f>
        <v>5607323.6865358297</v>
      </c>
      <c r="J63" s="14">
        <f>'Expected Severity'!$C63*IF($B$1="Low Emissions",'Frequency Low Scenario'!L63,IF($B$1="Medium Emissions",'Frequency Medium Scenario'!L63,IF($B$1="High Emissions",'Frequency High Scenario'!L63,IF($B$1="Very High Emissions",'Frequency Very High Scenario'!L63))))</f>
        <v>3537954.2307904642</v>
      </c>
      <c r="K63" s="14">
        <f>'Expected Severity'!$C63*IF($B$1="Low Emissions",'Frequency Low Scenario'!M63,IF($B$1="Medium Emissions",'Frequency Medium Scenario'!M63,IF($B$1="High Emissions",'Frequency High Scenario'!M63,IF($B$1="Very High Emissions",'Frequency Very High Scenario'!M63))))</f>
        <v>2603400.2830344923</v>
      </c>
      <c r="L63" s="14">
        <f>'Expected Severity'!$C63*IF($B$1="Low Emissions",'Frequency Low Scenario'!N63,IF($B$1="Medium Emissions",'Frequency Medium Scenario'!N63,IF($B$1="High Emissions",'Frequency High Scenario'!N63,IF($B$1="Very High Emissions",'Frequency Very High Scenario'!N63))))</f>
        <v>2336384.8693899293</v>
      </c>
      <c r="M63" s="14">
        <f>'Expected Severity'!$C63*IF($B$1="Low Emissions",'Frequency Low Scenario'!O63,IF($B$1="Medium Emissions",'Frequency Medium Scenario'!O63,IF($B$1="High Emissions",'Frequency High Scenario'!O63,IF($B$1="Very High Emissions",'Frequency Very High Scenario'!O63))))</f>
        <v>1001307.8011671125</v>
      </c>
      <c r="N63" s="14">
        <f>'Expected Severity'!$D63*IF($B$1="Low Emissions",'Frequency Low Scenario'!P63,IF($B$1="Medium Emissions",'Frequency Medium Scenario'!P63,IF($B$1="High Emissions",'Frequency High Scenario'!P63,IF($B$1="Very High Emissions",'Frequency Very High Scenario'!P63))))</f>
        <v>102317735.26234336</v>
      </c>
      <c r="O63" s="14">
        <f>'Expected Severity'!$D63*IF($B$1="Low Emissions",'Frequency Low Scenario'!Q63,IF($B$1="Medium Emissions",'Frequency Medium Scenario'!Q63,IF($B$1="High Emissions",'Frequency High Scenario'!Q63,IF($B$1="Very High Emissions",'Frequency Very High Scenario'!Q63))))</f>
        <v>182392484.59809035</v>
      </c>
      <c r="P63" s="14">
        <f>'Expected Severity'!$D63*IF($B$1="Low Emissions",'Frequency Low Scenario'!R63,IF($B$1="Medium Emissions",'Frequency Medium Scenario'!R63,IF($B$1="High Emissions",'Frequency High Scenario'!R63,IF($B$1="Very High Emissions",'Frequency Very High Scenario'!R63))))</f>
        <v>133457915.5595783</v>
      </c>
      <c r="Q63" s="14">
        <f>'Expected Severity'!$D63*IF($B$1="Low Emissions",'Frequency Low Scenario'!S63,IF($B$1="Medium Emissions",'Frequency Medium Scenario'!S63,IF($B$1="High Emissions",'Frequency High Scenario'!S63,IF($B$1="Very High Emissions",'Frequency Very High Scenario'!S63))))</f>
        <v>44485971.853192762</v>
      </c>
      <c r="R63" s="14">
        <f>'Expected Severity'!$D63*IF($B$1="Low Emissions",'Frequency Low Scenario'!T63,IF($B$1="Medium Emissions",'Frequency Medium Scenario'!T63,IF($B$1="High Emissions",'Frequency High Scenario'!T63,IF($B$1="Very High Emissions",'Frequency Very High Scenario'!T63))))</f>
        <v>31140180.297234938</v>
      </c>
      <c r="S63" s="14">
        <f>'Expected Severity'!$D63*IF($B$1="Low Emissions",'Frequency Low Scenario'!U63,IF($B$1="Medium Emissions",'Frequency Medium Scenario'!U63,IF($B$1="High Emissions",'Frequency High Scenario'!U63,IF($B$1="Very High Emissions",'Frequency Very High Scenario'!U63))))</f>
        <v>17794388.741277106</v>
      </c>
      <c r="T63" s="14">
        <f t="shared" si="0"/>
        <v>543711708.09731758</v>
      </c>
      <c r="U63" s="17">
        <f ca="1">Info!$B$47*(-LN(1-RAND()))^(1/Info!$B$48)</f>
        <v>6.9154479063571986E-2</v>
      </c>
      <c r="V63" s="17">
        <f ca="1">AVERAGE('Interest Rate Projection'!B61:F61)</f>
        <v>-6.6264117075051122E-4</v>
      </c>
      <c r="W63" s="17">
        <f t="shared" ca="1" si="3"/>
        <v>-0.1451959727291075</v>
      </c>
      <c r="X63" s="16">
        <v>0.04</v>
      </c>
      <c r="Y63">
        <f t="shared" si="4"/>
        <v>10.519627408052855</v>
      </c>
      <c r="Z63">
        <f t="shared" ca="1" si="5"/>
        <v>17.947480374943595</v>
      </c>
      <c r="AA63" s="14">
        <f t="shared" si="1"/>
        <v>51685453.011491843</v>
      </c>
      <c r="AB63" s="14">
        <f t="shared" ca="1" si="2"/>
        <v>30294598.280012123</v>
      </c>
    </row>
    <row r="64" spans="1:28" x14ac:dyDescent="0.2">
      <c r="A64">
        <v>2083</v>
      </c>
      <c r="B64" s="14">
        <f>'Expected Severity'!$B64*IF($B$1="Low Emissions",'Frequency Low Scenario'!D64,IF($B$1="Medium Emissions",'Frequency Medium Scenario'!D64,IF($B$1="High Emissions",'Frequency High Scenario'!D64,IF($B$1="Very High Emissions",'Frequency Very High Scenario'!D64))))</f>
        <v>2093204.6851841959</v>
      </c>
      <c r="C64" s="14">
        <f>'Expected Severity'!$B64*IF($B$1="Low Emissions",'Frequency Low Scenario'!E64,IF($B$1="Medium Emissions",'Frequency Medium Scenario'!E64,IF($B$1="High Emissions",'Frequency High Scenario'!E64,IF($B$1="Very High Emissions",'Frequency Very High Scenario'!E64))))</f>
        <v>2685468.0263409647</v>
      </c>
      <c r="D64" s="14">
        <f>'Expected Severity'!$B64*IF($B$1="Low Emissions",'Frequency Low Scenario'!F64,IF($B$1="Medium Emissions",'Frequency Medium Scenario'!F64,IF($B$1="High Emissions",'Frequency High Scenario'!F64,IF($B$1="Very High Emissions",'Frequency Very High Scenario'!F64))))</f>
        <v>2831505.5625166059</v>
      </c>
      <c r="E64" s="14">
        <f>'Expected Severity'!$B64*IF($B$1="Low Emissions",'Frequency Low Scenario'!G64,IF($B$1="Medium Emissions",'Frequency Medium Scenario'!G64,IF($B$1="High Emissions",'Frequency High Scenario'!G64,IF($B$1="Very High Emissions",'Frequency Very High Scenario'!G64))))</f>
        <v>1861978.5862394299</v>
      </c>
      <c r="F64" s="14">
        <f>'Expected Severity'!$B64*IF($B$1="Low Emissions",'Frequency Low Scenario'!H64,IF($B$1="Medium Emissions",'Frequency Medium Scenario'!H64,IF($B$1="High Emissions",'Frequency High Scenario'!H64,IF($B$1="Very High Emissions",'Frequency Very High Scenario'!H64))))</f>
        <v>1549620.5227526412</v>
      </c>
      <c r="G64" s="14">
        <f>'Expected Severity'!$B64*IF($B$1="Low Emissions",'Frequency Low Scenario'!I64,IF($B$1="Medium Emissions",'Frequency Medium Scenario'!I64,IF($B$1="High Emissions",'Frequency High Scenario'!I64,IF($B$1="Very High Emissions",'Frequency Very High Scenario'!I64))))</f>
        <v>928960.99400616437</v>
      </c>
      <c r="H64" s="14">
        <f>'Expected Severity'!$C64*IF($B$1="Low Emissions",'Frequency Low Scenario'!J64,IF($B$1="Medium Emissions",'Frequency Medium Scenario'!J64,IF($B$1="High Emissions",'Frequency High Scenario'!J64,IF($B$1="Very High Emissions",'Frequency Very High Scenario'!J64))))</f>
        <v>5317709.1414546901</v>
      </c>
      <c r="I64" s="14">
        <f>'Expected Severity'!$C64*IF($B$1="Low Emissions",'Frequency Low Scenario'!K64,IF($B$1="Medium Emissions",'Frequency Medium Scenario'!K64,IF($B$1="High Emissions",'Frequency High Scenario'!K64,IF($B$1="Very High Emissions",'Frequency Very High Scenario'!K64))))</f>
        <v>5654273.0111670112</v>
      </c>
      <c r="J64" s="14">
        <f>'Expected Severity'!$C64*IF($B$1="Low Emissions",'Frequency Low Scenario'!L64,IF($B$1="Medium Emissions",'Frequency Medium Scenario'!L64,IF($B$1="High Emissions",'Frequency High Scenario'!L64,IF($B$1="Very High Emissions",'Frequency Very High Scenario'!L64))))</f>
        <v>3567577.0189506146</v>
      </c>
      <c r="K64" s="14">
        <f>'Expected Severity'!$C64*IF($B$1="Low Emissions",'Frequency Low Scenario'!M64,IF($B$1="Medium Emissions",'Frequency Medium Scenario'!M64,IF($B$1="High Emissions",'Frequency High Scenario'!M64,IF($B$1="Very High Emissions",'Frequency Very High Scenario'!M64))))</f>
        <v>2625198.1837561121</v>
      </c>
      <c r="L64" s="14">
        <f>'Expected Severity'!$C64*IF($B$1="Low Emissions",'Frequency Low Scenario'!N64,IF($B$1="Medium Emissions",'Frequency Medium Scenario'!N64,IF($B$1="High Emissions",'Frequency High Scenario'!N64,IF($B$1="Very High Emissions",'Frequency Very High Scenario'!N64))))</f>
        <v>2355947.0879862551</v>
      </c>
      <c r="M64" s="14">
        <f>'Expected Severity'!$C64*IF($B$1="Low Emissions",'Frequency Low Scenario'!O64,IF($B$1="Medium Emissions",'Frequency Medium Scenario'!O64,IF($B$1="High Emissions",'Frequency High Scenario'!O64,IF($B$1="Very High Emissions",'Frequency Very High Scenario'!O64))))</f>
        <v>1009691.6091369664</v>
      </c>
      <c r="N64" s="14">
        <f>'Expected Severity'!$D64*IF($B$1="Low Emissions",'Frequency Low Scenario'!P64,IF($B$1="Medium Emissions",'Frequency Medium Scenario'!P64,IF($B$1="High Emissions",'Frequency High Scenario'!P64,IF($B$1="Very High Emissions",'Frequency Very High Scenario'!P64))))</f>
        <v>103126485.52559844</v>
      </c>
      <c r="O64" s="14">
        <f>'Expected Severity'!$D64*IF($B$1="Low Emissions",'Frequency Low Scenario'!Q64,IF($B$1="Medium Emissions",'Frequency Medium Scenario'!Q64,IF($B$1="High Emissions",'Frequency High Scenario'!Q64,IF($B$1="Very High Emissions",'Frequency Very High Scenario'!Q64))))</f>
        <v>183834169.84997982</v>
      </c>
      <c r="P64" s="14">
        <f>'Expected Severity'!$D64*IF($B$1="Low Emissions",'Frequency Low Scenario'!R64,IF($B$1="Medium Emissions",'Frequency Medium Scenario'!R64,IF($B$1="High Emissions",'Frequency High Scenario'!R64,IF($B$1="Very High Emissions",'Frequency Very High Scenario'!R64))))</f>
        <v>134512807.2073023</v>
      </c>
      <c r="Q64" s="14">
        <f>'Expected Severity'!$D64*IF($B$1="Low Emissions",'Frequency Low Scenario'!S64,IF($B$1="Medium Emissions",'Frequency Medium Scenario'!S64,IF($B$1="High Emissions",'Frequency High Scenario'!S64,IF($B$1="Very High Emissions",'Frequency Very High Scenario'!S64))))</f>
        <v>44837602.402434096</v>
      </c>
      <c r="R64" s="14">
        <f>'Expected Severity'!$D64*IF($B$1="Low Emissions",'Frequency Low Scenario'!T64,IF($B$1="Medium Emissions",'Frequency Medium Scenario'!T64,IF($B$1="High Emissions",'Frequency High Scenario'!T64,IF($B$1="Very High Emissions",'Frequency Very High Scenario'!T64))))</f>
        <v>31386321.681703873</v>
      </c>
      <c r="S64" s="14">
        <f>'Expected Severity'!$D64*IF($B$1="Low Emissions",'Frequency Low Scenario'!U64,IF($B$1="Medium Emissions",'Frequency Medium Scenario'!U64,IF($B$1="High Emissions",'Frequency High Scenario'!U64,IF($B$1="Very High Emissions",'Frequency Very High Scenario'!U64))))</f>
        <v>17935040.960973639</v>
      </c>
      <c r="T64" s="14">
        <f t="shared" si="0"/>
        <v>548113562.05748391</v>
      </c>
      <c r="U64" s="17">
        <f ca="1">Info!$B$47*(-LN(1-RAND()))^(1/Info!$B$48)</f>
        <v>2.9557077607401987E-2</v>
      </c>
      <c r="V64" s="17">
        <f ca="1">AVERAGE('Interest Rate Projection'!B62:F62)</f>
        <v>9.2299562359512387E-3</v>
      </c>
      <c r="W64" s="17">
        <f t="shared" ca="1" si="3"/>
        <v>-0.13596601649315626</v>
      </c>
      <c r="X64" s="16">
        <v>0.04</v>
      </c>
      <c r="Y64">
        <f t="shared" si="4"/>
        <v>10.94041250437497</v>
      </c>
      <c r="Z64">
        <f t="shared" ca="1" si="5"/>
        <v>18.477955445243126</v>
      </c>
      <c r="AA64" s="14">
        <f t="shared" si="1"/>
        <v>50099899.052096829</v>
      </c>
      <c r="AB64" s="14">
        <f t="shared" ca="1" si="2"/>
        <v>29663106.596492395</v>
      </c>
    </row>
    <row r="65" spans="1:28" x14ac:dyDescent="0.2">
      <c r="A65">
        <v>2084</v>
      </c>
      <c r="B65" s="14">
        <f>'Expected Severity'!$B65*IF($B$1="Low Emissions",'Frequency Low Scenario'!D65,IF($B$1="Medium Emissions",'Frequency Medium Scenario'!D65,IF($B$1="High Emissions",'Frequency High Scenario'!D65,IF($B$1="Very High Emissions",'Frequency Very High Scenario'!D65))))</f>
        <v>2126593.138677469</v>
      </c>
      <c r="C65" s="14">
        <f>'Expected Severity'!$B65*IF($B$1="Low Emissions",'Frequency Low Scenario'!E65,IF($B$1="Medium Emissions",'Frequency Medium Scenario'!E65,IF($B$1="High Emissions",'Frequency High Scenario'!E65,IF($B$1="Very High Emissions",'Frequency Very High Scenario'!E65))))</f>
        <v>2728303.6003962881</v>
      </c>
      <c r="D65" s="14">
        <f>'Expected Severity'!$B65*IF($B$1="Low Emissions",'Frequency Low Scenario'!F65,IF($B$1="Medium Emissions",'Frequency Medium Scenario'!F65,IF($B$1="High Emissions",'Frequency High Scenario'!F65,IF($B$1="Very High Emissions",'Frequency Very High Scenario'!F65))))</f>
        <v>2876670.5635598321</v>
      </c>
      <c r="E65" s="14">
        <f>'Expected Severity'!$B65*IF($B$1="Low Emissions",'Frequency Low Scenario'!G65,IF($B$1="Medium Emissions",'Frequency Medium Scenario'!G65,IF($B$1="High Emissions",'Frequency High Scenario'!G65,IF($B$1="Very High Emissions",'Frequency Very High Scenario'!G65))))</f>
        <v>1891678.7803351905</v>
      </c>
      <c r="F65" s="14">
        <f>'Expected Severity'!$B65*IF($B$1="Low Emissions",'Frequency Low Scenario'!H65,IF($B$1="Medium Emissions",'Frequency Medium Scenario'!H65,IF($B$1="High Emissions",'Frequency High Scenario'!H65,IF($B$1="Very High Emissions",'Frequency Very High Scenario'!H65))))</f>
        <v>1574338.3313464986</v>
      </c>
      <c r="G65" s="14">
        <f>'Expected Severity'!$B65*IF($B$1="Low Emissions",'Frequency Low Scenario'!I65,IF($B$1="Medium Emissions",'Frequency Medium Scenario'!I65,IF($B$1="High Emissions",'Frequency High Scenario'!I65,IF($B$1="Very High Emissions",'Frequency Very High Scenario'!I65))))</f>
        <v>943778.73790143488</v>
      </c>
      <c r="H65" s="14">
        <f>'Expected Severity'!$C65*IF($B$1="Low Emissions",'Frequency Low Scenario'!J65,IF($B$1="Medium Emissions",'Frequency Medium Scenario'!J65,IF($B$1="High Emissions",'Frequency High Scenario'!J65,IF($B$1="Very High Emissions",'Frequency Very High Scenario'!J65))))</f>
        <v>5362233.5646435712</v>
      </c>
      <c r="I65" s="14">
        <f>'Expected Severity'!$C65*IF($B$1="Low Emissions",'Frequency Low Scenario'!K65,IF($B$1="Medium Emissions",'Frequency Medium Scenario'!K65,IF($B$1="High Emissions",'Frequency High Scenario'!K65,IF($B$1="Very High Emissions",'Frequency Very High Scenario'!K65))))</f>
        <v>5701615.4358235439</v>
      </c>
      <c r="J65" s="14">
        <f>'Expected Severity'!$C65*IF($B$1="Low Emissions",'Frequency Low Scenario'!L65,IF($B$1="Medium Emissions",'Frequency Medium Scenario'!L65,IF($B$1="High Emissions",'Frequency High Scenario'!L65,IF($B$1="Very High Emissions",'Frequency Very High Scenario'!L65))))</f>
        <v>3597447.8345077122</v>
      </c>
      <c r="K65" s="14">
        <f>'Expected Severity'!$C65*IF($B$1="Low Emissions",'Frequency Low Scenario'!M65,IF($B$1="Medium Emissions",'Frequency Medium Scenario'!M65,IF($B$1="High Emissions",'Frequency High Scenario'!M65,IF($B$1="Very High Emissions",'Frequency Very High Scenario'!M65))))</f>
        <v>2647178.595203788</v>
      </c>
      <c r="L65" s="14">
        <f>'Expected Severity'!$C65*IF($B$1="Low Emissions",'Frequency Low Scenario'!N65,IF($B$1="Medium Emissions",'Frequency Medium Scenario'!N65,IF($B$1="High Emissions",'Frequency High Scenario'!N65,IF($B$1="Very High Emissions",'Frequency Very High Scenario'!N65))))</f>
        <v>2375673.0982598104</v>
      </c>
      <c r="M65" s="14">
        <f>'Expected Severity'!$C65*IF($B$1="Low Emissions",'Frequency Low Scenario'!O65,IF($B$1="Medium Emissions",'Frequency Medium Scenario'!O65,IF($B$1="High Emissions",'Frequency High Scenario'!O65,IF($B$1="Very High Emissions",'Frequency Very High Scenario'!O65))))</f>
        <v>1018145.6135399186</v>
      </c>
      <c r="N65" s="14">
        <f>'Expected Severity'!$D65*IF($B$1="Low Emissions",'Frequency Low Scenario'!P65,IF($B$1="Medium Emissions",'Frequency Medium Scenario'!P65,IF($B$1="High Emissions",'Frequency High Scenario'!P65,IF($B$1="Very High Emissions",'Frequency Very High Scenario'!P65))))</f>
        <v>103941628.39504869</v>
      </c>
      <c r="O65" s="14">
        <f>'Expected Severity'!$D65*IF($B$1="Low Emissions",'Frequency Low Scenario'!Q65,IF($B$1="Medium Emissions",'Frequency Medium Scenario'!Q65,IF($B$1="High Emissions",'Frequency High Scenario'!Q65,IF($B$1="Very High Emissions",'Frequency Very High Scenario'!Q65))))</f>
        <v>185287250.61726072</v>
      </c>
      <c r="P65" s="14">
        <f>'Expected Severity'!$D65*IF($B$1="Low Emissions",'Frequency Low Scenario'!R65,IF($B$1="Medium Emissions",'Frequency Medium Scenario'!R65,IF($B$1="High Emissions",'Frequency High Scenario'!R65,IF($B$1="Very High Emissions",'Frequency Very High Scenario'!R65))))</f>
        <v>135576037.03702003</v>
      </c>
      <c r="Q65" s="14">
        <f>'Expected Severity'!$D65*IF($B$1="Low Emissions",'Frequency Low Scenario'!S65,IF($B$1="Medium Emissions",'Frequency Medium Scenario'!S65,IF($B$1="High Emissions",'Frequency High Scenario'!S65,IF($B$1="Very High Emissions",'Frequency Very High Scenario'!S65))))</f>
        <v>45192012.345673345</v>
      </c>
      <c r="R65" s="14">
        <f>'Expected Severity'!$D65*IF($B$1="Low Emissions",'Frequency Low Scenario'!T65,IF($B$1="Medium Emissions",'Frequency Medium Scenario'!T65,IF($B$1="High Emissions",'Frequency High Scenario'!T65,IF($B$1="Very High Emissions",'Frequency Very High Scenario'!T65))))</f>
        <v>31634408.641971342</v>
      </c>
      <c r="S65" s="14">
        <f>'Expected Severity'!$D65*IF($B$1="Low Emissions",'Frequency Low Scenario'!U65,IF($B$1="Medium Emissions",'Frequency Medium Scenario'!U65,IF($B$1="High Emissions",'Frequency High Scenario'!U65,IF($B$1="Very High Emissions",'Frequency Very High Scenario'!U65))))</f>
        <v>18076804.93826934</v>
      </c>
      <c r="T65" s="14">
        <f t="shared" si="0"/>
        <v>552551799.26943851</v>
      </c>
      <c r="U65" s="17">
        <f ca="1">Info!$B$47*(-LN(1-RAND()))^(1/Info!$B$48)</f>
        <v>2.3058108075957554E-2</v>
      </c>
      <c r="V65" s="17">
        <f ca="1">AVERAGE('Interest Rate Projection'!B63:F63)</f>
        <v>9.1017815788733557E-4</v>
      </c>
      <c r="W65" s="17">
        <f t="shared" ca="1" si="3"/>
        <v>-0.13505583833526894</v>
      </c>
      <c r="X65" s="16">
        <v>0.04</v>
      </c>
      <c r="Y65">
        <f t="shared" si="4"/>
        <v>11.378029004549969</v>
      </c>
      <c r="Z65">
        <f t="shared" ca="1" si="5"/>
        <v>18.904022138922269</v>
      </c>
      <c r="AA65" s="14">
        <f t="shared" si="1"/>
        <v>48563050.687291987</v>
      </c>
      <c r="AB65" s="14">
        <f t="shared" ca="1" si="2"/>
        <v>29229324.596048102</v>
      </c>
    </row>
    <row r="66" spans="1:28" x14ac:dyDescent="0.2">
      <c r="A66">
        <v>2085</v>
      </c>
      <c r="B66" s="14">
        <f>'Expected Severity'!$B66*IF($B$1="Low Emissions",'Frequency Low Scenario'!D66,IF($B$1="Medium Emissions",'Frequency Medium Scenario'!D66,IF($B$1="High Emissions",'Frequency High Scenario'!D66,IF($B$1="Very High Emissions",'Frequency Very High Scenario'!D66))))</f>
        <v>2160514.1673338707</v>
      </c>
      <c r="C66" s="14">
        <f>'Expected Severity'!$B66*IF($B$1="Low Emissions",'Frequency Low Scenario'!E66,IF($B$1="Medium Emissions",'Frequency Medium Scenario'!E66,IF($B$1="High Emissions",'Frequency High Scenario'!E66,IF($B$1="Very High Emissions",'Frequency Very High Scenario'!E66))))</f>
        <v>2771822.4394864775</v>
      </c>
      <c r="D66" s="14">
        <f>'Expected Severity'!$B66*IF($B$1="Low Emissions",'Frequency Low Scenario'!F66,IF($B$1="Medium Emissions",'Frequency Medium Scenario'!F66,IF($B$1="High Emissions",'Frequency High Scenario'!F66,IF($B$1="Very High Emissions",'Frequency Very High Scenario'!F66))))</f>
        <v>2922555.9860446542</v>
      </c>
      <c r="E66" s="14">
        <f>'Expected Severity'!$B66*IF($B$1="Low Emissions",'Frequency Low Scenario'!G66,IF($B$1="Medium Emissions",'Frequency Medium Scenario'!G66,IF($B$1="High Emissions",'Frequency High Scenario'!G66,IF($B$1="Very High Emissions",'Frequency Very High Scenario'!G66))))</f>
        <v>1921852.7186167568</v>
      </c>
      <c r="F66" s="14">
        <f>'Expected Severity'!$B66*IF($B$1="Low Emissions",'Frequency Low Scenario'!H66,IF($B$1="Medium Emissions",'Frequency Medium Scenario'!H66,IF($B$1="High Emissions",'Frequency High Scenario'!H66,IF($B$1="Very High Emissions",'Frequency Very High Scenario'!H66))))</f>
        <v>1599450.410700656</v>
      </c>
      <c r="G66" s="14">
        <f>'Expected Severity'!$B66*IF($B$1="Low Emissions",'Frequency Low Scenario'!I66,IF($B$1="Medium Emissions",'Frequency Medium Scenario'!I66,IF($B$1="High Emissions",'Frequency High Scenario'!I66,IF($B$1="Very High Emissions",'Frequency Very High Scenario'!I66))))</f>
        <v>958832.83782840369</v>
      </c>
      <c r="H66" s="14">
        <f>'Expected Severity'!$C66*IF($B$1="Low Emissions",'Frequency Low Scenario'!J66,IF($B$1="Medium Emissions",'Frequency Medium Scenario'!J66,IF($B$1="High Emissions",'Frequency High Scenario'!J66,IF($B$1="Very High Emissions",'Frequency Very High Scenario'!J66))))</f>
        <v>5407130.7845025165</v>
      </c>
      <c r="I66" s="14">
        <f>'Expected Severity'!$C66*IF($B$1="Low Emissions",'Frequency Low Scenario'!K66,IF($B$1="Medium Emissions",'Frequency Medium Scenario'!K66,IF($B$1="High Emissions",'Frequency High Scenario'!K66,IF($B$1="Very High Emissions",'Frequency Very High Scenario'!K66))))</f>
        <v>5749354.2518760925</v>
      </c>
      <c r="J66" s="14">
        <f>'Expected Severity'!$C66*IF($B$1="Low Emissions",'Frequency Low Scenario'!L66,IF($B$1="Medium Emissions",'Frequency Medium Scenario'!L66,IF($B$1="High Emissions",'Frequency High Scenario'!L66,IF($B$1="Very High Emissions",'Frequency Very High Scenario'!L66))))</f>
        <v>3627568.7541599157</v>
      </c>
      <c r="K66" s="14">
        <f>'Expected Severity'!$C66*IF($B$1="Low Emissions",'Frequency Low Scenario'!M66,IF($B$1="Medium Emissions",'Frequency Medium Scenario'!M66,IF($B$1="High Emissions",'Frequency High Scenario'!M66,IF($B$1="Very High Emissions",'Frequency Very High Scenario'!M66))))</f>
        <v>2669343.0455139</v>
      </c>
      <c r="L66" s="14">
        <f>'Expected Severity'!$C66*IF($B$1="Low Emissions",'Frequency Low Scenario'!N66,IF($B$1="Medium Emissions",'Frequency Medium Scenario'!N66,IF($B$1="High Emissions",'Frequency High Scenario'!N66,IF($B$1="Very High Emissions",'Frequency Very High Scenario'!N66))))</f>
        <v>2395564.2716150391</v>
      </c>
      <c r="M66" s="14">
        <f>'Expected Severity'!$C66*IF($B$1="Low Emissions",'Frequency Low Scenario'!O66,IF($B$1="Medium Emissions",'Frequency Medium Scenario'!O66,IF($B$1="High Emissions",'Frequency High Scenario'!O66,IF($B$1="Very High Emissions",'Frequency Very High Scenario'!O66))))</f>
        <v>1026670.4021207308</v>
      </c>
      <c r="N66" s="14">
        <f>'Expected Severity'!$D66*IF($B$1="Low Emissions",'Frequency Low Scenario'!P66,IF($B$1="Medium Emissions",'Frequency Medium Scenario'!P66,IF($B$1="High Emissions",'Frequency High Scenario'!P66,IF($B$1="Very High Emissions",'Frequency Very High Scenario'!P66))))</f>
        <v>104763214.39978307</v>
      </c>
      <c r="O66" s="14">
        <f>'Expected Severity'!$D66*IF($B$1="Low Emissions",'Frequency Low Scenario'!Q66,IF($B$1="Medium Emissions",'Frequency Medium Scenario'!Q66,IF($B$1="High Emissions",'Frequency High Scenario'!Q66,IF($B$1="Very High Emissions",'Frequency Very High Scenario'!Q66))))</f>
        <v>186751816.97352636</v>
      </c>
      <c r="P66" s="14">
        <f>'Expected Severity'!$D66*IF($B$1="Low Emissions",'Frequency Low Scenario'!R66,IF($B$1="Medium Emissions",'Frequency Medium Scenario'!R66,IF($B$1="High Emissions",'Frequency High Scenario'!R66,IF($B$1="Very High Emissions",'Frequency Very High Scenario'!R66))))</f>
        <v>136647670.95623881</v>
      </c>
      <c r="Q66" s="14">
        <f>'Expected Severity'!$D66*IF($B$1="Low Emissions",'Frequency Low Scenario'!S66,IF($B$1="Medium Emissions",'Frequency Medium Scenario'!S66,IF($B$1="High Emissions",'Frequency High Scenario'!S66,IF($B$1="Very High Emissions",'Frequency Very High Scenario'!S66))))</f>
        <v>45549223.652079597</v>
      </c>
      <c r="R66" s="14">
        <f>'Expected Severity'!$D66*IF($B$1="Low Emissions",'Frequency Low Scenario'!T66,IF($B$1="Medium Emissions",'Frequency Medium Scenario'!T66,IF($B$1="High Emissions",'Frequency High Scenario'!T66,IF($B$1="Very High Emissions",'Frequency Very High Scenario'!T66))))</f>
        <v>31884456.55645572</v>
      </c>
      <c r="S66" s="14">
        <f>'Expected Severity'!$D66*IF($B$1="Low Emissions",'Frequency Low Scenario'!U66,IF($B$1="Medium Emissions",'Frequency Medium Scenario'!U66,IF($B$1="High Emissions",'Frequency High Scenario'!U66,IF($B$1="Very High Emissions",'Frequency Very High Scenario'!U66))))</f>
        <v>18219689.46083184</v>
      </c>
      <c r="T66" s="14">
        <f t="shared" si="0"/>
        <v>557026732.06871438</v>
      </c>
      <c r="U66" s="17">
        <f ca="1">Info!$B$47*(-LN(1-RAND()))^(1/Info!$B$48)</f>
        <v>8.5678938859143461E-2</v>
      </c>
      <c r="V66" s="17">
        <f ca="1">AVERAGE('Interest Rate Projection'!B64:F64)</f>
        <v>3.9547035549279391E-3</v>
      </c>
      <c r="W66" s="17">
        <f t="shared" ca="1" si="3"/>
        <v>-0.13110113478034099</v>
      </c>
      <c r="X66" s="16">
        <v>0.04</v>
      </c>
      <c r="Y66">
        <f t="shared" si="4"/>
        <v>11.833150164731968</v>
      </c>
      <c r="Z66">
        <f t="shared" ca="1" si="5"/>
        <v>20.523698695954884</v>
      </c>
      <c r="AA66" s="14">
        <f t="shared" si="1"/>
        <v>47073410.234317899</v>
      </c>
      <c r="AB66" s="14">
        <f t="shared" ca="1" si="2"/>
        <v>27140660.186095085</v>
      </c>
    </row>
    <row r="67" spans="1:28" x14ac:dyDescent="0.2">
      <c r="A67">
        <v>2086</v>
      </c>
      <c r="B67" s="14">
        <f>'Expected Severity'!$B67*IF($B$1="Low Emissions",'Frequency Low Scenario'!D67,IF($B$1="Medium Emissions",'Frequency Medium Scenario'!D67,IF($B$1="High Emissions",'Frequency High Scenario'!D67,IF($B$1="Very High Emissions",'Frequency Very High Scenario'!D67))))</f>
        <v>2194976.2661950896</v>
      </c>
      <c r="C67" s="14">
        <f>'Expected Severity'!$B67*IF($B$1="Low Emissions",'Frequency Low Scenario'!E67,IF($B$1="Medium Emissions",'Frequency Medium Scenario'!E67,IF($B$1="High Emissions",'Frequency High Scenario'!E67,IF($B$1="Very High Emissions",'Frequency Very High Scenario'!E67))))</f>
        <v>2816035.4422890493</v>
      </c>
      <c r="D67" s="14">
        <f>'Expected Severity'!$B67*IF($B$1="Low Emissions",'Frequency Low Scenario'!F67,IF($B$1="Medium Emissions",'Frequency Medium Scenario'!F67,IF($B$1="High Emissions",'Frequency High Scenario'!F67,IF($B$1="Very High Emissions",'Frequency Very High Scenario'!F67))))</f>
        <v>2969173.3213259159</v>
      </c>
      <c r="E67" s="14">
        <f>'Expected Severity'!$B67*IF($B$1="Low Emissions",'Frequency Low Scenario'!G67,IF($B$1="Medium Emissions",'Frequency Medium Scenario'!G67,IF($B$1="High Emissions",'Frequency High Scenario'!G67,IF($B$1="Very High Emissions",'Frequency Very High Scenario'!G67))))</f>
        <v>1952507.9577200506</v>
      </c>
      <c r="F67" s="14">
        <f>'Expected Severity'!$B67*IF($B$1="Low Emissions",'Frequency Low Scenario'!H67,IF($B$1="Medium Emissions",'Frequency Medium Scenario'!H67,IF($B$1="High Emissions",'Frequency High Scenario'!H67,IF($B$1="Very High Emissions",'Frequency Very High Scenario'!H67))))</f>
        <v>1624963.0497800857</v>
      </c>
      <c r="G67" s="14">
        <f>'Expected Severity'!$B67*IF($B$1="Low Emissions",'Frequency Low Scenario'!I67,IF($B$1="Medium Emissions",'Frequency Medium Scenario'!I67,IF($B$1="High Emissions",'Frequency High Scenario'!I67,IF($B$1="Very High Emissions",'Frequency Very High Scenario'!I67))))</f>
        <v>974127.06387340208</v>
      </c>
      <c r="H67" s="14">
        <f>'Expected Severity'!$C67*IF($B$1="Low Emissions",'Frequency Low Scenario'!J67,IF($B$1="Medium Emissions",'Frequency Medium Scenario'!J67,IF($B$1="High Emissions",'Frequency High Scenario'!J67,IF($B$1="Very High Emissions",'Frequency Very High Scenario'!J67))))</f>
        <v>5452403.9224050827</v>
      </c>
      <c r="I67" s="14">
        <f>'Expected Severity'!$C67*IF($B$1="Low Emissions",'Frequency Low Scenario'!K67,IF($B$1="Medium Emissions",'Frequency Medium Scenario'!K67,IF($B$1="High Emissions",'Frequency High Scenario'!K67,IF($B$1="Very High Emissions",'Frequency Very High Scenario'!K67))))</f>
        <v>5797492.7782535059</v>
      </c>
      <c r="J67" s="14">
        <f>'Expected Severity'!$C67*IF($B$1="Low Emissions",'Frequency Low Scenario'!L67,IF($B$1="Medium Emissions",'Frequency Medium Scenario'!L67,IF($B$1="High Emissions",'Frequency High Scenario'!L67,IF($B$1="Very High Emissions",'Frequency Very High Scenario'!L67))))</f>
        <v>3657941.8719932837</v>
      </c>
      <c r="K67" s="14">
        <f>'Expected Severity'!$C67*IF($B$1="Low Emissions",'Frequency Low Scenario'!M67,IF($B$1="Medium Emissions",'Frequency Medium Scenario'!M67,IF($B$1="High Emissions",'Frequency High Scenario'!M67,IF($B$1="Very High Emissions",'Frequency Very High Scenario'!M67))))</f>
        <v>2691693.075617699</v>
      </c>
      <c r="L67" s="14">
        <f>'Expected Severity'!$C67*IF($B$1="Low Emissions",'Frequency Low Scenario'!N67,IF($B$1="Medium Emissions",'Frequency Medium Scenario'!N67,IF($B$1="High Emissions",'Frequency High Scenario'!N67,IF($B$1="Very High Emissions",'Frequency Very High Scenario'!N67))))</f>
        <v>2415621.990938961</v>
      </c>
      <c r="M67" s="14">
        <f>'Expected Severity'!$C67*IF($B$1="Low Emissions",'Frequency Low Scenario'!O67,IF($B$1="Medium Emissions",'Frequency Medium Scenario'!O67,IF($B$1="High Emissions",'Frequency High Scenario'!O67,IF($B$1="Very High Emissions",'Frequency Very High Scenario'!O67))))</f>
        <v>1035266.5675452689</v>
      </c>
      <c r="N67" s="14">
        <f>'Expected Severity'!$D67*IF($B$1="Low Emissions",'Frequency Low Scenario'!P67,IF($B$1="Medium Emissions",'Frequency Medium Scenario'!P67,IF($B$1="High Emissions",'Frequency High Scenario'!P67,IF($B$1="Very High Emissions",'Frequency Very High Scenario'!P67))))</f>
        <v>105591294.46828765</v>
      </c>
      <c r="O67" s="14">
        <f>'Expected Severity'!$D67*IF($B$1="Low Emissions",'Frequency Low Scenario'!Q67,IF($B$1="Medium Emissions",'Frequency Medium Scenario'!Q67,IF($B$1="High Emissions",'Frequency High Scenario'!Q67,IF($B$1="Very High Emissions",'Frequency Very High Scenario'!Q67))))</f>
        <v>188227959.70433885</v>
      </c>
      <c r="P67" s="14">
        <f>'Expected Severity'!$D67*IF($B$1="Low Emissions",'Frequency Low Scenario'!R67,IF($B$1="Medium Emissions",'Frequency Medium Scenario'!R67,IF($B$1="High Emissions",'Frequency High Scenario'!R67,IF($B$1="Very High Emissions",'Frequency Very High Scenario'!R67))))</f>
        <v>137727775.39341867</v>
      </c>
      <c r="Q67" s="14">
        <f>'Expected Severity'!$D67*IF($B$1="Low Emissions",'Frequency Low Scenario'!S67,IF($B$1="Medium Emissions",'Frequency Medium Scenario'!S67,IF($B$1="High Emissions",'Frequency High Scenario'!S67,IF($B$1="Very High Emissions",'Frequency Very High Scenario'!S67))))</f>
        <v>45909258.46447289</v>
      </c>
      <c r="R67" s="14">
        <f>'Expected Severity'!$D67*IF($B$1="Low Emissions",'Frequency Low Scenario'!T67,IF($B$1="Medium Emissions",'Frequency Medium Scenario'!T67,IF($B$1="High Emissions",'Frequency High Scenario'!T67,IF($B$1="Very High Emissions",'Frequency Very High Scenario'!T67))))</f>
        <v>32136480.925131023</v>
      </c>
      <c r="S67" s="14">
        <f>'Expected Severity'!$D67*IF($B$1="Low Emissions",'Frequency Low Scenario'!U67,IF($B$1="Medium Emissions",'Frequency Medium Scenario'!U67,IF($B$1="High Emissions",'Frequency High Scenario'!U67,IF($B$1="Very High Emissions",'Frequency Very High Scenario'!U67))))</f>
        <v>18363703.385789156</v>
      </c>
      <c r="T67" s="14">
        <f t="shared" si="0"/>
        <v>561538675.64937568</v>
      </c>
      <c r="U67" s="17">
        <f ca="1">Info!$B$47*(-LN(1-RAND()))^(1/Info!$B$48)</f>
        <v>6.6070077794506452E-2</v>
      </c>
      <c r="V67" s="17">
        <f ca="1">AVERAGE('Interest Rate Projection'!B65:F65)</f>
        <v>-2.1982595182778631E-3</v>
      </c>
      <c r="W67" s="17">
        <f t="shared" ca="1" si="3"/>
        <v>-0.13329939429861887</v>
      </c>
      <c r="X67" s="16">
        <v>0.04</v>
      </c>
      <c r="Y67">
        <f t="shared" si="4"/>
        <v>12.306476171321247</v>
      </c>
      <c r="Z67">
        <f t="shared" ca="1" si="5"/>
        <v>21.879701065427636</v>
      </c>
      <c r="AA67" s="14">
        <f t="shared" si="1"/>
        <v>45629526.099272318</v>
      </c>
      <c r="AB67" s="14">
        <f t="shared" ca="1" si="2"/>
        <v>25664823.937502023</v>
      </c>
    </row>
    <row r="68" spans="1:28" x14ac:dyDescent="0.2">
      <c r="A68">
        <v>2087</v>
      </c>
      <c r="B68" s="14">
        <f>'Expected Severity'!$B68*IF($B$1="Low Emissions",'Frequency Low Scenario'!D68,IF($B$1="Medium Emissions",'Frequency Medium Scenario'!D68,IF($B$1="High Emissions",'Frequency High Scenario'!D68,IF($B$1="Very High Emissions",'Frequency Very High Scenario'!D68))))</f>
        <v>2229988.0658061937</v>
      </c>
      <c r="C68" s="14">
        <f>'Expected Severity'!$B68*IF($B$1="Low Emissions",'Frequency Low Scenario'!E68,IF($B$1="Medium Emissions",'Frequency Medium Scenario'!E68,IF($B$1="High Emissions",'Frequency High Scenario'!E68,IF($B$1="Very High Emissions",'Frequency Very High Scenario'!E68))))</f>
        <v>2860953.6813250012</v>
      </c>
      <c r="D68" s="14">
        <f>'Expected Severity'!$B68*IF($B$1="Low Emissions",'Frequency Low Scenario'!F68,IF($B$1="Medium Emissions",'Frequency Medium Scenario'!F68,IF($B$1="High Emissions",'Frequency High Scenario'!F68,IF($B$1="Very High Emissions",'Frequency Very High Scenario'!F68))))</f>
        <v>3016534.2440556651</v>
      </c>
      <c r="E68" s="14">
        <f>'Expected Severity'!$B68*IF($B$1="Low Emissions",'Frequency Low Scenario'!G68,IF($B$1="Medium Emissions",'Frequency Medium Scenario'!G68,IF($B$1="High Emissions",'Frequency High Scenario'!G68,IF($B$1="Very High Emissions",'Frequency Very High Scenario'!G68))))</f>
        <v>1983652.1748159747</v>
      </c>
      <c r="F68" s="14">
        <f>'Expected Severity'!$B68*IF($B$1="Low Emissions",'Frequency Low Scenario'!H68,IF($B$1="Medium Emissions",'Frequency Medium Scenario'!H68,IF($B$1="High Emissions",'Frequency High Scenario'!H68,IF($B$1="Very High Emissions",'Frequency Very High Scenario'!H68))))</f>
        <v>1650882.6378642754</v>
      </c>
      <c r="G68" s="14">
        <f>'Expected Severity'!$B68*IF($B$1="Low Emissions",'Frequency Low Scenario'!I68,IF($B$1="Medium Emissions",'Frequency Medium Scenario'!I68,IF($B$1="High Emissions",'Frequency High Scenario'!I68,IF($B$1="Very High Emissions",'Frequency Very High Scenario'!I68))))</f>
        <v>989665.24625895033</v>
      </c>
      <c r="H68" s="14">
        <f>'Expected Severity'!$C68*IF($B$1="Low Emissions",'Frequency Low Scenario'!J68,IF($B$1="Medium Emissions",'Frequency Medium Scenario'!J68,IF($B$1="High Emissions",'Frequency High Scenario'!J68,IF($B$1="Very High Emissions",'Frequency Very High Scenario'!J68))))</f>
        <v>5498056.1258596471</v>
      </c>
      <c r="I68" s="14">
        <f>'Expected Severity'!$C68*IF($B$1="Low Emissions",'Frequency Low Scenario'!K68,IF($B$1="Medium Emissions",'Frequency Medium Scenario'!K68,IF($B$1="High Emissions",'Frequency High Scenario'!K68,IF($B$1="Very High Emissions",'Frequency Very High Scenario'!K68))))</f>
        <v>5846034.3616735488</v>
      </c>
      <c r="J68" s="14">
        <f>'Expected Severity'!$C68*IF($B$1="Low Emissions",'Frequency Low Scenario'!L68,IF($B$1="Medium Emissions",'Frequency Medium Scenario'!L68,IF($B$1="High Emissions",'Frequency High Scenario'!L68,IF($B$1="Very High Emissions",'Frequency Very High Scenario'!L68))))</f>
        <v>3688569.2996273581</v>
      </c>
      <c r="K68" s="14">
        <f>'Expected Severity'!$C68*IF($B$1="Low Emissions",'Frequency Low Scenario'!M68,IF($B$1="Medium Emissions",'Frequency Medium Scenario'!M68,IF($B$1="High Emissions",'Frequency High Scenario'!M68,IF($B$1="Very High Emissions",'Frequency Very High Scenario'!M68))))</f>
        <v>2714230.239348433</v>
      </c>
      <c r="L68" s="14">
        <f>'Expected Severity'!$C68*IF($B$1="Low Emissions",'Frequency Low Scenario'!N68,IF($B$1="Medium Emissions",'Frequency Medium Scenario'!N68,IF($B$1="High Emissions",'Frequency High Scenario'!N68,IF($B$1="Very High Emissions",'Frequency Very High Scenario'!N68))))</f>
        <v>2435847.6506973123</v>
      </c>
      <c r="M68" s="14">
        <f>'Expected Severity'!$C68*IF($B$1="Low Emissions",'Frequency Low Scenario'!O68,IF($B$1="Medium Emissions",'Frequency Medium Scenario'!O68,IF($B$1="High Emissions",'Frequency High Scenario'!O68,IF($B$1="Very High Emissions",'Frequency Very High Scenario'!O68))))</f>
        <v>1043934.7074417052</v>
      </c>
      <c r="N68" s="14">
        <f>'Expected Severity'!$D68*IF($B$1="Low Emissions",'Frequency Low Scenario'!P68,IF($B$1="Medium Emissions",'Frequency Medium Scenario'!P68,IF($B$1="High Emissions",'Frequency High Scenario'!P68,IF($B$1="Very High Emissions",'Frequency Very High Scenario'!P68))))</f>
        <v>106425919.93160263</v>
      </c>
      <c r="O68" s="14">
        <f>'Expected Severity'!$D68*IF($B$1="Low Emissions",'Frequency Low Scenario'!Q68,IF($B$1="Medium Emissions",'Frequency Medium Scenario'!Q68,IF($B$1="High Emissions",'Frequency High Scenario'!Q68,IF($B$1="Very High Emissions",'Frequency Very High Scenario'!Q68))))</f>
        <v>189715770.31285688</v>
      </c>
      <c r="P68" s="14">
        <f>'Expected Severity'!$D68*IF($B$1="Low Emissions",'Frequency Low Scenario'!R68,IF($B$1="Medium Emissions",'Frequency Medium Scenario'!R68,IF($B$1="High Emissions",'Frequency High Scenario'!R68,IF($B$1="Very High Emissions",'Frequency Very High Scenario'!R68))))</f>
        <v>138816417.30209038</v>
      </c>
      <c r="Q68" s="14">
        <f>'Expected Severity'!$D68*IF($B$1="Low Emissions",'Frequency Low Scenario'!S68,IF($B$1="Medium Emissions",'Frequency Medium Scenario'!S68,IF($B$1="High Emissions",'Frequency High Scenario'!S68,IF($B$1="Very High Emissions",'Frequency Very High Scenario'!S68))))</f>
        <v>46272139.100696795</v>
      </c>
      <c r="R68" s="14">
        <f>'Expected Severity'!$D68*IF($B$1="Low Emissions",'Frequency Low Scenario'!T68,IF($B$1="Medium Emissions",'Frequency Medium Scenario'!T68,IF($B$1="High Emissions",'Frequency High Scenario'!T68,IF($B$1="Very High Emissions",'Frequency Very High Scenario'!T68))))</f>
        <v>32390497.370487757</v>
      </c>
      <c r="S68" s="14">
        <f>'Expected Severity'!$D68*IF($B$1="Low Emissions",'Frequency Low Scenario'!U68,IF($B$1="Medium Emissions",'Frequency Medium Scenario'!U68,IF($B$1="High Emissions",'Frequency High Scenario'!U68,IF($B$1="Very High Emissions",'Frequency Very High Scenario'!U68))))</f>
        <v>18508855.640278719</v>
      </c>
      <c r="T68" s="14">
        <f t="shared" si="0"/>
        <v>566087948.09278727</v>
      </c>
      <c r="U68" s="17">
        <f ca="1">Info!$B$47*(-LN(1-RAND()))^(1/Info!$B$48)</f>
        <v>4.1207920213966243E-2</v>
      </c>
      <c r="V68" s="17">
        <f ca="1">AVERAGE('Interest Rate Projection'!B66:F66)</f>
        <v>6.7203208136152231E-3</v>
      </c>
      <c r="W68" s="17">
        <f t="shared" ca="1" si="3"/>
        <v>-0.12657907348500363</v>
      </c>
      <c r="X68" s="16">
        <v>0.04</v>
      </c>
      <c r="Y68">
        <f t="shared" si="4"/>
        <v>12.798735218174098</v>
      </c>
      <c r="Z68">
        <f t="shared" ca="1" si="5"/>
        <v>22.781318041237213</v>
      </c>
      <c r="AA68" s="14">
        <f t="shared" si="1"/>
        <v>44229991.357970051</v>
      </c>
      <c r="AB68" s="14">
        <f t="shared" ca="1" si="2"/>
        <v>24848779.472201426</v>
      </c>
    </row>
    <row r="69" spans="1:28" x14ac:dyDescent="0.2">
      <c r="A69">
        <v>2088</v>
      </c>
      <c r="B69" s="14">
        <f>'Expected Severity'!$B69*IF($B$1="Low Emissions",'Frequency Low Scenario'!D69,IF($B$1="Medium Emissions",'Frequency Medium Scenario'!D69,IF($B$1="High Emissions",'Frequency High Scenario'!D69,IF($B$1="Very High Emissions",'Frequency Very High Scenario'!D69))))</f>
        <v>2265558.3343770253</v>
      </c>
      <c r="C69" s="14">
        <f>'Expected Severity'!$B69*IF($B$1="Low Emissions",'Frequency Low Scenario'!E69,IF($B$1="Medium Emissions",'Frequency Medium Scenario'!E69,IF($B$1="High Emissions",'Frequency High Scenario'!E69,IF($B$1="Very High Emissions",'Frequency Very High Scenario'!E69))))</f>
        <v>2906588.4057317656</v>
      </c>
      <c r="D69" s="14">
        <f>'Expected Severity'!$B69*IF($B$1="Low Emissions",'Frequency Low Scenario'!F69,IF($B$1="Medium Emissions",'Frequency Medium Scenario'!F69,IF($B$1="High Emissions",'Frequency High Scenario'!F69,IF($B$1="Very High Emissions",'Frequency Very High Scenario'!F69))))</f>
        <v>3064650.6151069063</v>
      </c>
      <c r="E69" s="14">
        <f>'Expected Severity'!$B69*IF($B$1="Low Emissions",'Frequency Low Scenario'!G69,IF($B$1="Medium Emissions",'Frequency Medium Scenario'!G69,IF($B$1="High Emissions",'Frequency High Scenario'!G69,IF($B$1="Very High Emissions",'Frequency Very High Scenario'!G69))))</f>
        <v>2015293.1695330516</v>
      </c>
      <c r="F69" s="14">
        <f>'Expected Severity'!$B69*IF($B$1="Low Emissions",'Frequency Low Scenario'!H69,IF($B$1="Medium Emissions",'Frequency Medium Scenario'!H69,IF($B$1="High Emissions",'Frequency High Scenario'!H69,IF($B$1="Very High Emissions",'Frequency Very High Scenario'!H69))))</f>
        <v>1677215.6661473329</v>
      </c>
      <c r="G69" s="14">
        <f>'Expected Severity'!$B69*IF($B$1="Low Emissions",'Frequency Low Scenario'!I69,IF($B$1="Medium Emissions",'Frequency Medium Scenario'!I69,IF($B$1="High Emissions",'Frequency High Scenario'!I69,IF($B$1="Very High Emissions",'Frequency Very High Scenario'!I69))))</f>
        <v>1005451.2763029821</v>
      </c>
      <c r="H69" s="14">
        <f>'Expected Severity'!$C69*IF($B$1="Low Emissions",'Frequency Low Scenario'!J69,IF($B$1="Medium Emissions",'Frequency Medium Scenario'!J69,IF($B$1="High Emissions",'Frequency High Scenario'!J69,IF($B$1="Very High Emissions",'Frequency Very High Scenario'!J69))))</f>
        <v>5544090.5687282234</v>
      </c>
      <c r="I69" s="14">
        <f>'Expected Severity'!$C69*IF($B$1="Low Emissions",'Frequency Low Scenario'!K69,IF($B$1="Medium Emissions",'Frequency Medium Scenario'!K69,IF($B$1="High Emissions",'Frequency High Scenario'!K69,IF($B$1="Very High Emissions",'Frequency Very High Scenario'!K69))))</f>
        <v>5894982.3768755784</v>
      </c>
      <c r="J69" s="14">
        <f>'Expected Severity'!$C69*IF($B$1="Low Emissions",'Frequency Low Scenario'!L69,IF($B$1="Medium Emissions",'Frequency Medium Scenario'!L69,IF($B$1="High Emissions",'Frequency High Scenario'!L69,IF($B$1="Very High Emissions",'Frequency Very High Scenario'!L69))))</f>
        <v>3719453.1663619727</v>
      </c>
      <c r="K69" s="14">
        <f>'Expected Severity'!$C69*IF($B$1="Low Emissions",'Frequency Low Scenario'!M69,IF($B$1="Medium Emissions",'Frequency Medium Scenario'!M69,IF($B$1="High Emissions",'Frequency High Scenario'!M69,IF($B$1="Very High Emissions",'Frequency Very High Scenario'!M69))))</f>
        <v>2736956.1035493757</v>
      </c>
      <c r="L69" s="14">
        <f>'Expected Severity'!$C69*IF($B$1="Low Emissions",'Frequency Low Scenario'!N69,IF($B$1="Medium Emissions",'Frequency Medium Scenario'!N69,IF($B$1="High Emissions",'Frequency High Scenario'!N69,IF($B$1="Very High Emissions",'Frequency Very High Scenario'!N69))))</f>
        <v>2456242.6570314914</v>
      </c>
      <c r="M69" s="14">
        <f>'Expected Severity'!$C69*IF($B$1="Low Emissions",'Frequency Low Scenario'!O69,IF($B$1="Medium Emissions",'Frequency Medium Scenario'!O69,IF($B$1="High Emissions",'Frequency High Scenario'!O69,IF($B$1="Very High Emissions",'Frequency Very High Scenario'!O69))))</f>
        <v>1052675.4244420677</v>
      </c>
      <c r="N69" s="14">
        <f>'Expected Severity'!$D69*IF($B$1="Low Emissions",'Frequency Low Scenario'!P69,IF($B$1="Medium Emissions",'Frequency Medium Scenario'!P69,IF($B$1="High Emissions",'Frequency High Scenario'!P69,IF($B$1="Very High Emissions",'Frequency Very High Scenario'!P69))))</f>
        <v>107267142.52650428</v>
      </c>
      <c r="O69" s="14">
        <f>'Expected Severity'!$D69*IF($B$1="Low Emissions",'Frequency Low Scenario'!Q69,IF($B$1="Medium Emissions",'Frequency Medium Scenario'!Q69,IF($B$1="High Emissions",'Frequency High Scenario'!Q69,IF($B$1="Very High Emissions",'Frequency Very High Scenario'!Q69))))</f>
        <v>191215341.02550763</v>
      </c>
      <c r="P69" s="14">
        <f>'Expected Severity'!$D69*IF($B$1="Low Emissions",'Frequency Low Scenario'!R69,IF($B$1="Medium Emissions",'Frequency Medium Scenario'!R69,IF($B$1="High Emissions",'Frequency High Scenario'!R69,IF($B$1="Very High Emissions",'Frequency Very High Scenario'!R69))))</f>
        <v>139913664.16500556</v>
      </c>
      <c r="Q69" s="14">
        <f>'Expected Severity'!$D69*IF($B$1="Low Emissions",'Frequency Low Scenario'!S69,IF($B$1="Medium Emissions",'Frequency Medium Scenario'!S69,IF($B$1="High Emissions",'Frequency High Scenario'!S69,IF($B$1="Very High Emissions",'Frequency Very High Scenario'!S69))))</f>
        <v>46637888.055001855</v>
      </c>
      <c r="R69" s="14">
        <f>'Expected Severity'!$D69*IF($B$1="Low Emissions",'Frequency Low Scenario'!T69,IF($B$1="Medium Emissions",'Frequency Medium Scenario'!T69,IF($B$1="High Emissions",'Frequency High Scenario'!T69,IF($B$1="Very High Emissions",'Frequency Very High Scenario'!T69))))</f>
        <v>32646521.638501301</v>
      </c>
      <c r="S69" s="14">
        <f>'Expected Severity'!$D69*IF($B$1="Low Emissions",'Frequency Low Scenario'!U69,IF($B$1="Medium Emissions",'Frequency Medium Scenario'!U69,IF($B$1="High Emissions",'Frequency High Scenario'!U69,IF($B$1="Very High Emissions",'Frequency Very High Scenario'!U69))))</f>
        <v>18655155.222000744</v>
      </c>
      <c r="T69" s="14">
        <f t="shared" ref="T69:T131" si="6">SUM(B69:S69)</f>
        <v>570674870.39670908</v>
      </c>
      <c r="U69" s="17">
        <f ca="1">Info!$B$47*(-LN(1-RAND()))^(1/Info!$B$48)</f>
        <v>3.1966669409611022E-2</v>
      </c>
      <c r="V69" s="17">
        <f ca="1">AVERAGE('Interest Rate Projection'!B67:F67)</f>
        <v>1.2265569635626696E-2</v>
      </c>
      <c r="W69" s="17">
        <f t="shared" ca="1" si="3"/>
        <v>-0.11431350384937694</v>
      </c>
      <c r="X69" s="16">
        <v>0.04</v>
      </c>
      <c r="Y69">
        <f t="shared" si="4"/>
        <v>13.310684626901063</v>
      </c>
      <c r="Z69">
        <f t="shared" ca="1" si="5"/>
        <v>23.509560903776652</v>
      </c>
      <c r="AA69" s="14">
        <f t="shared" ref="AA69:AA131" si="7">T69/Y69</f>
        <v>42873442.380519472</v>
      </c>
      <c r="AB69" s="14">
        <f t="shared" ref="AB69:AB131" ca="1" si="8">T69/Z69</f>
        <v>24274161.169255782</v>
      </c>
    </row>
    <row r="70" spans="1:28" x14ac:dyDescent="0.2">
      <c r="A70">
        <v>2089</v>
      </c>
      <c r="B70" s="14">
        <f>'Expected Severity'!$B70*IF($B$1="Low Emissions",'Frequency Low Scenario'!D70,IF($B$1="Medium Emissions",'Frequency Medium Scenario'!D70,IF($B$1="High Emissions",'Frequency High Scenario'!D70,IF($B$1="Very High Emissions",'Frequency Very High Scenario'!D70))))</f>
        <v>2301695.9799780762</v>
      </c>
      <c r="C70" s="14">
        <f>'Expected Severity'!$B70*IF($B$1="Low Emissions",'Frequency Low Scenario'!E70,IF($B$1="Medium Emissions",'Frequency Medium Scenario'!E70,IF($B$1="High Emissions",'Frequency High Scenario'!E70,IF($B$1="Very High Emissions",'Frequency Very High Scenario'!E70))))</f>
        <v>2952951.0440803999</v>
      </c>
      <c r="D70" s="14">
        <f>'Expected Severity'!$B70*IF($B$1="Low Emissions",'Frequency Low Scenario'!F70,IF($B$1="Medium Emissions",'Frequency Medium Scenario'!F70,IF($B$1="High Emissions",'Frequency High Scenario'!F70,IF($B$1="Very High Emissions",'Frequency Very High Scenario'!F70))))</f>
        <v>3113534.4845439862</v>
      </c>
      <c r="E70" s="14">
        <f>'Expected Severity'!$B70*IF($B$1="Low Emissions",'Frequency Low Scenario'!G70,IF($B$1="Medium Emissions",'Frequency Medium Scenario'!G70,IF($B$1="High Emissions",'Frequency High Scenario'!G70,IF($B$1="Very High Emissions",'Frequency Very High Scenario'!G70))))</f>
        <v>2047438.8659107303</v>
      </c>
      <c r="F70" s="14">
        <f>'Expected Severity'!$B70*IF($B$1="Low Emissions",'Frequency Low Scenario'!H70,IF($B$1="Medium Emissions",'Frequency Medium Scenario'!H70,IF($B$1="High Emissions",'Frequency High Scenario'!H70,IF($B$1="Very High Emissions",'Frequency Very High Scenario'!H70))))</f>
        <v>1703968.7293636145</v>
      </c>
      <c r="G70" s="14">
        <f>'Expected Severity'!$B70*IF($B$1="Low Emissions",'Frequency Low Scenario'!I70,IF($B$1="Medium Emissions",'Frequency Medium Scenario'!I70,IF($B$1="High Emissions",'Frequency High Scenario'!I70,IF($B$1="Very High Emissions",'Frequency Very High Scenario'!I70))))</f>
        <v>1021489.1073933708</v>
      </c>
      <c r="H70" s="14">
        <f>'Expected Severity'!$C70*IF($B$1="Low Emissions",'Frequency Low Scenario'!J70,IF($B$1="Medium Emissions",'Frequency Medium Scenario'!J70,IF($B$1="High Emissions",'Frequency High Scenario'!J70,IF($B$1="Very High Emissions",'Frequency Very High Scenario'!J70))))</f>
        <v>5590510.4514471218</v>
      </c>
      <c r="I70" s="14">
        <f>'Expected Severity'!$C70*IF($B$1="Low Emissions",'Frequency Low Scenario'!K70,IF($B$1="Medium Emissions",'Frequency Medium Scenario'!K70,IF($B$1="High Emissions",'Frequency High Scenario'!K70,IF($B$1="Very High Emissions",'Frequency Very High Scenario'!K70))))</f>
        <v>5944340.2268551672</v>
      </c>
      <c r="J70" s="14">
        <f>'Expected Severity'!$C70*IF($B$1="Low Emissions",'Frequency Low Scenario'!L70,IF($B$1="Medium Emissions",'Frequency Medium Scenario'!L70,IF($B$1="High Emissions",'Frequency High Scenario'!L70,IF($B$1="Very High Emissions",'Frequency Very High Scenario'!L70))))</f>
        <v>3750595.6193252844</v>
      </c>
      <c r="K70" s="14">
        <f>'Expected Severity'!$C70*IF($B$1="Low Emissions",'Frequency Low Scenario'!M70,IF($B$1="Medium Emissions",'Frequency Medium Scenario'!M70,IF($B$1="High Emissions",'Frequency High Scenario'!M70,IF($B$1="Very High Emissions",'Frequency Very High Scenario'!M70))))</f>
        <v>2759872.2481827564</v>
      </c>
      <c r="L70" s="14">
        <f>'Expected Severity'!$C70*IF($B$1="Low Emissions",'Frequency Low Scenario'!N70,IF($B$1="Medium Emissions",'Frequency Medium Scenario'!N70,IF($B$1="High Emissions",'Frequency High Scenario'!N70,IF($B$1="Very High Emissions",'Frequency Very High Scenario'!N70))))</f>
        <v>2476808.42785632</v>
      </c>
      <c r="M70" s="14">
        <f>'Expected Severity'!$C70*IF($B$1="Low Emissions",'Frequency Low Scenario'!O70,IF($B$1="Medium Emissions",'Frequency Medium Scenario'!O70,IF($B$1="High Emissions",'Frequency High Scenario'!O70,IF($B$1="Very High Emissions",'Frequency Very High Scenario'!O70))))</f>
        <v>1061489.3262241371</v>
      </c>
      <c r="N70" s="14">
        <f>'Expected Severity'!$D70*IF($B$1="Low Emissions",'Frequency Low Scenario'!P70,IF($B$1="Medium Emissions",'Frequency Medium Scenario'!P70,IF($B$1="High Emissions",'Frequency High Scenario'!P70,IF($B$1="Very High Emissions",'Frequency Very High Scenario'!P70))))</f>
        <v>108115014.39871193</v>
      </c>
      <c r="O70" s="14">
        <f>'Expected Severity'!$D70*IF($B$1="Low Emissions",'Frequency Low Scenario'!Q70,IF($B$1="Medium Emissions",'Frequency Medium Scenario'!Q70,IF($B$1="High Emissions",'Frequency High Scenario'!Q70,IF($B$1="Very High Emissions",'Frequency Very High Scenario'!Q70))))</f>
        <v>192726764.79770389</v>
      </c>
      <c r="P70" s="14">
        <f>'Expected Severity'!$D70*IF($B$1="Low Emissions",'Frequency Low Scenario'!R70,IF($B$1="Medium Emissions",'Frequency Medium Scenario'!R70,IF($B$1="High Emissions",'Frequency High Scenario'!R70,IF($B$1="Very High Emissions",'Frequency Very High Scenario'!R70))))</f>
        <v>141019583.99831992</v>
      </c>
      <c r="Q70" s="14">
        <f>'Expected Severity'!$D70*IF($B$1="Low Emissions",'Frequency Low Scenario'!S70,IF($B$1="Medium Emissions",'Frequency Medium Scenario'!S70,IF($B$1="High Emissions",'Frequency High Scenario'!S70,IF($B$1="Very High Emissions",'Frequency Very High Scenario'!S70))))</f>
        <v>47006527.99943997</v>
      </c>
      <c r="R70" s="14">
        <f>'Expected Severity'!$D70*IF($B$1="Low Emissions",'Frequency Low Scenario'!T70,IF($B$1="Medium Emissions",'Frequency Medium Scenario'!T70,IF($B$1="High Emissions",'Frequency High Scenario'!T70,IF($B$1="Very High Emissions",'Frequency Very High Scenario'!T70))))</f>
        <v>32904569.599607978</v>
      </c>
      <c r="S70" s="14">
        <f>'Expected Severity'!$D70*IF($B$1="Low Emissions",'Frequency Low Scenario'!U70,IF($B$1="Medium Emissions",'Frequency Medium Scenario'!U70,IF($B$1="High Emissions",'Frequency High Scenario'!U70,IF($B$1="Very High Emissions",'Frequency Very High Scenario'!U70))))</f>
        <v>18802611.199775986</v>
      </c>
      <c r="T70" s="14">
        <f t="shared" si="6"/>
        <v>575299766.50472057</v>
      </c>
      <c r="U70" s="17">
        <f ca="1">Info!$B$47*(-LN(1-RAND()))^(1/Info!$B$48)</f>
        <v>3.9123182113986001E-2</v>
      </c>
      <c r="V70" s="17">
        <f ca="1">AVERAGE('Interest Rate Projection'!B68:F68)</f>
        <v>1.4238423541301944E-3</v>
      </c>
      <c r="W70" s="17">
        <f t="shared" ref="W70:W131" ca="1" si="9">W69+V70</f>
        <v>-0.11288966149524675</v>
      </c>
      <c r="X70" s="16">
        <v>0.04</v>
      </c>
      <c r="Y70">
        <f t="shared" ref="Y70:Y131" si="10">(1+X70)*Y69</f>
        <v>13.843112011977105</v>
      </c>
      <c r="Z70">
        <f t="shared" ref="Z70:Z131" ca="1" si="11">(1+U70)*Z69</f>
        <v>24.429329736434948</v>
      </c>
      <c r="AA70" s="14">
        <f t="shared" si="7"/>
        <v>41558557.498268403</v>
      </c>
      <c r="AB70" s="14">
        <f t="shared" ca="1" si="8"/>
        <v>23549551.817899197</v>
      </c>
    </row>
    <row r="71" spans="1:28" x14ac:dyDescent="0.2">
      <c r="A71">
        <v>2090</v>
      </c>
      <c r="B71" s="14">
        <f>'Expected Severity'!$B71*IF($B$1="Low Emissions",'Frequency Low Scenario'!D71,IF($B$1="Medium Emissions",'Frequency Medium Scenario'!D71,IF($B$1="High Emissions",'Frequency High Scenario'!D71,IF($B$1="Very High Emissions",'Frequency Very High Scenario'!D71))))</f>
        <v>2228746.8844028013</v>
      </c>
      <c r="C71" s="14">
        <f>'Expected Severity'!$B71*IF($B$1="Low Emissions",'Frequency Low Scenario'!E71,IF($B$1="Medium Emissions",'Frequency Medium Scenario'!E71,IF($B$1="High Emissions",'Frequency High Scenario'!E71,IF($B$1="Very High Emissions",'Frequency Very High Scenario'!E71))))</f>
        <v>2859361.3129353765</v>
      </c>
      <c r="D71" s="14">
        <f>'Expected Severity'!$B71*IF($B$1="Low Emissions",'Frequency Low Scenario'!F71,IF($B$1="Medium Emissions",'Frequency Medium Scenario'!F71,IF($B$1="High Emissions",'Frequency High Scenario'!F71,IF($B$1="Very High Emissions",'Frequency Very High Scenario'!F71))))</f>
        <v>3014855.2816146417</v>
      </c>
      <c r="E71" s="14">
        <f>'Expected Severity'!$B71*IF($B$1="Low Emissions",'Frequency Low Scenario'!G71,IF($B$1="Medium Emissions",'Frequency Medium Scenario'!G71,IF($B$1="High Emissions",'Frequency High Scenario'!G71,IF($B$1="Very High Emissions",'Frequency Very High Scenario'!G71))))</f>
        <v>1982548.1006606312</v>
      </c>
      <c r="F71" s="14">
        <f>'Expected Severity'!$B71*IF($B$1="Low Emissions",'Frequency Low Scenario'!H71,IF($B$1="Medium Emissions",'Frequency Medium Scenario'!H71,IF($B$1="High Emissions",'Frequency High Scenario'!H71,IF($B$1="Very High Emissions",'Frequency Very High Scenario'!H71))))</f>
        <v>1649963.778763314</v>
      </c>
      <c r="G71" s="14">
        <f>'Expected Severity'!$B71*IF($B$1="Low Emissions",'Frequency Low Scenario'!I71,IF($B$1="Medium Emissions",'Frequency Medium Scenario'!I71,IF($B$1="High Emissions",'Frequency High Scenario'!I71,IF($B$1="Very High Emissions",'Frequency Very High Scenario'!I71))))</f>
        <v>989114.41187643691</v>
      </c>
      <c r="H71" s="14">
        <f>'Expected Severity'!$C71*IF($B$1="Low Emissions",'Frequency Low Scenario'!J71,IF($B$1="Medium Emissions",'Frequency Medium Scenario'!J71,IF($B$1="High Emissions",'Frequency High Scenario'!J71,IF($B$1="Very High Emissions",'Frequency Very High Scenario'!J71))))</f>
        <v>5372948.6603638716</v>
      </c>
      <c r="I71" s="14">
        <f>'Expected Severity'!$C71*IF($B$1="Low Emissions",'Frequency Low Scenario'!K71,IF($B$1="Medium Emissions",'Frequency Medium Scenario'!K71,IF($B$1="High Emissions",'Frequency High Scenario'!K71,IF($B$1="Very High Emissions",'Frequency Very High Scenario'!K71))))</f>
        <v>5713008.7021590527</v>
      </c>
      <c r="J71" s="14">
        <f>'Expected Severity'!$C71*IF($B$1="Low Emissions",'Frequency Low Scenario'!L71,IF($B$1="Medium Emissions",'Frequency Medium Scenario'!L71,IF($B$1="High Emissions",'Frequency High Scenario'!L71,IF($B$1="Very High Emissions",'Frequency Very High Scenario'!L71))))</f>
        <v>3604636.4430289259</v>
      </c>
      <c r="K71" s="14">
        <f>'Expected Severity'!$C71*IF($B$1="Low Emissions",'Frequency Low Scenario'!M71,IF($B$1="Medium Emissions",'Frequency Medium Scenario'!M71,IF($B$1="High Emissions",'Frequency High Scenario'!M71,IF($B$1="Very High Emissions",'Frequency Very High Scenario'!M71))))</f>
        <v>2652468.3260024171</v>
      </c>
      <c r="L71" s="14">
        <f>'Expected Severity'!$C71*IF($B$1="Low Emissions",'Frequency Low Scenario'!N71,IF($B$1="Medium Emissions",'Frequency Medium Scenario'!N71,IF($B$1="High Emissions",'Frequency High Scenario'!N71,IF($B$1="Very High Emissions",'Frequency Very High Scenario'!N71))))</f>
        <v>2380420.2925662724</v>
      </c>
      <c r="M71" s="14">
        <f>'Expected Severity'!$C71*IF($B$1="Low Emissions",'Frequency Low Scenario'!O71,IF($B$1="Medium Emissions",'Frequency Medium Scenario'!O71,IF($B$1="High Emissions",'Frequency High Scenario'!O71,IF($B$1="Very High Emissions",'Frequency Very High Scenario'!O71))))</f>
        <v>1020180.1253855451</v>
      </c>
      <c r="N71" s="14">
        <f>'Expected Severity'!$D71*IF($B$1="Low Emissions",'Frequency Low Scenario'!P71,IF($B$1="Medium Emissions",'Frequency Medium Scenario'!P71,IF($B$1="High Emissions",'Frequency High Scenario'!P71,IF($B$1="Very High Emissions",'Frequency Very High Scenario'!P71))))</f>
        <v>103859299.48356928</v>
      </c>
      <c r="O71" s="14">
        <f>'Expected Severity'!$D71*IF($B$1="Low Emissions",'Frequency Low Scenario'!Q71,IF($B$1="Medium Emissions",'Frequency Medium Scenario'!Q71,IF($B$1="High Emissions",'Frequency High Scenario'!Q71,IF($B$1="Very High Emissions",'Frequency Very High Scenario'!Q71))))</f>
        <v>185140490.38375396</v>
      </c>
      <c r="P71" s="14">
        <f>'Expected Severity'!$D71*IF($B$1="Low Emissions",'Frequency Low Scenario'!R71,IF($B$1="Medium Emissions",'Frequency Medium Scenario'!R71,IF($B$1="High Emissions",'Frequency High Scenario'!R71,IF($B$1="Very High Emissions",'Frequency Very High Scenario'!R71))))</f>
        <v>135468651.50030777</v>
      </c>
      <c r="Q71" s="14">
        <f>'Expected Severity'!$D71*IF($B$1="Low Emissions",'Frequency Low Scenario'!S71,IF($B$1="Medium Emissions",'Frequency Medium Scenario'!S71,IF($B$1="High Emissions",'Frequency High Scenario'!S71,IF($B$1="Very High Emissions",'Frequency Very High Scenario'!S71))))</f>
        <v>45156217.166769251</v>
      </c>
      <c r="R71" s="14">
        <f>'Expected Severity'!$D71*IF($B$1="Low Emissions",'Frequency Low Scenario'!T71,IF($B$1="Medium Emissions",'Frequency Medium Scenario'!T71,IF($B$1="High Emissions",'Frequency High Scenario'!T71,IF($B$1="Very High Emissions",'Frequency Very High Scenario'!T71))))</f>
        <v>31609352.016738478</v>
      </c>
      <c r="S71" s="14">
        <f>'Expected Severity'!$D71*IF($B$1="Low Emissions",'Frequency Low Scenario'!U71,IF($B$1="Medium Emissions",'Frequency Medium Scenario'!U71,IF($B$1="High Emissions",'Frequency High Scenario'!U71,IF($B$1="Very High Emissions",'Frequency Very High Scenario'!U71))))</f>
        <v>18062486.866707701</v>
      </c>
      <c r="T71" s="14">
        <f t="shared" si="6"/>
        <v>552764749.73760581</v>
      </c>
      <c r="U71" s="17">
        <f ca="1">Info!$B$47*(-LN(1-RAND()))^(1/Info!$B$48)</f>
        <v>6.9197638558383484E-2</v>
      </c>
      <c r="V71" s="17">
        <f ca="1">AVERAGE('Interest Rate Projection'!B69:F69)</f>
        <v>-9.9286059511513522E-3</v>
      </c>
      <c r="W71" s="17">
        <f t="shared" ca="1" si="9"/>
        <v>-0.12281826744639809</v>
      </c>
      <c r="X71" s="16">
        <v>0.04</v>
      </c>
      <c r="Y71">
        <f t="shared" si="10"/>
        <v>14.39683649245619</v>
      </c>
      <c r="Z71">
        <f t="shared" ca="1" si="11"/>
        <v>26.119781665760343</v>
      </c>
      <c r="AA71" s="14">
        <f t="shared" si="7"/>
        <v>38394875.848402493</v>
      </c>
      <c r="AB71" s="14">
        <f t="shared" ca="1" si="8"/>
        <v>21162686.457758907</v>
      </c>
    </row>
    <row r="72" spans="1:28" x14ac:dyDescent="0.2">
      <c r="A72">
        <v>2091</v>
      </c>
      <c r="B72" s="14">
        <f>'Expected Severity'!$B72*IF($B$1="Low Emissions",'Frequency Low Scenario'!D72,IF($B$1="Medium Emissions",'Frequency Medium Scenario'!D72,IF($B$1="High Emissions",'Frequency High Scenario'!D72,IF($B$1="Very High Emissions",'Frequency Very High Scenario'!D72))))</f>
        <v>2264297.3550399393</v>
      </c>
      <c r="C72" s="14">
        <f>'Expected Severity'!$B72*IF($B$1="Low Emissions",'Frequency Low Scenario'!E72,IF($B$1="Medium Emissions",'Frequency Medium Scenario'!E72,IF($B$1="High Emissions",'Frequency High Scenario'!E72,IF($B$1="Very High Emissions",'Frequency Very High Scenario'!E72))))</f>
        <v>2904970.637667519</v>
      </c>
      <c r="D72" s="14">
        <f>'Expected Severity'!$B72*IF($B$1="Low Emissions",'Frequency Low Scenario'!F72,IF($B$1="Medium Emissions",'Frequency Medium Scenario'!F72,IF($B$1="High Emissions",'Frequency High Scenario'!F72,IF($B$1="Very High Emissions",'Frequency Very High Scenario'!F72))))</f>
        <v>3062944.8717400725</v>
      </c>
      <c r="E72" s="14">
        <f>'Expected Severity'!$B72*IF($B$1="Low Emissions",'Frequency Low Scenario'!G72,IF($B$1="Medium Emissions",'Frequency Medium Scenario'!G72,IF($B$1="High Emissions",'Frequency High Scenario'!G72,IF($B$1="Very High Emissions",'Frequency Very High Scenario'!G72))))</f>
        <v>2014171.4844250623</v>
      </c>
      <c r="F72" s="14">
        <f>'Expected Severity'!$B72*IF($B$1="Low Emissions",'Frequency Low Scenario'!H72,IF($B$1="Medium Emissions",'Frequency Medium Scenario'!H72,IF($B$1="High Emissions",'Frequency High Scenario'!H72,IF($B$1="Very High Emissions",'Frequency Very High Scenario'!H72))))</f>
        <v>1676282.1504365441</v>
      </c>
      <c r="G72" s="14">
        <f>'Expected Severity'!$B72*IF($B$1="Low Emissions",'Frequency Low Scenario'!I72,IF($B$1="Medium Emissions",'Frequency Medium Scenario'!I72,IF($B$1="High Emissions",'Frequency High Scenario'!I72,IF($B$1="Very High Emissions",'Frequency Very High Scenario'!I72))))</f>
        <v>1004891.6556281901</v>
      </c>
      <c r="H72" s="14">
        <f>'Expected Severity'!$C72*IF($B$1="Low Emissions",'Frequency Low Scenario'!J72,IF($B$1="Medium Emissions",'Frequency Medium Scenario'!J72,IF($B$1="High Emissions",'Frequency High Scenario'!J72,IF($B$1="Very High Emissions",'Frequency Very High Scenario'!J72))))</f>
        <v>5417935.5961970584</v>
      </c>
      <c r="I72" s="14">
        <f>'Expected Severity'!$C72*IF($B$1="Low Emissions",'Frequency Low Scenario'!K72,IF($B$1="Medium Emissions",'Frequency Medium Scenario'!K72,IF($B$1="High Emissions",'Frequency High Scenario'!K72,IF($B$1="Very High Emissions",'Frequency Very High Scenario'!K72))))</f>
        <v>5760842.9124120623</v>
      </c>
      <c r="J72" s="14">
        <f>'Expected Severity'!$C72*IF($B$1="Low Emissions",'Frequency Low Scenario'!L72,IF($B$1="Medium Emissions",'Frequency Medium Scenario'!L72,IF($B$1="High Emissions",'Frequency High Scenario'!L72,IF($B$1="Very High Emissions",'Frequency Very High Scenario'!L72))))</f>
        <v>3634817.551879039</v>
      </c>
      <c r="K72" s="14">
        <f>'Expected Severity'!$C72*IF($B$1="Low Emissions",'Frequency Low Scenario'!M72,IF($B$1="Medium Emissions",'Frequency Medium Scenario'!M72,IF($B$1="High Emissions",'Frequency High Scenario'!M72,IF($B$1="Very High Emissions",'Frequency Very High Scenario'!M72))))</f>
        <v>2674677.0664770287</v>
      </c>
      <c r="L72" s="14">
        <f>'Expected Severity'!$C72*IF($B$1="Low Emissions",'Frequency Low Scenario'!N72,IF($B$1="Medium Emissions",'Frequency Medium Scenario'!N72,IF($B$1="High Emissions",'Frequency High Scenario'!N72,IF($B$1="Very High Emissions",'Frequency Very High Scenario'!N72))))</f>
        <v>2400351.2135050264</v>
      </c>
      <c r="M72" s="14">
        <f>'Expected Severity'!$C72*IF($B$1="Low Emissions",'Frequency Low Scenario'!O72,IF($B$1="Medium Emissions",'Frequency Medium Scenario'!O72,IF($B$1="High Emissions",'Frequency High Scenario'!O72,IF($B$1="Very High Emissions",'Frequency Very High Scenario'!O72))))</f>
        <v>1028721.9486450111</v>
      </c>
      <c r="N72" s="14">
        <f>'Expected Severity'!$D72*IF($B$1="Low Emissions",'Frequency Low Scenario'!P72,IF($B$1="Medium Emissions",'Frequency Medium Scenario'!P72,IF($B$1="High Emissions",'Frequency High Scenario'!P72,IF($B$1="Very High Emissions",'Frequency Very High Scenario'!P72))))</f>
        <v>104680234.73573703</v>
      </c>
      <c r="O72" s="14">
        <f>'Expected Severity'!$D72*IF($B$1="Low Emissions",'Frequency Low Scenario'!Q72,IF($B$1="Medium Emissions",'Frequency Medium Scenario'!Q72,IF($B$1="High Emissions",'Frequency High Scenario'!Q72,IF($B$1="Very High Emissions",'Frequency Very High Scenario'!Q72))))</f>
        <v>186603896.70283559</v>
      </c>
      <c r="P72" s="14">
        <f>'Expected Severity'!$D72*IF($B$1="Low Emissions",'Frequency Low Scenario'!R72,IF($B$1="Medium Emissions",'Frequency Medium Scenario'!R72,IF($B$1="High Emissions",'Frequency High Scenario'!R72,IF($B$1="Very High Emissions",'Frequency Very High Scenario'!R72))))</f>
        <v>136539436.61183092</v>
      </c>
      <c r="Q72" s="14">
        <f>'Expected Severity'!$D72*IF($B$1="Low Emissions",'Frequency Low Scenario'!S72,IF($B$1="Medium Emissions",'Frequency Medium Scenario'!S72,IF($B$1="High Emissions",'Frequency High Scenario'!S72,IF($B$1="Very High Emissions",'Frequency Very High Scenario'!S72))))</f>
        <v>45513145.537276968</v>
      </c>
      <c r="R72" s="14">
        <f>'Expected Severity'!$D72*IF($B$1="Low Emissions",'Frequency Low Scenario'!T72,IF($B$1="Medium Emissions",'Frequency Medium Scenario'!T72,IF($B$1="High Emissions",'Frequency High Scenario'!T72,IF($B$1="Very High Emissions",'Frequency Very High Scenario'!T72))))</f>
        <v>31859201.876093883</v>
      </c>
      <c r="S72" s="14">
        <f>'Expected Severity'!$D72*IF($B$1="Low Emissions",'Frequency Low Scenario'!U72,IF($B$1="Medium Emissions",'Frequency Medium Scenario'!U72,IF($B$1="High Emissions",'Frequency High Scenario'!U72,IF($B$1="Very High Emissions",'Frequency Very High Scenario'!U72))))</f>
        <v>18205258.21491079</v>
      </c>
      <c r="T72" s="14">
        <f t="shared" si="6"/>
        <v>557246078.12273765</v>
      </c>
      <c r="U72" s="17">
        <f ca="1">Info!$B$47*(-LN(1-RAND()))^(1/Info!$B$48)</f>
        <v>6.6340102911480056E-2</v>
      </c>
      <c r="V72" s="17">
        <f ca="1">AVERAGE('Interest Rate Projection'!B70:F70)</f>
        <v>-3.389200139943501E-3</v>
      </c>
      <c r="W72" s="17">
        <f t="shared" ca="1" si="9"/>
        <v>-0.1262074675863416</v>
      </c>
      <c r="X72" s="16">
        <v>0.04</v>
      </c>
      <c r="Y72">
        <f t="shared" si="10"/>
        <v>14.972709952154439</v>
      </c>
      <c r="Z72">
        <f t="shared" ca="1" si="11"/>
        <v>27.852570669492273</v>
      </c>
      <c r="AA72" s="14">
        <f t="shared" si="7"/>
        <v>37217449.606879942</v>
      </c>
      <c r="AB72" s="14">
        <f t="shared" ca="1" si="8"/>
        <v>20006989.111892115</v>
      </c>
    </row>
    <row r="73" spans="1:28" x14ac:dyDescent="0.2">
      <c r="A73">
        <v>2092</v>
      </c>
      <c r="B73" s="14">
        <f>'Expected Severity'!$B73*IF($B$1="Low Emissions",'Frequency Low Scenario'!D73,IF($B$1="Medium Emissions",'Frequency Medium Scenario'!D73,IF($B$1="High Emissions",'Frequency High Scenario'!D73,IF($B$1="Very High Emissions",'Frequency Very High Scenario'!D73))))</f>
        <v>2300414.8869128628</v>
      </c>
      <c r="C73" s="14">
        <f>'Expected Severity'!$B73*IF($B$1="Low Emissions",'Frequency Low Scenario'!E73,IF($B$1="Medium Emissions",'Frequency Medium Scenario'!E73,IF($B$1="High Emissions",'Frequency High Scenario'!E73,IF($B$1="Very High Emissions",'Frequency Very High Scenario'!E73))))</f>
        <v>2951307.4711944088</v>
      </c>
      <c r="D73" s="14">
        <f>'Expected Severity'!$B73*IF($B$1="Low Emissions",'Frequency Low Scenario'!F73,IF($B$1="Medium Emissions",'Frequency Medium Scenario'!F73,IF($B$1="High Emissions",'Frequency High Scenario'!F73,IF($B$1="Very High Emissions",'Frequency Very High Scenario'!F73))))</f>
        <v>3111801.5330720502</v>
      </c>
      <c r="E73" s="14">
        <f>'Expected Severity'!$B73*IF($B$1="Low Emissions",'Frequency Low Scenario'!G73,IF($B$1="Medium Emissions",'Frequency Medium Scenario'!G73,IF($B$1="High Emissions",'Frequency High Scenario'!G73,IF($B$1="Very High Emissions",'Frequency Very High Scenario'!G73))))</f>
        <v>2046299.28893993</v>
      </c>
      <c r="F73" s="14">
        <f>'Expected Severity'!$B73*IF($B$1="Low Emissions",'Frequency Low Scenario'!H73,IF($B$1="Medium Emissions",'Frequency Medium Scenario'!H73,IF($B$1="High Emissions",'Frequency High Scenario'!H73,IF($B$1="Very High Emissions",'Frequency Very High Scenario'!H73))))</f>
        <v>1703020.3232571967</v>
      </c>
      <c r="G73" s="14">
        <f>'Expected Severity'!$B73*IF($B$1="Low Emissions",'Frequency Low Scenario'!I73,IF($B$1="Medium Emissions",'Frequency Medium Scenario'!I73,IF($B$1="High Emissions",'Frequency High Scenario'!I73,IF($B$1="Very High Emissions",'Frequency Very High Scenario'!I73))))</f>
        <v>1020920.5602772201</v>
      </c>
      <c r="H73" s="14">
        <f>'Expected Severity'!$C73*IF($B$1="Low Emissions",'Frequency Low Scenario'!J73,IF($B$1="Medium Emissions",'Frequency Medium Scenario'!J73,IF($B$1="High Emissions",'Frequency High Scenario'!J73,IF($B$1="Very High Emissions",'Frequency Very High Scenario'!J73))))</f>
        <v>5463299.2012529746</v>
      </c>
      <c r="I73" s="14">
        <f>'Expected Severity'!$C73*IF($B$1="Low Emissions",'Frequency Low Scenario'!K73,IF($B$1="Medium Emissions",'Frequency Medium Scenario'!K73,IF($B$1="High Emissions",'Frequency High Scenario'!K73,IF($B$1="Very High Emissions",'Frequency Very High Scenario'!K73))))</f>
        <v>5809077.6317120232</v>
      </c>
      <c r="J73" s="14">
        <f>'Expected Severity'!$C73*IF($B$1="Low Emissions",'Frequency Low Scenario'!L73,IF($B$1="Medium Emissions",'Frequency Medium Scenario'!L73,IF($B$1="High Emissions",'Frequency High Scenario'!L73,IF($B$1="Very High Emissions",'Frequency Very High Scenario'!L73))))</f>
        <v>3665251.3628659192</v>
      </c>
      <c r="K73" s="14">
        <f>'Expected Severity'!$C73*IF($B$1="Low Emissions",'Frequency Low Scenario'!M73,IF($B$1="Medium Emissions",'Frequency Medium Scenario'!M73,IF($B$1="High Emissions",'Frequency High Scenario'!M73,IF($B$1="Very High Emissions",'Frequency Very High Scenario'!M73))))</f>
        <v>2697071.7575805821</v>
      </c>
      <c r="L73" s="14">
        <f>'Expected Severity'!$C73*IF($B$1="Low Emissions",'Frequency Low Scenario'!N73,IF($B$1="Medium Emissions",'Frequency Medium Scenario'!N73,IF($B$1="High Emissions",'Frequency High Scenario'!N73,IF($B$1="Very High Emissions",'Frequency Very High Scenario'!N73))))</f>
        <v>2420449.0132133435</v>
      </c>
      <c r="M73" s="14">
        <f>'Expected Severity'!$C73*IF($B$1="Low Emissions",'Frequency Low Scenario'!O73,IF($B$1="Medium Emissions",'Frequency Medium Scenario'!O73,IF($B$1="High Emissions",'Frequency High Scenario'!O73,IF($B$1="Very High Emissions",'Frequency Very High Scenario'!O73))))</f>
        <v>1037335.291377147</v>
      </c>
      <c r="N73" s="14">
        <f>'Expected Severity'!$D73*IF($B$1="Low Emissions",'Frequency Low Scenario'!P73,IF($B$1="Medium Emissions",'Frequency Medium Scenario'!P73,IF($B$1="High Emissions",'Frequency High Scenario'!P73,IF($B$1="Very High Emissions",'Frequency Very High Scenario'!P73))))</f>
        <v>105507658.90793027</v>
      </c>
      <c r="O73" s="14">
        <f>'Expected Severity'!$D73*IF($B$1="Low Emissions",'Frequency Low Scenario'!Q73,IF($B$1="Medium Emissions",'Frequency Medium Scenario'!Q73,IF($B$1="High Emissions",'Frequency High Scenario'!Q73,IF($B$1="Very High Emissions",'Frequency Very High Scenario'!Q73))))</f>
        <v>188078870.22718006</v>
      </c>
      <c r="P73" s="14">
        <f>'Expected Severity'!$D73*IF($B$1="Low Emissions",'Frequency Low Scenario'!R73,IF($B$1="Medium Emissions",'Frequency Medium Scenario'!R73,IF($B$1="High Emissions",'Frequency High Scenario'!R73,IF($B$1="Very High Emissions",'Frequency Very High Scenario'!R73))))</f>
        <v>137618685.53208295</v>
      </c>
      <c r="Q73" s="14">
        <f>'Expected Severity'!$D73*IF($B$1="Low Emissions",'Frequency Low Scenario'!S73,IF($B$1="Medium Emissions",'Frequency Medium Scenario'!S73,IF($B$1="High Emissions",'Frequency High Scenario'!S73,IF($B$1="Very High Emissions",'Frequency Very High Scenario'!S73))))</f>
        <v>45872895.177360982</v>
      </c>
      <c r="R73" s="14">
        <f>'Expected Severity'!$D73*IF($B$1="Low Emissions",'Frequency Low Scenario'!T73,IF($B$1="Medium Emissions",'Frequency Medium Scenario'!T73,IF($B$1="High Emissions",'Frequency High Scenario'!T73,IF($B$1="Very High Emissions",'Frequency Very High Scenario'!T73))))</f>
        <v>32111026.62415269</v>
      </c>
      <c r="S73" s="14">
        <f>'Expected Severity'!$D73*IF($B$1="Low Emissions",'Frequency Low Scenario'!U73,IF($B$1="Medium Emissions",'Frequency Medium Scenario'!U73,IF($B$1="High Emissions",'Frequency High Scenario'!U73,IF($B$1="Very High Emissions",'Frequency Very High Scenario'!U73))))</f>
        <v>18349158.070944395</v>
      </c>
      <c r="T73" s="14">
        <f t="shared" si="6"/>
        <v>561764542.86130702</v>
      </c>
      <c r="U73" s="17">
        <f ca="1">Info!$B$47*(-LN(1-RAND()))^(1/Info!$B$48)</f>
        <v>8.5554043506911259E-2</v>
      </c>
      <c r="V73" s="17">
        <f ca="1">AVERAGE('Interest Rate Projection'!B71:F71)</f>
        <v>-4.9269655963693837E-3</v>
      </c>
      <c r="W73" s="17">
        <f t="shared" ca="1" si="9"/>
        <v>-0.13113443318271098</v>
      </c>
      <c r="X73" s="16">
        <v>0.04</v>
      </c>
      <c r="Y73">
        <f t="shared" si="10"/>
        <v>15.571618350240618</v>
      </c>
      <c r="Z73">
        <f t="shared" ca="1" si="11"/>
        <v>30.235470712329338</v>
      </c>
      <c r="AA73" s="14">
        <f t="shared" si="7"/>
        <v>36076182.335449189</v>
      </c>
      <c r="AB73" s="14">
        <f t="shared" ca="1" si="8"/>
        <v>18579652.627409972</v>
      </c>
    </row>
    <row r="74" spans="1:28" x14ac:dyDescent="0.2">
      <c r="A74">
        <v>2093</v>
      </c>
      <c r="B74" s="14">
        <f>'Expected Severity'!$B74*IF($B$1="Low Emissions",'Frequency Low Scenario'!D74,IF($B$1="Medium Emissions",'Frequency Medium Scenario'!D74,IF($B$1="High Emissions",'Frequency High Scenario'!D74,IF($B$1="Very High Emissions",'Frequency Very High Scenario'!D74))))</f>
        <v>2337108.5251464141</v>
      </c>
      <c r="C74" s="14">
        <f>'Expected Severity'!$B74*IF($B$1="Low Emissions",'Frequency Low Scenario'!E74,IF($B$1="Medium Emissions",'Frequency Medium Scenario'!E74,IF($B$1="High Emissions",'Frequency High Scenario'!E74,IF($B$1="Very High Emissions",'Frequency Very High Scenario'!E74))))</f>
        <v>2998383.4179203995</v>
      </c>
      <c r="D74" s="14">
        <f>'Expected Severity'!$B74*IF($B$1="Low Emissions",'Frequency Low Scenario'!F74,IF($B$1="Medium Emissions",'Frequency Medium Scenario'!F74,IF($B$1="High Emissions",'Frequency High Scenario'!F74,IF($B$1="Very High Emissions",'Frequency Very High Scenario'!F74))))</f>
        <v>3161437.5010701488</v>
      </c>
      <c r="E74" s="14">
        <f>'Expected Severity'!$B74*IF($B$1="Low Emissions",'Frequency Low Scenario'!G74,IF($B$1="Medium Emissions",'Frequency Medium Scenario'!G74,IF($B$1="High Emissions",'Frequency High Scenario'!G74,IF($B$1="Very High Emissions",'Frequency Very High Scenario'!G74))))</f>
        <v>2078939.5601593102</v>
      </c>
      <c r="F74" s="14">
        <f>'Expected Severity'!$B74*IF($B$1="Low Emissions",'Frequency Low Scenario'!H74,IF($B$1="Medium Emissions",'Frequency Medium Scenario'!H74,IF($B$1="High Emissions",'Frequency High Scenario'!H74,IF($B$1="Very High Emissions",'Frequency Very High Scenario'!H74))))</f>
        <v>1730184.9934223453</v>
      </c>
      <c r="G74" s="14">
        <f>'Expected Severity'!$B74*IF($B$1="Low Emissions",'Frequency Low Scenario'!I74,IF($B$1="Medium Emissions",'Frequency Medium Scenario'!I74,IF($B$1="High Emissions",'Frequency High Scenario'!I74,IF($B$1="Very High Emissions",'Frequency Very High Scenario'!I74))))</f>
        <v>1037205.1400359086</v>
      </c>
      <c r="H74" s="14">
        <f>'Expected Severity'!$C74*IF($B$1="Low Emissions",'Frequency Low Scenario'!J74,IF($B$1="Medium Emissions",'Frequency Medium Scenario'!J74,IF($B$1="High Emissions",'Frequency High Scenario'!J74,IF($B$1="Very High Emissions",'Frequency Very High Scenario'!J74))))</f>
        <v>5509042.6293295091</v>
      </c>
      <c r="I74" s="14">
        <f>'Expected Severity'!$C74*IF($B$1="Low Emissions",'Frequency Low Scenario'!K74,IF($B$1="Medium Emissions",'Frequency Medium Scenario'!K74,IF($B$1="High Emissions",'Frequency High Scenario'!K74,IF($B$1="Very High Emissions",'Frequency Very High Scenario'!K74))))</f>
        <v>5857716.213464288</v>
      </c>
      <c r="J74" s="14">
        <f>'Expected Severity'!$C74*IF($B$1="Low Emissions",'Frequency Low Scenario'!L74,IF($B$1="Medium Emissions",'Frequency Medium Scenario'!L74,IF($B$1="High Emissions",'Frequency High Scenario'!L74,IF($B$1="Very High Emissions",'Frequency Very High Scenario'!L74))))</f>
        <v>3695939.9918286577</v>
      </c>
      <c r="K74" s="14">
        <f>'Expected Severity'!$C74*IF($B$1="Low Emissions",'Frequency Low Scenario'!M74,IF($B$1="Medium Emissions",'Frequency Medium Scenario'!M74,IF($B$1="High Emissions",'Frequency High Scenario'!M74,IF($B$1="Very High Emissions",'Frequency Very High Scenario'!M74))))</f>
        <v>2719653.9562512762</v>
      </c>
      <c r="L74" s="14">
        <f>'Expected Severity'!$C74*IF($B$1="Low Emissions",'Frequency Low Scenario'!N74,IF($B$1="Medium Emissions",'Frequency Medium Scenario'!N74,IF($B$1="High Emissions",'Frequency High Scenario'!N74,IF($B$1="Very High Emissions",'Frequency Very High Scenario'!N74))))</f>
        <v>2440715.0889434535</v>
      </c>
      <c r="M74" s="14">
        <f>'Expected Severity'!$C74*IF($B$1="Low Emissions",'Frequency Low Scenario'!O74,IF($B$1="Medium Emissions",'Frequency Medium Scenario'!O74,IF($B$1="High Emissions",'Frequency High Scenario'!O74,IF($B$1="Very High Emissions",'Frequency Very High Scenario'!O74))))</f>
        <v>1046020.7524043371</v>
      </c>
      <c r="N74" s="14">
        <f>'Expected Severity'!$D74*IF($B$1="Low Emissions",'Frequency Low Scenario'!P74,IF($B$1="Medium Emissions",'Frequency Medium Scenario'!P74,IF($B$1="High Emissions",'Frequency High Scenario'!P74,IF($B$1="Very High Emissions",'Frequency Very High Scenario'!P74))))</f>
        <v>106341623.2905315</v>
      </c>
      <c r="O74" s="14">
        <f>'Expected Severity'!$D74*IF($B$1="Low Emissions",'Frequency Low Scenario'!Q74,IF($B$1="Medium Emissions",'Frequency Medium Scenario'!Q74,IF($B$1="High Emissions",'Frequency High Scenario'!Q74,IF($B$1="Very High Emissions",'Frequency Very High Scenario'!Q74))))</f>
        <v>189565502.38746923</v>
      </c>
      <c r="P74" s="14">
        <f>'Expected Severity'!$D74*IF($B$1="Low Emissions",'Frequency Low Scenario'!R74,IF($B$1="Medium Emissions",'Frequency Medium Scenario'!R74,IF($B$1="High Emissions",'Frequency High Scenario'!R74,IF($B$1="Very High Emissions",'Frequency Very High Scenario'!R74))))</f>
        <v>138706465.16156283</v>
      </c>
      <c r="Q74" s="14">
        <f>'Expected Severity'!$D74*IF($B$1="Low Emissions",'Frequency Low Scenario'!S74,IF($B$1="Medium Emissions",'Frequency Medium Scenario'!S74,IF($B$1="High Emissions",'Frequency High Scenario'!S74,IF($B$1="Very High Emissions",'Frequency Very High Scenario'!S74))))</f>
        <v>46235488.387187608</v>
      </c>
      <c r="R74" s="14">
        <f>'Expected Severity'!$D74*IF($B$1="Low Emissions",'Frequency Low Scenario'!T74,IF($B$1="Medium Emissions",'Frequency Medium Scenario'!T74,IF($B$1="High Emissions",'Frequency High Scenario'!T74,IF($B$1="Very High Emissions",'Frequency Very High Scenario'!T74))))</f>
        <v>32364841.871031329</v>
      </c>
      <c r="S74" s="14">
        <f>'Expected Severity'!$D74*IF($B$1="Low Emissions",'Frequency Low Scenario'!U74,IF($B$1="Medium Emissions",'Frequency Medium Scenario'!U74,IF($B$1="High Emissions",'Frequency High Scenario'!U74,IF($B$1="Very High Emissions",'Frequency Very High Scenario'!U74))))</f>
        <v>18494195.354875047</v>
      </c>
      <c r="T74" s="14">
        <f t="shared" si="6"/>
        <v>566320464.2226336</v>
      </c>
      <c r="U74" s="17">
        <f ca="1">Info!$B$47*(-LN(1-RAND()))^(1/Info!$B$48)</f>
        <v>4.8904756839546204E-2</v>
      </c>
      <c r="V74" s="17">
        <f ca="1">AVERAGE('Interest Rate Projection'!B72:F72)</f>
        <v>2.8025767112331416E-3</v>
      </c>
      <c r="W74" s="17">
        <f t="shared" ca="1" si="9"/>
        <v>-0.12833185647147785</v>
      </c>
      <c r="X74" s="16">
        <v>0.04</v>
      </c>
      <c r="Y74">
        <f t="shared" si="10"/>
        <v>16.194483084250244</v>
      </c>
      <c r="Z74">
        <f t="shared" ca="1" si="11"/>
        <v>31.714129055445024</v>
      </c>
      <c r="AA74" s="14">
        <f t="shared" si="7"/>
        <v>34969962.380176365</v>
      </c>
      <c r="AB74" s="14">
        <f t="shared" ca="1" si="8"/>
        <v>17857039.782885086</v>
      </c>
    </row>
    <row r="75" spans="1:28" x14ac:dyDescent="0.2">
      <c r="A75">
        <v>2094</v>
      </c>
      <c r="B75" s="14">
        <f>'Expected Severity'!$B75*IF($B$1="Low Emissions",'Frequency Low Scenario'!D75,IF($B$1="Medium Emissions",'Frequency Medium Scenario'!D75,IF($B$1="High Emissions",'Frequency High Scenario'!D75,IF($B$1="Very High Emissions",'Frequency Very High Scenario'!D75))))</f>
        <v>2374387.4591431231</v>
      </c>
      <c r="C75" s="14">
        <f>'Expected Severity'!$B75*IF($B$1="Low Emissions",'Frequency Low Scenario'!E75,IF($B$1="Medium Emissions",'Frequency Medium Scenario'!E75,IF($B$1="High Emissions",'Frequency High Scenario'!E75,IF($B$1="Very High Emissions",'Frequency Very High Scenario'!E75))))</f>
        <v>3046210.2673502858</v>
      </c>
      <c r="D75" s="14">
        <f>'Expected Severity'!$B75*IF($B$1="Low Emissions",'Frequency Low Scenario'!F75,IF($B$1="Medium Emissions",'Frequency Medium Scenario'!F75,IF($B$1="High Emissions",'Frequency High Scenario'!F75,IF($B$1="Very High Emissions",'Frequency Very High Scenario'!F75))))</f>
        <v>3211865.2063602707</v>
      </c>
      <c r="E75" s="14">
        <f>'Expected Severity'!$B75*IF($B$1="Low Emissions",'Frequency Low Scenario'!G75,IF($B$1="Medium Emissions",'Frequency Medium Scenario'!G75,IF($B$1="High Emissions",'Frequency High Scenario'!G75,IF($B$1="Very High Emissions",'Frequency Very High Scenario'!G75))))</f>
        <v>2112100.4723773128</v>
      </c>
      <c r="F75" s="14">
        <f>'Expected Severity'!$B75*IF($B$1="Low Emissions",'Frequency Low Scenario'!H75,IF($B$1="Medium Emissions",'Frequency Medium Scenario'!H75,IF($B$1="High Emissions",'Frequency High Scenario'!H75,IF($B$1="Very High Emissions",'Frequency Very High Scenario'!H75))))</f>
        <v>1757782.9639392886</v>
      </c>
      <c r="G75" s="14">
        <f>'Expected Severity'!$B75*IF($B$1="Low Emissions",'Frequency Low Scenario'!I75,IF($B$1="Medium Emissions",'Frequency Medium Scenario'!I75,IF($B$1="High Emissions",'Frequency High Scenario'!I75,IF($B$1="Very High Emissions",'Frequency Very High Scenario'!I75))))</f>
        <v>1053749.4731468512</v>
      </c>
      <c r="H75" s="14">
        <f>'Expected Severity'!$C75*IF($B$1="Low Emissions",'Frequency Low Scenario'!J75,IF($B$1="Medium Emissions",'Frequency Medium Scenario'!J75,IF($B$1="High Emissions",'Frequency High Scenario'!J75,IF($B$1="Very High Emissions",'Frequency Very High Scenario'!J75))))</f>
        <v>5555169.060630857</v>
      </c>
      <c r="I75" s="14">
        <f>'Expected Severity'!$C75*IF($B$1="Low Emissions",'Frequency Low Scenario'!K75,IF($B$1="Medium Emissions",'Frequency Medium Scenario'!K75,IF($B$1="High Emissions",'Frequency High Scenario'!K75,IF($B$1="Very High Emissions",'Frequency Very High Scenario'!K75))))</f>
        <v>5906762.0391517971</v>
      </c>
      <c r="J75" s="14">
        <f>'Expected Severity'!$C75*IF($B$1="Low Emissions",'Frequency Low Scenario'!L75,IF($B$1="Medium Emissions",'Frequency Medium Scenario'!L75,IF($B$1="High Emissions",'Frequency High Scenario'!L75,IF($B$1="Very High Emissions",'Frequency Very High Scenario'!L75))))</f>
        <v>3726885.5723219668</v>
      </c>
      <c r="K75" s="14">
        <f>'Expected Severity'!$C75*IF($B$1="Low Emissions",'Frequency Low Scenario'!M75,IF($B$1="Medium Emissions",'Frequency Medium Scenario'!M75,IF($B$1="High Emissions",'Frequency High Scenario'!M75,IF($B$1="Very High Emissions",'Frequency Very High Scenario'!M75))))</f>
        <v>2742425.2324633338</v>
      </c>
      <c r="L75" s="14">
        <f>'Expected Severity'!$C75*IF($B$1="Low Emissions",'Frequency Low Scenario'!N75,IF($B$1="Medium Emissions",'Frequency Medium Scenario'!N75,IF($B$1="High Emissions",'Frequency High Scenario'!N75,IF($B$1="Very High Emissions",'Frequency Very High Scenario'!N75))))</f>
        <v>2461150.8496465823</v>
      </c>
      <c r="M75" s="14">
        <f>'Expected Severity'!$C75*IF($B$1="Low Emissions",'Frequency Low Scenario'!O75,IF($B$1="Medium Emissions",'Frequency Medium Scenario'!O75,IF($B$1="High Emissions",'Frequency High Scenario'!O75,IF($B$1="Very High Emissions",'Frequency Very High Scenario'!O75))))</f>
        <v>1054778.9355628209</v>
      </c>
      <c r="N75" s="14">
        <f>'Expected Severity'!$D75*IF($B$1="Low Emissions",'Frequency Low Scenario'!P75,IF($B$1="Medium Emissions",'Frequency Medium Scenario'!P75,IF($B$1="High Emissions",'Frequency High Scenario'!P75,IF($B$1="Very High Emissions",'Frequency Very High Scenario'!P75))))</f>
        <v>107182179.57933789</v>
      </c>
      <c r="O75" s="14">
        <f>'Expected Severity'!$D75*IF($B$1="Low Emissions",'Frequency Low Scenario'!Q75,IF($B$1="Medium Emissions",'Frequency Medium Scenario'!Q75,IF($B$1="High Emissions",'Frequency High Scenario'!Q75,IF($B$1="Very High Emissions",'Frequency Very High Scenario'!Q75))))</f>
        <v>191063885.33708063</v>
      </c>
      <c r="P75" s="14">
        <f>'Expected Severity'!$D75*IF($B$1="Low Emissions",'Frequency Low Scenario'!R75,IF($B$1="Medium Emissions",'Frequency Medium Scenario'!R75,IF($B$1="High Emissions",'Frequency High Scenario'!R75,IF($B$1="Very High Emissions",'Frequency Very High Scenario'!R75))))</f>
        <v>139802842.92957118</v>
      </c>
      <c r="Q75" s="14">
        <f>'Expected Severity'!$D75*IF($B$1="Low Emissions",'Frequency Low Scenario'!S75,IF($B$1="Medium Emissions",'Frequency Medium Scenario'!S75,IF($B$1="High Emissions",'Frequency High Scenario'!S75,IF($B$1="Very High Emissions",'Frequency Very High Scenario'!S75))))</f>
        <v>46600947.643190384</v>
      </c>
      <c r="R75" s="14">
        <f>'Expected Severity'!$D75*IF($B$1="Low Emissions",'Frequency Low Scenario'!T75,IF($B$1="Medium Emissions",'Frequency Medium Scenario'!T75,IF($B$1="High Emissions",'Frequency High Scenario'!T75,IF($B$1="Very High Emissions",'Frequency Very High Scenario'!T75))))</f>
        <v>32620663.350233275</v>
      </c>
      <c r="S75" s="14">
        <f>'Expected Severity'!$D75*IF($B$1="Low Emissions",'Frequency Low Scenario'!U75,IF($B$1="Medium Emissions",'Frequency Medium Scenario'!U75,IF($B$1="High Emissions",'Frequency High Scenario'!U75,IF($B$1="Very High Emissions",'Frequency Very High Scenario'!U75))))</f>
        <v>18640379.057276156</v>
      </c>
      <c r="T75" s="14">
        <f t="shared" si="6"/>
        <v>570914165.42878401</v>
      </c>
      <c r="U75" s="17">
        <f ca="1">Info!$B$47*(-LN(1-RAND()))^(1/Info!$B$48)</f>
        <v>4.7365267529662969E-2</v>
      </c>
      <c r="V75" s="17">
        <f ca="1">AVERAGE('Interest Rate Projection'!B73:F73)</f>
        <v>2.6429024613591244E-3</v>
      </c>
      <c r="W75" s="17">
        <f t="shared" ca="1" si="9"/>
        <v>-0.12568895401011873</v>
      </c>
      <c r="X75" s="16">
        <v>0.04</v>
      </c>
      <c r="Y75">
        <f t="shared" si="10"/>
        <v>16.842262407620254</v>
      </c>
      <c r="Z75">
        <f t="shared" ca="1" si="11"/>
        <v>33.216277262626434</v>
      </c>
      <c r="AA75" s="14">
        <f t="shared" si="7"/>
        <v>33897712.291341268</v>
      </c>
      <c r="AB75" s="14">
        <f t="shared" ca="1" si="8"/>
        <v>17187782.993103586</v>
      </c>
    </row>
    <row r="76" spans="1:28" x14ac:dyDescent="0.2">
      <c r="A76">
        <v>2095</v>
      </c>
      <c r="B76" s="14">
        <f>'Expected Severity'!$B76*IF($B$1="Low Emissions",'Frequency Low Scenario'!D76,IF($B$1="Medium Emissions",'Frequency Medium Scenario'!D76,IF($B$1="High Emissions",'Frequency High Scenario'!D76,IF($B$1="Very High Emissions",'Frequency Very High Scenario'!D76))))</f>
        <v>2412261.024884562</v>
      </c>
      <c r="C76" s="14">
        <f>'Expected Severity'!$B76*IF($B$1="Low Emissions",'Frequency Low Scenario'!E76,IF($B$1="Medium Emissions",'Frequency Medium Scenario'!E76,IF($B$1="High Emissions",'Frequency High Scenario'!E76,IF($B$1="Very High Emissions",'Frequency Very High Scenario'!E76))))</f>
        <v>3094799.9970418215</v>
      </c>
      <c r="D76" s="14">
        <f>'Expected Severity'!$B76*IF($B$1="Low Emissions",'Frequency Low Scenario'!F76,IF($B$1="Medium Emissions",'Frequency Medium Scenario'!F76,IF($B$1="High Emissions",'Frequency High Scenario'!F76,IF($B$1="Very High Emissions",'Frequency Very High Scenario'!F76))))</f>
        <v>3263097.2778477208</v>
      </c>
      <c r="E76" s="14">
        <f>'Expected Severity'!$B76*IF($B$1="Low Emissions",'Frequency Low Scenario'!G76,IF($B$1="Medium Emissions",'Frequency Medium Scenario'!G76,IF($B$1="High Emissions",'Frequency High Scenario'!G76,IF($B$1="Very High Emissions",'Frequency Very High Scenario'!G76))))</f>
        <v>2145790.3302752208</v>
      </c>
      <c r="F76" s="14">
        <f>'Expected Severity'!$B76*IF($B$1="Low Emissions",'Frequency Low Scenario'!H76,IF($B$1="Medium Emissions",'Frequency Medium Scenario'!H76,IF($B$1="High Emissions",'Frequency High Scenario'!H76,IF($B$1="Very High Emissions",'Frequency Very High Scenario'!H76))))</f>
        <v>1785821.1463292686</v>
      </c>
      <c r="G76" s="14">
        <f>'Expected Severity'!$B76*IF($B$1="Low Emissions",'Frequency Low Scenario'!I76,IF($B$1="Medium Emissions",'Frequency Medium Scenario'!I76,IF($B$1="High Emissions",'Frequency High Scenario'!I76,IF($B$1="Very High Emissions",'Frequency Very High Scenario'!I76))))</f>
        <v>1070557.7029041951</v>
      </c>
      <c r="H76" s="14">
        <f>'Expected Severity'!$C76*IF($B$1="Low Emissions",'Frequency Low Scenario'!J76,IF($B$1="Medium Emissions",'Frequency Medium Scenario'!J76,IF($B$1="High Emissions",'Frequency High Scenario'!J76,IF($B$1="Very High Emissions",'Frequency Very High Scenario'!J76))))</f>
        <v>5601681.7019886067</v>
      </c>
      <c r="I76" s="14">
        <f>'Expected Severity'!$C76*IF($B$1="Low Emissions",'Frequency Low Scenario'!K76,IF($B$1="Medium Emissions",'Frequency Medium Scenario'!K76,IF($B$1="High Emissions",'Frequency High Scenario'!K76,IF($B$1="Very High Emissions",'Frequency Very High Scenario'!K76))))</f>
        <v>5956218.5185701633</v>
      </c>
      <c r="J76" s="14">
        <f>'Expected Severity'!$C76*IF($B$1="Low Emissions",'Frequency Low Scenario'!L76,IF($B$1="Medium Emissions",'Frequency Medium Scenario'!L76,IF($B$1="High Emissions",'Frequency High Scenario'!L76,IF($B$1="Very High Emissions",'Frequency Very High Scenario'!L76))))</f>
        <v>3758090.2557645077</v>
      </c>
      <c r="K76" s="14">
        <f>'Expected Severity'!$C76*IF($B$1="Low Emissions",'Frequency Low Scenario'!M76,IF($B$1="Medium Emissions",'Frequency Medium Scenario'!M76,IF($B$1="High Emissions",'Frequency High Scenario'!M76,IF($B$1="Very High Emissions",'Frequency Very High Scenario'!M76))))</f>
        <v>2765387.1693361471</v>
      </c>
      <c r="L76" s="14">
        <f>'Expected Severity'!$C76*IF($B$1="Low Emissions",'Frequency Low Scenario'!N76,IF($B$1="Medium Emissions",'Frequency Medium Scenario'!N76,IF($B$1="High Emissions",'Frequency High Scenario'!N76,IF($B$1="Very High Emissions",'Frequency Very High Scenario'!N76))))</f>
        <v>2481757.7160709021</v>
      </c>
      <c r="M76" s="14">
        <f>'Expected Severity'!$C76*IF($B$1="Low Emissions",'Frequency Low Scenario'!O76,IF($B$1="Medium Emissions",'Frequency Medium Scenario'!O76,IF($B$1="High Emissions",'Frequency High Scenario'!O76,IF($B$1="Very High Emissions",'Frequency Very High Scenario'!O76))))</f>
        <v>1063610.449744672</v>
      </c>
      <c r="N76" s="14">
        <f>'Expected Severity'!$D76*IF($B$1="Low Emissions",'Frequency Low Scenario'!P76,IF($B$1="Medium Emissions",'Frequency Medium Scenario'!P76,IF($B$1="High Emissions",'Frequency High Scenario'!P76,IF($B$1="Very High Emissions",'Frequency Very High Scenario'!P76))))</f>
        <v>108029379.87876581</v>
      </c>
      <c r="O76" s="14">
        <f>'Expected Severity'!$D76*IF($B$1="Low Emissions",'Frequency Low Scenario'!Q76,IF($B$1="Medium Emissions",'Frequency Medium Scenario'!Q76,IF($B$1="High Emissions",'Frequency High Scenario'!Q76,IF($B$1="Very High Emissions",'Frequency Very High Scenario'!Q76))))</f>
        <v>192574111.95779994</v>
      </c>
      <c r="P76" s="14">
        <f>'Expected Severity'!$D76*IF($B$1="Low Emissions",'Frequency Low Scenario'!R76,IF($B$1="Medium Emissions",'Frequency Medium Scenario'!R76,IF($B$1="High Emissions",'Frequency High Scenario'!R76,IF($B$1="Very High Emissions",'Frequency Very High Scenario'!R76))))</f>
        <v>140907886.79839018</v>
      </c>
      <c r="Q76" s="14">
        <f>'Expected Severity'!$D76*IF($B$1="Low Emissions",'Frequency Low Scenario'!S76,IF($B$1="Medium Emissions",'Frequency Medium Scenario'!S76,IF($B$1="High Emissions",'Frequency High Scenario'!S76,IF($B$1="Very High Emissions",'Frequency Very High Scenario'!S76))))</f>
        <v>46969295.599463396</v>
      </c>
      <c r="R76" s="14">
        <f>'Expected Severity'!$D76*IF($B$1="Low Emissions",'Frequency Low Scenario'!T76,IF($B$1="Medium Emissions",'Frequency Medium Scenario'!T76,IF($B$1="High Emissions",'Frequency High Scenario'!T76,IF($B$1="Very High Emissions",'Frequency Very High Scenario'!T76))))</f>
        <v>32878506.919624381</v>
      </c>
      <c r="S76" s="14">
        <f>'Expected Severity'!$D76*IF($B$1="Low Emissions",'Frequency Low Scenario'!U76,IF($B$1="Medium Emissions",'Frequency Medium Scenario'!U76,IF($B$1="High Emissions",'Frequency High Scenario'!U76,IF($B$1="Very High Emissions",'Frequency Very High Scenario'!U76))))</f>
        <v>18787718.239785358</v>
      </c>
      <c r="T76" s="14">
        <f t="shared" si="6"/>
        <v>575545972.68458676</v>
      </c>
      <c r="U76" s="17">
        <f ca="1">Info!$B$47*(-LN(1-RAND()))^(1/Info!$B$48)</f>
        <v>0.12132611500227111</v>
      </c>
      <c r="V76" s="17">
        <f ca="1">AVERAGE('Interest Rate Projection'!B74:F74)</f>
        <v>5.5955185764412609E-3</v>
      </c>
      <c r="W76" s="17">
        <f t="shared" ca="1" si="9"/>
        <v>-0.12009343543367747</v>
      </c>
      <c r="X76" s="16">
        <v>0.04</v>
      </c>
      <c r="Y76">
        <f t="shared" si="10"/>
        <v>17.515952903925065</v>
      </c>
      <c r="Z76">
        <f t="shared" ca="1" si="11"/>
        <v>37.246279137739172</v>
      </c>
      <c r="AA76" s="14">
        <f t="shared" si="7"/>
        <v>32858387.770363066</v>
      </c>
      <c r="AB76" s="14">
        <f t="shared" ca="1" si="8"/>
        <v>15452442.123310631</v>
      </c>
    </row>
    <row r="77" spans="1:28" x14ac:dyDescent="0.2">
      <c r="A77">
        <v>2096</v>
      </c>
      <c r="B77" s="14">
        <f>'Expected Severity'!$B77*IF($B$1="Low Emissions",'Frequency Low Scenario'!D77,IF($B$1="Medium Emissions",'Frequency Medium Scenario'!D77,IF($B$1="High Emissions",'Frequency High Scenario'!D77,IF($B$1="Very High Emissions",'Frequency Very High Scenario'!D77))))</f>
        <v>2450738.7072694101</v>
      </c>
      <c r="C77" s="14">
        <f>'Expected Severity'!$B77*IF($B$1="Low Emissions",'Frequency Low Scenario'!E77,IF($B$1="Medium Emissions",'Frequency Medium Scenario'!E77,IF($B$1="High Emissions",'Frequency High Scenario'!E77,IF($B$1="Very High Emissions",'Frequency Very High Scenario'!E77))))</f>
        <v>3144164.7756053288</v>
      </c>
      <c r="D77" s="14">
        <f>'Expected Severity'!$B77*IF($B$1="Low Emissions",'Frequency Low Scenario'!F77,IF($B$1="Medium Emissions",'Frequency Medium Scenario'!F77,IF($B$1="High Emissions",'Frequency High Scenario'!F77,IF($B$1="Very High Emissions",'Frequency Very High Scenario'!F77))))</f>
        <v>3315146.5458799386</v>
      </c>
      <c r="E77" s="14">
        <f>'Expected Severity'!$B77*IF($B$1="Low Emissions",'Frequency Low Scenario'!G77,IF($B$1="Medium Emissions",'Frequency Medium Scenario'!G77,IF($B$1="High Emissions",'Frequency High Scenario'!G77,IF($B$1="Very High Emissions",'Frequency Very High Scenario'!G77))))</f>
        <v>2180017.5710012778</v>
      </c>
      <c r="F77" s="14">
        <f>'Expected Severity'!$B77*IF($B$1="Low Emissions",'Frequency Low Scenario'!H77,IF($B$1="Medium Emissions",'Frequency Medium Scenario'!H77,IF($B$1="High Emissions",'Frequency High Scenario'!H77,IF($B$1="Very High Emissions",'Frequency Very High Scenario'!H77))))</f>
        <v>1814306.5623583619</v>
      </c>
      <c r="G77" s="14">
        <f>'Expected Severity'!$B77*IF($B$1="Low Emissions",'Frequency Low Scenario'!I77,IF($B$1="Medium Emissions",'Frequency Medium Scenario'!I77,IF($B$1="High Emissions",'Frequency High Scenario'!I77,IF($B$1="Very High Emissions",'Frequency Very High Scenario'!I77))))</f>
        <v>1087634.0386912692</v>
      </c>
      <c r="H77" s="14">
        <f>'Expected Severity'!$C77*IF($B$1="Low Emissions",'Frequency Low Scenario'!J77,IF($B$1="Medium Emissions",'Frequency Medium Scenario'!J77,IF($B$1="High Emissions",'Frequency High Scenario'!J77,IF($B$1="Very High Emissions",'Frequency Very High Scenario'!J77))))</f>
        <v>5648583.787084695</v>
      </c>
      <c r="I77" s="14">
        <f>'Expected Severity'!$C77*IF($B$1="Low Emissions",'Frequency Low Scenario'!K77,IF($B$1="Medium Emissions",'Frequency Medium Scenario'!K77,IF($B$1="High Emissions",'Frequency High Scenario'!K77,IF($B$1="Very High Emissions",'Frequency Very High Scenario'!K77))))</f>
        <v>6006089.0900647389</v>
      </c>
      <c r="J77" s="14">
        <f>'Expected Severity'!$C77*IF($B$1="Low Emissions",'Frequency Low Scenario'!L77,IF($B$1="Medium Emissions",'Frequency Medium Scenario'!L77,IF($B$1="High Emissions",'Frequency High Scenario'!L77,IF($B$1="Very High Emissions",'Frequency Very High Scenario'!L77))))</f>
        <v>3789556.2115884661</v>
      </c>
      <c r="K77" s="14">
        <f>'Expected Severity'!$C77*IF($B$1="Low Emissions",'Frequency Low Scenario'!M77,IF($B$1="Medium Emissions",'Frequency Medium Scenario'!M77,IF($B$1="High Emissions",'Frequency High Scenario'!M77,IF($B$1="Very High Emissions",'Frequency Very High Scenario'!M77))))</f>
        <v>2788541.3632443426</v>
      </c>
      <c r="L77" s="14">
        <f>'Expected Severity'!$C77*IF($B$1="Low Emissions",'Frequency Low Scenario'!N77,IF($B$1="Medium Emissions",'Frequency Medium Scenario'!N77,IF($B$1="High Emissions",'Frequency High Scenario'!N77,IF($B$1="Very High Emissions",'Frequency Very High Scenario'!N77))))</f>
        <v>2502537.1208603079</v>
      </c>
      <c r="M77" s="14">
        <f>'Expected Severity'!$C77*IF($B$1="Low Emissions",'Frequency Low Scenario'!O77,IF($B$1="Medium Emissions",'Frequency Medium Scenario'!O77,IF($B$1="High Emissions",'Frequency High Scenario'!O77,IF($B$1="Very High Emissions",'Frequency Very High Scenario'!O77))))</f>
        <v>1072515.9089401318</v>
      </c>
      <c r="N77" s="14">
        <f>'Expected Severity'!$D77*IF($B$1="Low Emissions",'Frequency Low Scenario'!P77,IF($B$1="Medium Emissions",'Frequency Medium Scenario'!P77,IF($B$1="High Emissions",'Frequency High Scenario'!P77,IF($B$1="Very High Emissions",'Frequency Very High Scenario'!P77))))</f>
        <v>108883276.70508064</v>
      </c>
      <c r="O77" s="14">
        <f>'Expected Severity'!$D77*IF($B$1="Low Emissions",'Frequency Low Scenario'!Q77,IF($B$1="Medium Emissions",'Frequency Medium Scenario'!Q77,IF($B$1="High Emissions",'Frequency High Scenario'!Q77,IF($B$1="Very High Emissions",'Frequency Very High Scenario'!Q77))))</f>
        <v>194096275.86557856</v>
      </c>
      <c r="P77" s="14">
        <f>'Expected Severity'!$D77*IF($B$1="Low Emissions",'Frequency Low Scenario'!R77,IF($B$1="Medium Emissions",'Frequency Medium Scenario'!R77,IF($B$1="High Emissions",'Frequency High Scenario'!R77,IF($B$1="Very High Emissions",'Frequency Very High Scenario'!R77))))</f>
        <v>142021665.2674965</v>
      </c>
      <c r="Q77" s="14">
        <f>'Expected Severity'!$D77*IF($B$1="Low Emissions",'Frequency Low Scenario'!S77,IF($B$1="Medium Emissions",'Frequency Medium Scenario'!S77,IF($B$1="High Emissions",'Frequency High Scenario'!S77,IF($B$1="Very High Emissions",'Frequency Very High Scenario'!S77))))</f>
        <v>47340555.089165494</v>
      </c>
      <c r="R77" s="14">
        <f>'Expected Severity'!$D77*IF($B$1="Low Emissions",'Frequency Low Scenario'!T77,IF($B$1="Medium Emissions",'Frequency Medium Scenario'!T77,IF($B$1="High Emissions",'Frequency High Scenario'!T77,IF($B$1="Very High Emissions",'Frequency Very High Scenario'!T77))))</f>
        <v>33138388.562415849</v>
      </c>
      <c r="S77" s="14">
        <f>'Expected Severity'!$D77*IF($B$1="Low Emissions",'Frequency Low Scenario'!U77,IF($B$1="Medium Emissions",'Frequency Medium Scenario'!U77,IF($B$1="High Emissions",'Frequency High Scenario'!U77,IF($B$1="Very High Emissions",'Frequency Very High Scenario'!U77))))</f>
        <v>18936222.035666198</v>
      </c>
      <c r="T77" s="14">
        <f t="shared" si="6"/>
        <v>580216215.2079916</v>
      </c>
      <c r="U77" s="17">
        <f ca="1">Info!$B$47*(-LN(1-RAND()))^(1/Info!$B$48)</f>
        <v>1.7278241780626306E-2</v>
      </c>
      <c r="V77" s="17">
        <f ca="1">AVERAGE('Interest Rate Projection'!B75:F75)</f>
        <v>9.0008300656712475E-3</v>
      </c>
      <c r="W77" s="17">
        <f t="shared" ca="1" si="9"/>
        <v>-0.11109260536800622</v>
      </c>
      <c r="X77" s="16">
        <v>0.04</v>
      </c>
      <c r="Y77">
        <f t="shared" si="10"/>
        <v>18.216591020082067</v>
      </c>
      <c r="Z77">
        <f t="shared" ca="1" si="11"/>
        <v>37.889829354109729</v>
      </c>
      <c r="AA77" s="14">
        <f t="shared" si="7"/>
        <v>31850976.649163291</v>
      </c>
      <c r="AB77" s="14">
        <f t="shared" ca="1" si="8"/>
        <v>15313244.348118404</v>
      </c>
    </row>
    <row r="78" spans="1:28" x14ac:dyDescent="0.2">
      <c r="A78">
        <v>2097</v>
      </c>
      <c r="B78" s="14">
        <f>'Expected Severity'!$B78*IF($B$1="Low Emissions",'Frequency Low Scenario'!D78,IF($B$1="Medium Emissions",'Frequency Medium Scenario'!D78,IF($B$1="High Emissions",'Frequency High Scenario'!D78,IF($B$1="Very High Emissions",'Frequency Very High Scenario'!D78))))</f>
        <v>2489830.1424888135</v>
      </c>
      <c r="C78" s="14">
        <f>'Expected Severity'!$B78*IF($B$1="Low Emissions",'Frequency Low Scenario'!E78,IF($B$1="Medium Emissions",'Frequency Medium Scenario'!E78,IF($B$1="High Emissions",'Frequency High Scenario'!E78,IF($B$1="Very High Emissions",'Frequency Very High Scenario'!E78))))</f>
        <v>3194316.965751152</v>
      </c>
      <c r="D78" s="14">
        <f>'Expected Severity'!$B78*IF($B$1="Low Emissions",'Frequency Low Scenario'!F78,IF($B$1="Medium Emissions",'Frequency Medium Scenario'!F78,IF($B$1="High Emissions",'Frequency High Scenario'!F78,IF($B$1="Very High Emissions",'Frequency Very High Scenario'!F78))))</f>
        <v>3368026.0454596737</v>
      </c>
      <c r="E78" s="14">
        <f>'Expected Severity'!$B78*IF($B$1="Low Emissions",'Frequency Low Scenario'!G78,IF($B$1="Medium Emissions",'Frequency Medium Scenario'!G78,IF($B$1="High Emissions",'Frequency High Scenario'!G78,IF($B$1="Very High Emissions",'Frequency Very High Scenario'!G78))))</f>
        <v>2214790.7662836537</v>
      </c>
      <c r="F78" s="14">
        <f>'Expected Severity'!$B78*IF($B$1="Low Emissions",'Frequency Low Scenario'!H78,IF($B$1="Medium Emissions",'Frequency Medium Scenario'!H78,IF($B$1="High Emissions",'Frequency High Scenario'!H78,IF($B$1="Very High Emissions",'Frequency Very High Scenario'!H78))))</f>
        <v>1843246.3457959821</v>
      </c>
      <c r="G78" s="14">
        <f>'Expected Severity'!$B78*IF($B$1="Low Emissions",'Frequency Low Scenario'!I78,IF($B$1="Medium Emissions",'Frequency Medium Scenario'!I78,IF($B$1="High Emissions",'Frequency High Scenario'!I78,IF($B$1="Very High Emissions",'Frequency Very High Scenario'!I78))))</f>
        <v>1104982.7570347642</v>
      </c>
      <c r="H78" s="14">
        <f>'Expected Severity'!$C78*IF($B$1="Low Emissions",'Frequency Low Scenario'!J78,IF($B$1="Medium Emissions",'Frequency Medium Scenario'!J78,IF($B$1="High Emissions",'Frequency High Scenario'!J78,IF($B$1="Very High Emissions",'Frequency Very High Scenario'!J78))))</f>
        <v>5695878.5766762169</v>
      </c>
      <c r="I78" s="14">
        <f>'Expected Severity'!$C78*IF($B$1="Low Emissions",'Frequency Low Scenario'!K78,IF($B$1="Medium Emissions",'Frequency Medium Scenario'!K78,IF($B$1="High Emissions",'Frequency High Scenario'!K78,IF($B$1="Very High Emissions",'Frequency Very High Scenario'!K78))))</f>
        <v>6056377.2207696484</v>
      </c>
      <c r="J78" s="14">
        <f>'Expected Severity'!$C78*IF($B$1="Low Emissions",'Frequency Low Scenario'!L78,IF($B$1="Medium Emissions",'Frequency Medium Scenario'!L78,IF($B$1="High Emissions",'Frequency High Scenario'!L78,IF($B$1="Very High Emissions",'Frequency Very High Scenario'!L78))))</f>
        <v>3821285.627390373</v>
      </c>
      <c r="K78" s="14">
        <f>'Expected Severity'!$C78*IF($B$1="Low Emissions",'Frequency Low Scenario'!M78,IF($B$1="Medium Emissions",'Frequency Medium Scenario'!M78,IF($B$1="High Emissions",'Frequency High Scenario'!M78,IF($B$1="Very High Emissions",'Frequency Very High Scenario'!M78))))</f>
        <v>2811889.4239287651</v>
      </c>
      <c r="L78" s="14">
        <f>'Expected Severity'!$C78*IF($B$1="Low Emissions",'Frequency Low Scenario'!N78,IF($B$1="Medium Emissions",'Frequency Medium Scenario'!N78,IF($B$1="High Emissions",'Frequency High Scenario'!N78,IF($B$1="Very High Emissions",'Frequency Very High Scenario'!N78))))</f>
        <v>2523490.5086540207</v>
      </c>
      <c r="M78" s="14">
        <f>'Expected Severity'!$C78*IF($B$1="Low Emissions",'Frequency Low Scenario'!O78,IF($B$1="Medium Emissions",'Frequency Medium Scenario'!O78,IF($B$1="High Emissions",'Frequency High Scenario'!O78,IF($B$1="Very High Emissions",'Frequency Very High Scenario'!O78))))</f>
        <v>1081495.9322802944</v>
      </c>
      <c r="N78" s="14">
        <f>'Expected Severity'!$D78*IF($B$1="Low Emissions",'Frequency Low Scenario'!P78,IF($B$1="Medium Emissions",'Frequency Medium Scenario'!P78,IF($B$1="High Emissions",'Frequency High Scenario'!P78,IF($B$1="Very High Emissions",'Frequency Very High Scenario'!P78))))</f>
        <v>109743922.98965219</v>
      </c>
      <c r="O78" s="14">
        <f>'Expected Severity'!$D78*IF($B$1="Low Emissions",'Frequency Low Scenario'!Q78,IF($B$1="Medium Emissions",'Frequency Medium Scenario'!Q78,IF($B$1="High Emissions",'Frequency High Scenario'!Q78,IF($B$1="Very High Emissions",'Frequency Very High Scenario'!Q78))))</f>
        <v>195630471.41633651</v>
      </c>
      <c r="P78" s="14">
        <f>'Expected Severity'!$D78*IF($B$1="Low Emissions",'Frequency Low Scenario'!R78,IF($B$1="Medium Emissions",'Frequency Medium Scenario'!R78,IF($B$1="High Emissions",'Frequency High Scenario'!R78,IF($B$1="Very High Emissions",'Frequency Very High Scenario'!R78))))</f>
        <v>143144247.3778072</v>
      </c>
      <c r="Q78" s="14">
        <f>'Expected Severity'!$D78*IF($B$1="Low Emissions",'Frequency Low Scenario'!S78,IF($B$1="Medium Emissions",'Frequency Medium Scenario'!S78,IF($B$1="High Emissions",'Frequency High Scenario'!S78,IF($B$1="Very High Emissions",'Frequency Very High Scenario'!S78))))</f>
        <v>47714749.125935726</v>
      </c>
      <c r="R78" s="14">
        <f>'Expected Severity'!$D78*IF($B$1="Low Emissions",'Frequency Low Scenario'!T78,IF($B$1="Medium Emissions",'Frequency Medium Scenario'!T78,IF($B$1="High Emissions",'Frequency High Scenario'!T78,IF($B$1="Very High Emissions",'Frequency Very High Scenario'!T78))))</f>
        <v>33400324.388155013</v>
      </c>
      <c r="S78" s="14">
        <f>'Expected Severity'!$D78*IF($B$1="Low Emissions",'Frequency Low Scenario'!U78,IF($B$1="Medium Emissions",'Frequency Medium Scenario'!U78,IF($B$1="High Emissions",'Frequency High Scenario'!U78,IF($B$1="Very High Emissions",'Frequency Very High Scenario'!U78))))</f>
        <v>19085899.650374293</v>
      </c>
      <c r="T78" s="14">
        <f t="shared" si="6"/>
        <v>584925225.26077425</v>
      </c>
      <c r="U78" s="17">
        <f ca="1">Info!$B$47*(-LN(1-RAND()))^(1/Info!$B$48)</f>
        <v>0.15851491144838997</v>
      </c>
      <c r="V78" s="17">
        <f ca="1">AVERAGE('Interest Rate Projection'!B76:F76)</f>
        <v>8.1507141302165458E-3</v>
      </c>
      <c r="W78" s="17">
        <f t="shared" ca="1" si="9"/>
        <v>-0.10294189123778967</v>
      </c>
      <c r="X78" s="16">
        <v>0.04</v>
      </c>
      <c r="Y78">
        <f t="shared" si="10"/>
        <v>18.94525466088535</v>
      </c>
      <c r="Z78">
        <f t="shared" ca="1" si="11"/>
        <v>43.89593229897104</v>
      </c>
      <c r="AA78" s="14">
        <f t="shared" si="7"/>
        <v>30874497.900966167</v>
      </c>
      <c r="AB78" s="14">
        <f t="shared" ca="1" si="8"/>
        <v>13325271.719413633</v>
      </c>
    </row>
    <row r="79" spans="1:28" x14ac:dyDescent="0.2">
      <c r="A79">
        <v>2098</v>
      </c>
      <c r="B79" s="14">
        <f>'Expected Severity'!$B79*IF($B$1="Low Emissions",'Frequency Low Scenario'!D79,IF($B$1="Medium Emissions",'Frequency Medium Scenario'!D79,IF($B$1="High Emissions",'Frequency High Scenario'!D79,IF($B$1="Very High Emissions",'Frequency Very High Scenario'!D79))))</f>
        <v>2529545.1204396309</v>
      </c>
      <c r="C79" s="14">
        <f>'Expected Severity'!$B79*IF($B$1="Low Emissions",'Frequency Low Scenario'!E79,IF($B$1="Medium Emissions",'Frequency Medium Scenario'!E79,IF($B$1="High Emissions",'Frequency High Scenario'!E79,IF($B$1="Very High Emissions",'Frequency Very High Scenario'!E79))))</f>
        <v>3245269.1273857281</v>
      </c>
      <c r="D79" s="14">
        <f>'Expected Severity'!$B79*IF($B$1="Low Emissions",'Frequency Low Scenario'!F79,IF($B$1="Medium Emissions",'Frequency Medium Scenario'!F79,IF($B$1="High Emissions",'Frequency High Scenario'!F79,IF($B$1="Very High Emissions",'Frequency Very High Scenario'!F79))))</f>
        <v>3421749.0195094231</v>
      </c>
      <c r="E79" s="14">
        <f>'Expected Severity'!$B79*IF($B$1="Low Emissions",'Frequency Low Scenario'!G79,IF($B$1="Medium Emissions",'Frequency Medium Scenario'!G79,IF($B$1="High Emissions",'Frequency High Scenario'!G79,IF($B$1="Very High Emissions",'Frequency Very High Scenario'!G79))))</f>
        <v>2250118.6245771134</v>
      </c>
      <c r="F79" s="14">
        <f>'Expected Severity'!$B79*IF($B$1="Low Emissions",'Frequency Low Scenario'!H79,IF($B$1="Medium Emissions",'Frequency Medium Scenario'!H79,IF($B$1="High Emissions",'Frequency High Scenario'!H79,IF($B$1="Very High Emissions",'Frequency Very High Scenario'!H79))))</f>
        <v>1872647.7442014322</v>
      </c>
      <c r="G79" s="14">
        <f>'Expected Severity'!$B79*IF($B$1="Low Emissions",'Frequency Low Scenario'!I79,IF($B$1="Medium Emissions",'Frequency Medium Scenario'!I79,IF($B$1="High Emissions",'Frequency High Scenario'!I79,IF($B$1="Very High Emissions",'Frequency Very High Scenario'!I79))))</f>
        <v>1122608.2026757277</v>
      </c>
      <c r="H79" s="14">
        <f>'Expected Severity'!$C79*IF($B$1="Low Emissions",'Frequency Low Scenario'!J79,IF($B$1="Medium Emissions",'Frequency Medium Scenario'!J79,IF($B$1="High Emissions",'Frequency High Scenario'!J79,IF($B$1="Very High Emissions",'Frequency Very High Scenario'!J79))))</f>
        <v>5743569.358822125</v>
      </c>
      <c r="I79" s="14">
        <f>'Expected Severity'!$C79*IF($B$1="Low Emissions",'Frequency Low Scenario'!K79,IF($B$1="Medium Emissions",'Frequency Medium Scenario'!K79,IF($B$1="High Emissions",'Frequency High Scenario'!K79,IF($B$1="Very High Emissions",'Frequency Very High Scenario'!K79))))</f>
        <v>6107086.4068488413</v>
      </c>
      <c r="J79" s="14">
        <f>'Expected Severity'!$C79*IF($B$1="Low Emissions",'Frequency Low Scenario'!L79,IF($B$1="Medium Emissions",'Frequency Medium Scenario'!L79,IF($B$1="High Emissions",'Frequency High Scenario'!L79,IF($B$1="Very High Emissions",'Frequency Very High Scenario'!L79))))</f>
        <v>3853280.7090831972</v>
      </c>
      <c r="K79" s="14">
        <f>'Expected Severity'!$C79*IF($B$1="Low Emissions",'Frequency Low Scenario'!M79,IF($B$1="Medium Emissions",'Frequency Medium Scenario'!M79,IF($B$1="High Emissions",'Frequency High Scenario'!M79,IF($B$1="Very High Emissions",'Frequency Very High Scenario'!M79))))</f>
        <v>2835432.9746083906</v>
      </c>
      <c r="L79" s="14">
        <f>'Expected Severity'!$C79*IF($B$1="Low Emissions",'Frequency Low Scenario'!N79,IF($B$1="Medium Emissions",'Frequency Medium Scenario'!N79,IF($B$1="High Emissions",'Frequency High Scenario'!N79,IF($B$1="Very High Emissions",'Frequency Very High Scenario'!N79))))</f>
        <v>2544619.3361870176</v>
      </c>
      <c r="M79" s="14">
        <f>'Expected Severity'!$C79*IF($B$1="Low Emissions",'Frequency Low Scenario'!O79,IF($B$1="Medium Emissions",'Frequency Medium Scenario'!O79,IF($B$1="High Emissions",'Frequency High Scenario'!O79,IF($B$1="Very High Emissions",'Frequency Very High Scenario'!O79))))</f>
        <v>1090551.1440801502</v>
      </c>
      <c r="N79" s="14">
        <f>'Expected Severity'!$D79*IF($B$1="Low Emissions",'Frequency Low Scenario'!P79,IF($B$1="Medium Emissions",'Frequency Medium Scenario'!P79,IF($B$1="High Emissions",'Frequency High Scenario'!P79,IF($B$1="Very High Emissions",'Frequency Very High Scenario'!P79))))</f>
        <v>110611372.08223577</v>
      </c>
      <c r="O79" s="14">
        <f>'Expected Severity'!$D79*IF($B$1="Low Emissions",'Frequency Low Scenario'!Q79,IF($B$1="Medium Emissions",'Frequency Medium Scenario'!Q79,IF($B$1="High Emissions",'Frequency High Scenario'!Q79,IF($B$1="Very High Emissions",'Frequency Very High Scenario'!Q79))))</f>
        <v>197176793.7118116</v>
      </c>
      <c r="P79" s="14">
        <f>'Expected Severity'!$D79*IF($B$1="Low Emissions",'Frequency Low Scenario'!R79,IF($B$1="Medium Emissions",'Frequency Medium Scenario'!R79,IF($B$1="High Emissions",'Frequency High Scenario'!R79,IF($B$1="Very High Emissions",'Frequency Very High Scenario'!R79))))</f>
        <v>144275702.7159597</v>
      </c>
      <c r="Q79" s="14">
        <f>'Expected Severity'!$D79*IF($B$1="Low Emissions",'Frequency Low Scenario'!S79,IF($B$1="Medium Emissions",'Frequency Medium Scenario'!S79,IF($B$1="High Emissions",'Frequency High Scenario'!S79,IF($B$1="Very High Emissions",'Frequency Very High Scenario'!S79))))</f>
        <v>48091900.905319899</v>
      </c>
      <c r="R79" s="14">
        <f>'Expected Severity'!$D79*IF($B$1="Low Emissions",'Frequency Low Scenario'!T79,IF($B$1="Medium Emissions",'Frequency Medium Scenario'!T79,IF($B$1="High Emissions",'Frequency High Scenario'!T79,IF($B$1="Very High Emissions",'Frequency Very High Scenario'!T79))))</f>
        <v>33664330.63372393</v>
      </c>
      <c r="S79" s="14">
        <f>'Expected Severity'!$D79*IF($B$1="Low Emissions",'Frequency Low Scenario'!U79,IF($B$1="Medium Emissions",'Frequency Medium Scenario'!U79,IF($B$1="High Emissions",'Frequency High Scenario'!U79,IF($B$1="Very High Emissions",'Frequency Very High Scenario'!U79))))</f>
        <v>19236760.36212796</v>
      </c>
      <c r="T79" s="14">
        <f t="shared" si="6"/>
        <v>589673338.17959762</v>
      </c>
      <c r="U79" s="17">
        <f ca="1">Info!$B$47*(-LN(1-RAND()))^(1/Info!$B$48)</f>
        <v>0.10688365103093331</v>
      </c>
      <c r="V79" s="17">
        <f ca="1">AVERAGE('Interest Rate Projection'!B77:F77)</f>
        <v>6.9449275684438979E-3</v>
      </c>
      <c r="W79" s="17">
        <f t="shared" ca="1" si="9"/>
        <v>-9.5996963669345778E-2</v>
      </c>
      <c r="X79" s="16">
        <v>0.04</v>
      </c>
      <c r="Y79">
        <f t="shared" si="10"/>
        <v>19.703064847320764</v>
      </c>
      <c r="Z79">
        <f t="shared" ca="1" si="11"/>
        <v>48.587689808491731</v>
      </c>
      <c r="AA79" s="14">
        <f t="shared" si="7"/>
        <v>29928000.681568168</v>
      </c>
      <c r="AB79" s="14">
        <f t="shared" ca="1" si="8"/>
        <v>12136270.32904412</v>
      </c>
    </row>
    <row r="80" spans="1:28" x14ac:dyDescent="0.2">
      <c r="A80">
        <v>2099</v>
      </c>
      <c r="B80" s="14">
        <f>'Expected Severity'!$B80*IF($B$1="Low Emissions",'Frequency Low Scenario'!D80,IF($B$1="Medium Emissions",'Frequency Medium Scenario'!D80,IF($B$1="High Emissions",'Frequency High Scenario'!D80,IF($B$1="Very High Emissions",'Frequency Very High Scenario'!D80))))</f>
        <v>2569893.5871761763</v>
      </c>
      <c r="C80" s="14">
        <f>'Expected Severity'!$B80*IF($B$1="Low Emissions",'Frequency Low Scenario'!E80,IF($B$1="Medium Emissions",'Frequency Medium Scenario'!E80,IF($B$1="High Emissions",'Frequency High Scenario'!E80,IF($B$1="Very High Emissions",'Frequency Very High Scenario'!E80))))</f>
        <v>3297034.0207570326</v>
      </c>
      <c r="D80" s="14">
        <f>'Expected Severity'!$B80*IF($B$1="Low Emissions",'Frequency Low Scenario'!F80,IF($B$1="Medium Emissions",'Frequency Medium Scenario'!F80,IF($B$1="High Emissions",'Frequency High Scenario'!F80,IF($B$1="Very High Emissions",'Frequency Very High Scenario'!F80))))</f>
        <v>3476328.9221879281</v>
      </c>
      <c r="E80" s="14">
        <f>'Expected Severity'!$B80*IF($B$1="Low Emissions",'Frequency Low Scenario'!G80,IF($B$1="Medium Emissions",'Frequency Medium Scenario'!G80,IF($B$1="High Emissions",'Frequency High Scenario'!G80,IF($B$1="Very High Emissions",'Frequency Very High Scenario'!G80))))</f>
        <v>2286009.9932439243</v>
      </c>
      <c r="F80" s="14">
        <f>'Expected Severity'!$B80*IF($B$1="Low Emissions",'Frequency Low Scenario'!H80,IF($B$1="Medium Emissions",'Frequency Medium Scenario'!H80,IF($B$1="High Emissions",'Frequency High Scenario'!H80,IF($B$1="Very High Emissions",'Frequency Very High Scenario'!H80))))</f>
        <v>1902518.1207389522</v>
      </c>
      <c r="G80" s="14">
        <f>'Expected Severity'!$B80*IF($B$1="Low Emissions",'Frequency Low Scenario'!I80,IF($B$1="Medium Emissions",'Frequency Medium Scenario'!I80,IF($B$1="High Emissions",'Frequency High Scenario'!I80,IF($B$1="Very High Emissions",'Frequency Very High Scenario'!I80))))</f>
        <v>1140514.7896576442</v>
      </c>
      <c r="H80" s="14">
        <f>'Expected Severity'!$C80*IF($B$1="Low Emissions",'Frequency Low Scenario'!J80,IF($B$1="Medium Emissions",'Frequency Medium Scenario'!J80,IF($B$1="High Emissions",'Frequency High Scenario'!J80,IF($B$1="Very High Emissions",'Frequency Very High Scenario'!J80))))</f>
        <v>5791659.4491118193</v>
      </c>
      <c r="I80" s="14">
        <f>'Expected Severity'!$C80*IF($B$1="Low Emissions",'Frequency Low Scenario'!K80,IF($B$1="Medium Emissions",'Frequency Medium Scenario'!K80,IF($B$1="High Emissions",'Frequency High Scenario'!K80,IF($B$1="Very High Emissions",'Frequency Very High Scenario'!K80))))</f>
        <v>6158220.1737391492</v>
      </c>
      <c r="J80" s="14">
        <f>'Expected Severity'!$C80*IF($B$1="Low Emissions",'Frequency Low Scenario'!L80,IF($B$1="Medium Emissions",'Frequency Medium Scenario'!L80,IF($B$1="High Emissions",'Frequency High Scenario'!L80,IF($B$1="Very High Emissions",'Frequency Very High Scenario'!L80))))</f>
        <v>3885543.6810497013</v>
      </c>
      <c r="K80" s="14">
        <f>'Expected Severity'!$C80*IF($B$1="Low Emissions",'Frequency Low Scenario'!M80,IF($B$1="Medium Emissions",'Frequency Medium Scenario'!M80,IF($B$1="High Emissions",'Frequency High Scenario'!M80,IF($B$1="Very High Emissions",'Frequency Very High Scenario'!M80))))</f>
        <v>2859173.6520931763</v>
      </c>
      <c r="L80" s="14">
        <f>'Expected Severity'!$C80*IF($B$1="Low Emissions",'Frequency Low Scenario'!N80,IF($B$1="Medium Emissions",'Frequency Medium Scenario'!N80,IF($B$1="High Emissions",'Frequency High Scenario'!N80,IF($B$1="Very High Emissions",'Frequency Very High Scenario'!N80))))</f>
        <v>2565925.0723913126</v>
      </c>
      <c r="M80" s="14">
        <f>'Expected Severity'!$C80*IF($B$1="Low Emissions",'Frequency Low Scenario'!O80,IF($B$1="Medium Emissions",'Frequency Medium Scenario'!O80,IF($B$1="High Emissions",'Frequency High Scenario'!O80,IF($B$1="Very High Emissions",'Frequency Very High Scenario'!O80))))</f>
        <v>1099682.1738819908</v>
      </c>
      <c r="N80" s="14">
        <f>'Expected Severity'!$D80*IF($B$1="Low Emissions",'Frequency Low Scenario'!P80,IF($B$1="Medium Emissions",'Frequency Medium Scenario'!P80,IF($B$1="High Emissions",'Frequency High Scenario'!P80,IF($B$1="Very High Emissions",'Frequency Very High Scenario'!P80))))</f>
        <v>111485677.75427929</v>
      </c>
      <c r="O80" s="14">
        <f>'Expected Severity'!$D80*IF($B$1="Low Emissions",'Frequency Low Scenario'!Q80,IF($B$1="Medium Emissions",'Frequency Medium Scenario'!Q80,IF($B$1="High Emissions",'Frequency High Scenario'!Q80,IF($B$1="Very High Emissions",'Frequency Very High Scenario'!Q80))))</f>
        <v>198735338.60545439</v>
      </c>
      <c r="P80" s="14">
        <f>'Expected Severity'!$D80*IF($B$1="Low Emissions",'Frequency Low Scenario'!R80,IF($B$1="Medium Emissions",'Frequency Medium Scenario'!R80,IF($B$1="High Emissions",'Frequency High Scenario'!R80,IF($B$1="Very High Emissions",'Frequency Very High Scenario'!R80))))</f>
        <v>145416101.41862515</v>
      </c>
      <c r="Q80" s="14">
        <f>'Expected Severity'!$D80*IF($B$1="Low Emissions",'Frequency Low Scenario'!S80,IF($B$1="Medium Emissions",'Frequency Medium Scenario'!S80,IF($B$1="High Emissions",'Frequency High Scenario'!S80,IF($B$1="Very High Emissions",'Frequency Very High Scenario'!S80))))</f>
        <v>48472033.80620838</v>
      </c>
      <c r="R80" s="14">
        <f>'Expected Severity'!$D80*IF($B$1="Low Emissions",'Frequency Low Scenario'!T80,IF($B$1="Medium Emissions",'Frequency Medium Scenario'!T80,IF($B$1="High Emissions",'Frequency High Scenario'!T80,IF($B$1="Very High Emissions",'Frequency Very High Scenario'!T80))))</f>
        <v>33930423.664345868</v>
      </c>
      <c r="S80" s="14">
        <f>'Expected Severity'!$D80*IF($B$1="Low Emissions",'Frequency Low Scenario'!U80,IF($B$1="Medium Emissions",'Frequency Medium Scenario'!U80,IF($B$1="High Emissions",'Frequency High Scenario'!U80,IF($B$1="Very High Emissions",'Frequency Very High Scenario'!U80))))</f>
        <v>19388813.522483356</v>
      </c>
      <c r="T80" s="14">
        <f t="shared" si="6"/>
        <v>594460892.40742517</v>
      </c>
      <c r="U80" s="17">
        <f ca="1">Info!$B$47*(-LN(1-RAND()))^(1/Info!$B$48)</f>
        <v>1.3897592560367912E-2</v>
      </c>
      <c r="V80" s="17">
        <f ca="1">AVERAGE('Interest Rate Projection'!B78:F78)</f>
        <v>-8.1495155530879101E-3</v>
      </c>
      <c r="W80" s="17">
        <f t="shared" ca="1" si="9"/>
        <v>-0.10414647922243368</v>
      </c>
      <c r="X80" s="16">
        <v>0.04</v>
      </c>
      <c r="Y80">
        <f t="shared" si="10"/>
        <v>20.491187441213594</v>
      </c>
      <c r="Z80">
        <f t="shared" ca="1" si="11"/>
        <v>49.26294172489969</v>
      </c>
      <c r="AA80" s="14">
        <f t="shared" si="7"/>
        <v>29010563.40013735</v>
      </c>
      <c r="AB80" s="14">
        <f t="shared" ca="1" si="8"/>
        <v>12067100.980836434</v>
      </c>
    </row>
    <row r="81" spans="1:28" x14ac:dyDescent="0.2">
      <c r="A81">
        <v>2100</v>
      </c>
      <c r="B81" s="14">
        <f>'Expected Severity'!$B81*IF($B$1="Low Emissions",'Frequency Low Scenario'!D81,IF($B$1="Medium Emissions",'Frequency Medium Scenario'!D81,IF($B$1="High Emissions",'Frequency High Scenario'!D81,IF($B$1="Very High Emissions",'Frequency Very High Scenario'!D81))))</f>
        <v>2483780.3435220001</v>
      </c>
      <c r="C81" s="14">
        <f>'Expected Severity'!$B81*IF($B$1="Low Emissions",'Frequency Low Scenario'!E81,IF($B$1="Medium Emissions",'Frequency Medium Scenario'!E81,IF($B$1="High Emissions",'Frequency High Scenario'!E81,IF($B$1="Very High Emissions",'Frequency Very High Scenario'!E81))))</f>
        <v>3186555.4019603957</v>
      </c>
      <c r="D81" s="14">
        <f>'Expected Severity'!$B81*IF($B$1="Low Emissions",'Frequency Low Scenario'!F81,IF($B$1="Medium Emissions",'Frequency Medium Scenario'!F81,IF($B$1="High Emissions",'Frequency High Scenario'!F81,IF($B$1="Very High Emissions",'Frequency Very High Scenario'!F81))))</f>
        <v>3359842.4026712324</v>
      </c>
      <c r="E81" s="14">
        <f>'Expected Severity'!$B81*IF($B$1="Low Emissions",'Frequency Low Scenario'!G81,IF($B$1="Medium Emissions",'Frequency Medium Scenario'!G81,IF($B$1="High Emissions",'Frequency High Scenario'!G81,IF($B$1="Very High Emissions",'Frequency Very High Scenario'!G81))))</f>
        <v>2209409.2590631745</v>
      </c>
      <c r="F81" s="14">
        <f>'Expected Severity'!$B81*IF($B$1="Low Emissions",'Frequency Low Scenario'!H81,IF($B$1="Medium Emissions",'Frequency Medium Scenario'!H81,IF($B$1="High Emissions",'Frequency High Scenario'!H81,IF($B$1="Very High Emissions",'Frequency Very High Scenario'!H81))))</f>
        <v>1838767.6186538837</v>
      </c>
      <c r="G81" s="14">
        <f>'Expected Severity'!$B81*IF($B$1="Low Emissions",'Frequency Low Scenario'!I81,IF($B$1="Medium Emissions",'Frequency Medium Scenario'!I81,IF($B$1="High Emissions",'Frequency High Scenario'!I81,IF($B$1="Very High Emissions",'Frequency Very High Scenario'!I81))))</f>
        <v>1102297.8656328258</v>
      </c>
      <c r="H81" s="14">
        <f>'Expected Severity'!$C81*IF($B$1="Low Emissions",'Frequency Low Scenario'!J81,IF($B$1="Medium Emissions",'Frequency Medium Scenario'!J81,IF($B$1="High Emissions",'Frequency High Scenario'!J81,IF($B$1="Very High Emissions",'Frequency Very High Scenario'!J81))))</f>
        <v>5555837.0506815715</v>
      </c>
      <c r="I81" s="14">
        <f>'Expected Severity'!$C81*IF($B$1="Low Emissions",'Frequency Low Scenario'!K81,IF($B$1="Medium Emissions",'Frequency Medium Scenario'!K81,IF($B$1="High Emissions",'Frequency High Scenario'!K81,IF($B$1="Very High Emissions",'Frequency Very High Scenario'!K81))))</f>
        <v>5907472.307053823</v>
      </c>
      <c r="J81" s="14">
        <f>'Expected Severity'!$C81*IF($B$1="Low Emissions",'Frequency Low Scenario'!L81,IF($B$1="Medium Emissions",'Frequency Medium Scenario'!L81,IF($B$1="High Emissions",'Frequency High Scenario'!L81,IF($B$1="Very High Emissions",'Frequency Very High Scenario'!L81))))</f>
        <v>3727333.7175458637</v>
      </c>
      <c r="K81" s="14">
        <f>'Expected Severity'!$C81*IF($B$1="Low Emissions",'Frequency Low Scenario'!M81,IF($B$1="Medium Emissions",'Frequency Medium Scenario'!M81,IF($B$1="High Emissions",'Frequency High Scenario'!M81,IF($B$1="Very High Emissions",'Frequency Very High Scenario'!M81))))</f>
        <v>2742754.9997035605</v>
      </c>
      <c r="L81" s="14">
        <f>'Expected Severity'!$C81*IF($B$1="Low Emissions",'Frequency Low Scenario'!N81,IF($B$1="Medium Emissions",'Frequency Medium Scenario'!N81,IF($B$1="High Emissions",'Frequency High Scenario'!N81,IF($B$1="Very High Emissions",'Frequency Very High Scenario'!N81))))</f>
        <v>2461446.7946057599</v>
      </c>
      <c r="M81" s="14">
        <f>'Expected Severity'!$C81*IF($B$1="Low Emissions",'Frequency Low Scenario'!O81,IF($B$1="Medium Emissions",'Frequency Medium Scenario'!O81,IF($B$1="High Emissions",'Frequency High Scenario'!O81,IF($B$1="Very High Emissions",'Frequency Very High Scenario'!O81))))</f>
        <v>1054905.7691167542</v>
      </c>
      <c r="N81" s="14">
        <f>'Expected Severity'!$D81*IF($B$1="Low Emissions",'Frequency Low Scenario'!P81,IF($B$1="Medium Emissions",'Frequency Medium Scenario'!P81,IF($B$1="High Emissions",'Frequency High Scenario'!P81,IF($B$1="Very High Emissions",'Frequency Very High Scenario'!P81))))</f>
        <v>106896555.71855384</v>
      </c>
      <c r="O81" s="14">
        <f>'Expected Severity'!$D81*IF($B$1="Low Emissions",'Frequency Low Scenario'!Q81,IF($B$1="Medium Emissions",'Frequency Medium Scenario'!Q81,IF($B$1="High Emissions",'Frequency High Scenario'!Q81,IF($B$1="Very High Emissions",'Frequency Very High Scenario'!Q81))))</f>
        <v>190554729.75916117</v>
      </c>
      <c r="P81" s="14">
        <f>'Expected Severity'!$D81*IF($B$1="Low Emissions",'Frequency Low Scenario'!R81,IF($B$1="Medium Emissions",'Frequency Medium Scenario'!R81,IF($B$1="High Emissions",'Frequency High Scenario'!R81,IF($B$1="Very High Emissions",'Frequency Very High Scenario'!R81))))</f>
        <v>139430290.0676789</v>
      </c>
      <c r="Q81" s="14">
        <f>'Expected Severity'!$D81*IF($B$1="Low Emissions",'Frequency Low Scenario'!S81,IF($B$1="Medium Emissions",'Frequency Medium Scenario'!S81,IF($B$1="High Emissions",'Frequency High Scenario'!S81,IF($B$1="Very High Emissions",'Frequency Very High Scenario'!S81))))</f>
        <v>46476763.355892964</v>
      </c>
      <c r="R81" s="14">
        <f>'Expected Severity'!$D81*IF($B$1="Low Emissions",'Frequency Low Scenario'!T81,IF($B$1="Medium Emissions",'Frequency Medium Scenario'!T81,IF($B$1="High Emissions",'Frequency High Scenario'!T81,IF($B$1="Very High Emissions",'Frequency Very High Scenario'!T81))))</f>
        <v>32533734.34912508</v>
      </c>
      <c r="S81" s="14">
        <f>'Expected Severity'!$D81*IF($B$1="Low Emissions",'Frequency Low Scenario'!U81,IF($B$1="Medium Emissions",'Frequency Medium Scenario'!U81,IF($B$1="High Emissions",'Frequency High Scenario'!U81,IF($B$1="Very High Emissions",'Frequency Very High Scenario'!U81))))</f>
        <v>18590705.342357188</v>
      </c>
      <c r="T81" s="14">
        <f t="shared" si="6"/>
        <v>570113182.12298</v>
      </c>
      <c r="U81" s="17">
        <f ca="1">Info!$B$47*(-LN(1-RAND()))^(1/Info!$B$48)</f>
        <v>1.1637516263907731E-2</v>
      </c>
      <c r="V81" s="17">
        <f ca="1">AVERAGE('Interest Rate Projection'!B79:F79)</f>
        <v>2.3518924950265635E-3</v>
      </c>
      <c r="W81" s="17">
        <f t="shared" ca="1" si="9"/>
        <v>-0.10179458672740711</v>
      </c>
      <c r="X81" s="16">
        <v>0.04</v>
      </c>
      <c r="Y81">
        <f t="shared" si="10"/>
        <v>21.31083493886214</v>
      </c>
      <c r="Z81">
        <f t="shared" ca="1" si="11"/>
        <v>49.836240010431148</v>
      </c>
      <c r="AA81" s="14">
        <f t="shared" si="7"/>
        <v>26752268.682036929</v>
      </c>
      <c r="AB81" s="14">
        <f t="shared" ca="1" si="8"/>
        <v>11439731.047198795</v>
      </c>
    </row>
    <row r="82" spans="1:28" x14ac:dyDescent="0.2">
      <c r="A82">
        <v>2101</v>
      </c>
      <c r="B82" s="14">
        <f>'Expected Severity'!$B82*IF($B$1="Low Emissions",'Frequency Low Scenario'!D82,IF($B$1="Medium Emissions",'Frequency Medium Scenario'!D82,IF($B$1="High Emissions",'Frequency High Scenario'!D82,IF($B$1="Very High Emissions",'Frequency Very High Scenario'!D82))))</f>
        <v>2523398.8218648825</v>
      </c>
      <c r="C82" s="14">
        <f>'Expected Severity'!$B82*IF($B$1="Low Emissions",'Frequency Low Scenario'!E82,IF($B$1="Medium Emissions",'Frequency Medium Scenario'!E82,IF($B$1="High Emissions",'Frequency High Scenario'!E82,IF($B$1="Very High Emissions",'Frequency Very High Scenario'!E82))))</f>
        <v>3237383.7598344041</v>
      </c>
      <c r="D82" s="14">
        <f>'Expected Severity'!$B82*IF($B$1="Low Emissions",'Frequency Low Scenario'!F82,IF($B$1="Medium Emissions",'Frequency Medium Scenario'!F82,IF($B$1="High Emissions",'Frequency High Scenario'!F82,IF($B$1="Very High Emissions",'Frequency Very High Scenario'!F82))))</f>
        <v>3413434.8404296278</v>
      </c>
      <c r="E82" s="14">
        <f>'Expected Severity'!$B82*IF($B$1="Low Emissions",'Frequency Low Scenario'!G82,IF($B$1="Medium Emissions",'Frequency Medium Scenario'!G82,IF($B$1="High Emissions",'Frequency High Scenario'!G82,IF($B$1="Very High Emissions",'Frequency Very High Scenario'!G82))))</f>
        <v>2244651.2775891107</v>
      </c>
      <c r="F82" s="14">
        <f>'Expected Severity'!$B82*IF($B$1="Low Emissions",'Frequency Low Scenario'!H82,IF($B$1="Medium Emissions",'Frequency Medium Scenario'!H82,IF($B$1="High Emissions",'Frequency High Scenario'!H82,IF($B$1="Very High Emissions",'Frequency Very High Scenario'!H82))))</f>
        <v>1868097.577427103</v>
      </c>
      <c r="G82" s="14">
        <f>'Expected Severity'!$B82*IF($B$1="Low Emissions",'Frequency Low Scenario'!I82,IF($B$1="Medium Emissions",'Frequency Medium Scenario'!I82,IF($B$1="High Emissions",'Frequency High Scenario'!I82,IF($B$1="Very High Emissions",'Frequency Very High Scenario'!I82))))</f>
        <v>1119880.4848973996</v>
      </c>
      <c r="H82" s="14">
        <f>'Expected Severity'!$C82*IF($B$1="Low Emissions",'Frequency Low Scenario'!J82,IF($B$1="Medium Emissions",'Frequency Medium Scenario'!J82,IF($B$1="High Emissions",'Frequency High Scenario'!J82,IF($B$1="Very High Emissions",'Frequency Very High Scenario'!J82))))</f>
        <v>5602355.2850251189</v>
      </c>
      <c r="I82" s="14">
        <f>'Expected Severity'!$C82*IF($B$1="Low Emissions",'Frequency Low Scenario'!K82,IF($B$1="Medium Emissions",'Frequency Medium Scenario'!K82,IF($B$1="High Emissions",'Frequency High Scenario'!K82,IF($B$1="Very High Emissions",'Frequency Very High Scenario'!K82))))</f>
        <v>5956934.7334444309</v>
      </c>
      <c r="J82" s="14">
        <f>'Expected Severity'!$C82*IF($B$1="Low Emissions",'Frequency Low Scenario'!L82,IF($B$1="Medium Emissions",'Frequency Medium Scenario'!L82,IF($B$1="High Emissions",'Frequency High Scenario'!L82,IF($B$1="Very High Emissions",'Frequency Very High Scenario'!L82))))</f>
        <v>3758542.1532446998</v>
      </c>
      <c r="K82" s="14">
        <f>'Expected Severity'!$C82*IF($B$1="Low Emissions",'Frequency Low Scenario'!M82,IF($B$1="Medium Emissions",'Frequency Medium Scenario'!M82,IF($B$1="High Emissions",'Frequency High Scenario'!M82,IF($B$1="Very High Emissions",'Frequency Very High Scenario'!M82))))</f>
        <v>2765719.6976706283</v>
      </c>
      <c r="L82" s="14">
        <f>'Expected Severity'!$C82*IF($B$1="Low Emissions",'Frequency Low Scenario'!N82,IF($B$1="Medium Emissions",'Frequency Medium Scenario'!N82,IF($B$1="High Emissions",'Frequency High Scenario'!N82,IF($B$1="Very High Emissions",'Frequency Very High Scenario'!N82))))</f>
        <v>2482056.1389351799</v>
      </c>
      <c r="M82" s="14">
        <f>'Expected Severity'!$C82*IF($B$1="Low Emissions",'Frequency Low Scenario'!O82,IF($B$1="Medium Emissions",'Frequency Medium Scenario'!O82,IF($B$1="High Emissions",'Frequency High Scenario'!O82,IF($B$1="Very High Emissions",'Frequency Very High Scenario'!O82))))</f>
        <v>1063738.345257934</v>
      </c>
      <c r="N82" s="14">
        <f>'Expected Severity'!$D82*IF($B$1="Low Emissions",'Frequency Low Scenario'!P82,IF($B$1="Medium Emissions",'Frequency Medium Scenario'!P82,IF($B$1="High Emissions",'Frequency High Scenario'!P82,IF($B$1="Very High Emissions",'Frequency Very High Scenario'!P82))))</f>
        <v>107741498.36077298</v>
      </c>
      <c r="O82" s="14">
        <f>'Expected Severity'!$D82*IF($B$1="Low Emissions",'Frequency Low Scenario'!Q82,IF($B$1="Medium Emissions",'Frequency Medium Scenario'!Q82,IF($B$1="High Emissions",'Frequency High Scenario'!Q82,IF($B$1="Very High Emissions",'Frequency Very High Scenario'!Q82))))</f>
        <v>192060931.86050832</v>
      </c>
      <c r="P82" s="14">
        <f>'Expected Severity'!$D82*IF($B$1="Low Emissions",'Frequency Low Scenario'!R82,IF($B$1="Medium Emissions",'Frequency Medium Scenario'!R82,IF($B$1="High Emissions",'Frequency High Scenario'!R82,IF($B$1="Very High Emissions",'Frequency Very High Scenario'!R82))))</f>
        <v>140532389.16622561</v>
      </c>
      <c r="Q82" s="14">
        <f>'Expected Severity'!$D82*IF($B$1="Low Emissions",'Frequency Low Scenario'!S82,IF($B$1="Medium Emissions",'Frequency Medium Scenario'!S82,IF($B$1="High Emissions",'Frequency High Scenario'!S82,IF($B$1="Very High Emissions",'Frequency Very High Scenario'!S82))))</f>
        <v>46844129.722075202</v>
      </c>
      <c r="R82" s="14">
        <f>'Expected Severity'!$D82*IF($B$1="Low Emissions",'Frequency Low Scenario'!T82,IF($B$1="Medium Emissions",'Frequency Medium Scenario'!T82,IF($B$1="High Emissions",'Frequency High Scenario'!T82,IF($B$1="Very High Emissions",'Frequency Very High Scenario'!T82))))</f>
        <v>32790890.805452641</v>
      </c>
      <c r="S82" s="14">
        <f>'Expected Severity'!$D82*IF($B$1="Low Emissions",'Frequency Low Scenario'!U82,IF($B$1="Medium Emissions",'Frequency Medium Scenario'!U82,IF($B$1="High Emissions",'Frequency High Scenario'!U82,IF($B$1="Very High Emissions",'Frequency Very High Scenario'!U82))))</f>
        <v>18737651.888830081</v>
      </c>
      <c r="T82" s="14">
        <f t="shared" si="6"/>
        <v>574743684.91948533</v>
      </c>
      <c r="U82" s="17">
        <f ca="1">Info!$B$47*(-LN(1-RAND()))^(1/Info!$B$48)</f>
        <v>1.4512146392336535E-2</v>
      </c>
      <c r="V82" s="17">
        <f ca="1">AVERAGE('Interest Rate Projection'!B80:F80)</f>
        <v>-5.0659151034120938E-3</v>
      </c>
      <c r="W82" s="17">
        <f t="shared" ca="1" si="9"/>
        <v>-0.1068605018308192</v>
      </c>
      <c r="X82" s="16">
        <v>0.04</v>
      </c>
      <c r="Y82">
        <f t="shared" si="10"/>
        <v>22.163268336416625</v>
      </c>
      <c r="Z82">
        <f t="shared" ca="1" si="11"/>
        <v>50.559470821106146</v>
      </c>
      <c r="AA82" s="14">
        <f t="shared" si="7"/>
        <v>25932262.164381228</v>
      </c>
      <c r="AB82" s="14">
        <f t="shared" ca="1" si="8"/>
        <v>11367676.037454836</v>
      </c>
    </row>
    <row r="83" spans="1:28" x14ac:dyDescent="0.2">
      <c r="A83">
        <v>2102</v>
      </c>
      <c r="B83" s="14">
        <f>'Expected Severity'!$B83*IF($B$1="Low Emissions",'Frequency Low Scenario'!D83,IF($B$1="Medium Emissions",'Frequency Medium Scenario'!D83,IF($B$1="High Emissions",'Frequency High Scenario'!D83,IF($B$1="Very High Emissions",'Frequency Very High Scenario'!D83))))</f>
        <v>2563649.2497399775</v>
      </c>
      <c r="C83" s="14">
        <f>'Expected Severity'!$B83*IF($B$1="Low Emissions",'Frequency Low Scenario'!E83,IF($B$1="Medium Emissions",'Frequency Medium Scenario'!E83,IF($B$1="High Emissions",'Frequency High Scenario'!E83,IF($B$1="Very High Emissions",'Frequency Very High Scenario'!E83))))</f>
        <v>3289022.8746664054</v>
      </c>
      <c r="D83" s="14">
        <f>'Expected Severity'!$B83*IF($B$1="Low Emissions",'Frequency Low Scenario'!F83,IF($B$1="Medium Emissions",'Frequency Medium Scenario'!F83,IF($B$1="High Emissions",'Frequency High Scenario'!F83,IF($B$1="Very High Emissions",'Frequency Very High Scenario'!F83))))</f>
        <v>3467882.1246482637</v>
      </c>
      <c r="E83" s="14">
        <f>'Expected Severity'!$B83*IF($B$1="Low Emissions",'Frequency Low Scenario'!G83,IF($B$1="Medium Emissions",'Frequency Medium Scenario'!G83,IF($B$1="High Emissions",'Frequency High Scenario'!G83,IF($B$1="Very High Emissions",'Frequency Very High Scenario'!G83))))</f>
        <v>2280455.4372687009</v>
      </c>
      <c r="F83" s="14">
        <f>'Expected Severity'!$B83*IF($B$1="Low Emissions",'Frequency Low Scenario'!H83,IF($B$1="Medium Emissions",'Frequency Medium Scenario'!H83,IF($B$1="High Emissions",'Frequency High Scenario'!H83,IF($B$1="Very High Emissions",'Frequency Very High Scenario'!H83))))</f>
        <v>1897895.3748075026</v>
      </c>
      <c r="G83" s="14">
        <f>'Expected Severity'!$B83*IF($B$1="Low Emissions",'Frequency Low Scenario'!I83,IF($B$1="Medium Emissions",'Frequency Medium Scenario'!I83,IF($B$1="High Emissions",'Frequency High Scenario'!I83,IF($B$1="Very High Emissions",'Frequency Very High Scenario'!I83))))</f>
        <v>1137743.5623846024</v>
      </c>
      <c r="H83" s="14">
        <f>'Expected Severity'!$C83*IF($B$1="Low Emissions",'Frequency Low Scenario'!J83,IF($B$1="Medium Emissions",'Frequency Medium Scenario'!J83,IF($B$1="High Emissions",'Frequency High Scenario'!J83,IF($B$1="Very High Emissions",'Frequency Very High Scenario'!J83))))</f>
        <v>5649263.0099362805</v>
      </c>
      <c r="I83" s="14">
        <f>'Expected Severity'!$C83*IF($B$1="Low Emissions",'Frequency Low Scenario'!K83,IF($B$1="Medium Emissions",'Frequency Medium Scenario'!K83,IF($B$1="High Emissions",'Frequency High Scenario'!K83,IF($B$1="Very High Emissions",'Frequency Very High Scenario'!K83))))</f>
        <v>6006811.3017043993</v>
      </c>
      <c r="J83" s="14">
        <f>'Expected Severity'!$C83*IF($B$1="Low Emissions",'Frequency Low Scenario'!L83,IF($B$1="Medium Emissions",'Frequency Medium Scenario'!L83,IF($B$1="High Emissions",'Frequency High Scenario'!L83,IF($B$1="Very High Emissions",'Frequency Very High Scenario'!L83))))</f>
        <v>3790011.8927420611</v>
      </c>
      <c r="K83" s="14">
        <f>'Expected Severity'!$C83*IF($B$1="Low Emissions",'Frequency Low Scenario'!M83,IF($B$1="Medium Emissions",'Frequency Medium Scenario'!M83,IF($B$1="High Emissions",'Frequency High Scenario'!M83,IF($B$1="Very High Emissions",'Frequency Very High Scenario'!M83))))</f>
        <v>2788876.6757913283</v>
      </c>
      <c r="L83" s="14">
        <f>'Expected Severity'!$C83*IF($B$1="Low Emissions",'Frequency Low Scenario'!N83,IF($B$1="Medium Emissions",'Frequency Medium Scenario'!N83,IF($B$1="High Emissions",'Frequency High Scenario'!N83,IF($B$1="Very High Emissions",'Frequency Very High Scenario'!N83))))</f>
        <v>2502838.0423768335</v>
      </c>
      <c r="M83" s="14">
        <f>'Expected Severity'!$C83*IF($B$1="Low Emissions",'Frequency Low Scenario'!O83,IF($B$1="Medium Emissions",'Frequency Medium Scenario'!O83,IF($B$1="High Emissions",'Frequency High Scenario'!O83,IF($B$1="Very High Emissions",'Frequency Very High Scenario'!O83))))</f>
        <v>1072644.8753043571</v>
      </c>
      <c r="N83" s="14">
        <f>'Expected Severity'!$D83*IF($B$1="Low Emissions",'Frequency Low Scenario'!P83,IF($B$1="Medium Emissions",'Frequency Medium Scenario'!P83,IF($B$1="High Emissions",'Frequency High Scenario'!P83,IF($B$1="Very High Emissions",'Frequency Very High Scenario'!P83))))</f>
        <v>108593119.68467498</v>
      </c>
      <c r="O83" s="14">
        <f>'Expected Severity'!$D83*IF($B$1="Low Emissions",'Frequency Low Scenario'!Q83,IF($B$1="Medium Emissions",'Frequency Medium Scenario'!Q83,IF($B$1="High Emissions",'Frequency High Scenario'!Q83,IF($B$1="Very High Emissions",'Frequency Very High Scenario'!Q83))))</f>
        <v>193579039.43789884</v>
      </c>
      <c r="P83" s="14">
        <f>'Expected Severity'!$D83*IF($B$1="Low Emissions",'Frequency Low Scenario'!R83,IF($B$1="Medium Emissions",'Frequency Medium Scenario'!R83,IF($B$1="High Emissions",'Frequency High Scenario'!R83,IF($B$1="Very High Emissions",'Frequency Very High Scenario'!R83))))</f>
        <v>141643199.58870646</v>
      </c>
      <c r="Q83" s="14">
        <f>'Expected Severity'!$D83*IF($B$1="Low Emissions",'Frequency Low Scenario'!S83,IF($B$1="Medium Emissions",'Frequency Medium Scenario'!S83,IF($B$1="High Emissions",'Frequency High Scenario'!S83,IF($B$1="Very High Emissions",'Frequency Very High Scenario'!S83))))</f>
        <v>47214399.862902157</v>
      </c>
      <c r="R83" s="14">
        <f>'Expected Severity'!$D83*IF($B$1="Low Emissions",'Frequency Low Scenario'!T83,IF($B$1="Medium Emissions",'Frequency Medium Scenario'!T83,IF($B$1="High Emissions",'Frequency High Scenario'!T83,IF($B$1="Very High Emissions",'Frequency Very High Scenario'!T83))))</f>
        <v>33050079.904031511</v>
      </c>
      <c r="S83" s="14">
        <f>'Expected Severity'!$D83*IF($B$1="Low Emissions",'Frequency Low Scenario'!U83,IF($B$1="Medium Emissions",'Frequency Medium Scenario'!U83,IF($B$1="High Emissions",'Frequency High Scenario'!U83,IF($B$1="Very High Emissions",'Frequency Very High Scenario'!U83))))</f>
        <v>18885759.945160866</v>
      </c>
      <c r="T83" s="14">
        <f t="shared" si="6"/>
        <v>579412692.84474552</v>
      </c>
      <c r="U83" s="17">
        <f ca="1">Info!$B$47*(-LN(1-RAND()))^(1/Info!$B$48)</f>
        <v>0.11037489495112339</v>
      </c>
      <c r="V83" s="17">
        <f ca="1">AVERAGE('Interest Rate Projection'!B81:F81)</f>
        <v>-4.4133219446277992E-3</v>
      </c>
      <c r="W83" s="17">
        <f t="shared" ca="1" si="9"/>
        <v>-0.11127382377544701</v>
      </c>
      <c r="X83" s="16">
        <v>0.04</v>
      </c>
      <c r="Y83">
        <f t="shared" si="10"/>
        <v>23.049799069873291</v>
      </c>
      <c r="Z83">
        <f t="shared" ca="1" si="11"/>
        <v>56.139967101770125</v>
      </c>
      <c r="AA83" s="14">
        <f t="shared" si="7"/>
        <v>25137429.228268351</v>
      </c>
      <c r="AB83" s="14">
        <f t="shared" ca="1" si="8"/>
        <v>10320859.144687248</v>
      </c>
    </row>
    <row r="84" spans="1:28" x14ac:dyDescent="0.2">
      <c r="A84">
        <v>2103</v>
      </c>
      <c r="B84" s="14">
        <f>'Expected Severity'!$B84*IF($B$1="Low Emissions",'Frequency Low Scenario'!D84,IF($B$1="Medium Emissions",'Frequency Medium Scenario'!D84,IF($B$1="High Emissions",'Frequency High Scenario'!D84,IF($B$1="Very High Emissions",'Frequency Very High Scenario'!D84))))</f>
        <v>2604541.7072974551</v>
      </c>
      <c r="C84" s="14">
        <f>'Expected Severity'!$B84*IF($B$1="Low Emissions",'Frequency Low Scenario'!E84,IF($B$1="Medium Emissions",'Frequency Medium Scenario'!E84,IF($B$1="High Emissions",'Frequency High Scenario'!E84,IF($B$1="Very High Emissions",'Frequency Very High Scenario'!E84))))</f>
        <v>3341485.6787420842</v>
      </c>
      <c r="D84" s="14">
        <f>'Expected Severity'!$B84*IF($B$1="Low Emissions",'Frequency Low Scenario'!F84,IF($B$1="Medium Emissions",'Frequency Medium Scenario'!F84,IF($B$1="High Emissions",'Frequency High Scenario'!F84,IF($B$1="Very High Emissions",'Frequency Very High Scenario'!F84))))</f>
        <v>3523197.8908791156</v>
      </c>
      <c r="E84" s="14">
        <f>'Expected Severity'!$B84*IF($B$1="Low Emissions",'Frequency Low Scenario'!G84,IF($B$1="Medium Emissions",'Frequency Medium Scenario'!G84,IF($B$1="High Emissions",'Frequency High Scenario'!G84,IF($B$1="Very High Emissions",'Frequency Very High Scenario'!G84))))</f>
        <v>2316830.7047471548</v>
      </c>
      <c r="F84" s="14">
        <f>'Expected Severity'!$B84*IF($B$1="Low Emissions",'Frequency Low Scenario'!H84,IF($B$1="Medium Emissions",'Frequency Medium Scenario'!H84,IF($B$1="High Emissions",'Frequency High Scenario'!H84,IF($B$1="Very High Emissions",'Frequency Very High Scenario'!H84))))</f>
        <v>1928168.4732318369</v>
      </c>
      <c r="G84" s="14">
        <f>'Expected Severity'!$B84*IF($B$1="Low Emissions",'Frequency Low Scenario'!I84,IF($B$1="Medium Emissions",'Frequency Medium Scenario'!I84,IF($B$1="High Emissions",'Frequency High Scenario'!I84,IF($B$1="Very High Emissions",'Frequency Very High Scenario'!I84))))</f>
        <v>1155891.571649452</v>
      </c>
      <c r="H84" s="14">
        <f>'Expected Severity'!$C84*IF($B$1="Low Emissions",'Frequency Low Scenario'!J84,IF($B$1="Medium Emissions",'Frequency Medium Scenario'!J84,IF($B$1="High Emissions",'Frequency High Scenario'!J84,IF($B$1="Very High Emissions",'Frequency Very High Scenario'!J84))))</f>
        <v>5696563.486564246</v>
      </c>
      <c r="I84" s="14">
        <f>'Expected Severity'!$C84*IF($B$1="Low Emissions",'Frequency Low Scenario'!K84,IF($B$1="Medium Emissions",'Frequency Medium Scenario'!K84,IF($B$1="High Emissions",'Frequency High Scenario'!K84,IF($B$1="Very High Emissions",'Frequency Very High Scenario'!K84))))</f>
        <v>6057105.4793847678</v>
      </c>
      <c r="J84" s="14">
        <f>'Expected Severity'!$C84*IF($B$1="Low Emissions",'Frequency Low Scenario'!L84,IF($B$1="Medium Emissions",'Frequency Medium Scenario'!L84,IF($B$1="High Emissions",'Frequency High Scenario'!L84,IF($B$1="Very High Emissions",'Frequency Very High Scenario'!L84))))</f>
        <v>3821745.1238975315</v>
      </c>
      <c r="K84" s="14">
        <f>'Expected Severity'!$C84*IF($B$1="Low Emissions",'Frequency Low Scenario'!M84,IF($B$1="Medium Emissions",'Frequency Medium Scenario'!M84,IF($B$1="High Emissions",'Frequency High Scenario'!M84,IF($B$1="Very High Emissions",'Frequency Very High Scenario'!M84))))</f>
        <v>2812227.5440000705</v>
      </c>
      <c r="L84" s="14">
        <f>'Expected Severity'!$C84*IF($B$1="Low Emissions",'Frequency Low Scenario'!N84,IF($B$1="Medium Emissions",'Frequency Medium Scenario'!N84,IF($B$1="High Emissions",'Frequency High Scenario'!N84,IF($B$1="Very High Emissions",'Frequency Very High Scenario'!N84))))</f>
        <v>2523793.9497436536</v>
      </c>
      <c r="M84" s="14">
        <f>'Expected Severity'!$C84*IF($B$1="Low Emissions",'Frequency Low Scenario'!O84,IF($B$1="Medium Emissions",'Frequency Medium Scenario'!O84,IF($B$1="High Emissions",'Frequency High Scenario'!O84,IF($B$1="Very High Emissions",'Frequency Very High Scenario'!O84))))</f>
        <v>1081625.9784615657</v>
      </c>
      <c r="N84" s="14">
        <f>'Expected Severity'!$D84*IF($B$1="Low Emissions",'Frequency Low Scenario'!P84,IF($B$1="Medium Emissions",'Frequency Medium Scenario'!P84,IF($B$1="High Emissions",'Frequency High Scenario'!P84,IF($B$1="Very High Emissions",'Frequency Very High Scenario'!P84))))</f>
        <v>109451472.48057579</v>
      </c>
      <c r="O84" s="14">
        <f>'Expected Severity'!$D84*IF($B$1="Low Emissions",'Frequency Low Scenario'!Q84,IF($B$1="Medium Emissions",'Frequency Medium Scenario'!Q84,IF($B$1="High Emissions",'Frequency High Scenario'!Q84,IF($B$1="Very High Emissions",'Frequency Very High Scenario'!Q84))))</f>
        <v>195109146.59580898</v>
      </c>
      <c r="P84" s="14">
        <f>'Expected Severity'!$D84*IF($B$1="Low Emissions",'Frequency Low Scenario'!R84,IF($B$1="Medium Emissions",'Frequency Medium Scenario'!R84,IF($B$1="High Emissions",'Frequency High Scenario'!R84,IF($B$1="Very High Emissions",'Frequency Very High Scenario'!R84))))</f>
        <v>142762790.19205534</v>
      </c>
      <c r="Q84" s="14">
        <f>'Expected Severity'!$D84*IF($B$1="Low Emissions",'Frequency Low Scenario'!S84,IF($B$1="Medium Emissions",'Frequency Medium Scenario'!S84,IF($B$1="High Emissions",'Frequency High Scenario'!S84,IF($B$1="Very High Emissions",'Frequency Very High Scenario'!S84))))</f>
        <v>47587596.730685115</v>
      </c>
      <c r="R84" s="14">
        <f>'Expected Severity'!$D84*IF($B$1="Low Emissions",'Frequency Low Scenario'!T84,IF($B$1="Medium Emissions",'Frequency Medium Scenario'!T84,IF($B$1="High Emissions",'Frequency High Scenario'!T84,IF($B$1="Very High Emissions",'Frequency Very High Scenario'!T84))))</f>
        <v>33311317.711479586</v>
      </c>
      <c r="S84" s="14">
        <f>'Expected Severity'!$D84*IF($B$1="Low Emissions",'Frequency Low Scenario'!U84,IF($B$1="Medium Emissions",'Frequency Medium Scenario'!U84,IF($B$1="High Emissions",'Frequency High Scenario'!U84,IF($B$1="Very High Emissions",'Frequency Very High Scenario'!U84))))</f>
        <v>19035038.692274049</v>
      </c>
      <c r="T84" s="14">
        <f t="shared" si="6"/>
        <v>584120539.99147785</v>
      </c>
      <c r="U84" s="17">
        <f ca="1">Info!$B$47*(-LN(1-RAND()))^(1/Info!$B$48)</f>
        <v>7.2792725555624188E-2</v>
      </c>
      <c r="V84" s="17">
        <f ca="1">AVERAGE('Interest Rate Projection'!B82:F82)</f>
        <v>-8.5710003621559238E-3</v>
      </c>
      <c r="W84" s="17">
        <f t="shared" ca="1" si="9"/>
        <v>-0.11984482413760293</v>
      </c>
      <c r="X84" s="16">
        <v>0.04</v>
      </c>
      <c r="Y84">
        <f t="shared" si="10"/>
        <v>23.971791032668225</v>
      </c>
      <c r="Z84">
        <f t="shared" ca="1" si="11"/>
        <v>60.22654831971105</v>
      </c>
      <c r="AA84" s="14">
        <f t="shared" si="7"/>
        <v>24366996.157919586</v>
      </c>
      <c r="AB84" s="14">
        <f t="shared" ca="1" si="8"/>
        <v>9698721.8475594725</v>
      </c>
    </row>
    <row r="85" spans="1:28" x14ac:dyDescent="0.2">
      <c r="A85">
        <v>2104</v>
      </c>
      <c r="B85" s="14">
        <f>'Expected Severity'!$B85*IF($B$1="Low Emissions",'Frequency Low Scenario'!D85,IF($B$1="Medium Emissions",'Frequency Medium Scenario'!D85,IF($B$1="High Emissions",'Frequency High Scenario'!D85,IF($B$1="Very High Emissions",'Frequency Very High Scenario'!D85))))</f>
        <v>2646086.4354747375</v>
      </c>
      <c r="C85" s="14">
        <f>'Expected Severity'!$B85*IF($B$1="Low Emissions",'Frequency Low Scenario'!E85,IF($B$1="Medium Emissions",'Frequency Medium Scenario'!E85,IF($B$1="High Emissions",'Frequency High Scenario'!E85,IF($B$1="Very High Emissions",'Frequency Very High Scenario'!E85))))</f>
        <v>3394785.3106284426</v>
      </c>
      <c r="D85" s="14">
        <f>'Expected Severity'!$B85*IF($B$1="Low Emissions",'Frequency Low Scenario'!F85,IF($B$1="Medium Emissions",'Frequency Medium Scenario'!F85,IF($B$1="High Emissions",'Frequency High Scenario'!F85,IF($B$1="Very High Emissions",'Frequency Very High Scenario'!F85))))</f>
        <v>3579395.9921731912</v>
      </c>
      <c r="E85" s="14">
        <f>'Expected Severity'!$B85*IF($B$1="Low Emissions",'Frequency Low Scenario'!G85,IF($B$1="Medium Emissions",'Frequency Medium Scenario'!G85,IF($B$1="High Emissions",'Frequency High Scenario'!G85,IF($B$1="Very High Emissions",'Frequency Very High Scenario'!G85))))</f>
        <v>2353786.1896955515</v>
      </c>
      <c r="F85" s="14">
        <f>'Expected Severity'!$B85*IF($B$1="Low Emissions",'Frequency Low Scenario'!H85,IF($B$1="Medium Emissions",'Frequency Medium Scenario'!H85,IF($B$1="High Emissions",'Frequency High Scenario'!H85,IF($B$1="Very High Emissions",'Frequency Very High Scenario'!H85))))</f>
        <v>1958924.4541692825</v>
      </c>
      <c r="G85" s="14">
        <f>'Expected Severity'!$B85*IF($B$1="Low Emissions",'Frequency Low Scenario'!I85,IF($B$1="Medium Emissions",'Frequency Medium Scenario'!I85,IF($B$1="High Emissions",'Frequency High Scenario'!I85,IF($B$1="Very High Emissions",'Frequency Very High Scenario'!I85))))</f>
        <v>1174329.0576040987</v>
      </c>
      <c r="H85" s="14">
        <f>'Expected Severity'!$C85*IF($B$1="Low Emissions",'Frequency Low Scenario'!J85,IF($B$1="Medium Emissions",'Frequency Medium Scenario'!J85,IF($B$1="High Emissions",'Frequency High Scenario'!J85,IF($B$1="Very High Emissions",'Frequency Very High Scenario'!J85))))</f>
        <v>5744260.0033633448</v>
      </c>
      <c r="I85" s="14">
        <f>'Expected Severity'!$C85*IF($B$1="Low Emissions",'Frequency Low Scenario'!K85,IF($B$1="Medium Emissions",'Frequency Medium Scenario'!K85,IF($B$1="High Emissions",'Frequency High Scenario'!K85,IF($B$1="Very High Emissions",'Frequency Very High Scenario'!K85))))</f>
        <v>6107820.7630698858</v>
      </c>
      <c r="J85" s="14">
        <f>'Expected Severity'!$C85*IF($B$1="Low Emissions",'Frequency Low Scenario'!L85,IF($B$1="Medium Emissions",'Frequency Medium Scenario'!L85,IF($B$1="High Emissions",'Frequency High Scenario'!L85,IF($B$1="Very High Emissions",'Frequency Very High Scenario'!L85))))</f>
        <v>3853744.0528893322</v>
      </c>
      <c r="K85" s="14">
        <f>'Expected Severity'!$C85*IF($B$1="Low Emissions",'Frequency Low Scenario'!M85,IF($B$1="Medium Emissions",'Frequency Medium Scenario'!M85,IF($B$1="High Emissions",'Frequency High Scenario'!M85,IF($B$1="Very High Emissions",'Frequency Very High Scenario'!M85))))</f>
        <v>2835773.925711018</v>
      </c>
      <c r="L85" s="14">
        <f>'Expected Severity'!$C85*IF($B$1="Low Emissions",'Frequency Low Scenario'!N85,IF($B$1="Medium Emissions",'Frequency Medium Scenario'!N85,IF($B$1="High Emissions",'Frequency High Scenario'!N85,IF($B$1="Very High Emissions",'Frequency Very High Scenario'!N85))))</f>
        <v>2544925.3179457863</v>
      </c>
      <c r="M85" s="14">
        <f>'Expected Severity'!$C85*IF($B$1="Low Emissions",'Frequency Low Scenario'!O85,IF($B$1="Medium Emissions",'Frequency Medium Scenario'!O85,IF($B$1="High Emissions",'Frequency High Scenario'!O85,IF($B$1="Very High Emissions",'Frequency Very High Scenario'!O85))))</f>
        <v>1090682.2791196224</v>
      </c>
      <c r="N85" s="14">
        <f>'Expected Severity'!$D85*IF($B$1="Low Emissions",'Frequency Low Scenario'!P85,IF($B$1="Medium Emissions",'Frequency Medium Scenario'!P85,IF($B$1="High Emissions",'Frequency High Scenario'!P85,IF($B$1="Very High Emissions",'Frequency Very High Scenario'!P85))))</f>
        <v>110316609.95606191</v>
      </c>
      <c r="O85" s="14">
        <f>'Expected Severity'!$D85*IF($B$1="Low Emissions",'Frequency Low Scenario'!Q85,IF($B$1="Medium Emissions",'Frequency Medium Scenario'!Q85,IF($B$1="High Emissions",'Frequency High Scenario'!Q85,IF($B$1="Very High Emissions",'Frequency Very High Scenario'!Q85))))</f>
        <v>196651348.18254513</v>
      </c>
      <c r="P85" s="14">
        <f>'Expected Severity'!$D85*IF($B$1="Low Emissions",'Frequency Low Scenario'!R85,IF($B$1="Medium Emissions",'Frequency Medium Scenario'!R85,IF($B$1="High Emissions",'Frequency High Scenario'!R85,IF($B$1="Very High Emissions",'Frequency Very High Scenario'!R85))))</f>
        <v>143891230.37747204</v>
      </c>
      <c r="Q85" s="14">
        <f>'Expected Severity'!$D85*IF($B$1="Low Emissions",'Frequency Low Scenario'!S85,IF($B$1="Medium Emissions",'Frequency Medium Scenario'!S85,IF($B$1="High Emissions",'Frequency High Scenario'!S85,IF($B$1="Very High Emissions",'Frequency Very High Scenario'!S85))))</f>
        <v>47963743.45915734</v>
      </c>
      <c r="R85" s="14">
        <f>'Expected Severity'!$D85*IF($B$1="Low Emissions",'Frequency Low Scenario'!T85,IF($B$1="Medium Emissions",'Frequency Medium Scenario'!T85,IF($B$1="High Emissions",'Frequency High Scenario'!T85,IF($B$1="Very High Emissions",'Frequency Very High Scenario'!T85))))</f>
        <v>33574620.421410143</v>
      </c>
      <c r="S85" s="14">
        <f>'Expected Severity'!$D85*IF($B$1="Low Emissions",'Frequency Low Scenario'!U85,IF($B$1="Medium Emissions",'Frequency Medium Scenario'!U85,IF($B$1="High Emissions",'Frequency High Scenario'!U85,IF($B$1="Very High Emissions",'Frequency Very High Scenario'!U85))))</f>
        <v>19185497.383662939</v>
      </c>
      <c r="T85" s="14">
        <f t="shared" si="6"/>
        <v>588867563.56215382</v>
      </c>
      <c r="U85" s="17">
        <f ca="1">Info!$B$47*(-LN(1-RAND()))^(1/Info!$B$48)</f>
        <v>4.0198906287261756E-2</v>
      </c>
      <c r="V85" s="17">
        <f ca="1">AVERAGE('Interest Rate Projection'!B83:F83)</f>
        <v>3.2055337508033661E-3</v>
      </c>
      <c r="W85" s="17">
        <f t="shared" ca="1" si="9"/>
        <v>-0.11663929038679957</v>
      </c>
      <c r="X85" s="16">
        <v>0.04</v>
      </c>
      <c r="Y85">
        <f t="shared" si="10"/>
        <v>24.930662673974954</v>
      </c>
      <c r="Z85">
        <f t="shared" ca="1" si="11"/>
        <v>62.647589691620361</v>
      </c>
      <c r="AA85" s="14">
        <f t="shared" si="7"/>
        <v>23620213.038976736</v>
      </c>
      <c r="AB85" s="14">
        <f t="shared" ca="1" si="8"/>
        <v>9399684.2729437016</v>
      </c>
    </row>
    <row r="86" spans="1:28" x14ac:dyDescent="0.2">
      <c r="A86">
        <v>2105</v>
      </c>
      <c r="B86" s="14">
        <f>'Expected Severity'!$B86*IF($B$1="Low Emissions",'Frequency Low Scenario'!D86,IF($B$1="Medium Emissions",'Frequency Medium Scenario'!D86,IF($B$1="High Emissions",'Frequency High Scenario'!D86,IF($B$1="Very High Emissions",'Frequency Very High Scenario'!D86))))</f>
        <v>2688293.8385611945</v>
      </c>
      <c r="C86" s="14">
        <f>'Expected Severity'!$B86*IF($B$1="Low Emissions",'Frequency Low Scenario'!E86,IF($B$1="Medium Emissions",'Frequency Medium Scenario'!E86,IF($B$1="High Emissions",'Frequency High Scenario'!E86,IF($B$1="Very High Emissions",'Frequency Very High Scenario'!E86))))</f>
        <v>3448935.1184641686</v>
      </c>
      <c r="D86" s="14">
        <f>'Expected Severity'!$B86*IF($B$1="Low Emissions",'Frequency Low Scenario'!F86,IF($B$1="Medium Emissions",'Frequency Medium Scenario'!F86,IF($B$1="High Emissions",'Frequency High Scenario'!F86,IF($B$1="Very High Emissions",'Frequency Very High Scenario'!F86))))</f>
        <v>3636490.5025498327</v>
      </c>
      <c r="E86" s="14">
        <f>'Expected Severity'!$B86*IF($B$1="Low Emissions",'Frequency Low Scenario'!G86,IF($B$1="Medium Emissions",'Frequency Medium Scenario'!G86,IF($B$1="High Emissions",'Frequency High Scenario'!G86,IF($B$1="Very High Emissions",'Frequency Very High Scenario'!G86))))</f>
        <v>2391331.1470922255</v>
      </c>
      <c r="F86" s="14">
        <f>'Expected Severity'!$B86*IF($B$1="Low Emissions",'Frequency Low Scenario'!H86,IF($B$1="Medium Emissions",'Frequency Medium Scenario'!H86,IF($B$1="High Emissions",'Frequency High Scenario'!H86,IF($B$1="Very High Emissions",'Frequency Very High Scenario'!H86))))</f>
        <v>1990171.0200201091</v>
      </c>
      <c r="G86" s="14">
        <f>'Expected Severity'!$B86*IF($B$1="Low Emissions",'Frequency Low Scenario'!I86,IF($B$1="Medium Emissions",'Frequency Medium Scenario'!I86,IF($B$1="High Emissions",'Frequency High Scenario'!I86,IF($B$1="Very High Emissions",'Frequency Very High Scenario'!I86))))</f>
        <v>1193060.6376560342</v>
      </c>
      <c r="H86" s="14">
        <f>'Expected Severity'!$C86*IF($B$1="Low Emissions",'Frequency Low Scenario'!J86,IF($B$1="Medium Emissions",'Frequency Medium Scenario'!J86,IF($B$1="High Emissions",'Frequency High Scenario'!J86,IF($B$1="Very High Emissions",'Frequency Very High Scenario'!J86))))</f>
        <v>5792355.8763216678</v>
      </c>
      <c r="I86" s="14">
        <f>'Expected Severity'!$C86*IF($B$1="Low Emissions",'Frequency Low Scenario'!K86,IF($B$1="Medium Emissions",'Frequency Medium Scenario'!K86,IF($B$1="High Emissions",'Frequency High Scenario'!K86,IF($B$1="Very High Emissions",'Frequency Very High Scenario'!K86))))</f>
        <v>6158960.678620507</v>
      </c>
      <c r="J86" s="14">
        <f>'Expected Severity'!$C86*IF($B$1="Low Emissions",'Frequency Low Scenario'!L86,IF($B$1="Medium Emissions",'Frequency Medium Scenario'!L86,IF($B$1="High Emissions",'Frequency High Scenario'!L86,IF($B$1="Very High Emissions",'Frequency Very High Scenario'!L86))))</f>
        <v>3886010.9043677007</v>
      </c>
      <c r="K86" s="14">
        <f>'Expected Severity'!$C86*IF($B$1="Low Emissions",'Frequency Low Scenario'!M86,IF($B$1="Medium Emissions",'Frequency Medium Scenario'!M86,IF($B$1="High Emissions",'Frequency High Scenario'!M86,IF($B$1="Very High Emissions",'Frequency Very High Scenario'!M86))))</f>
        <v>2859517.4579309495</v>
      </c>
      <c r="L86" s="14">
        <f>'Expected Severity'!$C86*IF($B$1="Low Emissions",'Frequency Low Scenario'!N86,IF($B$1="Medium Emissions",'Frequency Medium Scenario'!N86,IF($B$1="High Emissions",'Frequency High Scenario'!N86,IF($B$1="Very High Emissions",'Frequency Very High Scenario'!N86))))</f>
        <v>2566233.6160918786</v>
      </c>
      <c r="M86" s="14">
        <f>'Expected Severity'!$C86*IF($B$1="Low Emissions",'Frequency Low Scenario'!O86,IF($B$1="Medium Emissions",'Frequency Medium Scenario'!O86,IF($B$1="High Emissions",'Frequency High Scenario'!O86,IF($B$1="Very High Emissions",'Frequency Very High Scenario'!O86))))</f>
        <v>1099814.4068965192</v>
      </c>
      <c r="N86" s="14">
        <f>'Expected Severity'!$D86*IF($B$1="Low Emissions",'Frequency Low Scenario'!P86,IF($B$1="Medium Emissions",'Frequency Medium Scenario'!P86,IF($B$1="High Emissions",'Frequency High Scenario'!P86,IF($B$1="Very High Emissions",'Frequency Very High Scenario'!P86))))</f>
        <v>111188585.7392887</v>
      </c>
      <c r="O86" s="14">
        <f>'Expected Severity'!$D86*IF($B$1="Low Emissions",'Frequency Low Scenario'!Q86,IF($B$1="Medium Emissions",'Frequency Medium Scenario'!Q86,IF($B$1="High Emissions",'Frequency High Scenario'!Q86,IF($B$1="Very High Emissions",'Frequency Very High Scenario'!Q86))))</f>
        <v>198205739.79612333</v>
      </c>
      <c r="P86" s="14">
        <f>'Expected Severity'!$D86*IF($B$1="Low Emissions",'Frequency Low Scenario'!R86,IF($B$1="Medium Emissions",'Frequency Medium Scenario'!R86,IF($B$1="High Emissions",'Frequency High Scenario'!R86,IF($B$1="Very High Emissions",'Frequency Very High Scenario'!R86))))</f>
        <v>145028590.09472439</v>
      </c>
      <c r="Q86" s="14">
        <f>'Expected Severity'!$D86*IF($B$1="Low Emissions",'Frequency Low Scenario'!S86,IF($B$1="Medium Emissions",'Frequency Medium Scenario'!S86,IF($B$1="High Emissions",'Frequency High Scenario'!S86,IF($B$1="Very High Emissions",'Frequency Very High Scenario'!S86))))</f>
        <v>48342863.364908129</v>
      </c>
      <c r="R86" s="14">
        <f>'Expected Severity'!$D86*IF($B$1="Low Emissions",'Frequency Low Scenario'!T86,IF($B$1="Medium Emissions",'Frequency Medium Scenario'!T86,IF($B$1="High Emissions",'Frequency High Scenario'!T86,IF($B$1="Very High Emissions",'Frequency Very High Scenario'!T86))))</f>
        <v>33840004.355435692</v>
      </c>
      <c r="S86" s="14">
        <f>'Expected Severity'!$D86*IF($B$1="Low Emissions",'Frequency Low Scenario'!U86,IF($B$1="Medium Emissions",'Frequency Medium Scenario'!U86,IF($B$1="High Emissions",'Frequency High Scenario'!U86,IF($B$1="Very High Emissions",'Frequency Very High Scenario'!U86))))</f>
        <v>19337145.345963255</v>
      </c>
      <c r="T86" s="14">
        <f t="shared" si="6"/>
        <v>593654103.90101624</v>
      </c>
      <c r="U86" s="17">
        <f ca="1">Info!$B$47*(-LN(1-RAND()))^(1/Info!$B$48)</f>
        <v>4.6685543593261165E-2</v>
      </c>
      <c r="V86" s="17">
        <f ca="1">AVERAGE('Interest Rate Projection'!B84:F84)</f>
        <v>-1.7778387230403796E-2</v>
      </c>
      <c r="W86" s="17">
        <f t="shared" ca="1" si="9"/>
        <v>-0.13441767761720336</v>
      </c>
      <c r="X86" s="16">
        <v>0.04</v>
      </c>
      <c r="Y86">
        <f t="shared" si="10"/>
        <v>25.927889180933953</v>
      </c>
      <c r="Z86">
        <f t="shared" ca="1" si="11"/>
        <v>65.572326471181242</v>
      </c>
      <c r="AA86" s="14">
        <f t="shared" si="7"/>
        <v>22896353.02582052</v>
      </c>
      <c r="AB86" s="14">
        <f t="shared" ca="1" si="8"/>
        <v>9053424.4527975488</v>
      </c>
    </row>
    <row r="87" spans="1:28" x14ac:dyDescent="0.2">
      <c r="A87">
        <v>2106</v>
      </c>
      <c r="B87" s="14">
        <f>'Expected Severity'!$B87*IF($B$1="Low Emissions",'Frequency Low Scenario'!D87,IF($B$1="Medium Emissions",'Frequency Medium Scenario'!D87,IF($B$1="High Emissions",'Frequency High Scenario'!D87,IF($B$1="Very High Emissions",'Frequency Very High Scenario'!D87))))</f>
        <v>2731174.486803751</v>
      </c>
      <c r="C87" s="14">
        <f>'Expected Severity'!$B87*IF($B$1="Low Emissions",'Frequency Low Scenario'!E87,IF($B$1="Medium Emissions",'Frequency Medium Scenario'!E87,IF($B$1="High Emissions",'Frequency High Scenario'!E87,IF($B$1="Very High Emissions",'Frequency Very High Scenario'!E87))))</f>
        <v>3503948.6633024872</v>
      </c>
      <c r="D87" s="14">
        <f>'Expected Severity'!$B87*IF($B$1="Low Emissions",'Frequency Low Scenario'!F87,IF($B$1="Medium Emissions",'Frequency Medium Scenario'!F87,IF($B$1="High Emissions",'Frequency High Scenario'!F87,IF($B$1="Very High Emissions",'Frequency Very High Scenario'!F87))))</f>
        <v>3694495.7205213527</v>
      </c>
      <c r="E87" s="14">
        <f>'Expected Severity'!$B87*IF($B$1="Low Emissions",'Frequency Low Scenario'!G87,IF($B$1="Medium Emissions",'Frequency Medium Scenario'!G87,IF($B$1="High Emissions",'Frequency High Scenario'!G87,IF($B$1="Very High Emissions",'Frequency Very High Scenario'!G87))))</f>
        <v>2429474.979540546</v>
      </c>
      <c r="F87" s="14">
        <f>'Expected Severity'!$B87*IF($B$1="Low Emissions",'Frequency Low Scenario'!H87,IF($B$1="Medium Emissions",'Frequency Medium Scenario'!H87,IF($B$1="High Emissions",'Frequency High Scenario'!H87,IF($B$1="Very High Emissions",'Frequency Very High Scenario'!H87))))</f>
        <v>2021915.9960446374</v>
      </c>
      <c r="G87" s="14">
        <f>'Expected Severity'!$B87*IF($B$1="Low Emissions",'Frequency Low Scenario'!I87,IF($B$1="Medium Emissions",'Frequency Medium Scenario'!I87,IF($B$1="High Emissions",'Frequency High Scenario'!I87,IF($B$1="Very High Emissions",'Frequency Very High Scenario'!I87))))</f>
        <v>1212091.0028644553</v>
      </c>
      <c r="H87" s="14">
        <f>'Expected Severity'!$C87*IF($B$1="Low Emissions",'Frequency Low Scenario'!J87,IF($B$1="Medium Emissions",'Frequency Medium Scenario'!J87,IF($B$1="High Emissions",'Frequency High Scenario'!J87,IF($B$1="Very High Emissions",'Frequency Very High Scenario'!J87))))</f>
        <v>5840854.449191601</v>
      </c>
      <c r="I87" s="14">
        <f>'Expected Severity'!$C87*IF($B$1="Low Emissions",'Frequency Low Scenario'!K87,IF($B$1="Medium Emissions",'Frequency Medium Scenario'!K87,IF($B$1="High Emissions",'Frequency High Scenario'!K87,IF($B$1="Very High Emissions",'Frequency Very High Scenario'!K87))))</f>
        <v>6210528.7814189177</v>
      </c>
      <c r="J87" s="14">
        <f>'Expected Severity'!$C87*IF($B$1="Low Emissions",'Frequency Low Scenario'!L87,IF($B$1="Medium Emissions",'Frequency Medium Scenario'!L87,IF($B$1="High Emissions",'Frequency High Scenario'!L87,IF($B$1="Very High Emissions",'Frequency Very High Scenario'!L87))))</f>
        <v>3918547.9216095549</v>
      </c>
      <c r="K87" s="14">
        <f>'Expected Severity'!$C87*IF($B$1="Low Emissions",'Frequency Low Scenario'!M87,IF($B$1="Medium Emissions",'Frequency Medium Scenario'!M87,IF($B$1="High Emissions",'Frequency High Scenario'!M87,IF($B$1="Very High Emissions",'Frequency Very High Scenario'!M87))))</f>
        <v>2883459.7913730689</v>
      </c>
      <c r="L87" s="14">
        <f>'Expected Severity'!$C87*IF($B$1="Low Emissions",'Frequency Low Scenario'!N87,IF($B$1="Medium Emissions",'Frequency Medium Scenario'!N87,IF($B$1="High Emissions",'Frequency High Scenario'!N87,IF($B$1="Very High Emissions",'Frequency Very High Scenario'!N87))))</f>
        <v>2587720.3255912163</v>
      </c>
      <c r="M87" s="14">
        <f>'Expected Severity'!$C87*IF($B$1="Low Emissions",'Frequency Low Scenario'!O87,IF($B$1="Medium Emissions",'Frequency Medium Scenario'!O87,IF($B$1="High Emissions",'Frequency High Scenario'!O87,IF($B$1="Very High Emissions",'Frequency Very High Scenario'!O87))))</f>
        <v>1109022.9966819496</v>
      </c>
      <c r="N87" s="14">
        <f>'Expected Severity'!$D87*IF($B$1="Low Emissions",'Frequency Low Scenario'!P87,IF($B$1="Medium Emissions",'Frequency Medium Scenario'!P87,IF($B$1="High Emissions",'Frequency High Scenario'!P87,IF($B$1="Very High Emissions",'Frequency Very High Scenario'!P87))))</f>
        <v>112067453.88230462</v>
      </c>
      <c r="O87" s="14">
        <f>'Expected Severity'!$D87*IF($B$1="Low Emissions",'Frequency Low Scenario'!Q87,IF($B$1="Medium Emissions",'Frequency Medium Scenario'!Q87,IF($B$1="High Emissions",'Frequency High Scenario'!Q87,IF($B$1="Very High Emissions",'Frequency Very High Scenario'!Q87))))</f>
        <v>199772417.79019517</v>
      </c>
      <c r="P87" s="14">
        <f>'Expected Severity'!$D87*IF($B$1="Low Emissions",'Frequency Low Scenario'!R87,IF($B$1="Medium Emissions",'Frequency Medium Scenario'!R87,IF($B$1="High Emissions",'Frequency High Scenario'!R87,IF($B$1="Very High Emissions",'Frequency Very High Scenario'!R87))))</f>
        <v>146174939.84648427</v>
      </c>
      <c r="Q87" s="14">
        <f>'Expected Severity'!$D87*IF($B$1="Low Emissions",'Frequency Low Scenario'!S87,IF($B$1="Medium Emissions",'Frequency Medium Scenario'!S87,IF($B$1="High Emissions",'Frequency High Scenario'!S87,IF($B$1="Very High Emissions",'Frequency Very High Scenario'!S87))))</f>
        <v>48724979.948828086</v>
      </c>
      <c r="R87" s="14">
        <f>'Expected Severity'!$D87*IF($B$1="Low Emissions",'Frequency Low Scenario'!T87,IF($B$1="Medium Emissions",'Frequency Medium Scenario'!T87,IF($B$1="High Emissions",'Frequency High Scenario'!T87,IF($B$1="Very High Emissions",'Frequency Very High Scenario'!T87))))</f>
        <v>34107485.964179665</v>
      </c>
      <c r="S87" s="14">
        <f>'Expected Severity'!$D87*IF($B$1="Low Emissions",'Frequency Low Scenario'!U87,IF($B$1="Medium Emissions",'Frequency Medium Scenario'!U87,IF($B$1="High Emissions",'Frequency High Scenario'!U87,IF($B$1="Very High Emissions",'Frequency Very High Scenario'!U87))))</f>
        <v>19489991.979531236</v>
      </c>
      <c r="T87" s="14">
        <f t="shared" si="6"/>
        <v>598480504.52646661</v>
      </c>
      <c r="U87" s="17">
        <f ca="1">Info!$B$47*(-LN(1-RAND()))^(1/Info!$B$48)</f>
        <v>7.3936598769054757E-2</v>
      </c>
      <c r="V87" s="17">
        <f ca="1">AVERAGE('Interest Rate Projection'!B85:F85)</f>
        <v>-1.8047657043350485E-2</v>
      </c>
      <c r="W87" s="17">
        <f t="shared" ca="1" si="9"/>
        <v>-0.15246533466055384</v>
      </c>
      <c r="X87" s="16">
        <v>0.04</v>
      </c>
      <c r="Y87">
        <f t="shared" si="10"/>
        <v>26.96500474817131</v>
      </c>
      <c r="Z87">
        <f t="shared" ca="1" si="11"/>
        <v>70.420521263834445</v>
      </c>
      <c r="AA87" s="14">
        <f t="shared" si="7"/>
        <v>22194711.631454613</v>
      </c>
      <c r="AB87" s="14">
        <f t="shared" ca="1" si="8"/>
        <v>8498666.2095871996</v>
      </c>
    </row>
    <row r="88" spans="1:28" x14ac:dyDescent="0.2">
      <c r="A88">
        <v>2107</v>
      </c>
      <c r="B88" s="14">
        <f>'Expected Severity'!$B88*IF($B$1="Low Emissions",'Frequency Low Scenario'!D88,IF($B$1="Medium Emissions",'Frequency Medium Scenario'!D88,IF($B$1="High Emissions",'Frequency High Scenario'!D88,IF($B$1="Very High Emissions",'Frequency Very High Scenario'!D88))))</f>
        <v>2774739.1190540544</v>
      </c>
      <c r="C88" s="14">
        <f>'Expected Severity'!$B88*IF($B$1="Low Emissions",'Frequency Low Scenario'!E88,IF($B$1="Medium Emissions",'Frequency Medium Scenario'!E88,IF($B$1="High Emissions",'Frequency High Scenario'!E88,IF($B$1="Very High Emissions",'Frequency Very High Scenario'!E88))))</f>
        <v>3559839.7225073338</v>
      </c>
      <c r="D88" s="14">
        <f>'Expected Severity'!$B88*IF($B$1="Low Emissions",'Frequency Low Scenario'!F88,IF($B$1="Medium Emissions",'Frequency Medium Scenario'!F88,IF($B$1="High Emissions",'Frequency High Scenario'!F88,IF($B$1="Very High Emissions",'Frequency Very High Scenario'!F88))))</f>
        <v>3753426.172673895</v>
      </c>
      <c r="E88" s="14">
        <f>'Expected Severity'!$B88*IF($B$1="Low Emissions",'Frequency Low Scenario'!G88,IF($B$1="Medium Emissions",'Frequency Medium Scenario'!G88,IF($B$1="High Emissions",'Frequency High Scenario'!G88,IF($B$1="Very High Emissions",'Frequency Very High Scenario'!G88))))</f>
        <v>2468227.2396236649</v>
      </c>
      <c r="F88" s="14">
        <f>'Expected Severity'!$B88*IF($B$1="Low Emissions",'Frequency Low Scenario'!H88,IF($B$1="Medium Emissions",'Frequency Medium Scenario'!H88,IF($B$1="High Emissions",'Frequency High Scenario'!H88,IF($B$1="Very High Emissions",'Frequency Very High Scenario'!H88))))</f>
        <v>2054167.3323229628</v>
      </c>
      <c r="G88" s="14">
        <f>'Expected Severity'!$B88*IF($B$1="Low Emissions",'Frequency Low Scenario'!I88,IF($B$1="Medium Emissions",'Frequency Medium Scenario'!I88,IF($B$1="High Emissions",'Frequency High Scenario'!I88,IF($B$1="Very High Emissions",'Frequency Very High Scenario'!I88))))</f>
        <v>1231424.9191150747</v>
      </c>
      <c r="H88" s="14">
        <f>'Expected Severity'!$C88*IF($B$1="Low Emissions",'Frequency Low Scenario'!J88,IF($B$1="Medium Emissions",'Frequency Medium Scenario'!J88,IF($B$1="High Emissions",'Frequency High Scenario'!J88,IF($B$1="Very High Emissions",'Frequency Very High Scenario'!J88))))</f>
        <v>5889759.0937222969</v>
      </c>
      <c r="I88" s="14">
        <f>'Expected Severity'!$C88*IF($B$1="Low Emissions",'Frequency Low Scenario'!K88,IF($B$1="Medium Emissions",'Frequency Medium Scenario'!K88,IF($B$1="High Emissions",'Frequency High Scenario'!K88,IF($B$1="Very High Emissions",'Frequency Very High Scenario'!K88))))</f>
        <v>6262528.6566161131</v>
      </c>
      <c r="J88" s="14">
        <f>'Expected Severity'!$C88*IF($B$1="Low Emissions",'Frequency Low Scenario'!L88,IF($B$1="Medium Emissions",'Frequency Medium Scenario'!L88,IF($B$1="High Emissions",'Frequency High Scenario'!L88,IF($B$1="Very High Emissions",'Frequency Very High Scenario'!L88))))</f>
        <v>3951357.3666744516</v>
      </c>
      <c r="K88" s="14">
        <f>'Expected Severity'!$C88*IF($B$1="Low Emissions",'Frequency Low Scenario'!M88,IF($B$1="Medium Emissions",'Frequency Medium Scenario'!M88,IF($B$1="High Emissions",'Frequency High Scenario'!M88,IF($B$1="Very High Emissions",'Frequency Very High Scenario'!M88))))</f>
        <v>2907602.5905717667</v>
      </c>
      <c r="L88" s="14">
        <f>'Expected Severity'!$C88*IF($B$1="Low Emissions",'Frequency Low Scenario'!N88,IF($B$1="Medium Emissions",'Frequency Medium Scenario'!N88,IF($B$1="High Emissions",'Frequency High Scenario'!N88,IF($B$1="Very High Emissions",'Frequency Very High Scenario'!N88))))</f>
        <v>2609386.9402567144</v>
      </c>
      <c r="M88" s="14">
        <f>'Expected Severity'!$C88*IF($B$1="Low Emissions",'Frequency Low Scenario'!O88,IF($B$1="Medium Emissions",'Frequency Medium Scenario'!O88,IF($B$1="High Emissions",'Frequency High Scenario'!O88,IF($B$1="Very High Emissions",'Frequency Very High Scenario'!O88))))</f>
        <v>1118308.6886814488</v>
      </c>
      <c r="N88" s="14">
        <f>'Expected Severity'!$D88*IF($B$1="Low Emissions",'Frequency Low Scenario'!P88,IF($B$1="Medium Emissions",'Frequency Medium Scenario'!P88,IF($B$1="High Emissions",'Frequency High Scenario'!P88,IF($B$1="Very High Emissions",'Frequency Very High Scenario'!P88))))</f>
        <v>112953268.86440183</v>
      </c>
      <c r="O88" s="14">
        <f>'Expected Severity'!$D88*IF($B$1="Low Emissions",'Frequency Low Scenario'!Q88,IF($B$1="Medium Emissions",'Frequency Medium Scenario'!Q88,IF($B$1="High Emissions",'Frequency High Scenario'!Q88,IF($B$1="Very High Emissions",'Frequency Very High Scenario'!Q88))))</f>
        <v>201351479.28002062</v>
      </c>
      <c r="P88" s="14">
        <f>'Expected Severity'!$D88*IF($B$1="Low Emissions",'Frequency Low Scenario'!R88,IF($B$1="Medium Emissions",'Frequency Medium Scenario'!R88,IF($B$1="High Emissions",'Frequency High Scenario'!R88,IF($B$1="Very High Emissions",'Frequency Very High Scenario'!R88))))</f>
        <v>147330350.69269803</v>
      </c>
      <c r="Q88" s="14">
        <f>'Expected Severity'!$D88*IF($B$1="Low Emissions",'Frequency Low Scenario'!S88,IF($B$1="Medium Emissions",'Frequency Medium Scenario'!S88,IF($B$1="High Emissions",'Frequency High Scenario'!S88,IF($B$1="Very High Emissions",'Frequency Very High Scenario'!S88))))</f>
        <v>49110116.897566006</v>
      </c>
      <c r="R88" s="14">
        <f>'Expected Severity'!$D88*IF($B$1="Low Emissions",'Frequency Low Scenario'!T88,IF($B$1="Medium Emissions",'Frequency Medium Scenario'!T88,IF($B$1="High Emissions",'Frequency High Scenario'!T88,IF($B$1="Very High Emissions",'Frequency Very High Scenario'!T88))))</f>
        <v>34377081.828296207</v>
      </c>
      <c r="S88" s="14">
        <f>'Expected Severity'!$D88*IF($B$1="Low Emissions",'Frequency Low Scenario'!U88,IF($B$1="Medium Emissions",'Frequency Medium Scenario'!U88,IF($B$1="High Emissions",'Frequency High Scenario'!U88,IF($B$1="Very High Emissions",'Frequency Very High Scenario'!U88))))</f>
        <v>19644046.759026404</v>
      </c>
      <c r="T88" s="14">
        <f t="shared" si="6"/>
        <v>603347112.16382885</v>
      </c>
      <c r="U88" s="17">
        <f ca="1">Info!$B$47*(-LN(1-RAND()))^(1/Info!$B$48)</f>
        <v>8.267966717781558E-2</v>
      </c>
      <c r="V88" s="17">
        <f ca="1">AVERAGE('Interest Rate Projection'!B86:F86)</f>
        <v>-1.2036573283424903E-2</v>
      </c>
      <c r="W88" s="17">
        <f t="shared" ca="1" si="9"/>
        <v>-0.16450190794397873</v>
      </c>
      <c r="X88" s="16">
        <v>0.04</v>
      </c>
      <c r="Y88">
        <f t="shared" si="10"/>
        <v>28.043604938098163</v>
      </c>
      <c r="Z88">
        <f t="shared" ca="1" si="11"/>
        <v>76.24286652441657</v>
      </c>
      <c r="AA88" s="14">
        <f t="shared" si="7"/>
        <v>21514606.039260019</v>
      </c>
      <c r="AB88" s="14">
        <f t="shared" ca="1" si="8"/>
        <v>7913489.3488115193</v>
      </c>
    </row>
    <row r="89" spans="1:28" x14ac:dyDescent="0.2">
      <c r="A89">
        <v>2108</v>
      </c>
      <c r="B89" s="14">
        <f>'Expected Severity'!$B89*IF($B$1="Low Emissions",'Frequency Low Scenario'!D89,IF($B$1="Medium Emissions",'Frequency Medium Scenario'!D89,IF($B$1="High Emissions",'Frequency High Scenario'!D89,IF($B$1="Very High Emissions",'Frequency Very High Scenario'!D89))))</f>
        <v>2818998.6454578713</v>
      </c>
      <c r="C89" s="14">
        <f>'Expected Severity'!$B89*IF($B$1="Low Emissions",'Frequency Low Scenario'!E89,IF($B$1="Medium Emissions",'Frequency Medium Scenario'!E89,IF($B$1="High Emissions",'Frequency High Scenario'!E89,IF($B$1="Very High Emissions",'Frequency Very High Scenario'!E89))))</f>
        <v>3616622.2932037036</v>
      </c>
      <c r="D89" s="14">
        <f>'Expected Severity'!$B89*IF($B$1="Low Emissions",'Frequency Low Scenario'!F89,IF($B$1="Medium Emissions",'Frequency Medium Scenario'!F89,IF($B$1="High Emissions",'Frequency High Scenario'!F89,IF($B$1="Very High Emissions",'Frequency Very High Scenario'!F89))))</f>
        <v>3813296.6173054148</v>
      </c>
      <c r="E89" s="14">
        <f>'Expected Severity'!$B89*IF($B$1="Low Emissions",'Frequency Low Scenario'!G89,IF($B$1="Medium Emissions",'Frequency Medium Scenario'!G89,IF($B$1="High Emissions",'Frequency High Scenario'!G89,IF($B$1="Very High Emissions",'Frequency Very High Scenario'!G89))))</f>
        <v>2507597.6322968272</v>
      </c>
      <c r="F89" s="14">
        <f>'Expected Severity'!$B89*IF($B$1="Low Emissions",'Frequency Low Scenario'!H89,IF($B$1="Medium Emissions",'Frequency Medium Scenario'!H89,IF($B$1="High Emissions",'Frequency High Scenario'!H89,IF($B$1="Very High Emissions",'Frequency Very High Scenario'!H89))))</f>
        <v>2086933.1057459433</v>
      </c>
      <c r="G89" s="14">
        <f>'Expected Severity'!$B89*IF($B$1="Low Emissions",'Frequency Low Scenario'!I89,IF($B$1="Medium Emissions",'Frequency Medium Scenario'!I89,IF($B$1="High Emissions",'Frequency High Scenario'!I89,IF($B$1="Very High Emissions",'Frequency Very High Scenario'!I89))))</f>
        <v>1251067.2283136677</v>
      </c>
      <c r="H89" s="14">
        <f>'Expected Severity'!$C89*IF($B$1="Low Emissions",'Frequency Low Scenario'!J89,IF($B$1="Medium Emissions",'Frequency Medium Scenario'!J89,IF($B$1="High Emissions",'Frequency High Scenario'!J89,IF($B$1="Very High Emissions",'Frequency Very High Scenario'!J89))))</f>
        <v>5939073.2098940806</v>
      </c>
      <c r="I89" s="14">
        <f>'Expected Severity'!$C89*IF($B$1="Low Emissions",'Frequency Low Scenario'!K89,IF($B$1="Medium Emissions",'Frequency Medium Scenario'!K89,IF($B$1="High Emissions",'Frequency High Scenario'!K89,IF($B$1="Very High Emissions",'Frequency Very High Scenario'!K89))))</f>
        <v>6314963.9193810476</v>
      </c>
      <c r="J89" s="14">
        <f>'Expected Severity'!$C89*IF($B$1="Low Emissions",'Frequency Low Scenario'!L89,IF($B$1="Medium Emissions",'Frequency Medium Scenario'!L89,IF($B$1="High Emissions",'Frequency High Scenario'!L89,IF($B$1="Very High Emissions",'Frequency Very High Scenario'!L89))))</f>
        <v>3984441.5205618516</v>
      </c>
      <c r="K89" s="14">
        <f>'Expected Severity'!$C89*IF($B$1="Low Emissions",'Frequency Low Scenario'!M89,IF($B$1="Medium Emissions",'Frequency Medium Scenario'!M89,IF($B$1="High Emissions",'Frequency High Scenario'!M89,IF($B$1="Very High Emissions",'Frequency Very High Scenario'!M89))))</f>
        <v>2931947.5339983436</v>
      </c>
      <c r="L89" s="14">
        <f>'Expected Severity'!$C89*IF($B$1="Low Emissions",'Frequency Low Scenario'!N89,IF($B$1="Medium Emissions",'Frequency Medium Scenario'!N89,IF($B$1="High Emissions",'Frequency High Scenario'!N89,IF($B$1="Very High Emissions",'Frequency Very High Scenario'!N89))))</f>
        <v>2631234.9664087705</v>
      </c>
      <c r="M89" s="14">
        <f>'Expected Severity'!$C89*IF($B$1="Low Emissions",'Frequency Low Scenario'!O89,IF($B$1="Medium Emissions",'Frequency Medium Scenario'!O89,IF($B$1="High Emissions",'Frequency High Scenario'!O89,IF($B$1="Very High Emissions",'Frequency Very High Scenario'!O89))))</f>
        <v>1127672.1284609016</v>
      </c>
      <c r="N89" s="14">
        <f>'Expected Severity'!$D89*IF($B$1="Low Emissions",'Frequency Low Scenario'!P89,IF($B$1="Medium Emissions",'Frequency Medium Scenario'!P89,IF($B$1="High Emissions",'Frequency High Scenario'!P89,IF($B$1="Very High Emissions",'Frequency Very High Scenario'!P89))))</f>
        <v>113846085.5954933</v>
      </c>
      <c r="O89" s="14">
        <f>'Expected Severity'!$D89*IF($B$1="Low Emissions",'Frequency Low Scenario'!Q89,IF($B$1="Medium Emissions",'Frequency Medium Scenario'!Q89,IF($B$1="High Emissions",'Frequency High Scenario'!Q89,IF($B$1="Very High Emissions",'Frequency Very High Scenario'!Q89))))</f>
        <v>202943022.14848801</v>
      </c>
      <c r="P89" s="14">
        <f>'Expected Severity'!$D89*IF($B$1="Low Emissions",'Frequency Low Scenario'!R89,IF($B$1="Medium Emissions",'Frequency Medium Scenario'!R89,IF($B$1="High Emissions",'Frequency High Scenario'!R89,IF($B$1="Very High Emissions",'Frequency Very High Scenario'!R89))))</f>
        <v>148494894.25499123</v>
      </c>
      <c r="Q89" s="14">
        <f>'Expected Severity'!$D89*IF($B$1="Low Emissions",'Frequency Low Scenario'!S89,IF($B$1="Medium Emissions",'Frequency Medium Scenario'!S89,IF($B$1="High Emissions",'Frequency High Scenario'!S89,IF($B$1="Very High Emissions",'Frequency Very High Scenario'!S89))))</f>
        <v>49498298.08499708</v>
      </c>
      <c r="R89" s="14">
        <f>'Expected Severity'!$D89*IF($B$1="Low Emissions",'Frequency Low Scenario'!T89,IF($B$1="Medium Emissions",'Frequency Medium Scenario'!T89,IF($B$1="High Emissions",'Frequency High Scenario'!T89,IF($B$1="Very High Emissions",'Frequency Very High Scenario'!T89))))</f>
        <v>34648808.659497961</v>
      </c>
      <c r="S89" s="14">
        <f>'Expected Severity'!$D89*IF($B$1="Low Emissions",'Frequency Low Scenario'!U89,IF($B$1="Medium Emissions",'Frequency Medium Scenario'!U89,IF($B$1="High Emissions",'Frequency High Scenario'!U89,IF($B$1="Very High Emissions",'Frequency Very High Scenario'!U89))))</f>
        <v>19799319.233998835</v>
      </c>
      <c r="T89" s="14">
        <f t="shared" si="6"/>
        <v>608254276.77849483</v>
      </c>
      <c r="U89" s="17">
        <f ca="1">Info!$B$47*(-LN(1-RAND()))^(1/Info!$B$48)</f>
        <v>2.3615811346295999E-2</v>
      </c>
      <c r="V89" s="17">
        <f ca="1">AVERAGE('Interest Rate Projection'!B87:F87)</f>
        <v>-1.98110311178811E-2</v>
      </c>
      <c r="W89" s="17">
        <f t="shared" ca="1" si="9"/>
        <v>-0.18431293906185983</v>
      </c>
      <c r="X89" s="16">
        <v>0.04</v>
      </c>
      <c r="Y89">
        <f t="shared" si="10"/>
        <v>29.16534913562209</v>
      </c>
      <c r="Z89">
        <f t="shared" ca="1" si="11"/>
        <v>78.043403676758018</v>
      </c>
      <c r="AA89" s="14">
        <f t="shared" si="7"/>
        <v>20855374.435946073</v>
      </c>
      <c r="AB89" s="14">
        <f t="shared" ca="1" si="8"/>
        <v>7793794.8388024764</v>
      </c>
    </row>
    <row r="90" spans="1:28" x14ac:dyDescent="0.2">
      <c r="A90">
        <v>2109</v>
      </c>
      <c r="B90" s="14">
        <f>'Expected Severity'!$B90*IF($B$1="Low Emissions",'Frequency Low Scenario'!D90,IF($B$1="Medium Emissions",'Frequency Medium Scenario'!D90,IF($B$1="High Emissions",'Frequency High Scenario'!D90,IF($B$1="Very High Emissions",'Frequency Very High Scenario'!D90))))</f>
        <v>2863964.1501873755</v>
      </c>
      <c r="C90" s="14">
        <f>'Expected Severity'!$B90*IF($B$1="Low Emissions",'Frequency Low Scenario'!E90,IF($B$1="Medium Emissions",'Frequency Medium Scenario'!E90,IF($B$1="High Emissions",'Frequency High Scenario'!E90,IF($B$1="Very High Emissions",'Frequency Very High Scenario'!E90))))</f>
        <v>3674310.5957830292</v>
      </c>
      <c r="D90" s="14">
        <f>'Expected Severity'!$B90*IF($B$1="Low Emissions",'Frequency Low Scenario'!F90,IF($B$1="Medium Emissions",'Frequency Medium Scenario'!F90,IF($B$1="High Emissions",'Frequency High Scenario'!F90,IF($B$1="Very High Emissions",'Frequency Very High Scenario'!F90))))</f>
        <v>3874122.0481216824</v>
      </c>
      <c r="E90" s="14">
        <f>'Expected Severity'!$B90*IF($B$1="Low Emissions",'Frequency Low Scenario'!G90,IF($B$1="Medium Emissions",'Frequency Medium Scenario'!G90,IF($B$1="High Emissions",'Frequency High Scenario'!G90,IF($B$1="Very High Emissions",'Frequency Very High Scenario'!G90))))</f>
        <v>2547596.0173178399</v>
      </c>
      <c r="F90" s="14">
        <f>'Expected Severity'!$B90*IF($B$1="Low Emissions",'Frequency Low Scenario'!H90,IF($B$1="Medium Emissions",'Frequency Medium Scenario'!H90,IF($B$1="High Emissions",'Frequency High Scenario'!H90,IF($B$1="Very High Emissions",'Frequency Very High Scenario'!H90))))</f>
        <v>2120221.522037941</v>
      </c>
      <c r="G90" s="14">
        <f>'Expected Severity'!$B90*IF($B$1="Low Emissions",'Frequency Low Scenario'!I90,IF($B$1="Medium Emissions",'Frequency Medium Scenario'!I90,IF($B$1="High Emissions",'Frequency High Scenario'!I90,IF($B$1="Very High Emissions",'Frequency Very High Scenario'!I90))))</f>
        <v>1271022.8495986611</v>
      </c>
      <c r="H90" s="14">
        <f>'Expected Severity'!$C90*IF($B$1="Low Emissions",'Frequency Low Scenario'!J90,IF($B$1="Medium Emissions",'Frequency Medium Scenario'!J90,IF($B$1="High Emissions",'Frequency High Scenario'!J90,IF($B$1="Very High Emissions",'Frequency Very High Scenario'!J90))))</f>
        <v>5988800.226154834</v>
      </c>
      <c r="I90" s="14">
        <f>'Expected Severity'!$C90*IF($B$1="Low Emissions",'Frequency Low Scenario'!K90,IF($B$1="Medium Emissions",'Frequency Medium Scenario'!K90,IF($B$1="High Emissions",'Frequency High Scenario'!K90,IF($B$1="Very High Emissions",'Frequency Very High Scenario'!K90))))</f>
        <v>6367838.2151519759</v>
      </c>
      <c r="J90" s="14">
        <f>'Expected Severity'!$C90*IF($B$1="Low Emissions",'Frequency Low Scenario'!L90,IF($B$1="Medium Emissions",'Frequency Medium Scenario'!L90,IF($B$1="High Emissions",'Frequency High Scenario'!L90,IF($B$1="Very High Emissions",'Frequency Very High Scenario'!L90))))</f>
        <v>4017802.6833696985</v>
      </c>
      <c r="K90" s="14">
        <f>'Expected Severity'!$C90*IF($B$1="Low Emissions",'Frequency Low Scenario'!M90,IF($B$1="Medium Emissions",'Frequency Medium Scenario'!M90,IF($B$1="High Emissions",'Frequency High Scenario'!M90,IF($B$1="Very High Emissions",'Frequency Very High Scenario'!M90))))</f>
        <v>2956496.3141777026</v>
      </c>
      <c r="L90" s="14">
        <f>'Expected Severity'!$C90*IF($B$1="Low Emissions",'Frequency Low Scenario'!N90,IF($B$1="Medium Emissions",'Frequency Medium Scenario'!N90,IF($B$1="High Emissions",'Frequency High Scenario'!N90,IF($B$1="Very High Emissions",'Frequency Very High Scenario'!N90))))</f>
        <v>2653265.92297999</v>
      </c>
      <c r="M90" s="14">
        <f>'Expected Severity'!$C90*IF($B$1="Low Emissions",'Frequency Low Scenario'!O90,IF($B$1="Medium Emissions",'Frequency Medium Scenario'!O90,IF($B$1="High Emissions",'Frequency High Scenario'!O90,IF($B$1="Very High Emissions",'Frequency Very High Scenario'!O90))))</f>
        <v>1137113.9669914243</v>
      </c>
      <c r="N90" s="14">
        <f>'Expected Severity'!$D90*IF($B$1="Low Emissions",'Frequency Low Scenario'!P90,IF($B$1="Medium Emissions",'Frequency Medium Scenario'!P90,IF($B$1="High Emissions",'Frequency High Scenario'!P90,IF($B$1="Very High Emissions",'Frequency Very High Scenario'!P90))))</f>
        <v>114745959.41951647</v>
      </c>
      <c r="O90" s="14">
        <f>'Expected Severity'!$D90*IF($B$1="Low Emissions",'Frequency Low Scenario'!Q90,IF($B$1="Medium Emissions",'Frequency Medium Scenario'!Q90,IF($B$1="High Emissions",'Frequency High Scenario'!Q90,IF($B$1="Very High Emissions",'Frequency Very High Scenario'!Q90))))</f>
        <v>204547145.05218151</v>
      </c>
      <c r="P90" s="14">
        <f>'Expected Severity'!$D90*IF($B$1="Low Emissions",'Frequency Low Scenario'!R90,IF($B$1="Medium Emissions",'Frequency Medium Scenario'!R90,IF($B$1="High Emissions",'Frequency High Scenario'!R90,IF($B$1="Very High Emissions",'Frequency Very High Scenario'!R90))))</f>
        <v>149668642.72110844</v>
      </c>
      <c r="Q90" s="14">
        <f>'Expected Severity'!$D90*IF($B$1="Low Emissions",'Frequency Low Scenario'!S90,IF($B$1="Medium Emissions",'Frequency Medium Scenario'!S90,IF($B$1="High Emissions",'Frequency High Scenario'!S90,IF($B$1="Very High Emissions",'Frequency Very High Scenario'!S90))))</f>
        <v>49889547.573702805</v>
      </c>
      <c r="R90" s="14">
        <f>'Expected Severity'!$D90*IF($B$1="Low Emissions",'Frequency Low Scenario'!T90,IF($B$1="Medium Emissions",'Frequency Medium Scenario'!T90,IF($B$1="High Emissions",'Frequency High Scenario'!T90,IF($B$1="Very High Emissions",'Frequency Very High Scenario'!T90))))</f>
        <v>34922683.30159197</v>
      </c>
      <c r="S90" s="14">
        <f>'Expected Severity'!$D90*IF($B$1="Low Emissions",'Frequency Low Scenario'!U90,IF($B$1="Medium Emissions",'Frequency Medium Scenario'!U90,IF($B$1="High Emissions",'Frequency High Scenario'!U90,IF($B$1="Very High Emissions",'Frequency Very High Scenario'!U90))))</f>
        <v>19955819.029481124</v>
      </c>
      <c r="T90" s="14">
        <f t="shared" si="6"/>
        <v>613202351.60945451</v>
      </c>
      <c r="U90" s="17">
        <f ca="1">Info!$B$47*(-LN(1-RAND()))^(1/Info!$B$48)</f>
        <v>2.1949525775992556E-2</v>
      </c>
      <c r="V90" s="17">
        <f ca="1">AVERAGE('Interest Rate Projection'!B88:F88)</f>
        <v>-1.6768382118653898E-2</v>
      </c>
      <c r="W90" s="17">
        <f t="shared" ca="1" si="9"/>
        <v>-0.20108132118051372</v>
      </c>
      <c r="X90" s="16">
        <v>0.04</v>
      </c>
      <c r="Y90">
        <f t="shared" si="10"/>
        <v>30.331963101046973</v>
      </c>
      <c r="Z90">
        <f t="shared" ca="1" si="11"/>
        <v>79.756419377407212</v>
      </c>
      <c r="AA90" s="14">
        <f t="shared" si="7"/>
        <v>20216375.365044821</v>
      </c>
      <c r="AB90" s="14">
        <f t="shared" ca="1" si="8"/>
        <v>7688438.8290775977</v>
      </c>
    </row>
    <row r="91" spans="1:28" x14ac:dyDescent="0.2">
      <c r="A91">
        <v>2110</v>
      </c>
      <c r="B91" s="14">
        <f>'Expected Severity'!$B91*IF($B$1="Low Emissions",'Frequency Low Scenario'!D91,IF($B$1="Medium Emissions",'Frequency Medium Scenario'!D91,IF($B$1="High Emissions",'Frequency High Scenario'!D91,IF($B$1="Very High Emissions",'Frequency Very High Scenario'!D91))))</f>
        <v>2764463.6455591139</v>
      </c>
      <c r="C91" s="14">
        <f>'Expected Severity'!$B91*IF($B$1="Low Emissions",'Frequency Low Scenario'!E91,IF($B$1="Medium Emissions",'Frequency Medium Scenario'!E91,IF($B$1="High Emissions",'Frequency High Scenario'!E91,IF($B$1="Very High Emissions",'Frequency Very High Scenario'!E91))))</f>
        <v>3546656.8475971585</v>
      </c>
      <c r="D91" s="14">
        <f>'Expected Severity'!$B91*IF($B$1="Low Emissions",'Frequency Low Scenario'!F91,IF($B$1="Medium Emissions",'Frequency Medium Scenario'!F91,IF($B$1="High Emissions",'Frequency High Scenario'!F91,IF($B$1="Very High Emissions",'Frequency Very High Scenario'!F91))))</f>
        <v>3739526.4042640729</v>
      </c>
      <c r="E91" s="14">
        <f>'Expected Severity'!$B91*IF($B$1="Low Emissions",'Frequency Low Scenario'!G91,IF($B$1="Medium Emissions",'Frequency Medium Scenario'!G91,IF($B$1="High Emissions",'Frequency High Scenario'!G91,IF($B$1="Very High Emissions",'Frequency Very High Scenario'!G91))))</f>
        <v>2459086.8475031657</v>
      </c>
      <c r="F91" s="14">
        <f>'Expected Severity'!$B91*IF($B$1="Low Emissions",'Frequency Low Scenario'!H91,IF($B$1="Medium Emissions",'Frequency Medium Scenario'!H91,IF($B$1="High Emissions",'Frequency High Scenario'!H91,IF($B$1="Very High Emissions",'Frequency Very High Scenario'!H91))))</f>
        <v>2046560.2957433753</v>
      </c>
      <c r="G91" s="14">
        <f>'Expected Severity'!$B91*IF($B$1="Low Emissions",'Frequency Low Scenario'!I91,IF($B$1="Medium Emissions",'Frequency Medium Scenario'!I91,IF($B$1="High Emissions",'Frequency High Scenario'!I91,IF($B$1="Very High Emissions",'Frequency Very High Scenario'!I91))))</f>
        <v>1226864.6799089867</v>
      </c>
      <c r="H91" s="14">
        <f>'Expected Severity'!$C91*IF($B$1="Low Emissions",'Frequency Low Scenario'!J91,IF($B$1="Medium Emissions",'Frequency Medium Scenario'!J91,IF($B$1="High Emissions",'Frequency High Scenario'!J91,IF($B$1="Very High Emissions",'Frequency Very High Scenario'!J91))))</f>
        <v>5737617.1906006457</v>
      </c>
      <c r="I91" s="14">
        <f>'Expected Severity'!$C91*IF($B$1="Low Emissions",'Frequency Low Scenario'!K91,IF($B$1="Medium Emissions",'Frequency Medium Scenario'!K91,IF($B$1="High Emissions",'Frequency High Scenario'!K91,IF($B$1="Very High Emissions",'Frequency Very High Scenario'!K91))))</f>
        <v>6100757.5191196743</v>
      </c>
      <c r="J91" s="14">
        <f>'Expected Severity'!$C91*IF($B$1="Low Emissions",'Frequency Low Scenario'!L91,IF($B$1="Medium Emissions",'Frequency Medium Scenario'!L91,IF($B$1="High Emissions",'Frequency High Scenario'!L91,IF($B$1="Very High Emissions",'Frequency Very High Scenario'!L91))))</f>
        <v>3849287.4823016985</v>
      </c>
      <c r="K91" s="14">
        <f>'Expected Severity'!$C91*IF($B$1="Low Emissions",'Frequency Low Scenario'!M91,IF($B$1="Medium Emissions",'Frequency Medium Scenario'!M91,IF($B$1="High Emissions",'Frequency High Scenario'!M91,IF($B$1="Very High Emissions",'Frequency Very High Scenario'!M91))))</f>
        <v>2832494.5624484196</v>
      </c>
      <c r="L91" s="14">
        <f>'Expected Severity'!$C91*IF($B$1="Low Emissions",'Frequency Low Scenario'!N91,IF($B$1="Medium Emissions",'Frequency Medium Scenario'!N91,IF($B$1="High Emissions",'Frequency High Scenario'!N91,IF($B$1="Very High Emissions",'Frequency Very High Scenario'!N91))))</f>
        <v>2541982.2996331975</v>
      </c>
      <c r="M91" s="14">
        <f>'Expected Severity'!$C91*IF($B$1="Low Emissions",'Frequency Low Scenario'!O91,IF($B$1="Medium Emissions",'Frequency Medium Scenario'!O91,IF($B$1="High Emissions",'Frequency High Scenario'!O91,IF($B$1="Very High Emissions",'Frequency Very High Scenario'!O91))))</f>
        <v>1089420.9855570847</v>
      </c>
      <c r="N91" s="14">
        <f>'Expected Severity'!$D91*IF($B$1="Low Emissions",'Frequency Low Scenario'!P91,IF($B$1="Medium Emissions",'Frequency Medium Scenario'!P91,IF($B$1="High Emissions",'Frequency High Scenario'!P91,IF($B$1="Very High Emissions",'Frequency Very High Scenario'!P91))))</f>
        <v>109882187.31286192</v>
      </c>
      <c r="O91" s="14">
        <f>'Expected Severity'!$D91*IF($B$1="Low Emissions",'Frequency Low Scenario'!Q91,IF($B$1="Medium Emissions",'Frequency Medium Scenario'!Q91,IF($B$1="High Emissions",'Frequency High Scenario'!Q91,IF($B$1="Very High Emissions",'Frequency Very High Scenario'!Q91))))</f>
        <v>195876942.60118863</v>
      </c>
      <c r="P91" s="14">
        <f>'Expected Severity'!$D91*IF($B$1="Low Emissions",'Frequency Low Scenario'!R91,IF($B$1="Medium Emissions",'Frequency Medium Scenario'!R91,IF($B$1="High Emissions",'Frequency High Scenario'!R91,IF($B$1="Very High Emissions",'Frequency Very High Scenario'!R91))))</f>
        <v>143324592.14721119</v>
      </c>
      <c r="Q91" s="14">
        <f>'Expected Severity'!$D91*IF($B$1="Low Emissions",'Frequency Low Scenario'!S91,IF($B$1="Medium Emissions",'Frequency Medium Scenario'!S91,IF($B$1="High Emissions",'Frequency High Scenario'!S91,IF($B$1="Very High Emissions",'Frequency Very High Scenario'!S91))))</f>
        <v>47774864.049070396</v>
      </c>
      <c r="R91" s="14">
        <f>'Expected Severity'!$D91*IF($B$1="Low Emissions",'Frequency Low Scenario'!T91,IF($B$1="Medium Emissions",'Frequency Medium Scenario'!T91,IF($B$1="High Emissions",'Frequency High Scenario'!T91,IF($B$1="Very High Emissions",'Frequency Very High Scenario'!T91))))</f>
        <v>33442404.834349282</v>
      </c>
      <c r="S91" s="14">
        <f>'Expected Severity'!$D91*IF($B$1="Low Emissions",'Frequency Low Scenario'!U91,IF($B$1="Medium Emissions",'Frequency Medium Scenario'!U91,IF($B$1="High Emissions",'Frequency High Scenario'!U91,IF($B$1="Very High Emissions",'Frequency Very High Scenario'!U91))))</f>
        <v>19109945.619628161</v>
      </c>
      <c r="T91" s="14">
        <f t="shared" si="6"/>
        <v>587345655.32454622</v>
      </c>
      <c r="U91" s="17">
        <f ca="1">Info!$B$47*(-LN(1-RAND()))^(1/Info!$B$48)</f>
        <v>5.6184578983520493E-2</v>
      </c>
      <c r="V91" s="17">
        <f ca="1">AVERAGE('Interest Rate Projection'!B89:F89)</f>
        <v>-6.9733459065698363E-3</v>
      </c>
      <c r="W91" s="17">
        <f t="shared" ca="1" si="9"/>
        <v>-0.20805466708708356</v>
      </c>
      <c r="X91" s="16">
        <v>0.04</v>
      </c>
      <c r="Y91">
        <f t="shared" si="10"/>
        <v>31.545241625088853</v>
      </c>
      <c r="Z91">
        <f t="shared" ca="1" si="11"/>
        <v>84.237500221359937</v>
      </c>
      <c r="AA91" s="14">
        <f t="shared" si="7"/>
        <v>18619152.210183516</v>
      </c>
      <c r="AB91" s="14">
        <f t="shared" ca="1" si="8"/>
        <v>6972496.2609421564</v>
      </c>
    </row>
    <row r="92" spans="1:28" x14ac:dyDescent="0.2">
      <c r="A92">
        <v>2111</v>
      </c>
      <c r="B92" s="14">
        <f>'Expected Severity'!$B92*IF($B$1="Low Emissions",'Frequency Low Scenario'!D92,IF($B$1="Medium Emissions",'Frequency Medium Scenario'!D92,IF($B$1="High Emissions",'Frequency High Scenario'!D92,IF($B$1="Very High Emissions",'Frequency Very High Scenario'!D92))))</f>
        <v>2808559.2691342509</v>
      </c>
      <c r="C92" s="14">
        <f>'Expected Severity'!$B92*IF($B$1="Low Emissions",'Frequency Low Scenario'!E92,IF($B$1="Medium Emissions",'Frequency Medium Scenario'!E92,IF($B$1="High Emissions",'Frequency High Scenario'!E92,IF($B$1="Very High Emissions",'Frequency Very High Scenario'!E92))))</f>
        <v>3603229.1398582836</v>
      </c>
      <c r="D92" s="14">
        <f>'Expected Severity'!$B92*IF($B$1="Low Emissions",'Frequency Low Scenario'!F92,IF($B$1="Medium Emissions",'Frequency Medium Scenario'!F92,IF($B$1="High Emissions",'Frequency High Scenario'!F92,IF($B$1="Very High Emissions",'Frequency Very High Scenario'!F92))))</f>
        <v>3799175.1353792776</v>
      </c>
      <c r="E92" s="14">
        <f>'Expected Severity'!$B92*IF($B$1="Low Emissions",'Frequency Low Scenario'!G92,IF($B$1="Medium Emissions",'Frequency Medium Scenario'!G92,IF($B$1="High Emissions",'Frequency High Scenario'!G92,IF($B$1="Very High Emissions",'Frequency Very High Scenario'!G92))))</f>
        <v>2498311.4428926767</v>
      </c>
      <c r="F92" s="14">
        <f>'Expected Severity'!$B92*IF($B$1="Low Emissions",'Frequency Low Scenario'!H92,IF($B$1="Medium Emissions",'Frequency Medium Scenario'!H92,IF($B$1="High Emissions",'Frequency High Scenario'!H92,IF($B$1="Very High Emissions",'Frequency Very High Scenario'!H92))))</f>
        <v>2079204.7302505502</v>
      </c>
      <c r="G92" s="14">
        <f>'Expected Severity'!$B92*IF($B$1="Low Emissions",'Frequency Low Scenario'!I92,IF($B$1="Medium Emissions",'Frequency Medium Scenario'!I92,IF($B$1="High Emissions",'Frequency High Scenario'!I92,IF($B$1="Very High Emissions",'Frequency Very High Scenario'!I92))))</f>
        <v>1246434.2492863245</v>
      </c>
      <c r="H92" s="14">
        <f>'Expected Severity'!$C92*IF($B$1="Low Emissions",'Frequency Low Scenario'!J92,IF($B$1="Medium Emissions",'Frequency Medium Scenario'!J92,IF($B$1="High Emissions",'Frequency High Scenario'!J92,IF($B$1="Very High Emissions",'Frequency Very High Scenario'!J92))))</f>
        <v>5785657.4442314068</v>
      </c>
      <c r="I92" s="14">
        <f>'Expected Severity'!$C92*IF($B$1="Low Emissions",'Frequency Low Scenario'!K92,IF($B$1="Medium Emissions",'Frequency Medium Scenario'!K92,IF($B$1="High Emissions",'Frequency High Scenario'!K92,IF($B$1="Very High Emissions",'Frequency Very High Scenario'!K92))))</f>
        <v>6151838.2951321295</v>
      </c>
      <c r="J92" s="14">
        <f>'Expected Severity'!$C92*IF($B$1="Low Emissions",'Frequency Low Scenario'!L92,IF($B$1="Medium Emissions",'Frequency Medium Scenario'!L92,IF($B$1="High Emissions",'Frequency High Scenario'!L92,IF($B$1="Very High Emissions",'Frequency Very High Scenario'!L92))))</f>
        <v>3881517.0195476525</v>
      </c>
      <c r="K92" s="14">
        <f>'Expected Severity'!$C92*IF($B$1="Low Emissions",'Frequency Low Scenario'!M92,IF($B$1="Medium Emissions",'Frequency Medium Scenario'!M92,IF($B$1="High Emissions",'Frequency High Scenario'!M92,IF($B$1="Very High Emissions",'Frequency Very High Scenario'!M92))))</f>
        <v>2856210.6370256315</v>
      </c>
      <c r="L92" s="14">
        <f>'Expected Severity'!$C92*IF($B$1="Low Emissions",'Frequency Low Scenario'!N92,IF($B$1="Medium Emissions",'Frequency Medium Scenario'!N92,IF($B$1="High Emissions",'Frequency High Scenario'!N92,IF($B$1="Very High Emissions",'Frequency Very High Scenario'!N92))))</f>
        <v>2563265.956305054</v>
      </c>
      <c r="M92" s="14">
        <f>'Expected Severity'!$C92*IF($B$1="Low Emissions",'Frequency Low Scenario'!O92,IF($B$1="Medium Emissions",'Frequency Medium Scenario'!O92,IF($B$1="High Emissions",'Frequency High Scenario'!O92,IF($B$1="Very High Emissions",'Frequency Very High Scenario'!O92))))</f>
        <v>1098542.5527021659</v>
      </c>
      <c r="N92" s="14">
        <f>'Expected Severity'!$D92*IF($B$1="Low Emissions",'Frequency Low Scenario'!P92,IF($B$1="Medium Emissions",'Frequency Medium Scenario'!P92,IF($B$1="High Emissions",'Frequency High Scenario'!P92,IF($B$1="Very High Emissions",'Frequency Very High Scenario'!P92))))</f>
        <v>110750729.28839006</v>
      </c>
      <c r="O92" s="14">
        <f>'Expected Severity'!$D92*IF($B$1="Low Emissions",'Frequency Low Scenario'!Q92,IF($B$1="Medium Emissions",'Frequency Medium Scenario'!Q92,IF($B$1="High Emissions",'Frequency High Scenario'!Q92,IF($B$1="Very High Emissions",'Frequency Very High Scenario'!Q92))))</f>
        <v>197425213.07930401</v>
      </c>
      <c r="P92" s="14">
        <f>'Expected Severity'!$D92*IF($B$1="Low Emissions",'Frequency Low Scenario'!R92,IF($B$1="Medium Emissions",'Frequency Medium Scenario'!R92,IF($B$1="High Emissions",'Frequency High Scenario'!R92,IF($B$1="Very High Emissions",'Frequency Very High Scenario'!R92))))</f>
        <v>144457472.98485661</v>
      </c>
      <c r="Q92" s="14">
        <f>'Expected Severity'!$D92*IF($B$1="Low Emissions",'Frequency Low Scenario'!S92,IF($B$1="Medium Emissions",'Frequency Medium Scenario'!S92,IF($B$1="High Emissions",'Frequency High Scenario'!S92,IF($B$1="Very High Emissions",'Frequency Very High Scenario'!S92))))</f>
        <v>48152490.994952194</v>
      </c>
      <c r="R92" s="14">
        <f>'Expected Severity'!$D92*IF($B$1="Low Emissions",'Frequency Low Scenario'!T92,IF($B$1="Medium Emissions",'Frequency Medium Scenario'!T92,IF($B$1="High Emissions",'Frequency High Scenario'!T92,IF($B$1="Very High Emissions",'Frequency Very High Scenario'!T92))))</f>
        <v>33706743.696466543</v>
      </c>
      <c r="S92" s="14">
        <f>'Expected Severity'!$D92*IF($B$1="Low Emissions",'Frequency Low Scenario'!U92,IF($B$1="Medium Emissions",'Frequency Medium Scenario'!U92,IF($B$1="High Emissions",'Frequency High Scenario'!U92,IF($B$1="Very High Emissions",'Frequency Very High Scenario'!U92))))</f>
        <v>19260996.39798088</v>
      </c>
      <c r="T92" s="14">
        <f t="shared" si="6"/>
        <v>592125592.31369579</v>
      </c>
      <c r="U92" s="17">
        <f ca="1">Info!$B$47*(-LN(1-RAND()))^(1/Info!$B$48)</f>
        <v>3.0340645250032088E-2</v>
      </c>
      <c r="V92" s="17">
        <f ca="1">AVERAGE('Interest Rate Projection'!B90:F90)</f>
        <v>-1.0421780776255576E-2</v>
      </c>
      <c r="W92" s="17">
        <f t="shared" ca="1" si="9"/>
        <v>-0.21847644786333914</v>
      </c>
      <c r="X92" s="16">
        <v>0.04</v>
      </c>
      <c r="Y92">
        <f t="shared" si="10"/>
        <v>32.80705129009241</v>
      </c>
      <c r="Z92">
        <f t="shared" ca="1" si="11"/>
        <v>86.79332033232572</v>
      </c>
      <c r="AA92" s="14">
        <f t="shared" si="7"/>
        <v>18048729.435568482</v>
      </c>
      <c r="AB92" s="14">
        <f t="shared" ca="1" si="8"/>
        <v>6822248.4178101169</v>
      </c>
    </row>
    <row r="93" spans="1:28" x14ac:dyDescent="0.2">
      <c r="A93">
        <v>2112</v>
      </c>
      <c r="B93" s="14">
        <f>'Expected Severity'!$B93*IF($B$1="Low Emissions",'Frequency Low Scenario'!D93,IF($B$1="Medium Emissions",'Frequency Medium Scenario'!D93,IF($B$1="High Emissions",'Frequency High Scenario'!D93,IF($B$1="Very High Emissions",'Frequency Very High Scenario'!D93))))</f>
        <v>2853358.2566409791</v>
      </c>
      <c r="C93" s="14">
        <f>'Expected Severity'!$B93*IF($B$1="Low Emissions",'Frequency Low Scenario'!E93,IF($B$1="Medium Emissions",'Frequency Medium Scenario'!E93,IF($B$1="High Emissions",'Frequency High Scenario'!E93,IF($B$1="Very High Emissions",'Frequency Very High Scenario'!E93))))</f>
        <v>3660703.8098766049</v>
      </c>
      <c r="D93" s="14">
        <f>'Expected Severity'!$B93*IF($B$1="Low Emissions",'Frequency Low Scenario'!F93,IF($B$1="Medium Emissions",'Frequency Medium Scenario'!F93,IF($B$1="High Emissions",'Frequency High Scenario'!F93,IF($B$1="Very High Emissions",'Frequency Very High Scenario'!F93))))</f>
        <v>3859775.3161538821</v>
      </c>
      <c r="E93" s="14">
        <f>'Expected Severity'!$B93*IF($B$1="Low Emissions",'Frequency Low Scenario'!G93,IF($B$1="Medium Emissions",'Frequency Medium Scenario'!G93,IF($B$1="High Emissions",'Frequency High Scenario'!G93,IF($B$1="Very High Emissions",'Frequency Very High Scenario'!G93))))</f>
        <v>2538161.7050352893</v>
      </c>
      <c r="F93" s="14">
        <f>'Expected Severity'!$B93*IF($B$1="Low Emissions",'Frequency Low Scenario'!H93,IF($B$1="Medium Emissions",'Frequency Medium Scenario'!H93,IF($B$1="High Emissions",'Frequency High Scenario'!H93,IF($B$1="Very High Emissions",'Frequency Very High Scenario'!H93))))</f>
        <v>2112369.8721644455</v>
      </c>
      <c r="G93" s="14">
        <f>'Expected Severity'!$B93*IF($B$1="Low Emissions",'Frequency Low Scenario'!I93,IF($B$1="Medium Emissions",'Frequency Medium Scenario'!I93,IF($B$1="High Emissions",'Frequency High Scenario'!I93,IF($B$1="Very High Emissions",'Frequency Very High Scenario'!I93))))</f>
        <v>1266315.9704860158</v>
      </c>
      <c r="H93" s="14">
        <f>'Expected Severity'!$C93*IF($B$1="Low Emissions",'Frequency Low Scenario'!J93,IF($B$1="Medium Emissions",'Frequency Medium Scenario'!J93,IF($B$1="High Emissions",'Frequency High Scenario'!J93,IF($B$1="Very High Emissions",'Frequency Very High Scenario'!J93))))</f>
        <v>5834099.9320810512</v>
      </c>
      <c r="I93" s="14">
        <f>'Expected Severity'!$C93*IF($B$1="Low Emissions",'Frequency Low Scenario'!K93,IF($B$1="Medium Emissions",'Frequency Medium Scenario'!K93,IF($B$1="High Emissions",'Frequency High Scenario'!K93,IF($B$1="Very High Emissions",'Frequency Very High Scenario'!K93))))</f>
        <v>6203346.7632254222</v>
      </c>
      <c r="J93" s="14">
        <f>'Expected Severity'!$C93*IF($B$1="Low Emissions",'Frequency Low Scenario'!L93,IF($B$1="Medium Emissions",'Frequency Medium Scenario'!L93,IF($B$1="High Emissions",'Frequency High Scenario'!L93,IF($B$1="Very High Emissions",'Frequency Very High Scenario'!L93))))</f>
        <v>3914016.4101303252</v>
      </c>
      <c r="K93" s="14">
        <f>'Expected Severity'!$C93*IF($B$1="Low Emissions",'Frequency Low Scenario'!M93,IF($B$1="Medium Emissions",'Frequency Medium Scenario'!M93,IF($B$1="High Emissions",'Frequency High Scenario'!M93,IF($B$1="Very High Emissions",'Frequency Very High Scenario'!M93))))</f>
        <v>2880125.2829260887</v>
      </c>
      <c r="L93" s="14">
        <f>'Expected Severity'!$C93*IF($B$1="Low Emissions",'Frequency Low Scenario'!N93,IF($B$1="Medium Emissions",'Frequency Medium Scenario'!N93,IF($B$1="High Emissions",'Frequency High Scenario'!N93,IF($B$1="Very High Emissions",'Frequency Very High Scenario'!N93))))</f>
        <v>2584727.8180105928</v>
      </c>
      <c r="M93" s="14">
        <f>'Expected Severity'!$C93*IF($B$1="Low Emissions",'Frequency Low Scenario'!O93,IF($B$1="Medium Emissions",'Frequency Medium Scenario'!O93,IF($B$1="High Emissions",'Frequency High Scenario'!O93,IF($B$1="Very High Emissions",'Frequency Very High Scenario'!O93))))</f>
        <v>1107740.4934331111</v>
      </c>
      <c r="N93" s="14">
        <f>'Expected Severity'!$D93*IF($B$1="Low Emissions",'Frequency Low Scenario'!P93,IF($B$1="Medium Emissions",'Frequency Medium Scenario'!P93,IF($B$1="High Emissions",'Frequency High Scenario'!P93,IF($B$1="Very High Emissions",'Frequency Very High Scenario'!P93))))</f>
        <v>111626136.4818548</v>
      </c>
      <c r="O93" s="14">
        <f>'Expected Severity'!$D93*IF($B$1="Low Emissions",'Frequency Low Scenario'!Q93,IF($B$1="Medium Emissions",'Frequency Medium Scenario'!Q93,IF($B$1="High Emissions",'Frequency High Scenario'!Q93,IF($B$1="Very High Emissions",'Frequency Very High Scenario'!Q93))))</f>
        <v>198985721.55461073</v>
      </c>
      <c r="P93" s="14">
        <f>'Expected Severity'!$D93*IF($B$1="Low Emissions",'Frequency Low Scenario'!R93,IF($B$1="Medium Emissions",'Frequency Medium Scenario'!R93,IF($B$1="High Emissions",'Frequency High Scenario'!R93,IF($B$1="Very High Emissions",'Frequency Very High Scenario'!R93))))</f>
        <v>145599308.45459321</v>
      </c>
      <c r="Q93" s="14">
        <f>'Expected Severity'!$D93*IF($B$1="Low Emissions",'Frequency Low Scenario'!S93,IF($B$1="Medium Emissions",'Frequency Medium Scenario'!S93,IF($B$1="High Emissions",'Frequency High Scenario'!S93,IF($B$1="Very High Emissions",'Frequency Very High Scenario'!S93))))</f>
        <v>48533102.818197735</v>
      </c>
      <c r="R93" s="14">
        <f>'Expected Severity'!$D93*IF($B$1="Low Emissions",'Frequency Low Scenario'!T93,IF($B$1="Medium Emissions",'Frequency Medium Scenario'!T93,IF($B$1="High Emissions",'Frequency High Scenario'!T93,IF($B$1="Very High Emissions",'Frequency Very High Scenario'!T93))))</f>
        <v>33973171.972738422</v>
      </c>
      <c r="S93" s="14">
        <f>'Expected Severity'!$D93*IF($B$1="Low Emissions",'Frequency Low Scenario'!U93,IF($B$1="Medium Emissions",'Frequency Medium Scenario'!U93,IF($B$1="High Emissions",'Frequency High Scenario'!U93,IF($B$1="Very High Emissions",'Frequency Very High Scenario'!U93))))</f>
        <v>19413241.127279095</v>
      </c>
      <c r="T93" s="14">
        <f t="shared" si="6"/>
        <v>596945424.03943765</v>
      </c>
      <c r="U93" s="17">
        <f ca="1">Info!$B$47*(-LN(1-RAND()))^(1/Info!$B$48)</f>
        <v>3.3002323782147749E-2</v>
      </c>
      <c r="V93" s="17">
        <f ca="1">AVERAGE('Interest Rate Projection'!B91:F91)</f>
        <v>-1.4013453731810607E-2</v>
      </c>
      <c r="W93" s="17">
        <f t="shared" ca="1" si="9"/>
        <v>-0.23248990159514976</v>
      </c>
      <c r="X93" s="16">
        <v>0.04</v>
      </c>
      <c r="Y93">
        <f t="shared" si="10"/>
        <v>34.119333341696105</v>
      </c>
      <c r="Z93">
        <f t="shared" ca="1" si="11"/>
        <v>89.657701592060803</v>
      </c>
      <c r="AA93" s="14">
        <f t="shared" si="7"/>
        <v>17495811.482047055</v>
      </c>
      <c r="AB93" s="14">
        <f t="shared" ca="1" si="8"/>
        <v>6658049.5979644563</v>
      </c>
    </row>
    <row r="94" spans="1:28" x14ac:dyDescent="0.2">
      <c r="A94">
        <v>2113</v>
      </c>
      <c r="B94" s="14">
        <f>'Expected Severity'!$B94*IF($B$1="Low Emissions",'Frequency Low Scenario'!D94,IF($B$1="Medium Emissions",'Frequency Medium Scenario'!D94,IF($B$1="High Emissions",'Frequency High Scenario'!D94,IF($B$1="Very High Emissions",'Frequency Very High Scenario'!D94))))</f>
        <v>2898871.8273518723</v>
      </c>
      <c r="C94" s="14">
        <f>'Expected Severity'!$B94*IF($B$1="Low Emissions",'Frequency Low Scenario'!E94,IF($B$1="Medium Emissions",'Frequency Medium Scenario'!E94,IF($B$1="High Emissions",'Frequency High Scenario'!E94,IF($B$1="Very High Emissions",'Frequency Very High Scenario'!E94))))</f>
        <v>3719095.2513700384</v>
      </c>
      <c r="D94" s="14">
        <f>'Expected Severity'!$B94*IF($B$1="Low Emissions",'Frequency Low Scenario'!F94,IF($B$1="Medium Emissions",'Frequency Medium Scenario'!F94,IF($B$1="High Emissions",'Frequency High Scenario'!F94,IF($B$1="Very High Emissions",'Frequency Very High Scenario'!F94))))</f>
        <v>3921342.12304575</v>
      </c>
      <c r="E94" s="14">
        <f>'Expected Severity'!$B94*IF($B$1="Low Emissions",'Frequency Low Scenario'!G94,IF($B$1="Medium Emissions",'Frequency Medium Scenario'!G94,IF($B$1="High Emissions",'Frequency High Scenario'!G94,IF($B$1="Very High Emissions",'Frequency Very High Scenario'!G94))))</f>
        <v>2578647.6138653285</v>
      </c>
      <c r="F94" s="14">
        <f>'Expected Severity'!$B94*IF($B$1="Low Emissions",'Frequency Low Scenario'!H94,IF($B$1="Medium Emissions",'Frequency Medium Scenario'!H94,IF($B$1="High Emissions",'Frequency High Scenario'!H94,IF($B$1="Very High Emissions",'Frequency Very High Scenario'!H94))))</f>
        <v>2146064.0272256108</v>
      </c>
      <c r="G94" s="14">
        <f>'Expected Severity'!$B94*IF($B$1="Low Emissions",'Frequency Low Scenario'!I94,IF($B$1="Medium Emissions",'Frequency Medium Scenario'!I94,IF($B$1="High Emissions",'Frequency High Scenario'!I94,IF($B$1="Very High Emissions",'Frequency Very High Scenario'!I94))))</f>
        <v>1286514.8226038348</v>
      </c>
      <c r="H94" s="14">
        <f>'Expected Severity'!$C94*IF($B$1="Low Emissions",'Frequency Low Scenario'!J94,IF($B$1="Medium Emissions",'Frequency Medium Scenario'!J94,IF($B$1="High Emissions",'Frequency High Scenario'!J94,IF($B$1="Very High Emissions",'Frequency Very High Scenario'!J94))))</f>
        <v>5882948.0219995501</v>
      </c>
      <c r="I94" s="14">
        <f>'Expected Severity'!$C94*IF($B$1="Low Emissions",'Frequency Low Scenario'!K94,IF($B$1="Medium Emissions",'Frequency Medium Scenario'!K94,IF($B$1="High Emissions",'Frequency High Scenario'!K94,IF($B$1="Very High Emissions",'Frequency Very High Scenario'!K94))))</f>
        <v>6255286.5044045858</v>
      </c>
      <c r="J94" s="14">
        <f>'Expected Severity'!$C94*IF($B$1="Low Emissions",'Frequency Low Scenario'!L94,IF($B$1="Medium Emissions",'Frequency Medium Scenario'!L94,IF($B$1="High Emissions",'Frequency High Scenario'!L94,IF($B$1="Very High Emissions",'Frequency Very High Scenario'!L94))))</f>
        <v>3946787.9134933688</v>
      </c>
      <c r="K94" s="14">
        <f>'Expected Severity'!$C94*IF($B$1="Low Emissions",'Frequency Low Scenario'!M94,IF($B$1="Medium Emissions",'Frequency Medium Scenario'!M94,IF($B$1="High Emissions",'Frequency High Scenario'!M94,IF($B$1="Very High Emissions",'Frequency Very High Scenario'!M94))))</f>
        <v>2904240.1627592715</v>
      </c>
      <c r="L94" s="14">
        <f>'Expected Severity'!$C94*IF($B$1="Low Emissions",'Frequency Low Scenario'!N94,IF($B$1="Medium Emissions",'Frequency Medium Scenario'!N94,IF($B$1="High Emissions",'Frequency High Scenario'!N94,IF($B$1="Very High Emissions",'Frequency Very High Scenario'!N94))))</f>
        <v>2606369.3768352438</v>
      </c>
      <c r="M94" s="14">
        <f>'Expected Severity'!$C94*IF($B$1="Low Emissions",'Frequency Low Scenario'!O94,IF($B$1="Medium Emissions",'Frequency Medium Scenario'!O94,IF($B$1="High Emissions",'Frequency High Scenario'!O94,IF($B$1="Very High Emissions",'Frequency Very High Scenario'!O94))))</f>
        <v>1117015.4472151045</v>
      </c>
      <c r="N94" s="14">
        <f>'Expected Severity'!$D94*IF($B$1="Low Emissions",'Frequency Low Scenario'!P94,IF($B$1="Medium Emissions",'Frequency Medium Scenario'!P94,IF($B$1="High Emissions",'Frequency High Scenario'!P94,IF($B$1="Very High Emissions",'Frequency Very High Scenario'!P94))))</f>
        <v>112508463.15801094</v>
      </c>
      <c r="O94" s="14">
        <f>'Expected Severity'!$D94*IF($B$1="Low Emissions",'Frequency Low Scenario'!Q94,IF($B$1="Medium Emissions",'Frequency Medium Scenario'!Q94,IF($B$1="High Emissions",'Frequency High Scenario'!Q94,IF($B$1="Very High Emissions",'Frequency Very High Scenario'!Q94))))</f>
        <v>200558564.75993255</v>
      </c>
      <c r="P94" s="14">
        <f>'Expected Severity'!$D94*IF($B$1="Low Emissions",'Frequency Low Scenario'!R94,IF($B$1="Medium Emissions",'Frequency Medium Scenario'!R94,IF($B$1="High Emissions",'Frequency High Scenario'!R94,IF($B$1="Very High Emissions",'Frequency Very High Scenario'!R94))))</f>
        <v>146750169.33653602</v>
      </c>
      <c r="Q94" s="14">
        <f>'Expected Severity'!$D94*IF($B$1="Low Emissions",'Frequency Low Scenario'!S94,IF($B$1="Medium Emissions",'Frequency Medium Scenario'!S94,IF($B$1="High Emissions",'Frequency High Scenario'!S94,IF($B$1="Very High Emissions",'Frequency Very High Scenario'!S94))))</f>
        <v>48916723.112178668</v>
      </c>
      <c r="R94" s="14">
        <f>'Expected Severity'!$D94*IF($B$1="Low Emissions",'Frequency Low Scenario'!T94,IF($B$1="Medium Emissions",'Frequency Medium Scenario'!T94,IF($B$1="High Emissions",'Frequency High Scenario'!T94,IF($B$1="Very High Emissions",'Frequency Very High Scenario'!T94))))</f>
        <v>34241706.178525075</v>
      </c>
      <c r="S94" s="14">
        <f>'Expected Severity'!$D94*IF($B$1="Low Emissions",'Frequency Low Scenario'!U94,IF($B$1="Medium Emissions",'Frequency Medium Scenario'!U94,IF($B$1="High Emissions",'Frequency High Scenario'!U94,IF($B$1="Very High Emissions",'Frequency Very High Scenario'!U94))))</f>
        <v>19566689.244871471</v>
      </c>
      <c r="T94" s="14">
        <f t="shared" si="6"/>
        <v>601805498.88222432</v>
      </c>
      <c r="U94" s="17">
        <f ca="1">Info!$B$47*(-LN(1-RAND()))^(1/Info!$B$48)</f>
        <v>1.706828165278744E-2</v>
      </c>
      <c r="V94" s="17">
        <f ca="1">AVERAGE('Interest Rate Projection'!B92:F92)</f>
        <v>-5.726487912413882E-3</v>
      </c>
      <c r="W94" s="17">
        <f t="shared" ca="1" si="9"/>
        <v>-0.23821638950756363</v>
      </c>
      <c r="X94" s="16">
        <v>0.04</v>
      </c>
      <c r="Y94">
        <f t="shared" si="10"/>
        <v>35.484106675363954</v>
      </c>
      <c r="Z94">
        <f t="shared" ca="1" si="11"/>
        <v>91.188004495175662</v>
      </c>
      <c r="AA94" s="14">
        <f t="shared" si="7"/>
        <v>16959860.491571799</v>
      </c>
      <c r="AB94" s="14">
        <f t="shared" ca="1" si="8"/>
        <v>6599612.5500702569</v>
      </c>
    </row>
    <row r="95" spans="1:28" x14ac:dyDescent="0.2">
      <c r="A95">
        <v>2114</v>
      </c>
      <c r="B95" s="14">
        <f>'Expected Severity'!$B95*IF($B$1="Low Emissions",'Frequency Low Scenario'!D95,IF($B$1="Medium Emissions",'Frequency Medium Scenario'!D95,IF($B$1="High Emissions",'Frequency High Scenario'!D95,IF($B$1="Very High Emissions",'Frequency Very High Scenario'!D95))))</f>
        <v>2945111.3794967602</v>
      </c>
      <c r="C95" s="14">
        <f>'Expected Severity'!$B95*IF($B$1="Low Emissions",'Frequency Low Scenario'!E95,IF($B$1="Medium Emissions",'Frequency Medium Scenario'!E95,IF($B$1="High Emissions",'Frequency High Scenario'!E95,IF($B$1="Very High Emissions",'Frequency Very High Scenario'!E95))))</f>
        <v>3778418.0876489449</v>
      </c>
      <c r="D95" s="14">
        <f>'Expected Severity'!$B95*IF($B$1="Low Emissions",'Frequency Low Scenario'!F95,IF($B$1="Medium Emissions",'Frequency Medium Scenario'!F95,IF($B$1="High Emissions",'Frequency High Scenario'!F95,IF($B$1="Very High Emissions",'Frequency Very High Scenario'!F95))))</f>
        <v>3983890.9745905786</v>
      </c>
      <c r="E95" s="14">
        <f>'Expected Severity'!$B95*IF($B$1="Low Emissions",'Frequency Low Scenario'!G95,IF($B$1="Medium Emissions",'Frequency Medium Scenario'!G95,IF($B$1="High Emissions",'Frequency High Scenario'!G95,IF($B$1="Very High Emissions",'Frequency Very High Scenario'!G95))))</f>
        <v>2619779.3085058392</v>
      </c>
      <c r="F95" s="14">
        <f>'Expected Severity'!$B95*IF($B$1="Low Emissions",'Frequency Low Scenario'!H95,IF($B$1="Medium Emissions",'Frequency Medium Scenario'!H95,IF($B$1="High Emissions",'Frequency High Scenario'!H95,IF($B$1="Very High Emissions",'Frequency Very High Scenario'!H95))))</f>
        <v>2180295.6336584543</v>
      </c>
      <c r="G95" s="14">
        <f>'Expected Severity'!$B95*IF($B$1="Low Emissions",'Frequency Low Scenario'!I95,IF($B$1="Medium Emissions",'Frequency Medium Scenario'!I95,IF($B$1="High Emissions",'Frequency High Scenario'!I95,IF($B$1="Very High Emissions",'Frequency Very High Scenario'!I95))))</f>
        <v>1307035.8641565079</v>
      </c>
      <c r="H95" s="14">
        <f>'Expected Severity'!$C95*IF($B$1="Low Emissions",'Frequency Low Scenario'!J95,IF($B$1="Medium Emissions",'Frequency Medium Scenario'!J95,IF($B$1="High Emissions",'Frequency High Scenario'!J95,IF($B$1="Very High Emissions",'Frequency Very High Scenario'!J95))))</f>
        <v>5932205.1100354046</v>
      </c>
      <c r="I95" s="14">
        <f>'Expected Severity'!$C95*IF($B$1="Low Emissions",'Frequency Low Scenario'!K95,IF($B$1="Medium Emissions",'Frequency Medium Scenario'!K95,IF($B$1="High Emissions",'Frequency High Scenario'!K95,IF($B$1="Very High Emissions",'Frequency Very High Scenario'!K95))))</f>
        <v>6307661.129657899</v>
      </c>
      <c r="J95" s="14">
        <f>'Expected Severity'!$C95*IF($B$1="Low Emissions",'Frequency Low Scenario'!L95,IF($B$1="Medium Emissions",'Frequency Medium Scenario'!L95,IF($B$1="High Emissions",'Frequency High Scenario'!L95,IF($B$1="Very High Emissions",'Frequency Very High Scenario'!L95))))</f>
        <v>3979833.8079984356</v>
      </c>
      <c r="K95" s="14">
        <f>'Expected Severity'!$C95*IF($B$1="Low Emissions",'Frequency Low Scenario'!M95,IF($B$1="Medium Emissions",'Frequency Medium Scenario'!M95,IF($B$1="High Emissions",'Frequency High Scenario'!M95,IF($B$1="Very High Emissions",'Frequency Very High Scenario'!M95))))</f>
        <v>2928556.9530554526</v>
      </c>
      <c r="L95" s="14">
        <f>'Expected Severity'!$C95*IF($B$1="Low Emissions",'Frequency Low Scenario'!N95,IF($B$1="Medium Emissions",'Frequency Medium Scenario'!N95,IF($B$1="High Emissions",'Frequency High Scenario'!N95,IF($B$1="Very High Emissions",'Frequency Very High Scenario'!N95))))</f>
        <v>2628192.137357458</v>
      </c>
      <c r="M95" s="14">
        <f>'Expected Severity'!$C95*IF($B$1="Low Emissions",'Frequency Low Scenario'!O95,IF($B$1="Medium Emissions",'Frequency Medium Scenario'!O95,IF($B$1="High Emissions",'Frequency High Scenario'!O95,IF($B$1="Very High Emissions",'Frequency Very High Scenario'!O95))))</f>
        <v>1126368.058867482</v>
      </c>
      <c r="N95" s="14">
        <f>'Expected Severity'!$D95*IF($B$1="Low Emissions",'Frequency Low Scenario'!P95,IF($B$1="Medium Emissions",'Frequency Medium Scenario'!P95,IF($B$1="High Emissions",'Frequency High Scenario'!P95,IF($B$1="Very High Emissions",'Frequency Very High Scenario'!P95))))</f>
        <v>113397764.01053825</v>
      </c>
      <c r="O95" s="14">
        <f>'Expected Severity'!$D95*IF($B$1="Low Emissions",'Frequency Low Scenario'!Q95,IF($B$1="Medium Emissions",'Frequency Medium Scenario'!Q95,IF($B$1="High Emissions",'Frequency High Scenario'!Q95,IF($B$1="Very High Emissions",'Frequency Very High Scenario'!Q95))))</f>
        <v>202143840.19269863</v>
      </c>
      <c r="P95" s="14">
        <f>'Expected Severity'!$D95*IF($B$1="Low Emissions",'Frequency Low Scenario'!R95,IF($B$1="Medium Emissions",'Frequency Medium Scenario'!R95,IF($B$1="High Emissions",'Frequency High Scenario'!R95,IF($B$1="Very High Emissions",'Frequency Very High Scenario'!R95))))</f>
        <v>147910126.9702673</v>
      </c>
      <c r="Q95" s="14">
        <f>'Expected Severity'!$D95*IF($B$1="Low Emissions",'Frequency Low Scenario'!S95,IF($B$1="Medium Emissions",'Frequency Medium Scenario'!S95,IF($B$1="High Emissions",'Frequency High Scenario'!S95,IF($B$1="Very High Emissions",'Frequency Very High Scenario'!S95))))</f>
        <v>49303375.65675576</v>
      </c>
      <c r="R95" s="14">
        <f>'Expected Severity'!$D95*IF($B$1="Low Emissions",'Frequency Low Scenario'!T95,IF($B$1="Medium Emissions",'Frequency Medium Scenario'!T95,IF($B$1="High Emissions",'Frequency High Scenario'!T95,IF($B$1="Very High Emissions",'Frequency Very High Scenario'!T95))))</f>
        <v>34512362.959729038</v>
      </c>
      <c r="S95" s="14">
        <f>'Expected Severity'!$D95*IF($B$1="Low Emissions",'Frequency Low Scenario'!U95,IF($B$1="Medium Emissions",'Frequency Medium Scenario'!U95,IF($B$1="High Emissions",'Frequency High Scenario'!U95,IF($B$1="Very High Emissions",'Frequency Very High Scenario'!U95))))</f>
        <v>19721350.262702305</v>
      </c>
      <c r="T95" s="14">
        <f t="shared" si="6"/>
        <v>606706168.4977206</v>
      </c>
      <c r="U95" s="17">
        <f ca="1">Info!$B$47*(-LN(1-RAND()))^(1/Info!$B$48)</f>
        <v>8.4890714925069652E-2</v>
      </c>
      <c r="V95" s="17">
        <f ca="1">AVERAGE('Interest Rate Projection'!B93:F93)</f>
        <v>-1.2094546352374103E-2</v>
      </c>
      <c r="W95" s="17">
        <f t="shared" ca="1" si="9"/>
        <v>-0.25031093585993774</v>
      </c>
      <c r="X95" s="16">
        <v>0.04</v>
      </c>
      <c r="Y95">
        <f t="shared" si="10"/>
        <v>36.903470942378512</v>
      </c>
      <c r="Z95">
        <f t="shared" ca="1" si="11"/>
        <v>98.929019389361599</v>
      </c>
      <c r="AA95" s="14">
        <f t="shared" si="7"/>
        <v>16440355.148301316</v>
      </c>
      <c r="AB95" s="14">
        <f t="shared" ca="1" si="8"/>
        <v>6132742.1644590078</v>
      </c>
    </row>
    <row r="96" spans="1:28" x14ac:dyDescent="0.2">
      <c r="A96">
        <v>2115</v>
      </c>
      <c r="B96" s="14">
        <f>'Expected Severity'!$B96*IF($B$1="Low Emissions",'Frequency Low Scenario'!D96,IF($B$1="Medium Emissions",'Frequency Medium Scenario'!D96,IF($B$1="High Emissions",'Frequency High Scenario'!D96,IF($B$1="Very High Emissions",'Frequency Very High Scenario'!D96))))</f>
        <v>2992088.4931172491</v>
      </c>
      <c r="C96" s="14">
        <f>'Expected Severity'!$B96*IF($B$1="Low Emissions",'Frequency Low Scenario'!E96,IF($B$1="Medium Emissions",'Frequency Medium Scenario'!E96,IF($B$1="High Emissions",'Frequency High Scenario'!E96,IF($B$1="Very High Emissions",'Frequency Very High Scenario'!E96))))</f>
        <v>3838687.1752783316</v>
      </c>
      <c r="D96" s="14">
        <f>'Expected Severity'!$B96*IF($B$1="Low Emissions",'Frequency Low Scenario'!F96,IF($B$1="Medium Emissions",'Frequency Medium Scenario'!F96,IF($B$1="High Emissions",'Frequency High Scenario'!F96,IF($B$1="Very High Emissions",'Frequency Very High Scenario'!F96))))</f>
        <v>4047437.5352632552</v>
      </c>
      <c r="E96" s="14">
        <f>'Expected Severity'!$B96*IF($B$1="Low Emissions",'Frequency Low Scenario'!G96,IF($B$1="Medium Emissions",'Frequency Medium Scenario'!G96,IF($B$1="High Emissions",'Frequency High Scenario'!G96,IF($B$1="Very High Emissions",'Frequency Very High Scenario'!G96))))</f>
        <v>2661567.0898077856</v>
      </c>
      <c r="F96" s="14">
        <f>'Expected Severity'!$B96*IF($B$1="Low Emissions",'Frequency Low Scenario'!H96,IF($B$1="Medium Emissions",'Frequency Medium Scenario'!H96,IF($B$1="High Emissions",'Frequency High Scenario'!H96,IF($B$1="Very High Emissions",'Frequency Very High Scenario'!H96))))</f>
        <v>2215073.2642844752</v>
      </c>
      <c r="G96" s="14">
        <f>'Expected Severity'!$B96*IF($B$1="Low Emissions",'Frequency Low Scenario'!I96,IF($B$1="Medium Emissions",'Frequency Medium Scenario'!I96,IF($B$1="High Emissions",'Frequency High Scenario'!I96,IF($B$1="Very High Emissions",'Frequency Very High Scenario'!I96))))</f>
        <v>1327884.2343485465</v>
      </c>
      <c r="H96" s="14">
        <f>'Expected Severity'!$C96*IF($B$1="Low Emissions",'Frequency Low Scenario'!J96,IF($B$1="Medium Emissions",'Frequency Medium Scenario'!J96,IF($B$1="High Emissions",'Frequency High Scenario'!J96,IF($B$1="Very High Emissions",'Frequency Very High Scenario'!J96))))</f>
        <v>5981874.6206717482</v>
      </c>
      <c r="I96" s="14">
        <f>'Expected Severity'!$C96*IF($B$1="Low Emissions",'Frequency Low Scenario'!K96,IF($B$1="Medium Emissions",'Frequency Medium Scenario'!K96,IF($B$1="High Emissions",'Frequency High Scenario'!K96,IF($B$1="Very High Emissions",'Frequency Very High Scenario'!K96))))</f>
        <v>6360474.2802079357</v>
      </c>
      <c r="J96" s="14">
        <f>'Expected Severity'!$C96*IF($B$1="Low Emissions",'Frequency Low Scenario'!L96,IF($B$1="Medium Emissions",'Frequency Medium Scenario'!L96,IF($B$1="High Emissions",'Frequency High Scenario'!L96,IF($B$1="Very High Emissions",'Frequency Very High Scenario'!L96))))</f>
        <v>4013156.3910835776</v>
      </c>
      <c r="K96" s="14">
        <f>'Expected Severity'!$C96*IF($B$1="Low Emissions",'Frequency Low Scenario'!M96,IF($B$1="Medium Emissions",'Frequency Medium Scenario'!M96,IF($B$1="High Emissions",'Frequency High Scenario'!M96,IF($B$1="Very High Emissions",'Frequency Very High Scenario'!M96))))</f>
        <v>2953077.3443822553</v>
      </c>
      <c r="L96" s="14">
        <f>'Expected Severity'!$C96*IF($B$1="Low Emissions",'Frequency Low Scenario'!N96,IF($B$1="Medium Emissions",'Frequency Medium Scenario'!N96,IF($B$1="High Emissions",'Frequency High Scenario'!N96,IF($B$1="Very High Emissions",'Frequency Very High Scenario'!N96))))</f>
        <v>2650197.6167533062</v>
      </c>
      <c r="M96" s="14">
        <f>'Expected Severity'!$C96*IF($B$1="Low Emissions",'Frequency Low Scenario'!O96,IF($B$1="Medium Emissions",'Frequency Medium Scenario'!O96,IF($B$1="High Emissions",'Frequency High Scenario'!O96,IF($B$1="Very High Emissions",'Frequency Very High Scenario'!O96))))</f>
        <v>1135798.9786085598</v>
      </c>
      <c r="N96" s="14">
        <f>'Expected Severity'!$D96*IF($B$1="Low Emissions",'Frequency Low Scenario'!P96,IF($B$1="Medium Emissions",'Frequency Medium Scenario'!P96,IF($B$1="High Emissions",'Frequency High Scenario'!P96,IF($B$1="Very High Emissions",'Frequency Very High Scenario'!P96))))</f>
        <v>114294094.16543189</v>
      </c>
      <c r="O96" s="14">
        <f>'Expected Severity'!$D96*IF($B$1="Low Emissions",'Frequency Low Scenario'!Q96,IF($B$1="Medium Emissions",'Frequency Medium Scenario'!Q96,IF($B$1="High Emissions",'Frequency High Scenario'!Q96,IF($B$1="Very High Emissions",'Frequency Very High Scenario'!Q96))))</f>
        <v>203741646.12098727</v>
      </c>
      <c r="P96" s="14">
        <f>'Expected Severity'!$D96*IF($B$1="Low Emissions",'Frequency Low Scenario'!R96,IF($B$1="Medium Emissions",'Frequency Medium Scenario'!R96,IF($B$1="High Emissions",'Frequency High Scenario'!R96,IF($B$1="Very High Emissions",'Frequency Very High Scenario'!R96))))</f>
        <v>149079253.25925899</v>
      </c>
      <c r="Q96" s="14">
        <f>'Expected Severity'!$D96*IF($B$1="Low Emissions",'Frequency Low Scenario'!S96,IF($B$1="Medium Emissions",'Frequency Medium Scenario'!S96,IF($B$1="High Emissions",'Frequency High Scenario'!S96,IF($B$1="Very High Emissions",'Frequency Very High Scenario'!S96))))</f>
        <v>49693084.419752985</v>
      </c>
      <c r="R96" s="14">
        <f>'Expected Severity'!$D96*IF($B$1="Low Emissions",'Frequency Low Scenario'!T96,IF($B$1="Medium Emissions",'Frequency Medium Scenario'!T96,IF($B$1="High Emissions",'Frequency High Scenario'!T96,IF($B$1="Very High Emissions",'Frequency Very High Scenario'!T96))))</f>
        <v>34785159.093827099</v>
      </c>
      <c r="S96" s="14">
        <f>'Expected Severity'!$D96*IF($B$1="Low Emissions",'Frequency Low Scenario'!U96,IF($B$1="Medium Emissions",'Frequency Medium Scenario'!U96,IF($B$1="High Emissions",'Frequency High Scenario'!U96,IF($B$1="Very High Emissions",'Frequency Very High Scenario'!U96))))</f>
        <v>19877233.767901197</v>
      </c>
      <c r="T96" s="14">
        <f t="shared" si="6"/>
        <v>611647787.85096645</v>
      </c>
      <c r="U96" s="17">
        <f ca="1">Info!$B$47*(-LN(1-RAND()))^(1/Info!$B$48)</f>
        <v>2.4398443400928161E-2</v>
      </c>
      <c r="V96" s="17">
        <f ca="1">AVERAGE('Interest Rate Projection'!B94:F94)</f>
        <v>1.4190931701328249E-3</v>
      </c>
      <c r="W96" s="17">
        <f t="shared" ca="1" si="9"/>
        <v>-0.24889184268980491</v>
      </c>
      <c r="X96" s="16">
        <v>0.04</v>
      </c>
      <c r="Y96">
        <f t="shared" si="10"/>
        <v>38.37960978007365</v>
      </c>
      <c r="Z96">
        <f t="shared" ca="1" si="11"/>
        <v>101.34273346964225</v>
      </c>
      <c r="AA96" s="14">
        <f t="shared" si="7"/>
        <v>15936790.169464633</v>
      </c>
      <c r="AB96" s="14">
        <f t="shared" ca="1" si="8"/>
        <v>6035438.0320142908</v>
      </c>
    </row>
    <row r="97" spans="1:28" x14ac:dyDescent="0.2">
      <c r="A97">
        <v>2116</v>
      </c>
      <c r="B97" s="14">
        <f>'Expected Severity'!$B97*IF($B$1="Low Emissions",'Frequency Low Scenario'!D97,IF($B$1="Medium Emissions",'Frequency Medium Scenario'!D97,IF($B$1="High Emissions",'Frequency High Scenario'!D97,IF($B$1="Very High Emissions",'Frequency Very High Scenario'!D97))))</f>
        <v>3039814.9329667818</v>
      </c>
      <c r="C97" s="14">
        <f>'Expected Severity'!$B97*IF($B$1="Low Emissions",'Frequency Low Scenario'!E97,IF($B$1="Medium Emissions",'Frequency Medium Scenario'!E97,IF($B$1="High Emissions",'Frequency High Scenario'!E97,IF($B$1="Very High Emissions",'Frequency Very High Scenario'!E97))))</f>
        <v>3899917.6077984683</v>
      </c>
      <c r="D97" s="14">
        <f>'Expected Severity'!$B97*IF($B$1="Low Emissions",'Frequency Low Scenario'!F97,IF($B$1="Medium Emissions",'Frequency Medium Scenario'!F97,IF($B$1="High Emissions",'Frequency High Scenario'!F97,IF($B$1="Very High Emissions",'Frequency Very High Scenario'!F97))))</f>
        <v>4111997.7194008012</v>
      </c>
      <c r="E97" s="14">
        <f>'Expected Severity'!$B97*IF($B$1="Low Emissions",'Frequency Low Scenario'!G97,IF($B$1="Medium Emissions",'Frequency Medium Scenario'!G97,IF($B$1="High Emissions",'Frequency High Scenario'!G97,IF($B$1="Very High Emissions",'Frequency Very High Scenario'!G97))))</f>
        <v>2704021.4229297535</v>
      </c>
      <c r="F97" s="14">
        <f>'Expected Severity'!$B97*IF($B$1="Low Emissions",'Frequency Low Scenario'!H97,IF($B$1="Medium Emissions",'Frequency Medium Scenario'!H97,IF($B$1="High Emissions",'Frequency High Scenario'!H97,IF($B$1="Very High Emissions",'Frequency Very High Scenario'!H97))))</f>
        <v>2250405.6286692065</v>
      </c>
      <c r="G97" s="14">
        <f>'Expected Severity'!$B97*IF($B$1="Low Emissions",'Frequency Low Scenario'!I97,IF($B$1="Medium Emissions",'Frequency Medium Scenario'!I97,IF($B$1="High Emissions",'Frequency High Scenario'!I97,IF($B$1="Very High Emissions",'Frequency Very High Scenario'!I97))))</f>
        <v>1349065.1543592887</v>
      </c>
      <c r="H97" s="14">
        <f>'Expected Severity'!$C97*IF($B$1="Low Emissions",'Frequency Low Scenario'!J97,IF($B$1="Medium Emissions",'Frequency Medium Scenario'!J97,IF($B$1="High Emissions",'Frequency High Scenario'!J97,IF($B$1="Very High Emissions",'Frequency Very High Scenario'!J97))))</f>
        <v>6031960.0070644235</v>
      </c>
      <c r="I97" s="14">
        <f>'Expected Severity'!$C97*IF($B$1="Low Emissions",'Frequency Low Scenario'!K97,IF($B$1="Medium Emissions",'Frequency Medium Scenario'!K97,IF($B$1="High Emissions",'Frequency High Scenario'!K97,IF($B$1="Very High Emissions",'Frequency Very High Scenario'!K97))))</f>
        <v>6413729.6277647046</v>
      </c>
      <c r="J97" s="14">
        <f>'Expected Severity'!$C97*IF($B$1="Low Emissions",'Frequency Low Scenario'!L97,IF($B$1="Medium Emissions",'Frequency Medium Scenario'!L97,IF($B$1="High Emissions",'Frequency High Scenario'!L97,IF($B$1="Very High Emissions",'Frequency Very High Scenario'!L97))))</f>
        <v>4046757.9794229674</v>
      </c>
      <c r="K97" s="14">
        <f>'Expected Severity'!$C97*IF($B$1="Low Emissions",'Frequency Low Scenario'!M97,IF($B$1="Medium Emissions",'Frequency Medium Scenario'!M97,IF($B$1="High Emissions",'Frequency High Scenario'!M97,IF($B$1="Very High Emissions",'Frequency Very High Scenario'!M97))))</f>
        <v>2977803.0414621839</v>
      </c>
      <c r="L97" s="14">
        <f>'Expected Severity'!$C97*IF($B$1="Low Emissions",'Frequency Low Scenario'!N97,IF($B$1="Medium Emissions",'Frequency Medium Scenario'!N97,IF($B$1="High Emissions",'Frequency High Scenario'!N97,IF($B$1="Very High Emissions",'Frequency Very High Scenario'!N97))))</f>
        <v>2672387.3449019603</v>
      </c>
      <c r="M97" s="14">
        <f>'Expected Severity'!$C97*IF($B$1="Low Emissions",'Frequency Low Scenario'!O97,IF($B$1="Medium Emissions",'Frequency Medium Scenario'!O97,IF($B$1="High Emissions",'Frequency High Scenario'!O97,IF($B$1="Very High Emissions",'Frequency Very High Scenario'!O97))))</f>
        <v>1145308.8621008401</v>
      </c>
      <c r="N97" s="14">
        <f>'Expected Severity'!$D97*IF($B$1="Low Emissions",'Frequency Low Scenario'!P97,IF($B$1="Medium Emissions",'Frequency Medium Scenario'!P97,IF($B$1="High Emissions",'Frequency High Scenario'!P97,IF($B$1="Very High Emissions",'Frequency Very High Scenario'!P97))))</f>
        <v>115197509.18441944</v>
      </c>
      <c r="O97" s="14">
        <f>'Expected Severity'!$D97*IF($B$1="Low Emissions",'Frequency Low Scenario'!Q97,IF($B$1="Medium Emissions",'Frequency Medium Scenario'!Q97,IF($B$1="High Emissions",'Frequency High Scenario'!Q97,IF($B$1="Very High Emissions",'Frequency Very High Scenario'!Q97))))</f>
        <v>205352081.58961725</v>
      </c>
      <c r="P97" s="14">
        <f>'Expected Severity'!$D97*IF($B$1="Low Emissions",'Frequency Low Scenario'!R97,IF($B$1="Medium Emissions",'Frequency Medium Scenario'!R97,IF($B$1="High Emissions",'Frequency High Scenario'!R97,IF($B$1="Very High Emissions",'Frequency Very High Scenario'!R97))))</f>
        <v>150257620.67532972</v>
      </c>
      <c r="Q97" s="14">
        <f>'Expected Severity'!$D97*IF($B$1="Low Emissions",'Frequency Low Scenario'!S97,IF($B$1="Medium Emissions",'Frequency Medium Scenario'!S97,IF($B$1="High Emissions",'Frequency High Scenario'!S97,IF($B$1="Very High Emissions",'Frequency Very High Scenario'!S97))))</f>
        <v>50085873.558443226</v>
      </c>
      <c r="R97" s="14">
        <f>'Expected Severity'!$D97*IF($B$1="Low Emissions",'Frequency Low Scenario'!T97,IF($B$1="Medium Emissions",'Frequency Medium Scenario'!T97,IF($B$1="High Emissions",'Frequency High Scenario'!T97,IF($B$1="Very High Emissions",'Frequency Very High Scenario'!T97))))</f>
        <v>35060111.490910269</v>
      </c>
      <c r="S97" s="14">
        <f>'Expected Severity'!$D97*IF($B$1="Low Emissions",'Frequency Low Scenario'!U97,IF($B$1="Medium Emissions",'Frequency Medium Scenario'!U97,IF($B$1="High Emissions",'Frequency High Scenario'!U97,IF($B$1="Very High Emissions",'Frequency Very High Scenario'!U97))))</f>
        <v>20034349.423377294</v>
      </c>
      <c r="T97" s="14">
        <f t="shared" si="6"/>
        <v>616630715.25093853</v>
      </c>
      <c r="U97" s="17">
        <f ca="1">Info!$B$47*(-LN(1-RAND()))^(1/Info!$B$48)</f>
        <v>0.1234887993141333</v>
      </c>
      <c r="V97" s="17">
        <f ca="1">AVERAGE('Interest Rate Projection'!B95:F95)</f>
        <v>-4.7649893255546916E-3</v>
      </c>
      <c r="W97" s="17">
        <f t="shared" ca="1" si="9"/>
        <v>-0.2536568320153596</v>
      </c>
      <c r="X97" s="16">
        <v>0.04</v>
      </c>
      <c r="Y97">
        <f t="shared" si="10"/>
        <v>39.914794171276597</v>
      </c>
      <c r="Z97">
        <f t="shared" ca="1" si="11"/>
        <v>113.85742594502061</v>
      </c>
      <c r="AA97" s="14">
        <f t="shared" si="7"/>
        <v>15448675.811904276</v>
      </c>
      <c r="AB97" s="14">
        <f t="shared" ca="1" si="8"/>
        <v>5415814.6483014356</v>
      </c>
    </row>
    <row r="98" spans="1:28" x14ac:dyDescent="0.2">
      <c r="A98">
        <v>2117</v>
      </c>
      <c r="B98" s="14">
        <f>'Expected Severity'!$B98*IF($B$1="Low Emissions",'Frequency Low Scenario'!D98,IF($B$1="Medium Emissions",'Frequency Medium Scenario'!D98,IF($B$1="High Emissions",'Frequency High Scenario'!D98,IF($B$1="Very High Emissions",'Frequency Very High Scenario'!D98))))</f>
        <v>3088302.651456953</v>
      </c>
      <c r="C98" s="14">
        <f>'Expected Severity'!$B98*IF($B$1="Low Emissions",'Frequency Low Scenario'!E98,IF($B$1="Medium Emissions",'Frequency Medium Scenario'!E98,IF($B$1="High Emissions",'Frequency High Scenario'!E98,IF($B$1="Very High Emissions",'Frequency Very High Scenario'!E98))))</f>
        <v>3962124.7195048509</v>
      </c>
      <c r="D98" s="14">
        <f>'Expected Severity'!$B98*IF($B$1="Low Emissions",'Frequency Low Scenario'!F98,IF($B$1="Medium Emissions",'Frequency Medium Scenario'!F98,IF($B$1="High Emissions",'Frequency High Scenario'!F98,IF($B$1="Very High Emissions",'Frequency Very High Scenario'!F98))))</f>
        <v>4177587.6951878937</v>
      </c>
      <c r="E98" s="14">
        <f>'Expected Severity'!$B98*IF($B$1="Low Emissions",'Frequency Low Scenario'!G98,IF($B$1="Medium Emissions",'Frequency Medium Scenario'!G98,IF($B$1="High Emissions",'Frequency High Scenario'!G98,IF($B$1="Very High Emissions",'Frequency Very High Scenario'!G98))))</f>
        <v>2747152.9399588015</v>
      </c>
      <c r="F98" s="14">
        <f>'Expected Severity'!$B98*IF($B$1="Low Emissions",'Frequency Low Scenario'!H98,IF($B$1="Medium Emissions",'Frequency Medium Scenario'!H98,IF($B$1="High Emissions",'Frequency High Scenario'!H98,IF($B$1="Very High Emissions",'Frequency Very High Scenario'!H98))))</f>
        <v>2286301.5753034032</v>
      </c>
      <c r="G98" s="14">
        <f>'Expected Severity'!$B98*IF($B$1="Low Emissions",'Frequency Low Scenario'!I98,IF($B$1="Medium Emissions",'Frequency Medium Scenario'!I98,IF($B$1="High Emissions",'Frequency High Scenario'!I98,IF($B$1="Very High Emissions",'Frequency Very High Scenario'!I98))))</f>
        <v>1370583.9286504695</v>
      </c>
      <c r="H98" s="14">
        <f>'Expected Severity'!$C98*IF($B$1="Low Emissions",'Frequency Low Scenario'!J98,IF($B$1="Medium Emissions",'Frequency Medium Scenario'!J98,IF($B$1="High Emissions",'Frequency High Scenario'!J98,IF($B$1="Very High Emissions",'Frequency Very High Scenario'!J98))))</f>
        <v>6082464.7512820577</v>
      </c>
      <c r="I98" s="14">
        <f>'Expected Severity'!$C98*IF($B$1="Low Emissions",'Frequency Low Scenario'!K98,IF($B$1="Medium Emissions",'Frequency Medium Scenario'!K98,IF($B$1="High Emissions",'Frequency High Scenario'!K98,IF($B$1="Very High Emissions",'Frequency Very High Scenario'!K98))))</f>
        <v>6467430.8747809231</v>
      </c>
      <c r="J98" s="14">
        <f>'Expected Severity'!$C98*IF($B$1="Low Emissions",'Frequency Low Scenario'!L98,IF($B$1="Medium Emissions",'Frequency Medium Scenario'!L98,IF($B$1="High Emissions",'Frequency High Scenario'!L98,IF($B$1="Very High Emissions",'Frequency Very High Scenario'!L98))))</f>
        <v>4080640.9090879625</v>
      </c>
      <c r="K98" s="14">
        <f>'Expected Severity'!$C98*IF($B$1="Low Emissions",'Frequency Low Scenario'!M98,IF($B$1="Medium Emissions",'Frequency Medium Scenario'!M98,IF($B$1="High Emissions",'Frequency High Scenario'!M98,IF($B$1="Very High Emissions",'Frequency Very High Scenario'!M98))))</f>
        <v>3002735.7632911424</v>
      </c>
      <c r="L98" s="14">
        <f>'Expected Severity'!$C98*IF($B$1="Low Emissions",'Frequency Low Scenario'!N98,IF($B$1="Medium Emissions",'Frequency Medium Scenario'!N98,IF($B$1="High Emissions",'Frequency High Scenario'!N98,IF($B$1="Very High Emissions",'Frequency Very High Scenario'!N98))))</f>
        <v>2694762.8644920513</v>
      </c>
      <c r="M98" s="14">
        <f>'Expected Severity'!$C98*IF($B$1="Low Emissions",'Frequency Low Scenario'!O98,IF($B$1="Medium Emissions",'Frequency Medium Scenario'!O98,IF($B$1="High Emissions",'Frequency High Scenario'!O98,IF($B$1="Very High Emissions",'Frequency Very High Scenario'!O98))))</f>
        <v>1154898.3704965934</v>
      </c>
      <c r="N98" s="14">
        <f>'Expected Severity'!$D98*IF($B$1="Low Emissions",'Frequency Low Scenario'!P98,IF($B$1="Medium Emissions",'Frequency Medium Scenario'!P98,IF($B$1="High Emissions",'Frequency High Scenario'!P98,IF($B$1="Very High Emissions",'Frequency Very High Scenario'!P98))))</f>
        <v>116108065.06840526</v>
      </c>
      <c r="O98" s="14">
        <f>'Expected Severity'!$D98*IF($B$1="Low Emissions",'Frequency Low Scenario'!Q98,IF($B$1="Medium Emissions",'Frequency Medium Scenario'!Q98,IF($B$1="High Emissions",'Frequency High Scenario'!Q98,IF($B$1="Very High Emissions",'Frequency Very High Scenario'!Q98))))</f>
        <v>206975246.42628762</v>
      </c>
      <c r="P98" s="14">
        <f>'Expected Severity'!$D98*IF($B$1="Low Emissions",'Frequency Low Scenario'!R98,IF($B$1="Medium Emissions",'Frequency Medium Scenario'!R98,IF($B$1="High Emissions",'Frequency High Scenario'!R98,IF($B$1="Very High Emissions",'Frequency Very High Scenario'!R98))))</f>
        <v>151445302.26313728</v>
      </c>
      <c r="Q98" s="14">
        <f>'Expected Severity'!$D98*IF($B$1="Low Emissions",'Frequency Low Scenario'!S98,IF($B$1="Medium Emissions",'Frequency Medium Scenario'!S98,IF($B$1="High Emissions",'Frequency High Scenario'!S98,IF($B$1="Very High Emissions",'Frequency Very High Scenario'!S98))))</f>
        <v>50481767.421045758</v>
      </c>
      <c r="R98" s="14">
        <f>'Expected Severity'!$D98*IF($B$1="Low Emissions",'Frequency Low Scenario'!T98,IF($B$1="Medium Emissions",'Frequency Medium Scenario'!T98,IF($B$1="High Emissions",'Frequency High Scenario'!T98,IF($B$1="Very High Emissions",'Frequency Very High Scenario'!T98))))</f>
        <v>35337237.194732033</v>
      </c>
      <c r="S98" s="14">
        <f>'Expected Severity'!$D98*IF($B$1="Low Emissions",'Frequency Low Scenario'!U98,IF($B$1="Medium Emissions",'Frequency Medium Scenario'!U98,IF($B$1="High Emissions",'Frequency High Scenario'!U98,IF($B$1="Very High Emissions",'Frequency Very High Scenario'!U98))))</f>
        <v>20192706.968418304</v>
      </c>
      <c r="T98" s="14">
        <f t="shared" si="6"/>
        <v>621655312.38551939</v>
      </c>
      <c r="U98" s="17">
        <f ca="1">Info!$B$47*(-LN(1-RAND()))^(1/Info!$B$48)</f>
        <v>1.6288856280395263E-2</v>
      </c>
      <c r="V98" s="17">
        <f ca="1">AVERAGE('Interest Rate Projection'!B96:F96)</f>
        <v>1.779921577780199E-3</v>
      </c>
      <c r="W98" s="17">
        <f t="shared" ca="1" si="9"/>
        <v>-0.25187691043757943</v>
      </c>
      <c r="X98" s="16">
        <v>0.04</v>
      </c>
      <c r="Y98">
        <f t="shared" si="10"/>
        <v>41.51138593812766</v>
      </c>
      <c r="Z98">
        <f t="shared" ca="1" si="11"/>
        <v>115.7120331926948</v>
      </c>
      <c r="AA98" s="14">
        <f t="shared" si="7"/>
        <v>14975537.393815059</v>
      </c>
      <c r="AB98" s="14">
        <f t="shared" ca="1" si="8"/>
        <v>5372434.4411983425</v>
      </c>
    </row>
    <row r="99" spans="1:28" x14ac:dyDescent="0.2">
      <c r="A99">
        <v>2118</v>
      </c>
      <c r="B99" s="14">
        <f>'Expected Severity'!$B99*IF($B$1="Low Emissions",'Frequency Low Scenario'!D99,IF($B$1="Medium Emissions",'Frequency Medium Scenario'!D99,IF($B$1="High Emissions",'Frequency High Scenario'!D99,IF($B$1="Very High Emissions",'Frequency Very High Scenario'!D99))))</f>
        <v>3137563.7916508229</v>
      </c>
      <c r="C99" s="14">
        <f>'Expected Severity'!$B99*IF($B$1="Low Emissions",'Frequency Low Scenario'!E99,IF($B$1="Medium Emissions",'Frequency Medium Scenario'!E99,IF($B$1="High Emissions",'Frequency High Scenario'!E99,IF($B$1="Very High Emissions",'Frequency Very High Scenario'!E99))))</f>
        <v>4025324.0892884592</v>
      </c>
      <c r="D99" s="14">
        <f>'Expected Severity'!$B99*IF($B$1="Low Emissions",'Frequency Low Scenario'!F99,IF($B$1="Medium Emissions",'Frequency Medium Scenario'!F99,IF($B$1="High Emissions",'Frequency High Scenario'!F99,IF($B$1="Very High Emissions",'Frequency Very High Scenario'!F99))))</f>
        <v>4244223.8887059577</v>
      </c>
      <c r="E99" s="14">
        <f>'Expected Severity'!$B99*IF($B$1="Low Emissions",'Frequency Low Scenario'!G99,IF($B$1="Medium Emissions",'Frequency Medium Scenario'!G99,IF($B$1="High Emissions",'Frequency High Scenario'!G99,IF($B$1="Very High Emissions",'Frequency Very High Scenario'!G99))))</f>
        <v>2790972.4425731157</v>
      </c>
      <c r="F99" s="14">
        <f>'Expected Severity'!$B99*IF($B$1="Low Emissions",'Frequency Low Scenario'!H99,IF($B$1="Medium Emissions",'Frequency Medium Scenario'!H99,IF($B$1="High Emissions",'Frequency High Scenario'!H99,IF($B$1="Very High Emissions",'Frequency Very High Scenario'!H99))))</f>
        <v>2322770.0938190199</v>
      </c>
      <c r="G99" s="14">
        <f>'Expected Severity'!$B99*IF($B$1="Low Emissions",'Frequency Low Scenario'!I99,IF($B$1="Medium Emissions",'Frequency Medium Scenario'!I99,IF($B$1="High Emissions",'Frequency High Scenario'!I99,IF($B$1="Very High Emissions",'Frequency Very High Scenario'!I99))))</f>
        <v>1392445.9462946481</v>
      </c>
      <c r="H99" s="14">
        <f>'Expected Severity'!$C99*IF($B$1="Low Emissions",'Frequency Low Scenario'!J99,IF($B$1="Medium Emissions",'Frequency Medium Scenario'!J99,IF($B$1="High Emissions",'Frequency High Scenario'!J99,IF($B$1="Very High Emissions",'Frequency Very High Scenario'!J99))))</f>
        <v>6133392.3645481449</v>
      </c>
      <c r="I99" s="14">
        <f>'Expected Severity'!$C99*IF($B$1="Low Emissions",'Frequency Low Scenario'!K99,IF($B$1="Medium Emissions",'Frequency Medium Scenario'!K99,IF($B$1="High Emissions",'Frequency High Scenario'!K99,IF($B$1="Very High Emissions",'Frequency Very High Scenario'!K99))))</f>
        <v>6521581.7547094207</v>
      </c>
      <c r="J99" s="14">
        <f>'Expected Severity'!$C99*IF($B$1="Low Emissions",'Frequency Low Scenario'!L99,IF($B$1="Medium Emissions",'Frequency Medium Scenario'!L99,IF($B$1="High Emissions",'Frequency High Scenario'!L99,IF($B$1="Very High Emissions",'Frequency Very High Scenario'!L99))))</f>
        <v>4114807.5357095147</v>
      </c>
      <c r="K99" s="14">
        <f>'Expected Severity'!$C99*IF($B$1="Low Emissions",'Frequency Low Scenario'!M99,IF($B$1="Medium Emissions",'Frequency Medium Scenario'!M99,IF($B$1="High Emissions",'Frequency High Scenario'!M99,IF($B$1="Very High Emissions",'Frequency Very High Scenario'!M99))))</f>
        <v>3027877.2432579449</v>
      </c>
      <c r="L99" s="14">
        <f>'Expected Severity'!$C99*IF($B$1="Low Emissions",'Frequency Low Scenario'!N99,IF($B$1="Medium Emissions",'Frequency Medium Scenario'!N99,IF($B$1="High Emissions",'Frequency High Scenario'!N99,IF($B$1="Very High Emissions",'Frequency Very High Scenario'!N99))))</f>
        <v>2717325.7311289255</v>
      </c>
      <c r="M99" s="14">
        <f>'Expected Severity'!$C99*IF($B$1="Low Emissions",'Frequency Low Scenario'!O99,IF($B$1="Medium Emissions",'Frequency Medium Scenario'!O99,IF($B$1="High Emissions",'Frequency High Scenario'!O99,IF($B$1="Very High Emissions",'Frequency Very High Scenario'!O99))))</f>
        <v>1164568.170483825</v>
      </c>
      <c r="N99" s="14">
        <f>'Expected Severity'!$D99*IF($B$1="Low Emissions",'Frequency Low Scenario'!P99,IF($B$1="Medium Emissions",'Frequency Medium Scenario'!P99,IF($B$1="High Emissions",'Frequency High Scenario'!P99,IF($B$1="Very High Emissions",'Frequency Very High Scenario'!P99))))</f>
        <v>117025818.26094167</v>
      </c>
      <c r="O99" s="14">
        <f>'Expected Severity'!$D99*IF($B$1="Low Emissions",'Frequency Low Scenario'!Q99,IF($B$1="Medium Emissions",'Frequency Medium Scenario'!Q99,IF($B$1="High Emissions",'Frequency High Scenario'!Q99,IF($B$1="Very High Emissions",'Frequency Very High Scenario'!Q99))))</f>
        <v>208611241.24776557</v>
      </c>
      <c r="P99" s="14">
        <f>'Expected Severity'!$D99*IF($B$1="Low Emissions",'Frequency Low Scenario'!R99,IF($B$1="Medium Emissions",'Frequency Medium Scenario'!R99,IF($B$1="High Emissions",'Frequency High Scenario'!R99,IF($B$1="Very High Emissions",'Frequency Very High Scenario'!R99))))</f>
        <v>152642371.64470652</v>
      </c>
      <c r="Q99" s="14">
        <f>'Expected Severity'!$D99*IF($B$1="Low Emissions",'Frequency Low Scenario'!S99,IF($B$1="Medium Emissions",'Frequency Medium Scenario'!S99,IF($B$1="High Emissions",'Frequency High Scenario'!S99,IF($B$1="Very High Emissions",'Frequency Very High Scenario'!S99))))</f>
        <v>50880790.548235506</v>
      </c>
      <c r="R99" s="14">
        <f>'Expected Severity'!$D99*IF($B$1="Low Emissions",'Frequency Low Scenario'!T99,IF($B$1="Medium Emissions",'Frequency Medium Scenario'!T99,IF($B$1="High Emissions",'Frequency High Scenario'!T99,IF($B$1="Very High Emissions",'Frequency Very High Scenario'!T99))))</f>
        <v>35616553.383764856</v>
      </c>
      <c r="S99" s="14">
        <f>'Expected Severity'!$D99*IF($B$1="Low Emissions",'Frequency Low Scenario'!U99,IF($B$1="Medium Emissions",'Frequency Medium Scenario'!U99,IF($B$1="High Emissions",'Frequency High Scenario'!U99,IF($B$1="Very High Emissions",'Frequency Very High Scenario'!U99))))</f>
        <v>20352316.219294205</v>
      </c>
      <c r="T99" s="14">
        <f t="shared" si="6"/>
        <v>626721944.35687816</v>
      </c>
      <c r="U99" s="17">
        <f ca="1">Info!$B$47*(-LN(1-RAND()))^(1/Info!$B$48)</f>
        <v>8.4043314262175886E-2</v>
      </c>
      <c r="V99" s="17">
        <f ca="1">AVERAGE('Interest Rate Projection'!B97:F97)</f>
        <v>4.0814582684339725E-4</v>
      </c>
      <c r="W99" s="17">
        <f t="shared" ca="1" si="9"/>
        <v>-0.25146876461073603</v>
      </c>
      <c r="X99" s="16">
        <v>0.04</v>
      </c>
      <c r="Y99">
        <f t="shared" si="10"/>
        <v>43.171841375652768</v>
      </c>
      <c r="Z99">
        <f t="shared" ca="1" si="11"/>
        <v>125.43685596222379</v>
      </c>
      <c r="AA99" s="14">
        <f t="shared" si="7"/>
        <v>14516914.83121044</v>
      </c>
      <c r="AB99" s="14">
        <f t="shared" ca="1" si="8"/>
        <v>4996314.1976838131</v>
      </c>
    </row>
    <row r="100" spans="1:28" x14ac:dyDescent="0.2">
      <c r="A100">
        <v>2119</v>
      </c>
      <c r="B100" s="14">
        <f>'Expected Severity'!$B100*IF($B$1="Low Emissions",'Frequency Low Scenario'!D100,IF($B$1="Medium Emissions",'Frequency Medium Scenario'!D100,IF($B$1="High Emissions",'Frequency High Scenario'!D100,IF($B$1="Very High Emissions",'Frequency Very High Scenario'!D100))))</f>
        <v>3187610.6903039729</v>
      </c>
      <c r="C100" s="14">
        <f>'Expected Severity'!$B100*IF($B$1="Low Emissions",'Frequency Low Scenario'!E100,IF($B$1="Medium Emissions",'Frequency Medium Scenario'!E100,IF($B$1="High Emissions",'Frequency High Scenario'!E100,IF($B$1="Very High Emissions",'Frequency Very High Scenario'!E100))))</f>
        <v>4089531.5445372681</v>
      </c>
      <c r="D100" s="14">
        <f>'Expected Severity'!$B100*IF($B$1="Low Emissions",'Frequency Low Scenario'!F100,IF($B$1="Medium Emissions",'Frequency Medium Scenario'!F100,IF($B$1="High Emissions",'Frequency High Scenario'!F100,IF($B$1="Very High Emissions",'Frequency Very High Scenario'!F100))))</f>
        <v>4311922.9880468473</v>
      </c>
      <c r="E100" s="14">
        <f>'Expected Severity'!$B100*IF($B$1="Low Emissions",'Frequency Low Scenario'!G100,IF($B$1="Medium Emissions",'Frequency Medium Scenario'!G100,IF($B$1="High Emissions",'Frequency High Scenario'!G100,IF($B$1="Very High Emissions",'Frequency Very High Scenario'!G100))))</f>
        <v>2835490.9047471387</v>
      </c>
      <c r="F100" s="14">
        <f>'Expected Severity'!$B100*IF($B$1="Low Emissions",'Frequency Low Scenario'!H100,IF($B$1="Medium Emissions",'Frequency Medium Scenario'!H100,IF($B$1="High Emissions",'Frequency High Scenario'!H100,IF($B$1="Very High Emissions",'Frequency Very High Scenario'!H100))))</f>
        <v>2359820.3172405381</v>
      </c>
      <c r="G100" s="14">
        <f>'Expected Severity'!$B100*IF($B$1="Low Emissions",'Frequency Low Scenario'!I100,IF($B$1="Medium Emissions",'Frequency Medium Scenario'!I100,IF($B$1="High Emissions",'Frequency High Scenario'!I100,IF($B$1="Very High Emissions",'Frequency Very High Scenario'!I100))))</f>
        <v>1414656.6823248251</v>
      </c>
      <c r="H100" s="14">
        <f>'Expected Severity'!$C100*IF($B$1="Low Emissions",'Frequency Low Scenario'!J100,IF($B$1="Medium Emissions",'Frequency Medium Scenario'!J100,IF($B$1="High Emissions",'Frequency High Scenario'!J100,IF($B$1="Very High Emissions",'Frequency Very High Scenario'!J100))))</f>
        <v>6184746.3874851521</v>
      </c>
      <c r="I100" s="14">
        <f>'Expected Severity'!$C100*IF($B$1="Low Emissions",'Frequency Low Scenario'!K100,IF($B$1="Medium Emissions",'Frequency Medium Scenario'!K100,IF($B$1="High Emissions",'Frequency High Scenario'!K100,IF($B$1="Very High Emissions",'Frequency Very High Scenario'!K100))))</f>
        <v>6576186.0322626941</v>
      </c>
      <c r="J100" s="14">
        <f>'Expected Severity'!$C100*IF($B$1="Low Emissions",'Frequency Low Scenario'!L100,IF($B$1="Medium Emissions",'Frequency Medium Scenario'!L100,IF($B$1="High Emissions",'Frequency High Scenario'!L100,IF($B$1="Very High Emissions",'Frequency Very High Scenario'!L100))))</f>
        <v>4149260.2346419371</v>
      </c>
      <c r="K100" s="14">
        <f>'Expected Severity'!$C100*IF($B$1="Low Emissions",'Frequency Low Scenario'!M100,IF($B$1="Medium Emissions",'Frequency Medium Scenario'!M100,IF($B$1="High Emissions",'Frequency High Scenario'!M100,IF($B$1="Very High Emissions",'Frequency Very High Scenario'!M100))))</f>
        <v>3053229.2292648219</v>
      </c>
      <c r="L100" s="14">
        <f>'Expected Severity'!$C100*IF($B$1="Low Emissions",'Frequency Low Scenario'!N100,IF($B$1="Medium Emissions",'Frequency Medium Scenario'!N100,IF($B$1="High Emissions",'Frequency High Scenario'!N100,IF($B$1="Very High Emissions",'Frequency Very High Scenario'!N100))))</f>
        <v>2740077.5134427892</v>
      </c>
      <c r="M100" s="14">
        <f>'Expected Severity'!$C100*IF($B$1="Low Emissions",'Frequency Low Scenario'!O100,IF($B$1="Medium Emissions",'Frequency Medium Scenario'!O100,IF($B$1="High Emissions",'Frequency High Scenario'!O100,IF($B$1="Very High Emissions",'Frequency Very High Scenario'!O100))))</f>
        <v>1174318.9343326238</v>
      </c>
      <c r="N100" s="14">
        <f>'Expected Severity'!$D100*IF($B$1="Low Emissions",'Frequency Low Scenario'!P100,IF($B$1="Medium Emissions",'Frequency Medium Scenario'!P100,IF($B$1="High Emissions",'Frequency High Scenario'!P100,IF($B$1="Very High Emissions",'Frequency Very High Scenario'!P100))))</f>
        <v>117950825.65172791</v>
      </c>
      <c r="O100" s="14">
        <f>'Expected Severity'!$D100*IF($B$1="Low Emissions",'Frequency Low Scenario'!Q100,IF($B$1="Medium Emissions",'Frequency Medium Scenario'!Q100,IF($B$1="High Emissions",'Frequency High Scenario'!Q100,IF($B$1="Very High Emissions",'Frequency Very High Scenario'!Q100))))</f>
        <v>210260167.46612367</v>
      </c>
      <c r="P100" s="14">
        <f>'Expected Severity'!$D100*IF($B$1="Low Emissions",'Frequency Low Scenario'!R100,IF($B$1="Medium Emissions",'Frequency Medium Scenario'!R100,IF($B$1="High Emissions",'Frequency High Scenario'!R100,IF($B$1="Very High Emissions",'Frequency Very High Scenario'!R100))))</f>
        <v>153848903.02399293</v>
      </c>
      <c r="Q100" s="14">
        <f>'Expected Severity'!$D100*IF($B$1="Low Emissions",'Frequency Low Scenario'!S100,IF($B$1="Medium Emissions",'Frequency Medium Scenario'!S100,IF($B$1="High Emissions",'Frequency High Scenario'!S100,IF($B$1="Very High Emissions",'Frequency Very High Scenario'!S100))))</f>
        <v>51282967.674664304</v>
      </c>
      <c r="R100" s="14">
        <f>'Expected Severity'!$D100*IF($B$1="Low Emissions",'Frequency Low Scenario'!T100,IF($B$1="Medium Emissions",'Frequency Medium Scenario'!T100,IF($B$1="High Emissions",'Frequency High Scenario'!T100,IF($B$1="Very High Emissions",'Frequency Very High Scenario'!T100))))</f>
        <v>35898077.372265019</v>
      </c>
      <c r="S100" s="14">
        <f>'Expected Severity'!$D100*IF($B$1="Low Emissions",'Frequency Low Scenario'!U100,IF($B$1="Medium Emissions",'Frequency Medium Scenario'!U100,IF($B$1="High Emissions",'Frequency High Scenario'!U100,IF($B$1="Very High Emissions",'Frequency Very High Scenario'!U100))))</f>
        <v>20513187.069865726</v>
      </c>
      <c r="T100" s="14">
        <f t="shared" si="6"/>
        <v>631830979.71727002</v>
      </c>
      <c r="U100" s="17">
        <f ca="1">Info!$B$47*(-LN(1-RAND()))^(1/Info!$B$48)</f>
        <v>5.493428614549932E-2</v>
      </c>
      <c r="V100" s="17">
        <f ca="1">AVERAGE('Interest Rate Projection'!B98:F98)</f>
        <v>1.3665358009378126E-2</v>
      </c>
      <c r="W100" s="17">
        <f t="shared" ca="1" si="9"/>
        <v>-0.2378034066013579</v>
      </c>
      <c r="X100" s="16">
        <v>0.04</v>
      </c>
      <c r="Y100">
        <f t="shared" si="10"/>
        <v>44.898715030678879</v>
      </c>
      <c r="Z100">
        <f t="shared" ca="1" si="11"/>
        <v>132.32764010084438</v>
      </c>
      <c r="AA100" s="14">
        <f t="shared" si="7"/>
        <v>14072362.188662766</v>
      </c>
      <c r="AB100" s="14">
        <f t="shared" ca="1" si="8"/>
        <v>4774746.8271614583</v>
      </c>
    </row>
    <row r="101" spans="1:28" x14ac:dyDescent="0.2">
      <c r="A101">
        <v>2120</v>
      </c>
      <c r="B101" s="14">
        <f>'Expected Severity'!$B101*IF($B$1="Low Emissions",'Frequency Low Scenario'!D101,IF($B$1="Medium Emissions",'Frequency Medium Scenario'!D101,IF($B$1="High Emissions",'Frequency High Scenario'!D101,IF($B$1="Very High Emissions",'Frequency Very High Scenario'!D101))))</f>
        <v>3072732.1007252974</v>
      </c>
      <c r="C101" s="14">
        <f>'Expected Severity'!$B101*IF($B$1="Low Emissions",'Frequency Low Scenario'!E101,IF($B$1="Medium Emissions",'Frequency Medium Scenario'!E101,IF($B$1="High Emissions",'Frequency High Scenario'!E101,IF($B$1="Very High Emissions",'Frequency Very High Scenario'!E101))))</f>
        <v>3942148.5478297425</v>
      </c>
      <c r="D101" s="14">
        <f>'Expected Severity'!$B101*IF($B$1="Low Emissions",'Frequency Low Scenario'!F101,IF($B$1="Medium Emissions",'Frequency Medium Scenario'!F101,IF($B$1="High Emissions",'Frequency High Scenario'!F101,IF($B$1="Very High Emissions",'Frequency Very High Scenario'!F101))))</f>
        <v>4156525.2060198784</v>
      </c>
      <c r="E101" s="14">
        <f>'Expected Severity'!$B101*IF($B$1="Low Emissions",'Frequency Low Scenario'!G101,IF($B$1="Medium Emissions",'Frequency Medium Scenario'!G101,IF($B$1="High Emissions",'Frequency High Scenario'!G101,IF($B$1="Very High Emissions",'Frequency Very High Scenario'!G101))))</f>
        <v>2733302.3919242471</v>
      </c>
      <c r="F101" s="14">
        <f>'Expected Severity'!$B101*IF($B$1="Low Emissions",'Frequency Low Scenario'!H101,IF($B$1="Medium Emissions",'Frequency Medium Scenario'!H101,IF($B$1="High Emissions",'Frequency High Scenario'!H101,IF($B$1="Very High Emissions",'Frequency Very High Scenario'!H101))))</f>
        <v>2274774.5396842319</v>
      </c>
      <c r="G101" s="14">
        <f>'Expected Severity'!$B101*IF($B$1="Low Emissions",'Frequency Low Scenario'!I101,IF($B$1="Medium Emissions",'Frequency Medium Scenario'!I101,IF($B$1="High Emissions",'Frequency High Scenario'!I101,IF($B$1="Very High Emissions",'Frequency Very High Scenario'!I101))))</f>
        <v>1363673.7423761494</v>
      </c>
      <c r="H101" s="14">
        <f>'Expected Severity'!$C101*IF($B$1="Low Emissions",'Frequency Low Scenario'!J101,IF($B$1="Medium Emissions",'Frequency Medium Scenario'!J101,IF($B$1="High Emissions",'Frequency High Scenario'!J101,IF($B$1="Very High Emissions",'Frequency Very High Scenario'!J101))))</f>
        <v>5917384.0348766772</v>
      </c>
      <c r="I101" s="14">
        <f>'Expected Severity'!$C101*IF($B$1="Low Emissions",'Frequency Low Scenario'!K101,IF($B$1="Medium Emissions",'Frequency Medium Scenario'!K101,IF($B$1="High Emissions",'Frequency High Scenario'!K101,IF($B$1="Very High Emissions",'Frequency Very High Scenario'!K101))))</f>
        <v>6291902.0117676063</v>
      </c>
      <c r="J101" s="14">
        <f>'Expected Severity'!$C101*IF($B$1="Low Emissions",'Frequency Low Scenario'!L101,IF($B$1="Medium Emissions",'Frequency Medium Scenario'!L101,IF($B$1="High Emissions",'Frequency High Scenario'!L101,IF($B$1="Very High Emissions",'Frequency Very High Scenario'!L101))))</f>
        <v>3969890.5550438464</v>
      </c>
      <c r="K101" s="14">
        <f>'Expected Severity'!$C101*IF($B$1="Low Emissions",'Frequency Low Scenario'!M101,IF($B$1="Medium Emissions",'Frequency Medium Scenario'!M101,IF($B$1="High Emissions",'Frequency High Scenario'!M101,IF($B$1="Very High Emissions",'Frequency Very High Scenario'!M101))))</f>
        <v>2921240.2197492453</v>
      </c>
      <c r="L101" s="14">
        <f>'Expected Severity'!$C101*IF($B$1="Low Emissions",'Frequency Low Scenario'!N101,IF($B$1="Medium Emissions",'Frequency Medium Scenario'!N101,IF($B$1="High Emissions",'Frequency High Scenario'!N101,IF($B$1="Very High Emissions",'Frequency Very High Scenario'!N101))))</f>
        <v>2621625.8382365028</v>
      </c>
      <c r="M101" s="14">
        <f>'Expected Severity'!$C101*IF($B$1="Low Emissions",'Frequency Low Scenario'!O101,IF($B$1="Medium Emissions",'Frequency Medium Scenario'!O101,IF($B$1="High Emissions",'Frequency High Scenario'!O101,IF($B$1="Very High Emissions",'Frequency Very High Scenario'!O101))))</f>
        <v>1123553.9306727869</v>
      </c>
      <c r="N101" s="14">
        <f>'Expected Severity'!$D101*IF($B$1="Low Emissions",'Frequency Low Scenario'!P101,IF($B$1="Medium Emissions",'Frequency Medium Scenario'!P101,IF($B$1="High Emissions",'Frequency High Scenario'!P101,IF($B$1="Very High Emissions",'Frequency Very High Scenario'!P101))))</f>
        <v>112799453.81838375</v>
      </c>
      <c r="O101" s="14">
        <f>'Expected Severity'!$D101*IF($B$1="Low Emissions",'Frequency Low Scenario'!Q101,IF($B$1="Medium Emissions",'Frequency Medium Scenario'!Q101,IF($B$1="High Emissions",'Frequency High Scenario'!Q101,IF($B$1="Very High Emissions",'Frequency Very High Scenario'!Q101))))</f>
        <v>201077287.24146664</v>
      </c>
      <c r="P101" s="14">
        <f>'Expected Severity'!$D101*IF($B$1="Low Emissions",'Frequency Low Scenario'!R101,IF($B$1="Medium Emissions",'Frequency Medium Scenario'!R101,IF($B$1="High Emissions",'Frequency High Scenario'!R101,IF($B$1="Very High Emissions",'Frequency Very High Scenario'!R101))))</f>
        <v>147129722.37180486</v>
      </c>
      <c r="Q101" s="14">
        <f>'Expected Severity'!$D101*IF($B$1="Low Emissions",'Frequency Low Scenario'!S101,IF($B$1="Medium Emissions",'Frequency Medium Scenario'!S101,IF($B$1="High Emissions",'Frequency High Scenario'!S101,IF($B$1="Very High Emissions",'Frequency Very High Scenario'!S101))))</f>
        <v>49043240.790601619</v>
      </c>
      <c r="R101" s="14">
        <f>'Expected Severity'!$D101*IF($B$1="Low Emissions",'Frequency Low Scenario'!T101,IF($B$1="Medium Emissions",'Frequency Medium Scenario'!T101,IF($B$1="High Emissions",'Frequency High Scenario'!T101,IF($B$1="Very High Emissions",'Frequency Very High Scenario'!T101))))</f>
        <v>34330268.55342114</v>
      </c>
      <c r="S101" s="14">
        <f>'Expected Severity'!$D101*IF($B$1="Low Emissions",'Frequency Low Scenario'!U101,IF($B$1="Medium Emissions",'Frequency Medium Scenario'!U101,IF($B$1="High Emissions",'Frequency High Scenario'!U101,IF($B$1="Very High Emissions",'Frequency Very High Scenario'!U101))))</f>
        <v>19617296.31624065</v>
      </c>
      <c r="T101" s="14">
        <f t="shared" si="6"/>
        <v>604386022.21082485</v>
      </c>
      <c r="U101" s="17">
        <f ca="1">Info!$B$47*(-LN(1-RAND()))^(1/Info!$B$48)</f>
        <v>4.1488214663070046E-2</v>
      </c>
      <c r="V101" s="17">
        <f ca="1">AVERAGE('Interest Rate Projection'!B99:F99)</f>
        <v>3.7126243605293838E-5</v>
      </c>
      <c r="W101" s="17">
        <f t="shared" ca="1" si="9"/>
        <v>-0.2377662803577526</v>
      </c>
      <c r="X101" s="16">
        <v>0.04</v>
      </c>
      <c r="Y101">
        <f t="shared" si="10"/>
        <v>46.694663631906039</v>
      </c>
      <c r="Z101">
        <f t="shared" ca="1" si="11"/>
        <v>137.81767763920567</v>
      </c>
      <c r="AA101" s="14">
        <f t="shared" si="7"/>
        <v>12943363.87076688</v>
      </c>
      <c r="AB101" s="14">
        <f t="shared" ca="1" si="8"/>
        <v>4385402.7477741521</v>
      </c>
    </row>
    <row r="102" spans="1:28" x14ac:dyDescent="0.2">
      <c r="A102">
        <v>2121</v>
      </c>
      <c r="B102" s="14">
        <f>'Expected Severity'!$B102*IF($B$1="Low Emissions",'Frequency Low Scenario'!D102,IF($B$1="Medium Emissions",'Frequency Medium Scenario'!D102,IF($B$1="High Emissions",'Frequency High Scenario'!D102,IF($B$1="Very High Emissions",'Frequency Very High Scenario'!D102))))</f>
        <v>3121744.8769571292</v>
      </c>
      <c r="C102" s="14">
        <f>'Expected Severity'!$B102*IF($B$1="Low Emissions",'Frequency Low Scenario'!E102,IF($B$1="Medium Emissions",'Frequency Medium Scenario'!E102,IF($B$1="High Emissions",'Frequency High Scenario'!E102,IF($B$1="Very High Emissions",'Frequency Very High Scenario'!E102))))</f>
        <v>4005029.28012717</v>
      </c>
      <c r="D102" s="14">
        <f>'Expected Severity'!$B102*IF($B$1="Low Emissions",'Frequency Low Scenario'!F102,IF($B$1="Medium Emissions",'Frequency Medium Scenario'!F102,IF($B$1="High Emissions",'Frequency High Scenario'!F102,IF($B$1="Very High Emissions",'Frequency Very High Scenario'!F102))))</f>
        <v>4222825.4343334809</v>
      </c>
      <c r="E102" s="14">
        <f>'Expected Severity'!$B102*IF($B$1="Low Emissions",'Frequency Low Scenario'!G102,IF($B$1="Medium Emissions",'Frequency Medium Scenario'!G102,IF($B$1="High Emissions",'Frequency High Scenario'!G102,IF($B$1="Very High Emissions",'Frequency Very High Scenario'!G102))))</f>
        <v>2776900.9661304695</v>
      </c>
      <c r="F102" s="14">
        <f>'Expected Severity'!$B102*IF($B$1="Low Emissions",'Frequency Low Scenario'!H102,IF($B$1="Medium Emissions",'Frequency Medium Scenario'!H102,IF($B$1="High Emissions",'Frequency High Scenario'!H102,IF($B$1="Very High Emissions",'Frequency Very High Scenario'!H102))))</f>
        <v>2311059.191855859</v>
      </c>
      <c r="G102" s="14">
        <f>'Expected Severity'!$B102*IF($B$1="Low Emissions",'Frequency Low Scenario'!I102,IF($B$1="Medium Emissions",'Frequency Medium Scenario'!I102,IF($B$1="High Emissions",'Frequency High Scenario'!I102,IF($B$1="Very High Emissions",'Frequency Very High Scenario'!I102))))</f>
        <v>1385425.5364790361</v>
      </c>
      <c r="H102" s="14">
        <f>'Expected Severity'!$C102*IF($B$1="Low Emissions",'Frequency Low Scenario'!J102,IF($B$1="Medium Emissions",'Frequency Medium Scenario'!J102,IF($B$1="High Emissions",'Frequency High Scenario'!J102,IF($B$1="Very High Emissions",'Frequency Very High Scenario'!J102))))</f>
        <v>5966929.4507562499</v>
      </c>
      <c r="I102" s="14">
        <f>'Expected Severity'!$C102*IF($B$1="Low Emissions",'Frequency Low Scenario'!K102,IF($B$1="Medium Emissions",'Frequency Medium Scenario'!K102,IF($B$1="High Emissions",'Frequency High Scenario'!K102,IF($B$1="Very High Emissions",'Frequency Very High Scenario'!K102))))</f>
        <v>6344583.2134623416</v>
      </c>
      <c r="J102" s="14">
        <f>'Expected Severity'!$C102*IF($B$1="Low Emissions",'Frequency Low Scenario'!L102,IF($B$1="Medium Emissions",'Frequency Medium Scenario'!L102,IF($B$1="High Emissions",'Frequency High Scenario'!L102,IF($B$1="Very High Emissions",'Frequency Very High Scenario'!L102))))</f>
        <v>4003129.8846845725</v>
      </c>
      <c r="K102" s="14">
        <f>'Expected Severity'!$C102*IF($B$1="Low Emissions",'Frequency Low Scenario'!M102,IF($B$1="Medium Emissions",'Frequency Medium Scenario'!M102,IF($B$1="High Emissions",'Frequency High Scenario'!M102,IF($B$1="Very High Emissions",'Frequency Very High Scenario'!M102))))</f>
        <v>2945699.3491075155</v>
      </c>
      <c r="L102" s="14">
        <f>'Expected Severity'!$C102*IF($B$1="Low Emissions",'Frequency Low Scenario'!N102,IF($B$1="Medium Emissions",'Frequency Medium Scenario'!N102,IF($B$1="High Emissions",'Frequency High Scenario'!N102,IF($B$1="Very High Emissions",'Frequency Very High Scenario'!N102))))</f>
        <v>2643576.3389426428</v>
      </c>
      <c r="M102" s="14">
        <f>'Expected Severity'!$C102*IF($B$1="Low Emissions",'Frequency Low Scenario'!O102,IF($B$1="Medium Emissions",'Frequency Medium Scenario'!O102,IF($B$1="High Emissions",'Frequency High Scenario'!O102,IF($B$1="Very High Emissions",'Frequency Very High Scenario'!O102))))</f>
        <v>1132961.2881182753</v>
      </c>
      <c r="N102" s="14">
        <f>'Expected Severity'!$D102*IF($B$1="Low Emissions",'Frequency Low Scenario'!P102,IF($B$1="Medium Emissions",'Frequency Medium Scenario'!P102,IF($B$1="High Emissions",'Frequency High Scenario'!P102,IF($B$1="Very High Emissions",'Frequency Very High Scenario'!P102))))</f>
        <v>113691054.74892372</v>
      </c>
      <c r="O102" s="14">
        <f>'Expected Severity'!$D102*IF($B$1="Low Emissions",'Frequency Low Scenario'!Q102,IF($B$1="Medium Emissions",'Frequency Medium Scenario'!Q102,IF($B$1="High Emissions",'Frequency High Scenario'!Q102,IF($B$1="Very High Emissions",'Frequency Very High Scenario'!Q102))))</f>
        <v>202666662.81329876</v>
      </c>
      <c r="P102" s="14">
        <f>'Expected Severity'!$D102*IF($B$1="Low Emissions",'Frequency Low Scenario'!R102,IF($B$1="Medium Emissions",'Frequency Medium Scenario'!R102,IF($B$1="High Emissions",'Frequency High Scenario'!R102,IF($B$1="Very High Emissions",'Frequency Very High Scenario'!R102))))</f>
        <v>148292680.10729179</v>
      </c>
      <c r="Q102" s="14">
        <f>'Expected Severity'!$D102*IF($B$1="Low Emissions",'Frequency Low Scenario'!S102,IF($B$1="Medium Emissions",'Frequency Medium Scenario'!S102,IF($B$1="High Emissions",'Frequency High Scenario'!S102,IF($B$1="Very High Emissions",'Frequency Very High Scenario'!S102))))</f>
        <v>49430893.369097255</v>
      </c>
      <c r="R102" s="14">
        <f>'Expected Severity'!$D102*IF($B$1="Low Emissions",'Frequency Low Scenario'!T102,IF($B$1="Medium Emissions",'Frequency Medium Scenario'!T102,IF($B$1="High Emissions",'Frequency High Scenario'!T102,IF($B$1="Very High Emissions",'Frequency Very High Scenario'!T102))))</f>
        <v>34601625.358368084</v>
      </c>
      <c r="S102" s="14">
        <f>'Expected Severity'!$D102*IF($B$1="Low Emissions",'Frequency Low Scenario'!U102,IF($B$1="Medium Emissions",'Frequency Medium Scenario'!U102,IF($B$1="High Emissions",'Frequency High Scenario'!U102,IF($B$1="Very High Emissions",'Frequency Very High Scenario'!U102))))</f>
        <v>19772357.347638905</v>
      </c>
      <c r="T102" s="14">
        <f t="shared" si="6"/>
        <v>609315138.55557323</v>
      </c>
      <c r="U102" s="17">
        <f ca="1">Info!$B$47*(-LN(1-RAND()))^(1/Info!$B$48)</f>
        <v>2.5881927293493145E-2</v>
      </c>
      <c r="V102" s="17">
        <f ca="1">AVERAGE('Interest Rate Projection'!B100:F100)</f>
        <v>-2.2131275191315707E-3</v>
      </c>
      <c r="W102" s="17">
        <f t="shared" ca="1" si="9"/>
        <v>-0.23997940787688418</v>
      </c>
      <c r="X102" s="16">
        <v>0.04</v>
      </c>
      <c r="Y102">
        <f t="shared" si="10"/>
        <v>48.562450177182285</v>
      </c>
      <c r="Z102">
        <f t="shared" ca="1" si="11"/>
        <v>141.38466475162167</v>
      </c>
      <c r="AA102" s="14">
        <f t="shared" si="7"/>
        <v>12547042.752835978</v>
      </c>
      <c r="AB102" s="14">
        <f t="shared" ca="1" si="8"/>
        <v>4309626.7875019619</v>
      </c>
    </row>
    <row r="103" spans="1:28" x14ac:dyDescent="0.2">
      <c r="A103">
        <v>2122</v>
      </c>
      <c r="B103" s="14">
        <f>'Expected Severity'!$B103*IF($B$1="Low Emissions",'Frequency Low Scenario'!D103,IF($B$1="Medium Emissions",'Frequency Medium Scenario'!D103,IF($B$1="High Emissions",'Frequency High Scenario'!D103,IF($B$1="Very High Emissions",'Frequency Very High Scenario'!D103))))</f>
        <v>3171539.4500248726</v>
      </c>
      <c r="C103" s="14">
        <f>'Expected Severity'!$B103*IF($B$1="Low Emissions",'Frequency Low Scenario'!E103,IF($B$1="Medium Emissions",'Frequency Medium Scenario'!E103,IF($B$1="High Emissions",'Frequency High Scenario'!E103,IF($B$1="Very High Emissions",'Frequency Very High Scenario'!E103))))</f>
        <v>4068913.0153419883</v>
      </c>
      <c r="D103" s="14">
        <f>'Expected Severity'!$B103*IF($B$1="Low Emissions",'Frequency Low Scenario'!F103,IF($B$1="Medium Emissions",'Frequency Medium Scenario'!F103,IF($B$1="High Emissions",'Frequency High Scenario'!F103,IF($B$1="Very High Emissions",'Frequency Very High Scenario'!F103))))</f>
        <v>4290183.2095297687</v>
      </c>
      <c r="E103" s="14">
        <f>'Expected Severity'!$B103*IF($B$1="Low Emissions",'Frequency Low Scenario'!G103,IF($B$1="Medium Emissions",'Frequency Medium Scenario'!G103,IF($B$1="High Emissions",'Frequency High Scenario'!G103,IF($B$1="Very High Emissions",'Frequency Very High Scenario'!G103))))</f>
        <v>2821194.9758942183</v>
      </c>
      <c r="F103" s="14">
        <f>'Expected Severity'!$B103*IF($B$1="Low Emissions",'Frequency Low Scenario'!H103,IF($B$1="Medium Emissions",'Frequency Medium Scenario'!H103,IF($B$1="High Emissions",'Frequency High Scenario'!H103,IF($B$1="Very High Emissions",'Frequency Very High Scenario'!H103))))</f>
        <v>2347922.616103685</v>
      </c>
      <c r="G103" s="14">
        <f>'Expected Severity'!$B103*IF($B$1="Low Emissions",'Frequency Low Scenario'!I103,IF($B$1="Medium Emissions",'Frequency Medium Scenario'!I103,IF($B$1="High Emissions",'Frequency High Scenario'!I103,IF($B$1="Very High Emissions",'Frequency Very High Scenario'!I103))))</f>
        <v>1407524.2908056122</v>
      </c>
      <c r="H103" s="14">
        <f>'Expected Severity'!$C103*IF($B$1="Low Emissions",'Frequency Low Scenario'!J103,IF($B$1="Medium Emissions",'Frequency Medium Scenario'!J103,IF($B$1="High Emissions",'Frequency High Scenario'!J103,IF($B$1="Very High Emissions",'Frequency Very High Scenario'!J103))))</f>
        <v>6016889.7033643872</v>
      </c>
      <c r="I103" s="14">
        <f>'Expected Severity'!$C103*IF($B$1="Low Emissions",'Frequency Low Scenario'!K103,IF($B$1="Medium Emissions",'Frequency Medium Scenario'!K103,IF($B$1="High Emissions",'Frequency High Scenario'!K103,IF($B$1="Very High Emissions",'Frequency Very High Scenario'!K103))))</f>
        <v>6397705.5073747905</v>
      </c>
      <c r="J103" s="14">
        <f>'Expected Severity'!$C103*IF($B$1="Low Emissions",'Frequency Low Scenario'!L103,IF($B$1="Medium Emissions",'Frequency Medium Scenario'!L103,IF($B$1="High Emissions",'Frequency High Scenario'!L103,IF($B$1="Very High Emissions",'Frequency Very High Scenario'!L103))))</f>
        <v>4036647.5225102846</v>
      </c>
      <c r="K103" s="14">
        <f>'Expected Severity'!$C103*IF($B$1="Low Emissions",'Frequency Low Scenario'!M103,IF($B$1="Medium Emissions",'Frequency Medium Scenario'!M103,IF($B$1="High Emissions",'Frequency High Scenario'!M103,IF($B$1="Very High Emissions",'Frequency Very High Scenario'!M103))))</f>
        <v>2970363.2712811525</v>
      </c>
      <c r="L103" s="14">
        <f>'Expected Severity'!$C103*IF($B$1="Low Emissions",'Frequency Low Scenario'!N103,IF($B$1="Medium Emissions",'Frequency Medium Scenario'!N103,IF($B$1="High Emissions",'Frequency High Scenario'!N103,IF($B$1="Very High Emissions",'Frequency Very High Scenario'!N103))))</f>
        <v>2665710.6280728299</v>
      </c>
      <c r="M103" s="14">
        <f>'Expected Severity'!$C103*IF($B$1="Low Emissions",'Frequency Low Scenario'!O103,IF($B$1="Medium Emissions",'Frequency Medium Scenario'!O103,IF($B$1="High Emissions",'Frequency High Scenario'!O103,IF($B$1="Very High Emissions",'Frequency Very High Scenario'!O103))))</f>
        <v>1142447.4120312126</v>
      </c>
      <c r="N103" s="14">
        <f>'Expected Severity'!$D103*IF($B$1="Low Emissions",'Frequency Low Scenario'!P103,IF($B$1="Medium Emissions",'Frequency Medium Scenario'!P103,IF($B$1="High Emissions",'Frequency High Scenario'!P103,IF($B$1="Very High Emissions",'Frequency Very High Scenario'!P103))))</f>
        <v>114589703.16234085</v>
      </c>
      <c r="O103" s="14">
        <f>'Expected Severity'!$D103*IF($B$1="Low Emissions",'Frequency Low Scenario'!Q103,IF($B$1="Medium Emissions",'Frequency Medium Scenario'!Q103,IF($B$1="High Emissions",'Frequency High Scenario'!Q103,IF($B$1="Very High Emissions",'Frequency Very High Scenario'!Q103))))</f>
        <v>204268601.28939018</v>
      </c>
      <c r="P103" s="14">
        <f>'Expected Severity'!$D103*IF($B$1="Low Emissions",'Frequency Low Scenario'!R103,IF($B$1="Medium Emissions",'Frequency Medium Scenario'!R103,IF($B$1="High Emissions",'Frequency High Scenario'!R103,IF($B$1="Very High Emissions",'Frequency Very High Scenario'!R103))))</f>
        <v>149464830.21174893</v>
      </c>
      <c r="Q103" s="14">
        <f>'Expected Severity'!$D103*IF($B$1="Low Emissions",'Frequency Low Scenario'!S103,IF($B$1="Medium Emissions",'Frequency Medium Scenario'!S103,IF($B$1="High Emissions",'Frequency High Scenario'!S103,IF($B$1="Very High Emissions",'Frequency Very High Scenario'!S103))))</f>
        <v>49821610.070582971</v>
      </c>
      <c r="R103" s="14">
        <f>'Expected Severity'!$D103*IF($B$1="Low Emissions",'Frequency Low Scenario'!T103,IF($B$1="Medium Emissions",'Frequency Medium Scenario'!T103,IF($B$1="High Emissions",'Frequency High Scenario'!T103,IF($B$1="Very High Emissions",'Frequency Very High Scenario'!T103))))</f>
        <v>34875127.049408078</v>
      </c>
      <c r="S103" s="14">
        <f>'Expected Severity'!$D103*IF($B$1="Low Emissions",'Frequency Low Scenario'!U103,IF($B$1="Medium Emissions",'Frequency Medium Scenario'!U103,IF($B$1="High Emissions",'Frequency High Scenario'!U103,IF($B$1="Very High Emissions",'Frequency Very High Scenario'!U103))))</f>
        <v>19928644.028233189</v>
      </c>
      <c r="T103" s="14">
        <f t="shared" si="6"/>
        <v>614285557.41403902</v>
      </c>
      <c r="U103" s="17">
        <f ca="1">Info!$B$47*(-LN(1-RAND()))^(1/Info!$B$48)</f>
        <v>4.5675981543140141E-2</v>
      </c>
      <c r="V103" s="17">
        <f ca="1">AVERAGE('Interest Rate Projection'!B101:F101)</f>
        <v>-1.1796043544336939E-2</v>
      </c>
      <c r="W103" s="17">
        <f t="shared" ca="1" si="9"/>
        <v>-0.2517754514212211</v>
      </c>
      <c r="X103" s="16">
        <v>0.04</v>
      </c>
      <c r="Y103">
        <f t="shared" si="10"/>
        <v>50.50494818426958</v>
      </c>
      <c r="Z103">
        <f t="shared" ca="1" si="11"/>
        <v>147.84254808929981</v>
      </c>
      <c r="AA103" s="14">
        <f t="shared" si="7"/>
        <v>12162878.678199816</v>
      </c>
      <c r="AB103" s="14">
        <f t="shared" ca="1" si="8"/>
        <v>4154998.4449875583</v>
      </c>
    </row>
    <row r="104" spans="1:28" x14ac:dyDescent="0.2">
      <c r="A104">
        <v>2123</v>
      </c>
      <c r="B104" s="14">
        <f>'Expected Severity'!$B104*IF($B$1="Low Emissions",'Frequency Low Scenario'!D104,IF($B$1="Medium Emissions",'Frequency Medium Scenario'!D104,IF($B$1="High Emissions",'Frequency High Scenario'!D104,IF($B$1="Very High Emissions",'Frequency Very High Scenario'!D104))))</f>
        <v>3222128.2902748259</v>
      </c>
      <c r="C104" s="14">
        <f>'Expected Severity'!$B104*IF($B$1="Low Emissions",'Frequency Low Scenario'!E104,IF($B$1="Medium Emissions",'Frequency Medium Scenario'!E104,IF($B$1="High Emissions",'Frequency High Scenario'!E104,IF($B$1="Very High Emissions",'Frequency Very High Scenario'!E104))))</f>
        <v>4133815.7522518123</v>
      </c>
      <c r="D104" s="14">
        <f>'Expected Severity'!$B104*IF($B$1="Low Emissions",'Frequency Low Scenario'!F104,IF($B$1="Medium Emissions",'Frequency Medium Scenario'!F104,IF($B$1="High Emissions",'Frequency High Scenario'!F104,IF($B$1="Very High Emissions",'Frequency Very High Scenario'!F104))))</f>
        <v>4358615.4004105199</v>
      </c>
      <c r="E104" s="14">
        <f>'Expected Severity'!$B104*IF($B$1="Low Emissions",'Frequency Low Scenario'!G104,IF($B$1="Medium Emissions",'Frequency Medium Scenario'!G104,IF($B$1="High Emissions",'Frequency High Scenario'!G104,IF($B$1="Very High Emissions",'Frequency Very High Scenario'!G104))))</f>
        <v>2866195.5140235373</v>
      </c>
      <c r="F104" s="14">
        <f>'Expected Severity'!$B104*IF($B$1="Low Emissions",'Frequency Low Scenario'!H104,IF($B$1="Medium Emissions",'Frequency Medium Scenario'!H104,IF($B$1="High Emissions",'Frequency High Scenario'!H104,IF($B$1="Very High Emissions",'Frequency Very High Scenario'!H104))))</f>
        <v>2385374.0443507433</v>
      </c>
      <c r="G104" s="14">
        <f>'Expected Severity'!$B104*IF($B$1="Low Emissions",'Frequency Low Scenario'!I104,IF($B$1="Medium Emissions",'Frequency Medium Scenario'!I104,IF($B$1="High Emissions",'Frequency High Scenario'!I104,IF($B$1="Very High Emissions",'Frequency Very High Scenario'!I104))))</f>
        <v>1429975.5396762311</v>
      </c>
      <c r="H104" s="14">
        <f>'Expected Severity'!$C104*IF($B$1="Low Emissions",'Frequency Low Scenario'!J104,IF($B$1="Medium Emissions",'Frequency Medium Scenario'!J104,IF($B$1="High Emissions",'Frequency High Scenario'!J104,IF($B$1="Very High Emissions",'Frequency Very High Scenario'!J104))))</f>
        <v>6067268.2660700819</v>
      </c>
      <c r="I104" s="14">
        <f>'Expected Severity'!$C104*IF($B$1="Low Emissions",'Frequency Low Scenario'!K104,IF($B$1="Medium Emissions",'Frequency Medium Scenario'!K104,IF($B$1="High Emissions",'Frequency High Scenario'!K104,IF($B$1="Very High Emissions",'Frequency Very High Scenario'!K104))))</f>
        <v>6451272.5867074281</v>
      </c>
      <c r="J104" s="14">
        <f>'Expected Severity'!$C104*IF($B$1="Low Emissions",'Frequency Low Scenario'!L104,IF($B$1="Medium Emissions",'Frequency Medium Scenario'!L104,IF($B$1="High Emissions",'Frequency High Scenario'!L104,IF($B$1="Very High Emissions",'Frequency Very High Scenario'!L104))))</f>
        <v>4070445.7987558772</v>
      </c>
      <c r="K104" s="14">
        <f>'Expected Severity'!$C104*IF($B$1="Low Emissions",'Frequency Low Scenario'!M104,IF($B$1="Medium Emissions",'Frequency Medium Scenario'!M104,IF($B$1="High Emissions",'Frequency High Scenario'!M104,IF($B$1="Very High Emissions",'Frequency Very High Scenario'!M104))))</f>
        <v>2995233.7009713058</v>
      </c>
      <c r="L104" s="14">
        <f>'Expected Severity'!$C104*IF($B$1="Low Emissions",'Frequency Low Scenario'!N104,IF($B$1="Medium Emissions",'Frequency Medium Scenario'!N104,IF($B$1="High Emissions",'Frequency High Scenario'!N104,IF($B$1="Very High Emissions",'Frequency Very High Scenario'!N104))))</f>
        <v>2688030.2444614288</v>
      </c>
      <c r="M104" s="14">
        <f>'Expected Severity'!$C104*IF($B$1="Low Emissions",'Frequency Low Scenario'!O104,IF($B$1="Medium Emissions",'Frequency Medium Scenario'!O104,IF($B$1="High Emissions",'Frequency High Scenario'!O104,IF($B$1="Very High Emissions",'Frequency Very High Scenario'!O104))))</f>
        <v>1152012.9619120408</v>
      </c>
      <c r="N104" s="14">
        <f>'Expected Severity'!$D104*IF($B$1="Low Emissions",'Frequency Low Scenario'!P104,IF($B$1="Medium Emissions",'Frequency Medium Scenario'!P104,IF($B$1="High Emissions",'Frequency High Scenario'!P104,IF($B$1="Very High Emissions",'Frequency Very High Scenario'!P104))))</f>
        <v>115495454.76406705</v>
      </c>
      <c r="O104" s="14">
        <f>'Expected Severity'!$D104*IF($B$1="Low Emissions",'Frequency Low Scenario'!Q104,IF($B$1="Medium Emissions",'Frequency Medium Scenario'!Q104,IF($B$1="High Emissions",'Frequency High Scenario'!Q104,IF($B$1="Very High Emissions",'Frequency Very High Scenario'!Q104))))</f>
        <v>205883201.97072819</v>
      </c>
      <c r="P104" s="14">
        <f>'Expected Severity'!$D104*IF($B$1="Low Emissions",'Frequency Low Scenario'!R104,IF($B$1="Medium Emissions",'Frequency Medium Scenario'!R104,IF($B$1="High Emissions",'Frequency High Scenario'!R104,IF($B$1="Very High Emissions",'Frequency Very High Scenario'!R104))))</f>
        <v>150646245.34443527</v>
      </c>
      <c r="Q104" s="14">
        <f>'Expected Severity'!$D104*IF($B$1="Low Emissions",'Frequency Low Scenario'!S104,IF($B$1="Medium Emissions",'Frequency Medium Scenario'!S104,IF($B$1="High Emissions",'Frequency High Scenario'!S104,IF($B$1="Very High Emissions",'Frequency Very High Scenario'!S104))))</f>
        <v>50215415.114811756</v>
      </c>
      <c r="R104" s="14">
        <f>'Expected Severity'!$D104*IF($B$1="Low Emissions",'Frequency Low Scenario'!T104,IF($B$1="Medium Emissions",'Frequency Medium Scenario'!T104,IF($B$1="High Emissions",'Frequency High Scenario'!T104,IF($B$1="Very High Emissions",'Frequency Very High Scenario'!T104))))</f>
        <v>35150790.580368228</v>
      </c>
      <c r="S104" s="14">
        <f>'Expected Severity'!$D104*IF($B$1="Low Emissions",'Frequency Low Scenario'!U104,IF($B$1="Medium Emissions",'Frequency Medium Scenario'!U104,IF($B$1="High Emissions",'Frequency High Scenario'!U104,IF($B$1="Very High Emissions",'Frequency Very High Scenario'!U104))))</f>
        <v>20086166.045924701</v>
      </c>
      <c r="T104" s="14">
        <f t="shared" si="6"/>
        <v>619297641.92020106</v>
      </c>
      <c r="U104" s="17">
        <f ca="1">Info!$B$47*(-LN(1-RAND()))^(1/Info!$B$48)</f>
        <v>7.9497737249754202E-3</v>
      </c>
      <c r="V104" s="17">
        <f ca="1">AVERAGE('Interest Rate Projection'!B102:F102)</f>
        <v>-4.4187881813293542E-3</v>
      </c>
      <c r="W104" s="17">
        <f t="shared" ca="1" si="9"/>
        <v>-0.25619423960255044</v>
      </c>
      <c r="X104" s="16">
        <v>0.04</v>
      </c>
      <c r="Y104">
        <f t="shared" si="10"/>
        <v>52.525146111640368</v>
      </c>
      <c r="Z104">
        <f t="shared" ca="1" si="11"/>
        <v>149.01786289353353</v>
      </c>
      <c r="AA104" s="14">
        <f t="shared" si="7"/>
        <v>11790498.223534791</v>
      </c>
      <c r="AB104" s="14">
        <f t="shared" ca="1" si="8"/>
        <v>4155861.7866011201</v>
      </c>
    </row>
    <row r="105" spans="1:28" x14ac:dyDescent="0.2">
      <c r="A105">
        <v>2124</v>
      </c>
      <c r="B105" s="14">
        <f>'Expected Severity'!$B105*IF($B$1="Low Emissions",'Frequency Low Scenario'!D105,IF($B$1="Medium Emissions",'Frequency Medium Scenario'!D105,IF($B$1="High Emissions",'Frequency High Scenario'!D105,IF($B$1="Very High Emissions",'Frequency Very High Scenario'!D105))))</f>
        <v>3273524.0669662654</v>
      </c>
      <c r="C105" s="14">
        <f>'Expected Severity'!$B105*IF($B$1="Low Emissions",'Frequency Low Scenario'!E105,IF($B$1="Medium Emissions",'Frequency Medium Scenario'!E105,IF($B$1="High Emissions",'Frequency High Scenario'!E105,IF($B$1="Very High Emissions",'Frequency Very High Scenario'!E105))))</f>
        <v>4199753.7448288137</v>
      </c>
      <c r="D105" s="14">
        <f>'Expected Severity'!$B105*IF($B$1="Low Emissions",'Frequency Low Scenario'!F105,IF($B$1="Medium Emissions",'Frequency Medium Scenario'!F105,IF($B$1="High Emissions",'Frequency High Scenario'!F105,IF($B$1="Very High Emissions",'Frequency Very High Scenario'!F105))))</f>
        <v>4428139.1448497148</v>
      </c>
      <c r="E105" s="14">
        <f>'Expected Severity'!$B105*IF($B$1="Low Emissions",'Frequency Low Scenario'!G105,IF($B$1="Medium Emissions",'Frequency Medium Scenario'!G105,IF($B$1="High Emissions",'Frequency High Scenario'!G105,IF($B$1="Very High Emissions",'Frequency Very High Scenario'!G105))))</f>
        <v>2911913.8502665036</v>
      </c>
      <c r="F105" s="14">
        <f>'Expected Severity'!$B105*IF($B$1="Low Emissions",'Frequency Low Scenario'!H105,IF($B$1="Medium Emissions",'Frequency Medium Scenario'!H105,IF($B$1="High Emissions",'Frequency High Scenario'!H105,IF($B$1="Very High Emissions",'Frequency Very High Scenario'!H105))))</f>
        <v>2423422.8557773517</v>
      </c>
      <c r="G105" s="14">
        <f>'Expected Severity'!$B105*IF($B$1="Low Emissions",'Frequency Low Scenario'!I105,IF($B$1="Medium Emissions",'Frequency Medium Scenario'!I105,IF($B$1="High Emissions",'Frequency High Scenario'!I105,IF($B$1="Very High Emissions",'Frequency Very High Scenario'!I105))))</f>
        <v>1452784.905688517</v>
      </c>
      <c r="H105" s="14">
        <f>'Expected Severity'!$C105*IF($B$1="Low Emissions",'Frequency Low Scenario'!J105,IF($B$1="Medium Emissions",'Frequency Medium Scenario'!J105,IF($B$1="High Emissions",'Frequency High Scenario'!J105,IF($B$1="Very High Emissions",'Frequency Very High Scenario'!J105))))</f>
        <v>6118068.6413243543</v>
      </c>
      <c r="I105" s="14">
        <f>'Expected Severity'!$C105*IF($B$1="Low Emissions",'Frequency Low Scenario'!K105,IF($B$1="Medium Emissions",'Frequency Medium Scenario'!K105,IF($B$1="High Emissions",'Frequency High Scenario'!K105,IF($B$1="Very High Emissions",'Frequency Very High Scenario'!K105))))</f>
        <v>6505288.1755853901</v>
      </c>
      <c r="J105" s="14">
        <f>'Expected Severity'!$C105*IF($B$1="Low Emissions",'Frequency Low Scenario'!L105,IF($B$1="Medium Emissions",'Frequency Medium Scenario'!L105,IF($B$1="High Emissions",'Frequency High Scenario'!L105,IF($B$1="Very High Emissions",'Frequency Very High Scenario'!L105))))</f>
        <v>4104527.0631669718</v>
      </c>
      <c r="K105" s="14">
        <f>'Expected Severity'!$C105*IF($B$1="Low Emissions",'Frequency Low Scenario'!M105,IF($B$1="Medium Emissions",'Frequency Medium Scenario'!M105,IF($B$1="High Emissions",'Frequency High Scenario'!M105,IF($B$1="Very High Emissions",'Frequency Very High Scenario'!M105))))</f>
        <v>3020312.3672360736</v>
      </c>
      <c r="L105" s="14">
        <f>'Expected Severity'!$C105*IF($B$1="Low Emissions",'Frequency Low Scenario'!N105,IF($B$1="Medium Emissions",'Frequency Medium Scenario'!N105,IF($B$1="High Emissions",'Frequency High Scenario'!N105,IF($B$1="Very High Emissions",'Frequency Very High Scenario'!N105))))</f>
        <v>2710536.7398272459</v>
      </c>
      <c r="M105" s="14">
        <f>'Expected Severity'!$C105*IF($B$1="Low Emissions",'Frequency Low Scenario'!O105,IF($B$1="Medium Emissions",'Frequency Medium Scenario'!O105,IF($B$1="High Emissions",'Frequency High Scenario'!O105,IF($B$1="Very High Emissions",'Frequency Very High Scenario'!O105))))</f>
        <v>1161658.6027831053</v>
      </c>
      <c r="N105" s="14">
        <f>'Expected Severity'!$D105*IF($B$1="Low Emissions",'Frequency Low Scenario'!P105,IF($B$1="Medium Emissions",'Frequency Medium Scenario'!P105,IF($B$1="High Emissions",'Frequency High Scenario'!P105,IF($B$1="Very High Emissions",'Frequency Very High Scenario'!P105))))</f>
        <v>116408365.69984674</v>
      </c>
      <c r="O105" s="14">
        <f>'Expected Severity'!$D105*IF($B$1="Low Emissions",'Frequency Low Scenario'!Q105,IF($B$1="Medium Emissions",'Frequency Medium Scenario'!Q105,IF($B$1="High Emissions",'Frequency High Scenario'!Q105,IF($B$1="Very High Emissions",'Frequency Very High Scenario'!Q105))))</f>
        <v>207510564.94320503</v>
      </c>
      <c r="P105" s="14">
        <f>'Expected Severity'!$D105*IF($B$1="Low Emissions",'Frequency Low Scenario'!R105,IF($B$1="Medium Emissions",'Frequency Medium Scenario'!R105,IF($B$1="High Emissions",'Frequency High Scenario'!R105,IF($B$1="Very High Emissions",'Frequency Very High Scenario'!R105))))</f>
        <v>151836998.73893052</v>
      </c>
      <c r="Q105" s="14">
        <f>'Expected Severity'!$D105*IF($B$1="Low Emissions",'Frequency Low Scenario'!S105,IF($B$1="Medium Emissions",'Frequency Medium Scenario'!S105,IF($B$1="High Emissions",'Frequency High Scenario'!S105,IF($B$1="Very High Emissions",'Frequency Very High Scenario'!S105))))</f>
        <v>50612332.912976839</v>
      </c>
      <c r="R105" s="14">
        <f>'Expected Severity'!$D105*IF($B$1="Low Emissions",'Frequency Low Scenario'!T105,IF($B$1="Medium Emissions",'Frequency Medium Scenario'!T105,IF($B$1="High Emissions",'Frequency High Scenario'!T105,IF($B$1="Very High Emissions",'Frequency Very High Scenario'!T105))))</f>
        <v>35428633.039083786</v>
      </c>
      <c r="S105" s="14">
        <f>'Expected Severity'!$D105*IF($B$1="Low Emissions",'Frequency Low Scenario'!U105,IF($B$1="Medium Emissions",'Frequency Medium Scenario'!U105,IF($B$1="High Emissions",'Frequency High Scenario'!U105,IF($B$1="Very High Emissions",'Frequency Very High Scenario'!U105))))</f>
        <v>20244933.165190734</v>
      </c>
      <c r="T105" s="14">
        <f t="shared" si="6"/>
        <v>624351758.657534</v>
      </c>
      <c r="U105" s="17">
        <f ca="1">Info!$B$47*(-LN(1-RAND()))^(1/Info!$B$48)</f>
        <v>1.5512532822703231E-2</v>
      </c>
      <c r="V105" s="17">
        <f ca="1">AVERAGE('Interest Rate Projection'!B103:F103)</f>
        <v>1.4541832868404611E-2</v>
      </c>
      <c r="W105" s="17">
        <f t="shared" ca="1" si="9"/>
        <v>-0.24165240673414584</v>
      </c>
      <c r="X105" s="16">
        <v>0.04</v>
      </c>
      <c r="Y105">
        <f t="shared" si="10"/>
        <v>54.626151956105986</v>
      </c>
      <c r="Z105">
        <f t="shared" ca="1" si="11"/>
        <v>151.32950738283856</v>
      </c>
      <c r="AA105" s="14">
        <f t="shared" si="7"/>
        <v>11429539.447684735</v>
      </c>
      <c r="AB105" s="14">
        <f t="shared" ca="1" si="8"/>
        <v>4125776.7203195053</v>
      </c>
    </row>
    <row r="106" spans="1:28" x14ac:dyDescent="0.2">
      <c r="A106">
        <v>2125</v>
      </c>
      <c r="B106" s="14">
        <f>'Expected Severity'!$B106*IF($B$1="Low Emissions",'Frequency Low Scenario'!D106,IF($B$1="Medium Emissions",'Frequency Medium Scenario'!D106,IF($B$1="High Emissions",'Frequency High Scenario'!D106,IF($B$1="Very High Emissions",'Frequency Very High Scenario'!D106))))</f>
        <v>3325739.651444281</v>
      </c>
      <c r="C106" s="14">
        <f>'Expected Severity'!$B106*IF($B$1="Low Emissions",'Frequency Low Scenario'!E106,IF($B$1="Medium Emissions",'Frequency Medium Scenario'!E106,IF($B$1="High Emissions",'Frequency High Scenario'!E106,IF($B$1="Very High Emissions",'Frequency Very High Scenario'!E106))))</f>
        <v>4266743.506310299</v>
      </c>
      <c r="D106" s="14">
        <f>'Expected Severity'!$B106*IF($B$1="Low Emissions",'Frequency Low Scenario'!F106,IF($B$1="Medium Emissions",'Frequency Medium Scenario'!F106,IF($B$1="High Emissions",'Frequency High Scenario'!F106,IF($B$1="Very High Emissions",'Frequency Very High Scenario'!F106))))</f>
        <v>4498771.8540854808</v>
      </c>
      <c r="E106" s="14">
        <f>'Expected Severity'!$B106*IF($B$1="Low Emissions",'Frequency Low Scenario'!G106,IF($B$1="Medium Emissions",'Frequency Medium Scenario'!G106,IF($B$1="High Emissions",'Frequency High Scenario'!G106,IF($B$1="Very High Emissions",'Frequency Very High Scenario'!G106))))</f>
        <v>2958361.4341335758</v>
      </c>
      <c r="F106" s="14">
        <f>'Expected Severity'!$B106*IF($B$1="Low Emissions",'Frequency Low Scenario'!H106,IF($B$1="Medium Emissions",'Frequency Medium Scenario'!H106,IF($B$1="High Emissions",'Frequency High Scenario'!H106,IF($B$1="Very High Emissions",'Frequency Very High Scenario'!H106))))</f>
        <v>2462078.579169991</v>
      </c>
      <c r="G106" s="14">
        <f>'Expected Severity'!$B106*IF($B$1="Low Emissions",'Frequency Low Scenario'!I106,IF($B$1="Medium Emissions",'Frequency Medium Scenario'!I106,IF($B$1="High Emissions",'Frequency High Scenario'!I106,IF($B$1="Very High Emissions",'Frequency Very High Scenario'!I106))))</f>
        <v>1475958.1011254659</v>
      </c>
      <c r="H106" s="14">
        <f>'Expected Severity'!$C106*IF($B$1="Low Emissions",'Frequency Low Scenario'!J106,IF($B$1="Medium Emissions",'Frequency Medium Scenario'!J106,IF($B$1="High Emissions",'Frequency High Scenario'!J106,IF($B$1="Very High Emissions",'Frequency Very High Scenario'!J106))))</f>
        <v>6169294.360903752</v>
      </c>
      <c r="I106" s="14">
        <f>'Expected Severity'!$C106*IF($B$1="Low Emissions",'Frequency Low Scenario'!K106,IF($B$1="Medium Emissions",'Frequency Medium Scenario'!K106,IF($B$1="High Emissions",'Frequency High Scenario'!K106,IF($B$1="Very High Emissions",'Frequency Very High Scenario'!K106))))</f>
        <v>6559756.0293153813</v>
      </c>
      <c r="J106" s="14">
        <f>'Expected Severity'!$C106*IF($B$1="Low Emissions",'Frequency Low Scenario'!L106,IF($B$1="Medium Emissions",'Frequency Medium Scenario'!L106,IF($B$1="High Emissions",'Frequency High Scenario'!L106,IF($B$1="Very High Emissions",'Frequency Very High Scenario'!L106))))</f>
        <v>4138893.6851632758</v>
      </c>
      <c r="K106" s="14">
        <f>'Expected Severity'!$C106*IF($B$1="Low Emissions",'Frequency Low Scenario'!M106,IF($B$1="Medium Emissions",'Frequency Medium Scenario'!M106,IF($B$1="High Emissions",'Frequency High Scenario'!M106,IF($B$1="Very High Emissions",'Frequency Very High Scenario'!M106))))</f>
        <v>3045601.0136107123</v>
      </c>
      <c r="L106" s="14">
        <f>'Expected Severity'!$C106*IF($B$1="Low Emissions",'Frequency Low Scenario'!N106,IF($B$1="Medium Emissions",'Frequency Medium Scenario'!N106,IF($B$1="High Emissions",'Frequency High Scenario'!N106,IF($B$1="Very High Emissions",'Frequency Very High Scenario'!N106))))</f>
        <v>2733231.6788814091</v>
      </c>
      <c r="M106" s="14">
        <f>'Expected Severity'!$C106*IF($B$1="Low Emissions",'Frequency Low Scenario'!O106,IF($B$1="Medium Emissions",'Frequency Medium Scenario'!O106,IF($B$1="High Emissions",'Frequency High Scenario'!O106,IF($B$1="Very High Emissions",'Frequency Very High Scenario'!O106))))</f>
        <v>1171385.0052348895</v>
      </c>
      <c r="N106" s="14">
        <f>'Expected Severity'!$D106*IF($B$1="Low Emissions",'Frequency Low Scenario'!P106,IF($B$1="Medium Emissions",'Frequency Medium Scenario'!P106,IF($B$1="High Emissions",'Frequency High Scenario'!P106,IF($B$1="Very High Emissions",'Frequency Very High Scenario'!P106))))</f>
        <v>117328492.55921727</v>
      </c>
      <c r="O106" s="14">
        <f>'Expected Severity'!$D106*IF($B$1="Low Emissions",'Frequency Low Scenario'!Q106,IF($B$1="Medium Emissions",'Frequency Medium Scenario'!Q106,IF($B$1="High Emissions",'Frequency High Scenario'!Q106,IF($B$1="Very High Emissions",'Frequency Very High Scenario'!Q106))))</f>
        <v>209150791.08382207</v>
      </c>
      <c r="P106" s="14">
        <f>'Expected Severity'!$D106*IF($B$1="Low Emissions",'Frequency Low Scenario'!R106,IF($B$1="Medium Emissions",'Frequency Medium Scenario'!R106,IF($B$1="High Emissions",'Frequency High Scenario'!R106,IF($B$1="Very High Emissions",'Frequency Very High Scenario'!R106))))</f>
        <v>153037164.20767468</v>
      </c>
      <c r="Q106" s="14">
        <f>'Expected Severity'!$D106*IF($B$1="Low Emissions",'Frequency Low Scenario'!S106,IF($B$1="Medium Emissions",'Frequency Medium Scenario'!S106,IF($B$1="High Emissions",'Frequency High Scenario'!S106,IF($B$1="Very High Emissions",'Frequency Very High Scenario'!S106))))</f>
        <v>51012388.069224894</v>
      </c>
      <c r="R106" s="14">
        <f>'Expected Severity'!$D106*IF($B$1="Low Emissions",'Frequency Low Scenario'!T106,IF($B$1="Medium Emissions",'Frequency Medium Scenario'!T106,IF($B$1="High Emissions",'Frequency High Scenario'!T106,IF($B$1="Very High Emissions",'Frequency Very High Scenario'!T106))))</f>
        <v>35708671.64845743</v>
      </c>
      <c r="S106" s="14">
        <f>'Expected Severity'!$D106*IF($B$1="Low Emissions",'Frequency Low Scenario'!U106,IF($B$1="Medium Emissions",'Frequency Medium Scenario'!U106,IF($B$1="High Emissions",'Frequency High Scenario'!U106,IF($B$1="Very High Emissions",'Frequency Very High Scenario'!U106))))</f>
        <v>20404955.227689959</v>
      </c>
      <c r="T106" s="14">
        <f t="shared" si="6"/>
        <v>629448277.69546485</v>
      </c>
      <c r="U106" s="17">
        <f ca="1">Info!$B$47*(-LN(1-RAND()))^(1/Info!$B$48)</f>
        <v>1.7217565305076076E-2</v>
      </c>
      <c r="V106" s="17">
        <f ca="1">AVERAGE('Interest Rate Projection'!B104:F104)</f>
        <v>4.8130583978813705E-3</v>
      </c>
      <c r="W106" s="17">
        <f t="shared" ca="1" si="9"/>
        <v>-0.23683934833626447</v>
      </c>
      <c r="X106" s="16">
        <v>0.04</v>
      </c>
      <c r="Y106">
        <f t="shared" si="10"/>
        <v>56.811198034350227</v>
      </c>
      <c r="Z106">
        <f t="shared" ca="1" si="11"/>
        <v>153.93503305878758</v>
      </c>
      <c r="AA106" s="14">
        <f t="shared" si="7"/>
        <v>11079651.538326588</v>
      </c>
      <c r="AB106" s="14">
        <f t="shared" ca="1" si="8"/>
        <v>4089051.4991157302</v>
      </c>
    </row>
    <row r="107" spans="1:28" x14ac:dyDescent="0.2">
      <c r="A107">
        <v>2126</v>
      </c>
      <c r="B107" s="14">
        <f>'Expected Severity'!$B107*IF($B$1="Low Emissions",'Frequency Low Scenario'!D107,IF($B$1="Medium Emissions",'Frequency Medium Scenario'!D107,IF($B$1="High Emissions",'Frequency High Scenario'!D107,IF($B$1="Very High Emissions",'Frequency Very High Scenario'!D107))))</f>
        <v>3378788.1203632257</v>
      </c>
      <c r="C107" s="14">
        <f>'Expected Severity'!$B107*IF($B$1="Low Emissions",'Frequency Low Scenario'!E107,IF($B$1="Medium Emissions",'Frequency Medium Scenario'!E107,IF($B$1="High Emissions",'Frequency High Scenario'!E107,IF($B$1="Very High Emissions",'Frequency Very High Scenario'!E107))))</f>
        <v>4334801.8133342164</v>
      </c>
      <c r="D107" s="14">
        <f>'Expected Severity'!$B107*IF($B$1="Low Emissions",'Frequency Low Scenario'!F107,IF($B$1="Medium Emissions",'Frequency Medium Scenario'!F107,IF($B$1="High Emissions",'Frequency High Scenario'!F107,IF($B$1="Very High Emissions",'Frequency Very High Scenario'!F107))))</f>
        <v>4570531.2170804869</v>
      </c>
      <c r="E107" s="14">
        <f>'Expected Severity'!$B107*IF($B$1="Low Emissions",'Frequency Low Scenario'!G107,IF($B$1="Medium Emissions",'Frequency Medium Scenario'!G107,IF($B$1="High Emissions",'Frequency High Scenario'!G107,IF($B$1="Very High Emissions",'Frequency Very High Scenario'!G107))))</f>
        <v>3005549.8977649622</v>
      </c>
      <c r="F107" s="14">
        <f>'Expected Severity'!$B107*IF($B$1="Low Emissions",'Frequency Low Scenario'!H107,IF($B$1="Medium Emissions",'Frequency Medium Scenario'!H107,IF($B$1="High Emissions",'Frequency High Scenario'!H107,IF($B$1="Very High Emissions",'Frequency Very High Scenario'!H107))))</f>
        <v>2501350.8953076592</v>
      </c>
      <c r="G107" s="14">
        <f>'Expected Severity'!$B107*IF($B$1="Low Emissions",'Frequency Low Scenario'!I107,IF($B$1="Medium Emissions",'Frequency Medium Scenario'!I107,IF($B$1="High Emissions",'Frequency High Scenario'!I107,IF($B$1="Very High Emissions",'Frequency Very High Scenario'!I107))))</f>
        <v>1499500.9293860053</v>
      </c>
      <c r="H107" s="14">
        <f>'Expected Severity'!$C107*IF($B$1="Low Emissions",'Frequency Low Scenario'!J107,IF($B$1="Medium Emissions",'Frequency Medium Scenario'!J107,IF($B$1="High Emissions",'Frequency High Scenario'!J107,IF($B$1="Very High Emissions",'Frequency Very High Scenario'!J107))))</f>
        <v>6220948.9861558797</v>
      </c>
      <c r="I107" s="14">
        <f>'Expected Severity'!$C107*IF($B$1="Low Emissions",'Frequency Low Scenario'!K107,IF($B$1="Medium Emissions",'Frequency Medium Scenario'!K107,IF($B$1="High Emissions",'Frequency High Scenario'!K107,IF($B$1="Very High Emissions",'Frequency Very High Scenario'!K107))))</f>
        <v>6614679.9346467583</v>
      </c>
      <c r="J107" s="14">
        <f>'Expected Severity'!$C107*IF($B$1="Low Emissions",'Frequency Low Scenario'!L107,IF($B$1="Medium Emissions",'Frequency Medium Scenario'!L107,IF($B$1="High Emissions",'Frequency High Scenario'!L107,IF($B$1="Very High Emissions",'Frequency Very High Scenario'!L107))))</f>
        <v>4173548.0540033113</v>
      </c>
      <c r="K107" s="14">
        <f>'Expected Severity'!$C107*IF($B$1="Low Emissions",'Frequency Low Scenario'!M107,IF($B$1="Medium Emissions",'Frequency Medium Scenario'!M107,IF($B$1="High Emissions",'Frequency High Scenario'!M107,IF($B$1="Very High Emissions",'Frequency Very High Scenario'!M107))))</f>
        <v>3071101.3982288516</v>
      </c>
      <c r="L107" s="14">
        <f>'Expected Severity'!$C107*IF($B$1="Low Emissions",'Frequency Low Scenario'!N107,IF($B$1="Medium Emissions",'Frequency Medium Scenario'!N107,IF($B$1="High Emissions",'Frequency High Scenario'!N107,IF($B$1="Very High Emissions",'Frequency Very High Scenario'!N107))))</f>
        <v>2756116.6394361495</v>
      </c>
      <c r="M107" s="14">
        <f>'Expected Severity'!$C107*IF($B$1="Low Emissions",'Frequency Low Scenario'!O107,IF($B$1="Medium Emissions",'Frequency Medium Scenario'!O107,IF($B$1="High Emissions",'Frequency High Scenario'!O107,IF($B$1="Very High Emissions",'Frequency Very High Scenario'!O107))))</f>
        <v>1181192.8454726355</v>
      </c>
      <c r="N107" s="14">
        <f>'Expected Severity'!$D107*IF($B$1="Low Emissions",'Frequency Low Scenario'!P107,IF($B$1="Medium Emissions",'Frequency Medium Scenario'!P107,IF($B$1="High Emissions",'Frequency High Scenario'!P107,IF($B$1="Very High Emissions",'Frequency Very High Scenario'!P107))))</f>
        <v>118255892.37901676</v>
      </c>
      <c r="O107" s="14">
        <f>'Expected Severity'!$D107*IF($B$1="Low Emissions",'Frequency Low Scenario'!Q107,IF($B$1="Medium Emissions",'Frequency Medium Scenario'!Q107,IF($B$1="High Emissions",'Frequency High Scenario'!Q107,IF($B$1="Very High Emissions",'Frequency Very High Scenario'!Q107))))</f>
        <v>210803982.0669429</v>
      </c>
      <c r="P107" s="14">
        <f>'Expected Severity'!$D107*IF($B$1="Low Emissions",'Frequency Low Scenario'!R107,IF($B$1="Medium Emissions",'Frequency Medium Scenario'!R107,IF($B$1="High Emissions",'Frequency High Scenario'!R107,IF($B$1="Very High Emissions",'Frequency Very High Scenario'!R107))))</f>
        <v>154246816.14654359</v>
      </c>
      <c r="Q107" s="14">
        <f>'Expected Severity'!$D107*IF($B$1="Low Emissions",'Frequency Low Scenario'!S107,IF($B$1="Medium Emissions",'Frequency Medium Scenario'!S107,IF($B$1="High Emissions",'Frequency High Scenario'!S107,IF($B$1="Very High Emissions",'Frequency Very High Scenario'!S107))))</f>
        <v>51415605.38218119</v>
      </c>
      <c r="R107" s="14">
        <f>'Expected Severity'!$D107*IF($B$1="Low Emissions",'Frequency Low Scenario'!T107,IF($B$1="Medium Emissions",'Frequency Medium Scenario'!T107,IF($B$1="High Emissions",'Frequency High Scenario'!T107,IF($B$1="Very High Emissions",'Frequency Very High Scenario'!T107))))</f>
        <v>35990923.767526835</v>
      </c>
      <c r="S107" s="14">
        <f>'Expected Severity'!$D107*IF($B$1="Low Emissions",'Frequency Low Scenario'!U107,IF($B$1="Medium Emissions",'Frequency Medium Scenario'!U107,IF($B$1="High Emissions",'Frequency High Scenario'!U107,IF($B$1="Very High Emissions",'Frequency Very High Scenario'!U107))))</f>
        <v>20566242.152872477</v>
      </c>
      <c r="T107" s="14">
        <f t="shared" si="6"/>
        <v>634587572.62626386</v>
      </c>
      <c r="U107" s="17">
        <f ca="1">Info!$B$47*(-LN(1-RAND()))^(1/Info!$B$48)</f>
        <v>2.0193818092692512E-2</v>
      </c>
      <c r="V107" s="17">
        <f ca="1">AVERAGE('Interest Rate Projection'!B105:F105)</f>
        <v>-1.6917175357929977E-2</v>
      </c>
      <c r="W107" s="17">
        <f t="shared" ca="1" si="9"/>
        <v>-0.25375652369419444</v>
      </c>
      <c r="X107" s="16">
        <v>0.04</v>
      </c>
      <c r="Y107">
        <f t="shared" si="10"/>
        <v>59.083645955724236</v>
      </c>
      <c r="Z107">
        <f t="shared" ca="1" si="11"/>
        <v>157.04356911446936</v>
      </c>
      <c r="AA107" s="14">
        <f t="shared" si="7"/>
        <v>10740494.46951543</v>
      </c>
      <c r="AB107" s="14">
        <f t="shared" ca="1" si="8"/>
        <v>4040837.6873026346</v>
      </c>
    </row>
    <row r="108" spans="1:28" x14ac:dyDescent="0.2">
      <c r="A108">
        <v>2127</v>
      </c>
      <c r="B108" s="14">
        <f>'Expected Severity'!$B108*IF($B$1="Low Emissions",'Frequency Low Scenario'!D108,IF($B$1="Medium Emissions",'Frequency Medium Scenario'!D108,IF($B$1="High Emissions",'Frequency High Scenario'!D108,IF($B$1="Very High Emissions",'Frequency Very High Scenario'!D108))))</f>
        <v>3432682.7589615742</v>
      </c>
      <c r="C108" s="14">
        <f>'Expected Severity'!$B108*IF($B$1="Low Emissions",'Frequency Low Scenario'!E108,IF($B$1="Medium Emissions",'Frequency Medium Scenario'!E108,IF($B$1="High Emissions",'Frequency High Scenario'!E108,IF($B$1="Very High Emissions",'Frequency Very High Scenario'!E108))))</f>
        <v>4403945.710140625</v>
      </c>
      <c r="D108" s="14">
        <f>'Expected Severity'!$B108*IF($B$1="Low Emissions",'Frequency Low Scenario'!F108,IF($B$1="Medium Emissions",'Frequency Medium Scenario'!F108,IF($B$1="High Emissions",'Frequency High Scenario'!F108,IF($B$1="Very High Emissions",'Frequency Very High Scenario'!F108))))</f>
        <v>4643435.2049518963</v>
      </c>
      <c r="E108" s="14">
        <f>'Expected Severity'!$B108*IF($B$1="Low Emissions",'Frequency Low Scenario'!G108,IF($B$1="Medium Emissions",'Frequency Medium Scenario'!G108,IF($B$1="High Emissions",'Frequency High Scenario'!G108,IF($B$1="Very High Emissions",'Frequency Very High Scenario'!G108))))</f>
        <v>3053491.0588437258</v>
      </c>
      <c r="F108" s="14">
        <f>'Expected Severity'!$B108*IF($B$1="Low Emissions",'Frequency Low Scenario'!H108,IF($B$1="Medium Emissions",'Frequency Medium Scenario'!H108,IF($B$1="High Emissions",'Frequency High Scenario'!H108,IF($B$1="Very High Emissions",'Frequency Very High Scenario'!H108))))</f>
        <v>2541249.6393862818</v>
      </c>
      <c r="G108" s="14">
        <f>'Expected Severity'!$B108*IF($B$1="Low Emissions",'Frequency Low Scenario'!I108,IF($B$1="Medium Emissions",'Frequency Medium Scenario'!I108,IF($B$1="High Emissions",'Frequency High Scenario'!I108,IF($B$1="Very High Emissions",'Frequency Very High Scenario'!I108))))</f>
        <v>1523419.2864383732</v>
      </c>
      <c r="H108" s="14">
        <f>'Expected Severity'!$C108*IF($B$1="Low Emissions",'Frequency Low Scenario'!J108,IF($B$1="Medium Emissions",'Frequency Medium Scenario'!J108,IF($B$1="High Emissions",'Frequency High Scenario'!J108,IF($B$1="Very High Emissions",'Frequency Very High Scenario'!J108))))</f>
        <v>6273036.1082470063</v>
      </c>
      <c r="I108" s="14">
        <f>'Expected Severity'!$C108*IF($B$1="Low Emissions",'Frequency Low Scenario'!K108,IF($B$1="Medium Emissions",'Frequency Medium Scenario'!K108,IF($B$1="High Emissions",'Frequency High Scenario'!K108,IF($B$1="Very High Emissions",'Frequency Very High Scenario'!K108))))</f>
        <v>6670063.7100347914</v>
      </c>
      <c r="J108" s="14">
        <f>'Expected Severity'!$C108*IF($B$1="Low Emissions",'Frequency Low Scenario'!L108,IF($B$1="Medium Emissions",'Frequency Medium Scenario'!L108,IF($B$1="High Emissions",'Frequency High Scenario'!L108,IF($B$1="Very High Emissions",'Frequency Very High Scenario'!L108))))</f>
        <v>4208492.5789505225</v>
      </c>
      <c r="K108" s="14">
        <f>'Expected Severity'!$C108*IF($B$1="Low Emissions",'Frequency Low Scenario'!M108,IF($B$1="Medium Emissions",'Frequency Medium Scenario'!M108,IF($B$1="High Emissions",'Frequency High Scenario'!M108,IF($B$1="Very High Emissions",'Frequency Very High Scenario'!M108))))</f>
        <v>3096815.2939447244</v>
      </c>
      <c r="L108" s="14">
        <f>'Expected Severity'!$C108*IF($B$1="Low Emissions",'Frequency Low Scenario'!N108,IF($B$1="Medium Emissions",'Frequency Medium Scenario'!N108,IF($B$1="High Emissions",'Frequency High Scenario'!N108,IF($B$1="Very High Emissions",'Frequency Very High Scenario'!N108))))</f>
        <v>2779193.2125144969</v>
      </c>
      <c r="M108" s="14">
        <f>'Expected Severity'!$C108*IF($B$1="Low Emissions",'Frequency Low Scenario'!O108,IF($B$1="Medium Emissions",'Frequency Medium Scenario'!O108,IF($B$1="High Emissions",'Frequency High Scenario'!O108,IF($B$1="Very High Emissions",'Frequency Very High Scenario'!O108))))</f>
        <v>1191082.8053633557</v>
      </c>
      <c r="N108" s="14">
        <f>'Expected Severity'!$D108*IF($B$1="Low Emissions",'Frequency Low Scenario'!P108,IF($B$1="Medium Emissions",'Frequency Medium Scenario'!P108,IF($B$1="High Emissions",'Frequency High Scenario'!P108,IF($B$1="Very High Emissions",'Frequency Very High Scenario'!P108))))</f>
        <v>119190622.64691971</v>
      </c>
      <c r="O108" s="14">
        <f>'Expected Severity'!$D108*IF($B$1="Low Emissions",'Frequency Low Scenario'!Q108,IF($B$1="Medium Emissions",'Frequency Medium Scenario'!Q108,IF($B$1="High Emissions",'Frequency High Scenario'!Q108,IF($B$1="Very High Emissions",'Frequency Very High Scenario'!Q108))))</f>
        <v>212470240.37059599</v>
      </c>
      <c r="P108" s="14">
        <f>'Expected Severity'!$D108*IF($B$1="Low Emissions",'Frequency Low Scenario'!R108,IF($B$1="Medium Emissions",'Frequency Medium Scenario'!R108,IF($B$1="High Emissions",'Frequency High Scenario'!R108,IF($B$1="Very High Emissions",'Frequency Very High Scenario'!R108))))</f>
        <v>155466029.53946048</v>
      </c>
      <c r="Q108" s="14">
        <f>'Expected Severity'!$D108*IF($B$1="Low Emissions",'Frequency Low Scenario'!S108,IF($B$1="Medium Emissions",'Frequency Medium Scenario'!S108,IF($B$1="High Emissions",'Frequency High Scenario'!S108,IF($B$1="Very High Emissions",'Frequency Very High Scenario'!S108))))</f>
        <v>51822009.846486829</v>
      </c>
      <c r="R108" s="14">
        <f>'Expected Severity'!$D108*IF($B$1="Low Emissions",'Frequency Low Scenario'!T108,IF($B$1="Medium Emissions",'Frequency Medium Scenario'!T108,IF($B$1="High Emissions",'Frequency High Scenario'!T108,IF($B$1="Very High Emissions",'Frequency Very High Scenario'!T108))))</f>
        <v>36275406.892540783</v>
      </c>
      <c r="S108" s="14">
        <f>'Expected Severity'!$D108*IF($B$1="Low Emissions",'Frequency Low Scenario'!U108,IF($B$1="Medium Emissions",'Frequency Medium Scenario'!U108,IF($B$1="High Emissions",'Frequency High Scenario'!U108,IF($B$1="Very High Emissions",'Frequency Very High Scenario'!U108))))</f>
        <v>20728803.938594732</v>
      </c>
      <c r="T108" s="14">
        <f t="shared" si="6"/>
        <v>639770020.60237586</v>
      </c>
      <c r="U108" s="17">
        <f ca="1">Info!$B$47*(-LN(1-RAND()))^(1/Info!$B$48)</f>
        <v>1.7667320584525199E-2</v>
      </c>
      <c r="V108" s="17">
        <f ca="1">AVERAGE('Interest Rate Projection'!B106:F106)</f>
        <v>-1.0573959811772146E-3</v>
      </c>
      <c r="W108" s="17">
        <f t="shared" ca="1" si="9"/>
        <v>-0.25481391967537165</v>
      </c>
      <c r="X108" s="16">
        <v>0.04</v>
      </c>
      <c r="Y108">
        <f t="shared" si="10"/>
        <v>61.44699179395321</v>
      </c>
      <c r="Z108">
        <f t="shared" ca="1" si="11"/>
        <v>159.81810819575273</v>
      </c>
      <c r="AA108" s="14">
        <f t="shared" si="7"/>
        <v>10411738.669773798</v>
      </c>
      <c r="AB108" s="14">
        <f t="shared" ca="1" si="8"/>
        <v>4003113.463330172</v>
      </c>
    </row>
    <row r="109" spans="1:28" x14ac:dyDescent="0.2">
      <c r="A109">
        <v>2128</v>
      </c>
      <c r="B109" s="14">
        <f>'Expected Severity'!$B109*IF($B$1="Low Emissions",'Frequency Low Scenario'!D109,IF($B$1="Medium Emissions",'Frequency Medium Scenario'!D109,IF($B$1="High Emissions",'Frequency High Scenario'!D109,IF($B$1="Very High Emissions",'Frequency Very High Scenario'!D109))))</f>
        <v>3487437.0643890267</v>
      </c>
      <c r="C109" s="14">
        <f>'Expected Severity'!$B109*IF($B$1="Low Emissions",'Frequency Low Scenario'!E109,IF($B$1="Medium Emissions",'Frequency Medium Scenario'!E109,IF($B$1="High Emissions",'Frequency High Scenario'!E109,IF($B$1="Very High Emissions",'Frequency Very High Scenario'!E109))))</f>
        <v>4474192.5128401862</v>
      </c>
      <c r="D109" s="14">
        <f>'Expected Severity'!$B109*IF($B$1="Low Emissions",'Frequency Low Scenario'!F109,IF($B$1="Medium Emissions",'Frequency Medium Scenario'!F109,IF($B$1="High Emissions",'Frequency High Scenario'!F109,IF($B$1="Very High Emissions",'Frequency Very High Scenario'!F109))))</f>
        <v>4717502.0754719777</v>
      </c>
      <c r="E109" s="14">
        <f>'Expected Severity'!$B109*IF($B$1="Low Emissions",'Frequency Low Scenario'!G109,IF($B$1="Medium Emissions",'Frequency Medium Scenario'!G109,IF($B$1="High Emissions",'Frequency High Scenario'!G109,IF($B$1="Very High Emissions",'Frequency Very High Scenario'!G109))))</f>
        <v>3102196.9235553551</v>
      </c>
      <c r="F109" s="14">
        <f>'Expected Severity'!$B109*IF($B$1="Low Emissions",'Frequency Low Scenario'!H109,IF($B$1="Medium Emissions",'Frequency Medium Scenario'!H109,IF($B$1="High Emissions",'Frequency High Scenario'!H109,IF($B$1="Very High Emissions",'Frequency Very High Scenario'!H109))))</f>
        <v>2581784.8034817986</v>
      </c>
      <c r="G109" s="14">
        <f>'Expected Severity'!$B109*IF($B$1="Low Emissions",'Frequency Low Scenario'!I109,IF($B$1="Medium Emissions",'Frequency Medium Scenario'!I109,IF($B$1="High Emissions",'Frequency High Scenario'!I109,IF($B$1="Very High Emissions",'Frequency Very High Scenario'!I109))))</f>
        <v>1547719.1622966805</v>
      </c>
      <c r="H109" s="14">
        <f>'Expected Severity'!$C109*IF($B$1="Low Emissions",'Frequency Low Scenario'!J109,IF($B$1="Medium Emissions",'Frequency Medium Scenario'!J109,IF($B$1="High Emissions",'Frequency High Scenario'!J109,IF($B$1="Very High Emissions",'Frequency Very High Scenario'!J109))))</f>
        <v>6325559.3484117212</v>
      </c>
      <c r="I109" s="14">
        <f>'Expected Severity'!$C109*IF($B$1="Low Emissions",'Frequency Low Scenario'!K109,IF($B$1="Medium Emissions",'Frequency Medium Scenario'!K109,IF($B$1="High Emissions",'Frequency High Scenario'!K109,IF($B$1="Very High Emissions",'Frequency Very High Scenario'!K109))))</f>
        <v>6725911.2059061341</v>
      </c>
      <c r="J109" s="14">
        <f>'Expected Severity'!$C109*IF($B$1="Low Emissions",'Frequency Low Scenario'!L109,IF($B$1="Medium Emissions",'Frequency Medium Scenario'!L109,IF($B$1="High Emissions",'Frequency High Scenario'!L109,IF($B$1="Very High Emissions",'Frequency Very High Scenario'!L109))))</f>
        <v>4243729.6894407747</v>
      </c>
      <c r="K109" s="14">
        <f>'Expected Severity'!$C109*IF($B$1="Low Emissions",'Frequency Low Scenario'!M109,IF($B$1="Medium Emissions",'Frequency Medium Scenario'!M109,IF($B$1="High Emissions",'Frequency High Scenario'!M109,IF($B$1="Very High Emissions",'Frequency Very High Scenario'!M109))))</f>
        <v>3122744.4884564187</v>
      </c>
      <c r="L109" s="14">
        <f>'Expected Severity'!$C109*IF($B$1="Low Emissions",'Frequency Low Scenario'!N109,IF($B$1="Medium Emissions",'Frequency Medium Scenario'!N109,IF($B$1="High Emissions",'Frequency High Scenario'!N109,IF($B$1="Very High Emissions",'Frequency Very High Scenario'!N109))))</f>
        <v>2802463.0024608895</v>
      </c>
      <c r="M109" s="14">
        <f>'Expected Severity'!$C109*IF($B$1="Low Emissions",'Frequency Low Scenario'!O109,IF($B$1="Medium Emissions",'Frequency Medium Scenario'!O109,IF($B$1="High Emissions",'Frequency High Scenario'!O109,IF($B$1="Very High Emissions",'Frequency Very High Scenario'!O109))))</f>
        <v>1201055.5724832383</v>
      </c>
      <c r="N109" s="14">
        <f>'Expected Severity'!$D109*IF($B$1="Low Emissions",'Frequency Low Scenario'!P109,IF($B$1="Medium Emissions",'Frequency Medium Scenario'!P109,IF($B$1="High Emissions",'Frequency High Scenario'!P109,IF($B$1="Very High Emissions",'Frequency Very High Scenario'!P109))))</f>
        <v>120132741.3050006</v>
      </c>
      <c r="O109" s="14">
        <f>'Expected Severity'!$D109*IF($B$1="Low Emissions",'Frequency Low Scenario'!Q109,IF($B$1="Medium Emissions",'Frequency Medium Scenario'!Q109,IF($B$1="High Emissions",'Frequency High Scenario'!Q109,IF($B$1="Very High Emissions",'Frequency Very High Scenario'!Q109))))</f>
        <v>214149669.28282714</v>
      </c>
      <c r="P109" s="14">
        <f>'Expected Severity'!$D109*IF($B$1="Low Emissions",'Frequency Low Scenario'!R109,IF($B$1="Medium Emissions",'Frequency Medium Scenario'!R109,IF($B$1="High Emissions",'Frequency High Scenario'!R109,IF($B$1="Very High Emissions",'Frequency Very High Scenario'!R109))))</f>
        <v>156694879.96304426</v>
      </c>
      <c r="Q109" s="14">
        <f>'Expected Severity'!$D109*IF($B$1="Low Emissions",'Frequency Low Scenario'!S109,IF($B$1="Medium Emissions",'Frequency Medium Scenario'!S109,IF($B$1="High Emissions",'Frequency High Scenario'!S109,IF($B$1="Very High Emissions",'Frequency Very High Scenario'!S109))))</f>
        <v>52231626.654348083</v>
      </c>
      <c r="R109" s="14">
        <f>'Expected Severity'!$D109*IF($B$1="Low Emissions",'Frequency Low Scenario'!T109,IF($B$1="Medium Emissions",'Frequency Medium Scenario'!T109,IF($B$1="High Emissions",'Frequency High Scenario'!T109,IF($B$1="Very High Emissions",'Frequency Very High Scenario'!T109))))</f>
        <v>36562138.65804366</v>
      </c>
      <c r="S109" s="14">
        <f>'Expected Severity'!$D109*IF($B$1="Low Emissions",'Frequency Low Scenario'!U109,IF($B$1="Medium Emissions",'Frequency Medium Scenario'!U109,IF($B$1="High Emissions",'Frequency High Scenario'!U109,IF($B$1="Very High Emissions",'Frequency Very High Scenario'!U109))))</f>
        <v>20892650.661739234</v>
      </c>
      <c r="T109" s="14">
        <f t="shared" si="6"/>
        <v>644996002.37419724</v>
      </c>
      <c r="U109" s="17">
        <f ca="1">Info!$B$47*(-LN(1-RAND()))^(1/Info!$B$48)</f>
        <v>5.3537998560859697E-3</v>
      </c>
      <c r="V109" s="17">
        <f ca="1">AVERAGE('Interest Rate Projection'!B107:F107)</f>
        <v>-1.1284943115530388E-2</v>
      </c>
      <c r="W109" s="17">
        <f t="shared" ca="1" si="9"/>
        <v>-0.26609886279090206</v>
      </c>
      <c r="X109" s="16">
        <v>0.04</v>
      </c>
      <c r="Y109">
        <f t="shared" si="10"/>
        <v>63.904871465711338</v>
      </c>
      <c r="Z109">
        <f t="shared" ca="1" si="11"/>
        <v>160.67374236041107</v>
      </c>
      <c r="AA109" s="14">
        <f t="shared" si="7"/>
        <v>10093064.700400421</v>
      </c>
      <c r="AB109" s="14">
        <f t="shared" ca="1" si="8"/>
        <v>4014321.1510402956</v>
      </c>
    </row>
    <row r="110" spans="1:28" x14ac:dyDescent="0.2">
      <c r="A110">
        <v>2129</v>
      </c>
      <c r="B110" s="14">
        <f>'Expected Severity'!$B110*IF($B$1="Low Emissions",'Frequency Low Scenario'!D110,IF($B$1="Medium Emissions",'Frequency Medium Scenario'!D110,IF($B$1="High Emissions",'Frequency High Scenario'!D110,IF($B$1="Very High Emissions",'Frequency Very High Scenario'!D110))))</f>
        <v>3543064.7490866771</v>
      </c>
      <c r="C110" s="14">
        <f>'Expected Severity'!$B110*IF($B$1="Low Emissions",'Frequency Low Scenario'!E110,IF($B$1="Medium Emissions",'Frequency Medium Scenario'!E110,IF($B$1="High Emissions",'Frequency High Scenario'!E110,IF($B$1="Very High Emissions",'Frequency Very High Scenario'!E110))))</f>
        <v>4545559.8137507373</v>
      </c>
      <c r="D110" s="14">
        <f>'Expected Severity'!$B110*IF($B$1="Low Emissions",'Frequency Low Scenario'!F110,IF($B$1="Medium Emissions",'Frequency Medium Scenario'!F110,IF($B$1="High Emissions",'Frequency High Scenario'!F110,IF($B$1="Very High Emissions",'Frequency Very High Scenario'!F110))))</f>
        <v>4792750.3776405044</v>
      </c>
      <c r="E110" s="14">
        <f>'Expected Severity'!$B110*IF($B$1="Low Emissions",'Frequency Low Scenario'!G110,IF($B$1="Medium Emissions",'Frequency Medium Scenario'!G110,IF($B$1="High Emissions",'Frequency High Scenario'!G110,IF($B$1="Very High Emissions",'Frequency Very High Scenario'!G110))))</f>
        <v>3151679.689594544</v>
      </c>
      <c r="F110" s="14">
        <f>'Expected Severity'!$B110*IF($B$1="Low Emissions",'Frequency Low Scenario'!H110,IF($B$1="Medium Emissions",'Frequency Medium Scenario'!H110,IF($B$1="High Emissions",'Frequency High Scenario'!H110,IF($B$1="Very High Emissions",'Frequency Very High Scenario'!H110))))</f>
        <v>2622966.53905254</v>
      </c>
      <c r="G110" s="14">
        <f>'Expected Severity'!$B110*IF($B$1="Low Emissions",'Frequency Low Scenario'!I110,IF($B$1="Medium Emissions",'Frequency Medium Scenario'!I110,IF($B$1="High Emissions",'Frequency High Scenario'!I110,IF($B$1="Very High Emissions",'Frequency Very High Scenario'!I110))))</f>
        <v>1572406.6425210254</v>
      </c>
      <c r="H110" s="14">
        <f>'Expected Severity'!$C110*IF($B$1="Low Emissions",'Frequency Low Scenario'!J110,IF($B$1="Medium Emissions",'Frequency Medium Scenario'!J110,IF($B$1="High Emissions",'Frequency High Scenario'!J110,IF($B$1="Very High Emissions",'Frequency Very High Scenario'!J110))))</f>
        <v>6378522.3582046982</v>
      </c>
      <c r="I110" s="14">
        <f>'Expected Severity'!$C110*IF($B$1="Low Emissions",'Frequency Low Scenario'!K110,IF($B$1="Medium Emissions",'Frequency Medium Scenario'!K110,IF($B$1="High Emissions",'Frequency High Scenario'!K110,IF($B$1="Very High Emissions",'Frequency Very High Scenario'!K110))))</f>
        <v>6782226.3049265146</v>
      </c>
      <c r="J110" s="14">
        <f>'Expected Severity'!$C110*IF($B$1="Low Emissions",'Frequency Low Scenario'!L110,IF($B$1="Medium Emissions",'Frequency Medium Scenario'!L110,IF($B$1="High Emissions",'Frequency High Scenario'!L110,IF($B$1="Very High Emissions",'Frequency Very High Scenario'!L110))))</f>
        <v>4279261.8352512531</v>
      </c>
      <c r="K110" s="14">
        <f>'Expected Severity'!$C110*IF($B$1="Low Emissions",'Frequency Low Scenario'!M110,IF($B$1="Medium Emissions",'Frequency Medium Scenario'!M110,IF($B$1="High Emissions",'Frequency High Scenario'!M110,IF($B$1="Very High Emissions",'Frequency Very High Scenario'!M110))))</f>
        <v>3148890.7844301672</v>
      </c>
      <c r="L110" s="14">
        <f>'Expected Severity'!$C110*IF($B$1="Low Emissions",'Frequency Low Scenario'!N110,IF($B$1="Medium Emissions",'Frequency Medium Scenario'!N110,IF($B$1="High Emissions",'Frequency High Scenario'!N110,IF($B$1="Very High Emissions",'Frequency Very High Scenario'!N110))))</f>
        <v>2825927.6270527146</v>
      </c>
      <c r="M110" s="14">
        <f>'Expected Severity'!$C110*IF($B$1="Low Emissions",'Frequency Low Scenario'!O110,IF($B$1="Medium Emissions",'Frequency Medium Scenario'!O110,IF($B$1="High Emissions",'Frequency High Scenario'!O110,IF($B$1="Very High Emissions",'Frequency Very High Scenario'!O110))))</f>
        <v>1211111.8401654491</v>
      </c>
      <c r="N110" s="14">
        <f>'Expected Severity'!$D110*IF($B$1="Low Emissions",'Frequency Low Scenario'!P110,IF($B$1="Medium Emissions",'Frequency Medium Scenario'!P110,IF($B$1="High Emissions",'Frequency High Scenario'!P110,IF($B$1="Very High Emissions",'Frequency Very High Scenario'!P110))))</f>
        <v>121082306.75332549</v>
      </c>
      <c r="O110" s="14">
        <f>'Expected Severity'!$D110*IF($B$1="Low Emissions",'Frequency Low Scenario'!Q110,IF($B$1="Medium Emissions",'Frequency Medium Scenario'!Q110,IF($B$1="High Emissions",'Frequency High Scenario'!Q110,IF($B$1="Very High Emissions",'Frequency Very High Scenario'!Q110))))</f>
        <v>215842372.90810192</v>
      </c>
      <c r="P110" s="14">
        <f>'Expected Severity'!$D110*IF($B$1="Low Emissions",'Frequency Low Scenario'!R110,IF($B$1="Medium Emissions",'Frequency Medium Scenario'!R110,IF($B$1="High Emissions",'Frequency High Scenario'!R110,IF($B$1="Very High Emissions",'Frequency Very High Scenario'!R110))))</f>
        <v>157933443.59129411</v>
      </c>
      <c r="Q110" s="14">
        <f>'Expected Severity'!$D110*IF($B$1="Low Emissions",'Frequency Low Scenario'!S110,IF($B$1="Medium Emissions",'Frequency Medium Scenario'!S110,IF($B$1="High Emissions",'Frequency High Scenario'!S110,IF($B$1="Very High Emissions",'Frequency Very High Scenario'!S110))))</f>
        <v>52644481.197098032</v>
      </c>
      <c r="R110" s="14">
        <f>'Expected Severity'!$D110*IF($B$1="Low Emissions",'Frequency Low Scenario'!T110,IF($B$1="Medium Emissions",'Frequency Medium Scenario'!T110,IF($B$1="High Emissions",'Frequency High Scenario'!T110,IF($B$1="Very High Emissions",'Frequency Very High Scenario'!T110))))</f>
        <v>36851136.837968625</v>
      </c>
      <c r="S110" s="14">
        <f>'Expected Severity'!$D110*IF($B$1="Low Emissions",'Frequency Low Scenario'!U110,IF($B$1="Medium Emissions",'Frequency Medium Scenario'!U110,IF($B$1="High Emissions",'Frequency High Scenario'!U110,IF($B$1="Very High Emissions",'Frequency Very High Scenario'!U110))))</f>
        <v>21057792.478839215</v>
      </c>
      <c r="T110" s="14">
        <f t="shared" si="6"/>
        <v>650265902.32830405</v>
      </c>
      <c r="U110" s="17">
        <f ca="1">Info!$B$47*(-LN(1-RAND()))^(1/Info!$B$48)</f>
        <v>0.11036447138602101</v>
      </c>
      <c r="V110" s="17">
        <f ca="1">AVERAGE('Interest Rate Projection'!B108:F108)</f>
        <v>4.6079015433837869E-3</v>
      </c>
      <c r="W110" s="17">
        <f t="shared" ca="1" si="9"/>
        <v>-0.26149096124751825</v>
      </c>
      <c r="X110" s="16">
        <v>0.04</v>
      </c>
      <c r="Y110">
        <f t="shared" si="10"/>
        <v>66.461066324339797</v>
      </c>
      <c r="Z110">
        <f t="shared" ca="1" si="11"/>
        <v>178.40641500163156</v>
      </c>
      <c r="AA110" s="14">
        <f t="shared" si="7"/>
        <v>9784162.9436836094</v>
      </c>
      <c r="AB110" s="14">
        <f t="shared" ca="1" si="8"/>
        <v>3644857.1780468617</v>
      </c>
    </row>
    <row r="111" spans="1:28" x14ac:dyDescent="0.2">
      <c r="A111">
        <v>2130</v>
      </c>
      <c r="B111" s="14">
        <f>'Expected Severity'!$B111*IF($B$1="Low Emissions",'Frequency Low Scenario'!D111,IF($B$1="Medium Emissions",'Frequency Medium Scenario'!D111,IF($B$1="High Emissions",'Frequency High Scenario'!D111,IF($B$1="Very High Emissions",'Frequency Very High Scenario'!D111))))</f>
        <v>3420623.2357044853</v>
      </c>
      <c r="C111" s="14">
        <f>'Expected Severity'!$B111*IF($B$1="Low Emissions",'Frequency Low Scenario'!E111,IF($B$1="Medium Emissions",'Frequency Medium Scenario'!E111,IF($B$1="High Emissions",'Frequency High Scenario'!E111,IF($B$1="Very High Emissions",'Frequency Very High Scenario'!E111))))</f>
        <v>4388473.9961945144</v>
      </c>
      <c r="D111" s="14">
        <f>'Expected Severity'!$B111*IF($B$1="Low Emissions",'Frequency Low Scenario'!F111,IF($B$1="Medium Emissions",'Frequency Medium Scenario'!F111,IF($B$1="High Emissions",'Frequency High Scenario'!F111,IF($B$1="Very High Emissions",'Frequency Very High Scenario'!F111))))</f>
        <v>4627122.1289180825</v>
      </c>
      <c r="E111" s="14">
        <f>'Expected Severity'!$B111*IF($B$1="Low Emissions",'Frequency Low Scenario'!G111,IF($B$1="Medium Emissions",'Frequency Medium Scenario'!G111,IF($B$1="High Emissions",'Frequency High Scenario'!G111,IF($B$1="Very High Emissions",'Frequency Very High Scenario'!G111))))</f>
        <v>3042763.6922255019</v>
      </c>
      <c r="F111" s="14">
        <f>'Expected Severity'!$B111*IF($B$1="Low Emissions",'Frequency Low Scenario'!H111,IF($B$1="Medium Emissions",'Frequency Medium Scenario'!H111,IF($B$1="High Emissions",'Frequency High Scenario'!H111,IF($B$1="Very High Emissions",'Frequency Very High Scenario'!H111))))</f>
        <v>2532321.8527889797</v>
      </c>
      <c r="G111" s="14">
        <f>'Expected Severity'!$B111*IF($B$1="Low Emissions",'Frequency Low Scenario'!I111,IF($B$1="Medium Emissions",'Frequency Medium Scenario'!I111,IF($B$1="High Emissions",'Frequency High Scenario'!I111,IF($B$1="Very High Emissions",'Frequency Very High Scenario'!I111))))</f>
        <v>1518067.2887138124</v>
      </c>
      <c r="H111" s="14">
        <f>'Expected Severity'!$C111*IF($B$1="Low Emissions",'Frequency Low Scenario'!J111,IF($B$1="Medium Emissions",'Frequency Medium Scenario'!J111,IF($B$1="High Emissions",'Frequency High Scenario'!J111,IF($B$1="Very High Emissions",'Frequency Very High Scenario'!J111))))</f>
        <v>6112159.4004331566</v>
      </c>
      <c r="I111" s="14">
        <f>'Expected Severity'!$C111*IF($B$1="Low Emissions",'Frequency Low Scenario'!K111,IF($B$1="Medium Emissions",'Frequency Medium Scenario'!K111,IF($B$1="High Emissions",'Frequency High Scenario'!K111,IF($B$1="Very High Emissions",'Frequency Very High Scenario'!K111))))</f>
        <v>6499004.9321061419</v>
      </c>
      <c r="J111" s="14">
        <f>'Expected Severity'!$C111*IF($B$1="Low Emissions",'Frequency Low Scenario'!L111,IF($B$1="Medium Emissions",'Frequency Medium Scenario'!L111,IF($B$1="High Emissions",'Frequency High Scenario'!L111,IF($B$1="Very High Emissions",'Frequency Very High Scenario'!L111))))</f>
        <v>4100562.635733637</v>
      </c>
      <c r="K111" s="14">
        <f>'Expected Severity'!$C111*IF($B$1="Low Emissions",'Frequency Low Scenario'!M111,IF($B$1="Medium Emissions",'Frequency Medium Scenario'!M111,IF($B$1="High Emissions",'Frequency High Scenario'!M111,IF($B$1="Very High Emissions",'Frequency Very High Scenario'!M111))))</f>
        <v>3017395.1470492794</v>
      </c>
      <c r="L111" s="14">
        <f>'Expected Severity'!$C111*IF($B$1="Low Emissions",'Frequency Low Scenario'!N111,IF($B$1="Medium Emissions",'Frequency Medium Scenario'!N111,IF($B$1="High Emissions",'Frequency High Scenario'!N111,IF($B$1="Very High Emissions",'Frequency Very High Scenario'!N111))))</f>
        <v>2707918.7217108929</v>
      </c>
      <c r="M111" s="14">
        <f>'Expected Severity'!$C111*IF($B$1="Low Emissions",'Frequency Low Scenario'!O111,IF($B$1="Medium Emissions",'Frequency Medium Scenario'!O111,IF($B$1="High Emissions",'Frequency High Scenario'!O111,IF($B$1="Very High Emissions",'Frequency Very High Scenario'!O111))))</f>
        <v>1160536.5950189538</v>
      </c>
      <c r="N111" s="14">
        <f>'Expected Severity'!$D111*IF($B$1="Low Emissions",'Frequency Low Scenario'!P111,IF($B$1="Medium Emissions",'Frequency Medium Scenario'!P111,IF($B$1="High Emissions",'Frequency High Scenario'!P111,IF($B$1="Very High Emissions",'Frequency Very High Scenario'!P111))))</f>
        <v>115972074.85874969</v>
      </c>
      <c r="O111" s="14">
        <f>'Expected Severity'!$D111*IF($B$1="Low Emissions",'Frequency Low Scenario'!Q111,IF($B$1="Medium Emissions",'Frequency Medium Scenario'!Q111,IF($B$1="High Emissions",'Frequency High Scenario'!Q111,IF($B$1="Very High Emissions",'Frequency Very High Scenario'!Q111))))</f>
        <v>206732829.09603205</v>
      </c>
      <c r="P111" s="14">
        <f>'Expected Severity'!$D111*IF($B$1="Low Emissions",'Frequency Low Scenario'!R111,IF($B$1="Medium Emissions",'Frequency Medium Scenario'!R111,IF($B$1="High Emissions",'Frequency High Scenario'!R111,IF($B$1="Very High Emissions",'Frequency Very High Scenario'!R111))))</f>
        <v>151267923.72880393</v>
      </c>
      <c r="Q111" s="14">
        <f>'Expected Severity'!$D111*IF($B$1="Low Emissions",'Frequency Low Scenario'!S111,IF($B$1="Medium Emissions",'Frequency Medium Scenario'!S111,IF($B$1="High Emissions",'Frequency High Scenario'!S111,IF($B$1="Very High Emissions",'Frequency Very High Scenario'!S111))))</f>
        <v>50422641.242934644</v>
      </c>
      <c r="R111" s="14">
        <f>'Expected Severity'!$D111*IF($B$1="Low Emissions",'Frequency Low Scenario'!T111,IF($B$1="Medium Emissions",'Frequency Medium Scenario'!T111,IF($B$1="High Emissions",'Frequency High Scenario'!T111,IF($B$1="Very High Emissions",'Frequency Very High Scenario'!T111))))</f>
        <v>35295848.870054252</v>
      </c>
      <c r="S111" s="14">
        <f>'Expected Severity'!$D111*IF($B$1="Low Emissions",'Frequency Low Scenario'!U111,IF($B$1="Medium Emissions",'Frequency Medium Scenario'!U111,IF($B$1="High Emissions",'Frequency High Scenario'!U111,IF($B$1="Very High Emissions",'Frequency Very High Scenario'!U111))))</f>
        <v>20169056.497173861</v>
      </c>
      <c r="T111" s="14">
        <f t="shared" si="6"/>
        <v>622987323.9203459</v>
      </c>
      <c r="U111" s="17">
        <f ca="1">Info!$B$47*(-LN(1-RAND()))^(1/Info!$B$48)</f>
        <v>1.7852024926510938E-2</v>
      </c>
      <c r="V111" s="17">
        <f ca="1">AVERAGE('Interest Rate Projection'!B109:F109)</f>
        <v>-4.0023733364738133E-4</v>
      </c>
      <c r="W111" s="17">
        <f t="shared" ca="1" si="9"/>
        <v>-0.26189119858116561</v>
      </c>
      <c r="X111" s="16">
        <v>0.04</v>
      </c>
      <c r="Y111">
        <f t="shared" si="10"/>
        <v>69.119508977313387</v>
      </c>
      <c r="Z111">
        <f t="shared" ca="1" si="11"/>
        <v>181.59133076929012</v>
      </c>
      <c r="AA111" s="14">
        <f t="shared" si="7"/>
        <v>9013190.8217812236</v>
      </c>
      <c r="AB111" s="14">
        <f t="shared" ca="1" si="8"/>
        <v>3430710.713342614</v>
      </c>
    </row>
    <row r="112" spans="1:28" x14ac:dyDescent="0.2">
      <c r="A112">
        <v>2131</v>
      </c>
      <c r="B112" s="14">
        <f>'Expected Severity'!$B112*IF($B$1="Low Emissions",'Frequency Low Scenario'!D112,IF($B$1="Medium Emissions",'Frequency Medium Scenario'!D112,IF($B$1="High Emissions",'Frequency High Scenario'!D112,IF($B$1="Very High Emissions",'Frequency Very High Scenario'!D112))))</f>
        <v>3475185.1811423628</v>
      </c>
      <c r="C112" s="14">
        <f>'Expected Severity'!$B112*IF($B$1="Low Emissions",'Frequency Low Scenario'!E112,IF($B$1="Medium Emissions",'Frequency Medium Scenario'!E112,IF($B$1="High Emissions",'Frequency High Scenario'!E112,IF($B$1="Very High Emissions",'Frequency Very High Scenario'!E112))))</f>
        <v>4458474.0114655895</v>
      </c>
      <c r="D112" s="14">
        <f>'Expected Severity'!$B112*IF($B$1="Low Emissions",'Frequency Low Scenario'!F112,IF($B$1="Medium Emissions",'Frequency Medium Scenario'!F112,IF($B$1="High Emissions",'Frequency High Scenario'!F112,IF($B$1="Very High Emissions",'Frequency Very High Scenario'!F112))))</f>
        <v>4700928.7915452886</v>
      </c>
      <c r="E112" s="14">
        <f>'Expected Severity'!$B112*IF($B$1="Low Emissions",'Frequency Low Scenario'!G112,IF($B$1="Medium Emissions",'Frequency Medium Scenario'!G112,IF($B$1="High Emissions",'Frequency High Scenario'!G112,IF($B$1="Very High Emissions",'Frequency Very High Scenario'!G112))))</f>
        <v>3091298.4460161719</v>
      </c>
      <c r="F112" s="14">
        <f>'Expected Severity'!$B112*IF($B$1="Low Emissions",'Frequency Low Scenario'!H112,IF($B$1="Medium Emissions",'Frequency Medium Scenario'!H112,IF($B$1="High Emissions",'Frequency High Scenario'!H112,IF($B$1="Very High Emissions",'Frequency Very High Scenario'!H112))))</f>
        <v>2572714.6108457027</v>
      </c>
      <c r="G112" s="14">
        <f>'Expected Severity'!$B112*IF($B$1="Low Emissions",'Frequency Low Scenario'!I112,IF($B$1="Medium Emissions",'Frequency Medium Scenario'!I112,IF($B$1="High Emissions",'Frequency High Scenario'!I112,IF($B$1="Very High Emissions",'Frequency Very High Scenario'!I112))))</f>
        <v>1542281.7955069786</v>
      </c>
      <c r="H112" s="14">
        <f>'Expected Severity'!$C112*IF($B$1="Low Emissions",'Frequency Low Scenario'!J112,IF($B$1="Medium Emissions",'Frequency Medium Scenario'!J112,IF($B$1="High Emissions",'Frequency High Scenario'!J112,IF($B$1="Very High Emissions",'Frequency Very High Scenario'!J112))))</f>
        <v>6163335.6427780595</v>
      </c>
      <c r="I112" s="14">
        <f>'Expected Severity'!$C112*IF($B$1="Low Emissions",'Frequency Low Scenario'!K112,IF($B$1="Medium Emissions",'Frequency Medium Scenario'!K112,IF($B$1="High Emissions",'Frequency High Scenario'!K112,IF($B$1="Very High Emissions",'Frequency Very High Scenario'!K112))))</f>
        <v>6553420.1771311015</v>
      </c>
      <c r="J112" s="14">
        <f>'Expected Severity'!$C112*IF($B$1="Low Emissions",'Frequency Low Scenario'!L112,IF($B$1="Medium Emissions",'Frequency Medium Scenario'!L112,IF($B$1="High Emissions",'Frequency High Scenario'!L112,IF($B$1="Very High Emissions",'Frequency Very High Scenario'!L112))))</f>
        <v>4134896.0641422425</v>
      </c>
      <c r="K112" s="14">
        <f>'Expected Severity'!$C112*IF($B$1="Low Emissions",'Frequency Low Scenario'!M112,IF($B$1="Medium Emissions",'Frequency Medium Scenario'!M112,IF($B$1="High Emissions",'Frequency High Scenario'!M112,IF($B$1="Very High Emissions",'Frequency Very High Scenario'!M112))))</f>
        <v>3042659.3679537252</v>
      </c>
      <c r="L112" s="14">
        <f>'Expected Severity'!$C112*IF($B$1="Low Emissions",'Frequency Low Scenario'!N112,IF($B$1="Medium Emissions",'Frequency Medium Scenario'!N112,IF($B$1="High Emissions",'Frequency High Scenario'!N112,IF($B$1="Very High Emissions",'Frequency Very High Scenario'!N112))))</f>
        <v>2730591.7404712928</v>
      </c>
      <c r="M112" s="14">
        <f>'Expected Severity'!$C112*IF($B$1="Low Emissions",'Frequency Low Scenario'!O112,IF($B$1="Medium Emissions",'Frequency Medium Scenario'!O112,IF($B$1="High Emissions",'Frequency High Scenario'!O112,IF($B$1="Very High Emissions",'Frequency Very High Scenario'!O112))))</f>
        <v>1170253.6030591251</v>
      </c>
      <c r="N112" s="14">
        <f>'Expected Severity'!$D112*IF($B$1="Low Emissions",'Frequency Low Scenario'!P112,IF($B$1="Medium Emissions",'Frequency Medium Scenario'!P112,IF($B$1="High Emissions",'Frequency High Scenario'!P112,IF($B$1="Very High Emissions",'Frequency Very High Scenario'!P112))))</f>
        <v>116888753.14362147</v>
      </c>
      <c r="O112" s="14">
        <f>'Expected Severity'!$D112*IF($B$1="Low Emissions",'Frequency Low Scenario'!Q112,IF($B$1="Medium Emissions",'Frequency Medium Scenario'!Q112,IF($B$1="High Emissions",'Frequency High Scenario'!Q112,IF($B$1="Very High Emissions",'Frequency Very High Scenario'!Q112))))</f>
        <v>208366907.77776003</v>
      </c>
      <c r="P112" s="14">
        <f>'Expected Severity'!$D112*IF($B$1="Low Emissions",'Frequency Low Scenario'!R112,IF($B$1="Medium Emissions",'Frequency Medium Scenario'!R112,IF($B$1="High Emissions",'Frequency High Scenario'!R112,IF($B$1="Very High Emissions",'Frequency Very High Scenario'!R112))))</f>
        <v>152463591.05689758</v>
      </c>
      <c r="Q112" s="14">
        <f>'Expected Severity'!$D112*IF($B$1="Low Emissions",'Frequency Low Scenario'!S112,IF($B$1="Medium Emissions",'Frequency Medium Scenario'!S112,IF($B$1="High Emissions",'Frequency High Scenario'!S112,IF($B$1="Very High Emissions",'Frequency Very High Scenario'!S112))))</f>
        <v>50821197.018965855</v>
      </c>
      <c r="R112" s="14">
        <f>'Expected Severity'!$D112*IF($B$1="Low Emissions",'Frequency Low Scenario'!T112,IF($B$1="Medium Emissions",'Frequency Medium Scenario'!T112,IF($B$1="High Emissions",'Frequency High Scenario'!T112,IF($B$1="Very High Emissions",'Frequency Very High Scenario'!T112))))</f>
        <v>35574837.913276106</v>
      </c>
      <c r="S112" s="14">
        <f>'Expected Severity'!$D112*IF($B$1="Low Emissions",'Frequency Low Scenario'!U112,IF($B$1="Medium Emissions",'Frequency Medium Scenario'!U112,IF($B$1="High Emissions",'Frequency High Scenario'!U112,IF($B$1="Very High Emissions",'Frequency Very High Scenario'!U112))))</f>
        <v>20328478.807586346</v>
      </c>
      <c r="T112" s="14">
        <f t="shared" si="6"/>
        <v>628079805.15016496</v>
      </c>
      <c r="U112" s="17">
        <f ca="1">Info!$B$47*(-LN(1-RAND()))^(1/Info!$B$48)</f>
        <v>0.1022063439505763</v>
      </c>
      <c r="V112" s="17">
        <f ca="1">AVERAGE('Interest Rate Projection'!B110:F110)</f>
        <v>9.2554553064271312E-3</v>
      </c>
      <c r="W112" s="17">
        <f t="shared" ca="1" si="9"/>
        <v>-0.25263574327473848</v>
      </c>
      <c r="X112" s="16">
        <v>0.04</v>
      </c>
      <c r="Y112">
        <f t="shared" si="10"/>
        <v>71.884289336405928</v>
      </c>
      <c r="Z112">
        <f t="shared" ca="1" si="11"/>
        <v>200.15111678033907</v>
      </c>
      <c r="AA112" s="14">
        <f t="shared" si="7"/>
        <v>8737372.393164536</v>
      </c>
      <c r="AB112" s="14">
        <f t="shared" ca="1" si="8"/>
        <v>3138027.982324311</v>
      </c>
    </row>
    <row r="113" spans="1:28" x14ac:dyDescent="0.2">
      <c r="A113">
        <v>2132</v>
      </c>
      <c r="B113" s="14">
        <f>'Expected Severity'!$B113*IF($B$1="Low Emissions",'Frequency Low Scenario'!D113,IF($B$1="Medium Emissions",'Frequency Medium Scenario'!D113,IF($B$1="High Emissions",'Frequency High Scenario'!D113,IF($B$1="Very High Emissions",'Frequency Very High Scenario'!D113))))</f>
        <v>3530617.4375396268</v>
      </c>
      <c r="C113" s="14">
        <f>'Expected Severity'!$B113*IF($B$1="Low Emissions",'Frequency Low Scenario'!E113,IF($B$1="Medium Emissions",'Frequency Medium Scenario'!E113,IF($B$1="High Emissions",'Frequency High Scenario'!E113,IF($B$1="Very High Emissions",'Frequency Very High Scenario'!E113))))</f>
        <v>4529590.5884713819</v>
      </c>
      <c r="D113" s="14">
        <f>'Expected Severity'!$B113*IF($B$1="Low Emissions",'Frequency Low Scenario'!F113,IF($B$1="Medium Emissions",'Frequency Medium Scenario'!F113,IF($B$1="High Emissions",'Frequency High Scenario'!F113,IF($B$1="Very High Emissions",'Frequency Very High Scenario'!F113))))</f>
        <v>4775912.7352764709</v>
      </c>
      <c r="E113" s="14">
        <f>'Expected Severity'!$B113*IF($B$1="Low Emissions",'Frequency Low Scenario'!G113,IF($B$1="Medium Emissions",'Frequency Medium Scenario'!G113,IF($B$1="High Emissions",'Frequency High Scenario'!G113,IF($B$1="Very High Emissions",'Frequency Very High Scenario'!G113))))</f>
        <v>3140607.3717649006</v>
      </c>
      <c r="F113" s="14">
        <f>'Expected Severity'!$B113*IF($B$1="Low Emissions",'Frequency Low Scenario'!H113,IF($B$1="Medium Emissions",'Frequency Medium Scenario'!H113,IF($B$1="High Emissions",'Frequency High Scenario'!H113,IF($B$1="Very High Emissions",'Frequency Very High Scenario'!H113))))</f>
        <v>2613751.6688762354</v>
      </c>
      <c r="G113" s="14">
        <f>'Expected Severity'!$B113*IF($B$1="Low Emissions",'Frequency Low Scenario'!I113,IF($B$1="Medium Emissions",'Frequency Medium Scenario'!I113,IF($B$1="High Emissions",'Frequency High Scenario'!I113,IF($B$1="Very High Emissions",'Frequency Very High Scenario'!I113))))</f>
        <v>1566882.5449546017</v>
      </c>
      <c r="H113" s="14">
        <f>'Expected Severity'!$C113*IF($B$1="Low Emissions",'Frequency Low Scenario'!J113,IF($B$1="Medium Emissions",'Frequency Medium Scenario'!J113,IF($B$1="High Emissions",'Frequency High Scenario'!J113,IF($B$1="Very High Emissions",'Frequency Very High Scenario'!J113))))</f>
        <v>6214940.376529838</v>
      </c>
      <c r="I113" s="14">
        <f>'Expected Severity'!$C113*IF($B$1="Low Emissions",'Frequency Low Scenario'!K113,IF($B$1="Medium Emissions",'Frequency Medium Scenario'!K113,IF($B$1="High Emissions",'Frequency High Scenario'!K113,IF($B$1="Very High Emissions",'Frequency Very High Scenario'!K113))))</f>
        <v>6608291.0332722338</v>
      </c>
      <c r="J113" s="14">
        <f>'Expected Severity'!$C113*IF($B$1="Low Emissions",'Frequency Low Scenario'!L113,IF($B$1="Medium Emissions",'Frequency Medium Scenario'!L113,IF($B$1="High Emissions",'Frequency High Scenario'!L113,IF($B$1="Very High Emissions",'Frequency Very High Scenario'!L113))))</f>
        <v>4169516.9614693853</v>
      </c>
      <c r="K113" s="14">
        <f>'Expected Severity'!$C113*IF($B$1="Low Emissions",'Frequency Low Scenario'!M113,IF($B$1="Medium Emissions",'Frequency Medium Scenario'!M113,IF($B$1="High Emissions",'Frequency High Scenario'!M113,IF($B$1="Very High Emissions",'Frequency Very High Scenario'!M113))))</f>
        <v>3068135.1225906792</v>
      </c>
      <c r="L113" s="14">
        <f>'Expected Severity'!$C113*IF($B$1="Low Emissions",'Frequency Low Scenario'!N113,IF($B$1="Medium Emissions",'Frequency Medium Scenario'!N113,IF($B$1="High Emissions",'Frequency High Scenario'!N113,IF($B$1="Very High Emissions",'Frequency Very High Scenario'!N113))))</f>
        <v>2753454.5971967643</v>
      </c>
      <c r="M113" s="14">
        <f>'Expected Severity'!$C113*IF($B$1="Low Emissions",'Frequency Low Scenario'!O113,IF($B$1="Medium Emissions",'Frequency Medium Scenario'!O113,IF($B$1="High Emissions",'Frequency High Scenario'!O113,IF($B$1="Very High Emissions",'Frequency Very High Scenario'!O113))))</f>
        <v>1180051.9702271845</v>
      </c>
      <c r="N113" s="14">
        <f>'Expected Severity'!$D113*IF($B$1="Low Emissions",'Frequency Low Scenario'!P113,IF($B$1="Medium Emissions",'Frequency Medium Scenario'!P113,IF($B$1="High Emissions",'Frequency High Scenario'!P113,IF($B$1="Very High Emissions",'Frequency Very High Scenario'!P113))))</f>
        <v>117812677.13034847</v>
      </c>
      <c r="O113" s="14">
        <f>'Expected Severity'!$D113*IF($B$1="Low Emissions",'Frequency Low Scenario'!Q113,IF($B$1="Medium Emissions",'Frequency Medium Scenario'!Q113,IF($B$1="High Emissions",'Frequency High Scenario'!Q113,IF($B$1="Very High Emissions",'Frequency Very High Scenario'!Q113))))</f>
        <v>210013902.71062121</v>
      </c>
      <c r="P113" s="14">
        <f>'Expected Severity'!$D113*IF($B$1="Low Emissions",'Frequency Low Scenario'!R113,IF($B$1="Medium Emissions",'Frequency Medium Scenario'!R113,IF($B$1="High Emissions",'Frequency High Scenario'!R113,IF($B$1="Very High Emissions",'Frequency Very High Scenario'!R113))))</f>
        <v>153668709.30045456</v>
      </c>
      <c r="Q113" s="14">
        <f>'Expected Severity'!$D113*IF($B$1="Low Emissions",'Frequency Low Scenario'!S113,IF($B$1="Medium Emissions",'Frequency Medium Scenario'!S113,IF($B$1="High Emissions",'Frequency High Scenario'!S113,IF($B$1="Very High Emissions",'Frequency Very High Scenario'!S113))))</f>
        <v>51222903.100151509</v>
      </c>
      <c r="R113" s="14">
        <f>'Expected Severity'!$D113*IF($B$1="Low Emissions",'Frequency Low Scenario'!T113,IF($B$1="Medium Emissions",'Frequency Medium Scenario'!T113,IF($B$1="High Emissions",'Frequency High Scenario'!T113,IF($B$1="Very High Emissions",'Frequency Very High Scenario'!T113))))</f>
        <v>35856032.170106061</v>
      </c>
      <c r="S113" s="14">
        <f>'Expected Severity'!$D113*IF($B$1="Low Emissions",'Frequency Low Scenario'!U113,IF($B$1="Medium Emissions",'Frequency Medium Scenario'!U113,IF($B$1="High Emissions",'Frequency High Scenario'!U113,IF($B$1="Very High Emissions",'Frequency Very High Scenario'!U113))))</f>
        <v>20489161.240060605</v>
      </c>
      <c r="T113" s="14">
        <f t="shared" si="6"/>
        <v>633215138.05991161</v>
      </c>
      <c r="U113" s="17">
        <f ca="1">Info!$B$47*(-LN(1-RAND()))^(1/Info!$B$48)</f>
        <v>3.8140071574719561E-2</v>
      </c>
      <c r="V113" s="17">
        <f ca="1">AVERAGE('Interest Rate Projection'!B111:F111)</f>
        <v>6.6688236643865414E-3</v>
      </c>
      <c r="W113" s="17">
        <f t="shared" ca="1" si="9"/>
        <v>-0.24596691961035194</v>
      </c>
      <c r="X113" s="16">
        <v>0.04</v>
      </c>
      <c r="Y113">
        <f t="shared" si="10"/>
        <v>74.759660909862163</v>
      </c>
      <c r="Z113">
        <f t="shared" ca="1" si="11"/>
        <v>207.78489470010126</v>
      </c>
      <c r="AA113" s="14">
        <f t="shared" si="7"/>
        <v>8470010.8367717192</v>
      </c>
      <c r="AB113" s="14">
        <f t="shared" ca="1" si="8"/>
        <v>3047455.104827709</v>
      </c>
    </row>
    <row r="114" spans="1:28" x14ac:dyDescent="0.2">
      <c r="A114">
        <v>2133</v>
      </c>
      <c r="B114" s="14">
        <f>'Expected Severity'!$B114*IF($B$1="Low Emissions",'Frequency Low Scenario'!D114,IF($B$1="Medium Emissions",'Frequency Medium Scenario'!D114,IF($B$1="High Emissions",'Frequency High Scenario'!D114,IF($B$1="Very High Emissions",'Frequency Very High Scenario'!D114))))</f>
        <v>3586933.8871205999</v>
      </c>
      <c r="C114" s="14">
        <f>'Expected Severity'!$B114*IF($B$1="Low Emissions",'Frequency Low Scenario'!E114,IF($B$1="Medium Emissions",'Frequency Medium Scenario'!E114,IF($B$1="High Emissions",'Frequency High Scenario'!E114,IF($B$1="Very High Emissions",'Frequency Very High Scenario'!E114))))</f>
        <v>4601841.537352398</v>
      </c>
      <c r="D114" s="14">
        <f>'Expected Severity'!$B114*IF($B$1="Low Emissions",'Frequency Low Scenario'!F114,IF($B$1="Medium Emissions",'Frequency Medium Scenario'!F114,IF($B$1="High Emissions",'Frequency High Scenario'!F114,IF($B$1="Very High Emissions",'Frequency Very High Scenario'!F114))))</f>
        <v>4852092.7387794154</v>
      </c>
      <c r="E114" s="14">
        <f>'Expected Severity'!$B114*IF($B$1="Low Emissions",'Frequency Low Scenario'!G114,IF($B$1="Medium Emissions",'Frequency Medium Scenario'!G114,IF($B$1="High Emissions",'Frequency High Scenario'!G114,IF($B$1="Very High Emissions",'Frequency Very High Scenario'!G114))))</f>
        <v>3190702.8181944871</v>
      </c>
      <c r="F114" s="14">
        <f>'Expected Severity'!$B114*IF($B$1="Low Emissions",'Frequency Low Scenario'!H114,IF($B$1="Medium Emissions",'Frequency Medium Scenario'!H114,IF($B$1="High Emissions",'Frequency High Scenario'!H114,IF($B$1="Very High Emissions",'Frequency Very High Scenario'!H114))))</f>
        <v>2655443.3040311416</v>
      </c>
      <c r="G114" s="14">
        <f>'Expected Severity'!$B114*IF($B$1="Low Emissions",'Frequency Low Scenario'!I114,IF($B$1="Medium Emissions",'Frequency Medium Scenario'!I114,IF($B$1="High Emissions",'Frequency High Scenario'!I114,IF($B$1="Very High Emissions",'Frequency Very High Scenario'!I114))))</f>
        <v>1591875.6979663125</v>
      </c>
      <c r="H114" s="14">
        <f>'Expected Severity'!$C114*IF($B$1="Low Emissions",'Frequency Low Scenario'!J114,IF($B$1="Medium Emissions",'Frequency Medium Scenario'!J114,IF($B$1="High Emissions",'Frequency High Scenario'!J114,IF($B$1="Very High Emissions",'Frequency Very High Scenario'!J114))))</f>
        <v>6266977.1893861694</v>
      </c>
      <c r="I114" s="14">
        <f>'Expected Severity'!$C114*IF($B$1="Low Emissions",'Frequency Low Scenario'!K114,IF($B$1="Medium Emissions",'Frequency Medium Scenario'!K114,IF($B$1="High Emissions",'Frequency High Scenario'!K114,IF($B$1="Very High Emissions",'Frequency Very High Scenario'!K114))))</f>
        <v>6663621.3152966872</v>
      </c>
      <c r="J114" s="14">
        <f>'Expected Severity'!$C114*IF($B$1="Low Emissions",'Frequency Low Scenario'!L114,IF($B$1="Medium Emissions",'Frequency Medium Scenario'!L114,IF($B$1="High Emissions",'Frequency High Scenario'!L114,IF($B$1="Very High Emissions",'Frequency Very High Scenario'!L114))))</f>
        <v>4204427.7346514808</v>
      </c>
      <c r="K114" s="14">
        <f>'Expected Severity'!$C114*IF($B$1="Low Emissions",'Frequency Low Scenario'!M114,IF($B$1="Medium Emissions",'Frequency Medium Scenario'!M114,IF($B$1="High Emissions",'Frequency High Scenario'!M114,IF($B$1="Very High Emissions",'Frequency Very High Scenario'!M114))))</f>
        <v>3093824.1821020329</v>
      </c>
      <c r="L114" s="14">
        <f>'Expected Severity'!$C114*IF($B$1="Low Emissions",'Frequency Low Scenario'!N114,IF($B$1="Medium Emissions",'Frequency Medium Scenario'!N114,IF($B$1="High Emissions",'Frequency High Scenario'!N114,IF($B$1="Very High Emissions",'Frequency Very High Scenario'!N114))))</f>
        <v>2776508.8813736201</v>
      </c>
      <c r="M114" s="14">
        <f>'Expected Severity'!$C114*IF($B$1="Low Emissions",'Frequency Low Scenario'!O114,IF($B$1="Medium Emissions",'Frequency Medium Scenario'!O114,IF($B$1="High Emissions",'Frequency High Scenario'!O114,IF($B$1="Very High Emissions",'Frequency Very High Scenario'!O114))))</f>
        <v>1189932.3777315512</v>
      </c>
      <c r="N114" s="14">
        <f>'Expected Severity'!$D114*IF($B$1="Low Emissions",'Frequency Low Scenario'!P114,IF($B$1="Medium Emissions",'Frequency Medium Scenario'!P114,IF($B$1="High Emissions",'Frequency High Scenario'!P114,IF($B$1="Very High Emissions",'Frequency Very High Scenario'!P114))))</f>
        <v>118743904.09114519</v>
      </c>
      <c r="O114" s="14">
        <f>'Expected Severity'!$D114*IF($B$1="Low Emissions",'Frequency Low Scenario'!Q114,IF($B$1="Medium Emissions",'Frequency Medium Scenario'!Q114,IF($B$1="High Emissions",'Frequency High Scenario'!Q114,IF($B$1="Very High Emissions",'Frequency Very High Scenario'!Q114))))</f>
        <v>211673915.98856315</v>
      </c>
      <c r="P114" s="14">
        <f>'Expected Severity'!$D114*IF($B$1="Low Emissions",'Frequency Low Scenario'!R114,IF($B$1="Medium Emissions",'Frequency Medium Scenario'!R114,IF($B$1="High Emissions",'Frequency High Scenario'!R114,IF($B$1="Very High Emissions",'Frequency Very High Scenario'!R114))))</f>
        <v>154883353.16236329</v>
      </c>
      <c r="Q114" s="14">
        <f>'Expected Severity'!$D114*IF($B$1="Low Emissions",'Frequency Low Scenario'!S114,IF($B$1="Medium Emissions",'Frequency Medium Scenario'!S114,IF($B$1="High Emissions",'Frequency High Scenario'!S114,IF($B$1="Very High Emissions",'Frequency Very High Scenario'!S114))))</f>
        <v>51627784.387454428</v>
      </c>
      <c r="R114" s="14">
        <f>'Expected Severity'!$D114*IF($B$1="Low Emissions",'Frequency Low Scenario'!T114,IF($B$1="Medium Emissions",'Frequency Medium Scenario'!T114,IF($B$1="High Emissions",'Frequency High Scenario'!T114,IF($B$1="Very High Emissions",'Frequency Very High Scenario'!T114))))</f>
        <v>36139449.071218103</v>
      </c>
      <c r="S114" s="14">
        <f>'Expected Severity'!$D114*IF($B$1="Low Emissions",'Frequency Low Scenario'!U114,IF($B$1="Medium Emissions",'Frequency Medium Scenario'!U114,IF($B$1="High Emissions",'Frequency High Scenario'!U114,IF($B$1="Very High Emissions",'Frequency Very High Scenario'!U114))))</f>
        <v>20651113.754981775</v>
      </c>
      <c r="T114" s="14">
        <f t="shared" si="6"/>
        <v>638393702.11971188</v>
      </c>
      <c r="U114" s="17">
        <f ca="1">Info!$B$47*(-LN(1-RAND()))^(1/Info!$B$48)</f>
        <v>1.4429644171111014E-2</v>
      </c>
      <c r="V114" s="17">
        <f ca="1">AVERAGE('Interest Rate Projection'!B112:F112)</f>
        <v>1.3659804505752042E-3</v>
      </c>
      <c r="W114" s="17">
        <f t="shared" ca="1" si="9"/>
        <v>-0.24460093915977674</v>
      </c>
      <c r="X114" s="16">
        <v>0.04</v>
      </c>
      <c r="Y114">
        <f t="shared" si="10"/>
        <v>77.75004734625665</v>
      </c>
      <c r="Z114">
        <f t="shared" ca="1" si="11"/>
        <v>210.78315679475548</v>
      </c>
      <c r="AA114" s="14">
        <f t="shared" si="7"/>
        <v>8210846.4741719281</v>
      </c>
      <c r="AB114" s="14">
        <f t="shared" ca="1" si="8"/>
        <v>3028675.1172501454</v>
      </c>
    </row>
    <row r="115" spans="1:28" x14ac:dyDescent="0.2">
      <c r="A115">
        <v>2134</v>
      </c>
      <c r="B115" s="14">
        <f>'Expected Severity'!$B115*IF($B$1="Low Emissions",'Frequency Low Scenario'!D115,IF($B$1="Medium Emissions",'Frequency Medium Scenario'!D115,IF($B$1="High Emissions",'Frequency High Scenario'!D115,IF($B$1="Very High Emissions",'Frequency Very High Scenario'!D115))))</f>
        <v>3644148.6335432762</v>
      </c>
      <c r="C115" s="14">
        <f>'Expected Severity'!$B115*IF($B$1="Low Emissions",'Frequency Low Scenario'!E115,IF($B$1="Medium Emissions",'Frequency Medium Scenario'!E115,IF($B$1="High Emissions",'Frequency High Scenario'!E115,IF($B$1="Very High Emissions",'Frequency Very High Scenario'!E115))))</f>
        <v>4675244.9523365293</v>
      </c>
      <c r="D115" s="14">
        <f>'Expected Severity'!$B115*IF($B$1="Low Emissions",'Frequency Low Scenario'!F115,IF($B$1="Medium Emissions",'Frequency Medium Scenario'!F115,IF($B$1="High Emissions",'Frequency High Scenario'!F115,IF($B$1="Very High Emissions",'Frequency Very High Scenario'!F115))))</f>
        <v>4929487.8802581523</v>
      </c>
      <c r="E115" s="14">
        <f>'Expected Severity'!$B115*IF($B$1="Low Emissions",'Frequency Low Scenario'!G115,IF($B$1="Medium Emissions",'Frequency Medium Scenario'!G115,IF($B$1="High Emissions",'Frequency High Scenario'!G115,IF($B$1="Very High Emissions",'Frequency Very High Scenario'!G115))))</f>
        <v>3241597.3310007052</v>
      </c>
      <c r="F115" s="14">
        <f>'Expected Severity'!$B115*IF($B$1="Low Emissions",'Frequency Low Scenario'!H115,IF($B$1="Medium Emissions",'Frequency Medium Scenario'!H115,IF($B$1="High Emissions",'Frequency High Scenario'!H115,IF($B$1="Very High Emissions",'Frequency Very High Scenario'!H115))))</f>
        <v>2697799.957390565</v>
      </c>
      <c r="G115" s="14">
        <f>'Expected Severity'!$B115*IF($B$1="Low Emissions",'Frequency Low Scenario'!I115,IF($B$1="Medium Emissions",'Frequency Medium Scenario'!I115,IF($B$1="High Emissions",'Frequency High Scenario'!I115,IF($B$1="Very High Emissions",'Frequency Very High Scenario'!I115))))</f>
        <v>1617267.5137236633</v>
      </c>
      <c r="H115" s="14">
        <f>'Expected Severity'!$C115*IF($B$1="Low Emissions",'Frequency Low Scenario'!J115,IF($B$1="Medium Emissions",'Frequency Medium Scenario'!J115,IF($B$1="High Emissions",'Frequency High Scenario'!J115,IF($B$1="Very High Emissions",'Frequency Very High Scenario'!J115))))</f>
        <v>6319449.6990840137</v>
      </c>
      <c r="I115" s="14">
        <f>'Expected Severity'!$C115*IF($B$1="Low Emissions",'Frequency Low Scenario'!K115,IF($B$1="Medium Emissions",'Frequency Medium Scenario'!K115,IF($B$1="High Emissions",'Frequency High Scenario'!K115,IF($B$1="Very High Emissions",'Frequency Very High Scenario'!K115))))</f>
        <v>6719414.8699121168</v>
      </c>
      <c r="J115" s="14">
        <f>'Expected Severity'!$C115*IF($B$1="Low Emissions",'Frequency Low Scenario'!L115,IF($B$1="Medium Emissions",'Frequency Medium Scenario'!L115,IF($B$1="High Emissions",'Frequency High Scenario'!L115,IF($B$1="Very High Emissions",'Frequency Very High Scenario'!L115))))</f>
        <v>4239630.810777883</v>
      </c>
      <c r="K115" s="14">
        <f>'Expected Severity'!$C115*IF($B$1="Low Emissions",'Frequency Low Scenario'!M115,IF($B$1="Medium Emissions",'Frequency Medium Scenario'!M115,IF($B$1="High Emissions",'Frequency High Scenario'!M115,IF($B$1="Very High Emissions",'Frequency Very High Scenario'!M115))))</f>
        <v>3119728.3324591964</v>
      </c>
      <c r="L115" s="14">
        <f>'Expected Severity'!$C115*IF($B$1="Low Emissions",'Frequency Low Scenario'!N115,IF($B$1="Medium Emissions",'Frequency Medium Scenario'!N115,IF($B$1="High Emissions",'Frequency High Scenario'!N115,IF($B$1="Very High Emissions",'Frequency Very High Scenario'!N115))))</f>
        <v>2799756.1957967156</v>
      </c>
      <c r="M115" s="14">
        <f>'Expected Severity'!$C115*IF($B$1="Low Emissions",'Frequency Low Scenario'!O115,IF($B$1="Medium Emissions",'Frequency Medium Scenario'!O115,IF($B$1="High Emissions",'Frequency High Scenario'!O115,IF($B$1="Very High Emissions",'Frequency Very High Scenario'!O115))))</f>
        <v>1199895.5124843065</v>
      </c>
      <c r="N115" s="14">
        <f>'Expected Severity'!$D115*IF($B$1="Low Emissions",'Frequency Low Scenario'!P115,IF($B$1="Medium Emissions",'Frequency Medium Scenario'!P115,IF($B$1="High Emissions",'Frequency High Scenario'!P115,IF($B$1="Very High Emissions",'Frequency Very High Scenario'!P115))))</f>
        <v>119682491.75092302</v>
      </c>
      <c r="O115" s="14">
        <f>'Expected Severity'!$D115*IF($B$1="Low Emissions",'Frequency Low Scenario'!Q115,IF($B$1="Medium Emissions",'Frequency Medium Scenario'!Q115,IF($B$1="High Emissions",'Frequency High Scenario'!Q115,IF($B$1="Very High Emissions",'Frequency Very High Scenario'!Q115))))</f>
        <v>213347050.51251495</v>
      </c>
      <c r="P115" s="14">
        <f>'Expected Severity'!$D115*IF($B$1="Low Emissions",'Frequency Low Scenario'!R115,IF($B$1="Medium Emissions",'Frequency Medium Scenario'!R115,IF($B$1="High Emissions",'Frequency High Scenario'!R115,IF($B$1="Very High Emissions",'Frequency Very High Scenario'!R115))))</f>
        <v>156107597.93598655</v>
      </c>
      <c r="Q115" s="14">
        <f>'Expected Severity'!$D115*IF($B$1="Low Emissions",'Frequency Low Scenario'!S115,IF($B$1="Medium Emissions",'Frequency Medium Scenario'!S115,IF($B$1="High Emissions",'Frequency High Scenario'!S115,IF($B$1="Very High Emissions",'Frequency Very High Scenario'!S115))))</f>
        <v>52035865.978662178</v>
      </c>
      <c r="R115" s="14">
        <f>'Expected Severity'!$D115*IF($B$1="Low Emissions",'Frequency Low Scenario'!T115,IF($B$1="Medium Emissions",'Frequency Medium Scenario'!T115,IF($B$1="High Emissions",'Frequency High Scenario'!T115,IF($B$1="Very High Emissions",'Frequency Very High Scenario'!T115))))</f>
        <v>36425106.185063526</v>
      </c>
      <c r="S115" s="14">
        <f>'Expected Severity'!$D115*IF($B$1="Low Emissions",'Frequency Low Scenario'!U115,IF($B$1="Medium Emissions",'Frequency Medium Scenario'!U115,IF($B$1="High Emissions",'Frequency High Scenario'!U115,IF($B$1="Very High Emissions",'Frequency Very High Scenario'!U115))))</f>
        <v>20814346.391464874</v>
      </c>
      <c r="T115" s="14">
        <f t="shared" si="6"/>
        <v>643615880.44338202</v>
      </c>
      <c r="U115" s="17">
        <f ca="1">Info!$B$47*(-LN(1-RAND()))^(1/Info!$B$48)</f>
        <v>0.12906227119198124</v>
      </c>
      <c r="V115" s="17">
        <f ca="1">AVERAGE('Interest Rate Projection'!B113:F113)</f>
        <v>-5.5025933334282937E-3</v>
      </c>
      <c r="W115" s="17">
        <f t="shared" ca="1" si="9"/>
        <v>-0.25010353249320505</v>
      </c>
      <c r="X115" s="16">
        <v>0.04</v>
      </c>
      <c r="Y115">
        <f t="shared" si="10"/>
        <v>80.860049240106918</v>
      </c>
      <c r="Z115">
        <f t="shared" ca="1" si="11"/>
        <v>237.98730973970214</v>
      </c>
      <c r="AA115" s="14">
        <f t="shared" si="7"/>
        <v>7959627.6095778812</v>
      </c>
      <c r="AB115" s="14">
        <f t="shared" ca="1" si="8"/>
        <v>2704412.6056441194</v>
      </c>
    </row>
    <row r="116" spans="1:28" x14ac:dyDescent="0.2">
      <c r="A116">
        <v>2135</v>
      </c>
      <c r="B116" s="14">
        <f>'Expected Severity'!$B116*IF($B$1="Low Emissions",'Frequency Low Scenario'!D116,IF($B$1="Medium Emissions",'Frequency Medium Scenario'!D116,IF($B$1="High Emissions",'Frequency High Scenario'!D116,IF($B$1="Very High Emissions",'Frequency Very High Scenario'!D116))))</f>
        <v>3702276.0054313857</v>
      </c>
      <c r="C116" s="14">
        <f>'Expected Severity'!$B116*IF($B$1="Low Emissions",'Frequency Low Scenario'!E116,IF($B$1="Medium Emissions",'Frequency Medium Scenario'!E116,IF($B$1="High Emissions",'Frequency High Scenario'!E116,IF($B$1="Very High Emissions",'Frequency Very High Scenario'!E116))))</f>
        <v>4749819.2162704999</v>
      </c>
      <c r="D116" s="14">
        <f>'Expected Severity'!$B116*IF($B$1="Low Emissions",'Frequency Low Scenario'!F116,IF($B$1="Medium Emissions",'Frequency Medium Scenario'!F116,IF($B$1="High Emissions",'Frequency High Scenario'!F116,IF($B$1="Very High Emissions",'Frequency Very High Scenario'!F116))))</f>
        <v>5008117.5422308277</v>
      </c>
      <c r="E116" s="14">
        <f>'Expected Severity'!$B116*IF($B$1="Low Emissions",'Frequency Low Scenario'!G116,IF($B$1="Medium Emissions",'Frequency Medium Scenario'!G116,IF($B$1="High Emissions",'Frequency High Scenario'!G116,IF($B$1="Very High Emissions",'Frequency Very High Scenario'!G116))))</f>
        <v>3293303.6559941983</v>
      </c>
      <c r="F116" s="14">
        <f>'Expected Severity'!$B116*IF($B$1="Low Emissions",'Frequency Low Scenario'!H116,IF($B$1="Medium Emissions",'Frequency Medium Scenario'!H116,IF($B$1="High Emissions",'Frequency High Scenario'!H116,IF($B$1="Very High Emissions",'Frequency Very High Scenario'!H116))))</f>
        <v>2740832.2365790494</v>
      </c>
      <c r="G116" s="14">
        <f>'Expected Severity'!$B116*IF($B$1="Low Emissions",'Frequency Low Scenario'!I116,IF($B$1="Medium Emissions",'Frequency Medium Scenario'!I116,IF($B$1="High Emissions",'Frequency High Scenario'!I116,IF($B$1="Very High Emissions",'Frequency Very High Scenario'!I116))))</f>
        <v>1643064.3512476499</v>
      </c>
      <c r="H116" s="14">
        <f>'Expected Severity'!$C116*IF($B$1="Low Emissions",'Frequency Low Scenario'!J116,IF($B$1="Medium Emissions",'Frequency Medium Scenario'!J116,IF($B$1="High Emissions",'Frequency High Scenario'!J116,IF($B$1="Very High Emissions",'Frequency Very High Scenario'!J116))))</f>
        <v>6372361.553651128</v>
      </c>
      <c r="I116" s="14">
        <f>'Expected Severity'!$C116*IF($B$1="Low Emissions",'Frequency Low Scenario'!K116,IF($B$1="Medium Emissions",'Frequency Medium Scenario'!K116,IF($B$1="High Emissions",'Frequency High Scenario'!K116,IF($B$1="Very High Emissions",'Frequency Very High Scenario'!K116))))</f>
        <v>6775675.5760341119</v>
      </c>
      <c r="J116" s="14">
        <f>'Expected Severity'!$C116*IF($B$1="Low Emissions",'Frequency Low Scenario'!L116,IF($B$1="Medium Emissions",'Frequency Medium Scenario'!L116,IF($B$1="High Emissions",'Frequency High Scenario'!L116,IF($B$1="Very High Emissions",'Frequency Very High Scenario'!L116))))</f>
        <v>4275128.6372596184</v>
      </c>
      <c r="K116" s="14">
        <f>'Expected Severity'!$C116*IF($B$1="Low Emissions",'Frequency Low Scenario'!M116,IF($B$1="Medium Emissions",'Frequency Medium Scenario'!M116,IF($B$1="High Emissions",'Frequency High Scenario'!M116,IF($B$1="Very High Emissions",'Frequency Very High Scenario'!M116))))</f>
        <v>3145849.3745872658</v>
      </c>
      <c r="L116" s="14">
        <f>'Expected Severity'!$C116*IF($B$1="Low Emissions",'Frequency Low Scenario'!N116,IF($B$1="Medium Emissions",'Frequency Medium Scenario'!N116,IF($B$1="High Emissions",'Frequency High Scenario'!N116,IF($B$1="Very High Emissions",'Frequency Very High Scenario'!N116))))</f>
        <v>2823198.1566808801</v>
      </c>
      <c r="M116" s="14">
        <f>'Expected Severity'!$C116*IF($B$1="Low Emissions",'Frequency Low Scenario'!O116,IF($B$1="Medium Emissions",'Frequency Medium Scenario'!O116,IF($B$1="High Emissions",'Frequency High Scenario'!O116,IF($B$1="Very High Emissions",'Frequency Very High Scenario'!O116))))</f>
        <v>1209942.0671489486</v>
      </c>
      <c r="N116" s="14">
        <f>'Expected Severity'!$D116*IF($B$1="Low Emissions",'Frequency Low Scenario'!P116,IF($B$1="Medium Emissions",'Frequency Medium Scenario'!P116,IF($B$1="High Emissions",'Frequency High Scenario'!P116,IF($B$1="Very High Emissions",'Frequency Very High Scenario'!P116))))</f>
        <v>120628498.29086846</v>
      </c>
      <c r="O116" s="14">
        <f>'Expected Severity'!$D116*IF($B$1="Low Emissions",'Frequency Low Scenario'!Q116,IF($B$1="Medium Emissions",'Frequency Medium Scenario'!Q116,IF($B$1="High Emissions",'Frequency High Scenario'!Q116,IF($B$1="Very High Emissions",'Frequency Very High Scenario'!Q116))))</f>
        <v>215033409.99676552</v>
      </c>
      <c r="P116" s="14">
        <f>'Expected Severity'!$D116*IF($B$1="Low Emissions",'Frequency Low Scenario'!R116,IF($B$1="Medium Emissions",'Frequency Medium Scenario'!R116,IF($B$1="High Emissions",'Frequency High Scenario'!R116,IF($B$1="Very High Emissions",'Frequency Very High Scenario'!R116))))</f>
        <v>157341519.50982845</v>
      </c>
      <c r="Q116" s="14">
        <f>'Expected Severity'!$D116*IF($B$1="Low Emissions",'Frequency Low Scenario'!S116,IF($B$1="Medium Emissions",'Frequency Medium Scenario'!S116,IF($B$1="High Emissions",'Frequency High Scenario'!S116,IF($B$1="Very High Emissions",'Frequency Very High Scenario'!S116))))</f>
        <v>52447173.169942811</v>
      </c>
      <c r="R116" s="14">
        <f>'Expected Severity'!$D116*IF($B$1="Low Emissions",'Frequency Low Scenario'!T116,IF($B$1="Medium Emissions",'Frequency Medium Scenario'!T116,IF($B$1="High Emissions",'Frequency High Scenario'!T116,IF($B$1="Very High Emissions",'Frequency Very High Scenario'!T116))))</f>
        <v>36713021.218959965</v>
      </c>
      <c r="S116" s="14">
        <f>'Expected Severity'!$D116*IF($B$1="Low Emissions",'Frequency Low Scenario'!U116,IF($B$1="Medium Emissions",'Frequency Medium Scenario'!U116,IF($B$1="High Emissions",'Frequency High Scenario'!U116,IF($B$1="Very High Emissions",'Frequency Very High Scenario'!U116))))</f>
        <v>20978869.267977126</v>
      </c>
      <c r="T116" s="14">
        <f t="shared" si="6"/>
        <v>648882059.8274579</v>
      </c>
      <c r="U116" s="17">
        <f ca="1">Info!$B$47*(-LN(1-RAND()))^(1/Info!$B$48)</f>
        <v>9.7889553916833821E-2</v>
      </c>
      <c r="V116" s="17">
        <f ca="1">AVERAGE('Interest Rate Projection'!B114:F114)</f>
        <v>-7.6412162609665255E-3</v>
      </c>
      <c r="W116" s="17">
        <f t="shared" ca="1" si="9"/>
        <v>-0.25774474875417158</v>
      </c>
      <c r="X116" s="16">
        <v>0.04</v>
      </c>
      <c r="Y116">
        <f t="shared" si="10"/>
        <v>84.094451209711195</v>
      </c>
      <c r="Z116">
        <f t="shared" ca="1" si="11"/>
        <v>261.28378132798895</v>
      </c>
      <c r="AA116" s="14">
        <f t="shared" si="7"/>
        <v>7716110.284248163</v>
      </c>
      <c r="AB116" s="14">
        <f t="shared" ca="1" si="8"/>
        <v>2483437.9559629755</v>
      </c>
    </row>
    <row r="117" spans="1:28" x14ac:dyDescent="0.2">
      <c r="A117">
        <v>2136</v>
      </c>
      <c r="B117" s="14">
        <f>'Expected Severity'!$B117*IF($B$1="Low Emissions",'Frequency Low Scenario'!D117,IF($B$1="Medium Emissions",'Frequency Medium Scenario'!D117,IF($B$1="High Emissions",'Frequency High Scenario'!D117,IF($B$1="Very High Emissions",'Frequency Very High Scenario'!D117))))</f>
        <v>3761330.5599627937</v>
      </c>
      <c r="C117" s="14">
        <f>'Expected Severity'!$B117*IF($B$1="Low Emissions",'Frequency Low Scenario'!E117,IF($B$1="Medium Emissions",'Frequency Medium Scenario'!E117,IF($B$1="High Emissions",'Frequency High Scenario'!E117,IF($B$1="Very High Emissions",'Frequency Very High Scenario'!E117))))</f>
        <v>4825583.0052235844</v>
      </c>
      <c r="D117" s="14">
        <f>'Expected Severity'!$B117*IF($B$1="Low Emissions",'Frequency Low Scenario'!F117,IF($B$1="Medium Emissions",'Frequency Medium Scenario'!F117,IF($B$1="High Emissions",'Frequency High Scenario'!F117,IF($B$1="Very High Emissions",'Frequency Very High Scenario'!F117))))</f>
        <v>5088001.4163837787</v>
      </c>
      <c r="E117" s="14">
        <f>'Expected Severity'!$B117*IF($B$1="Low Emissions",'Frequency Low Scenario'!G117,IF($B$1="Medium Emissions",'Frequency Medium Scenario'!G117,IF($B$1="High Emissions",'Frequency High Scenario'!G117,IF($B$1="Very High Emissions",'Frequency Very High Scenario'!G117))))</f>
        <v>3345834.7422924852</v>
      </c>
      <c r="F117" s="14">
        <f>'Expected Severity'!$B117*IF($B$1="Low Emissions",'Frequency Low Scenario'!H117,IF($B$1="Medium Emissions",'Frequency Medium Scenario'!H117,IF($B$1="High Emissions",'Frequency High Scenario'!H117,IF($B$1="Very High Emissions",'Frequency Very High Scenario'!H117))))</f>
        <v>2784550.918422068</v>
      </c>
      <c r="G117" s="14">
        <f>'Expected Severity'!$B117*IF($B$1="Low Emissions",'Frequency Low Scenario'!I117,IF($B$1="Medium Emissions",'Frequency Medium Scenario'!I117,IF($B$1="High Emissions",'Frequency High Scenario'!I117,IF($B$1="Very High Emissions",'Frequency Very High Scenario'!I117))))</f>
        <v>1669272.6709912398</v>
      </c>
      <c r="H117" s="14">
        <f>'Expected Severity'!$C117*IF($B$1="Low Emissions",'Frequency Low Scenario'!J117,IF($B$1="Medium Emissions",'Frequency Medium Scenario'!J117,IF($B$1="High Emissions",'Frequency High Scenario'!J117,IF($B$1="Very High Emissions",'Frequency Very High Scenario'!J117))))</f>
        <v>6425716.4316596882</v>
      </c>
      <c r="I117" s="14">
        <f>'Expected Severity'!$C117*IF($B$1="Low Emissions",'Frequency Low Scenario'!K117,IF($B$1="Medium Emissions",'Frequency Medium Scenario'!K117,IF($B$1="High Emissions",'Frequency High Scenario'!K117,IF($B$1="Very High Emissions",'Frequency Very High Scenario'!K117))))</f>
        <v>6832407.3450558726</v>
      </c>
      <c r="J117" s="14">
        <f>'Expected Severity'!$C117*IF($B$1="Low Emissions",'Frequency Low Scenario'!L117,IF($B$1="Medium Emissions",'Frequency Medium Scenario'!L117,IF($B$1="High Emissions",'Frequency High Scenario'!L117,IF($B$1="Very High Emissions",'Frequency Very High Scenario'!L117))))</f>
        <v>4310923.6819995381</v>
      </c>
      <c r="K117" s="14">
        <f>'Expected Severity'!$C117*IF($B$1="Low Emissions",'Frequency Low Scenario'!M117,IF($B$1="Medium Emissions",'Frequency Medium Scenario'!M117,IF($B$1="High Emissions",'Frequency High Scenario'!M117,IF($B$1="Very High Emissions",'Frequency Very High Scenario'!M117))))</f>
        <v>3172189.1244902257</v>
      </c>
      <c r="L117" s="14">
        <f>'Expected Severity'!$C117*IF($B$1="Low Emissions",'Frequency Low Scenario'!N117,IF($B$1="Medium Emissions",'Frequency Medium Scenario'!N117,IF($B$1="High Emissions",'Frequency High Scenario'!N117,IF($B$1="Very High Emissions",'Frequency Very High Scenario'!N117))))</f>
        <v>2846836.3937732805</v>
      </c>
      <c r="M117" s="14">
        <f>'Expected Severity'!$C117*IF($B$1="Low Emissions",'Frequency Low Scenario'!O117,IF($B$1="Medium Emissions",'Frequency Medium Scenario'!O117,IF($B$1="High Emissions",'Frequency High Scenario'!O117,IF($B$1="Very High Emissions",'Frequency Very High Scenario'!O117))))</f>
        <v>1220072.7401885486</v>
      </c>
      <c r="N117" s="14">
        <f>'Expected Severity'!$D117*IF($B$1="Low Emissions",'Frequency Low Scenario'!P117,IF($B$1="Medium Emissions",'Frequency Medium Scenario'!P117,IF($B$1="High Emissions",'Frequency High Scenario'!P117,IF($B$1="Very High Emissions",'Frequency Very High Scenario'!P117))))</f>
        <v>121581982.35204968</v>
      </c>
      <c r="O117" s="14">
        <f>'Expected Severity'!$D117*IF($B$1="Low Emissions",'Frequency Low Scenario'!Q117,IF($B$1="Medium Emissions",'Frequency Medium Scenario'!Q117,IF($B$1="High Emissions",'Frequency High Scenario'!Q117,IF($B$1="Very High Emissions",'Frequency Very High Scenario'!Q117))))</f>
        <v>216733098.97539291</v>
      </c>
      <c r="P117" s="14">
        <f>'Expected Severity'!$D117*IF($B$1="Low Emissions",'Frequency Low Scenario'!R117,IF($B$1="Medium Emissions",'Frequency Medium Scenario'!R117,IF($B$1="High Emissions",'Frequency High Scenario'!R117,IF($B$1="Very High Emissions",'Frequency Very High Scenario'!R117))))</f>
        <v>158585194.37223873</v>
      </c>
      <c r="Q117" s="14">
        <f>'Expected Severity'!$D117*IF($B$1="Low Emissions",'Frequency Low Scenario'!S117,IF($B$1="Medium Emissions",'Frequency Medium Scenario'!S117,IF($B$1="High Emissions",'Frequency High Scenario'!S117,IF($B$1="Very High Emissions",'Frequency Very High Scenario'!S117))))</f>
        <v>52861731.457412906</v>
      </c>
      <c r="R117" s="14">
        <f>'Expected Severity'!$D117*IF($B$1="Low Emissions",'Frequency Low Scenario'!T117,IF($B$1="Medium Emissions",'Frequency Medium Scenario'!T117,IF($B$1="High Emissions",'Frequency High Scenario'!T117,IF($B$1="Very High Emissions",'Frequency Very High Scenario'!T117))))</f>
        <v>37003212.020189032</v>
      </c>
      <c r="S117" s="14">
        <f>'Expected Severity'!$D117*IF($B$1="Low Emissions",'Frequency Low Scenario'!U117,IF($B$1="Medium Emissions",'Frequency Medium Scenario'!U117,IF($B$1="High Emissions",'Frequency High Scenario'!U117,IF($B$1="Very High Emissions",'Frequency Very High Scenario'!U117))))</f>
        <v>21144692.582965165</v>
      </c>
      <c r="T117" s="14">
        <f t="shared" si="6"/>
        <v>654192630.79069161</v>
      </c>
      <c r="U117" s="17">
        <f ca="1">Info!$B$47*(-LN(1-RAND()))^(1/Info!$B$48)</f>
        <v>6.7331989777318274E-2</v>
      </c>
      <c r="V117" s="17">
        <f ca="1">AVERAGE('Interest Rate Projection'!B115:F115)</f>
        <v>1.6608864672172239E-2</v>
      </c>
      <c r="W117" s="17">
        <f t="shared" ca="1" si="9"/>
        <v>-0.24113588408199935</v>
      </c>
      <c r="X117" s="16">
        <v>0.04</v>
      </c>
      <c r="Y117">
        <f t="shared" si="10"/>
        <v>87.458229258099649</v>
      </c>
      <c r="Z117">
        <f t="shared" ca="1" si="11"/>
        <v>278.87653822134416</v>
      </c>
      <c r="AA117" s="14">
        <f t="shared" si="7"/>
        <v>7480058.0384504618</v>
      </c>
      <c r="AB117" s="14">
        <f t="shared" ca="1" si="8"/>
        <v>2345814.5133437482</v>
      </c>
    </row>
    <row r="118" spans="1:28" x14ac:dyDescent="0.2">
      <c r="A118">
        <v>2137</v>
      </c>
      <c r="B118" s="14">
        <f>'Expected Severity'!$B118*IF($B$1="Low Emissions",'Frequency Low Scenario'!D118,IF($B$1="Medium Emissions",'Frequency Medium Scenario'!D118,IF($B$1="High Emissions",'Frequency High Scenario'!D118,IF($B$1="Very High Emissions",'Frequency Very High Scenario'!D118))))</f>
        <v>3821327.0865151379</v>
      </c>
      <c r="C118" s="14">
        <f>'Expected Severity'!$B118*IF($B$1="Low Emissions",'Frequency Low Scenario'!E118,IF($B$1="Medium Emissions",'Frequency Medium Scenario'!E118,IF($B$1="High Emissions",'Frequency High Scenario'!E118,IF($B$1="Very High Emissions",'Frequency Very High Scenario'!E118))))</f>
        <v>4902555.2931647711</v>
      </c>
      <c r="D118" s="14">
        <f>'Expected Severity'!$B118*IF($B$1="Low Emissions",'Frequency Low Scenario'!F118,IF($B$1="Medium Emissions",'Frequency Medium Scenario'!F118,IF($B$1="High Emissions",'Frequency High Scenario'!F118,IF($B$1="Very High Emissions",'Frequency Very High Scenario'!F118))))</f>
        <v>5169159.5085030356</v>
      </c>
      <c r="E118" s="14">
        <f>'Expected Severity'!$B118*IF($B$1="Low Emissions",'Frequency Low Scenario'!G118,IF($B$1="Medium Emissions",'Frequency Medium Scenario'!G118,IF($B$1="High Emissions",'Frequency High Scenario'!G118,IF($B$1="Very High Emissions",'Frequency Very High Scenario'!G118))))</f>
        <v>3399203.745562885</v>
      </c>
      <c r="F118" s="14">
        <f>'Expected Severity'!$B118*IF($B$1="Low Emissions",'Frequency Low Scenario'!H118,IF($B$1="Medium Emissions",'Frequency Medium Scenario'!H118,IF($B$1="High Emissions",'Frequency High Scenario'!H118,IF($B$1="Very High Emissions",'Frequency Very High Scenario'!H118))))</f>
        <v>2828966.9516449277</v>
      </c>
      <c r="G118" s="14">
        <f>'Expected Severity'!$B118*IF($B$1="Low Emissions",'Frequency Low Scenario'!I118,IF($B$1="Medium Emissions",'Frequency Medium Scenario'!I118,IF($B$1="High Emissions",'Frequency High Scenario'!I118,IF($B$1="Very High Emissions",'Frequency Very High Scenario'!I118))))</f>
        <v>1695899.0364572997</v>
      </c>
      <c r="H118" s="14">
        <f>'Expected Severity'!$C118*IF($B$1="Low Emissions",'Frequency Low Scenario'!J118,IF($B$1="Medium Emissions",'Frequency Medium Scenario'!J118,IF($B$1="High Emissions",'Frequency High Scenario'!J118,IF($B$1="Very High Emissions",'Frequency Very High Scenario'!J118))))</f>
        <v>6479518.0424820324</v>
      </c>
      <c r="I118" s="14">
        <f>'Expected Severity'!$C118*IF($B$1="Low Emissions",'Frequency Low Scenario'!K118,IF($B$1="Medium Emissions",'Frequency Medium Scenario'!K118,IF($B$1="High Emissions",'Frequency High Scenario'!K118,IF($B$1="Very High Emissions",'Frequency Very High Scenario'!K118))))</f>
        <v>6889614.1211201372</v>
      </c>
      <c r="J118" s="14">
        <f>'Expected Severity'!$C118*IF($B$1="Low Emissions",'Frequency Low Scenario'!L118,IF($B$1="Medium Emissions",'Frequency Medium Scenario'!L118,IF($B$1="High Emissions",'Frequency High Scenario'!L118,IF($B$1="Very High Emissions",'Frequency Very High Scenario'!L118))))</f>
        <v>4347018.4335638955</v>
      </c>
      <c r="K118" s="14">
        <f>'Expected Severity'!$C118*IF($B$1="Low Emissions",'Frequency Low Scenario'!M118,IF($B$1="Medium Emissions",'Frequency Medium Scenario'!M118,IF($B$1="High Emissions",'Frequency High Scenario'!M118,IF($B$1="Very High Emissions",'Frequency Very High Scenario'!M118))))</f>
        <v>3198749.4133772058</v>
      </c>
      <c r="L118" s="14">
        <f>'Expected Severity'!$C118*IF($B$1="Low Emissions",'Frequency Low Scenario'!N118,IF($B$1="Medium Emissions",'Frequency Medium Scenario'!N118,IF($B$1="High Emissions",'Frequency High Scenario'!N118,IF($B$1="Very High Emissions",'Frequency Very High Scenario'!N118))))</f>
        <v>2870672.5504667242</v>
      </c>
      <c r="M118" s="14">
        <f>'Expected Severity'!$C118*IF($B$1="Low Emissions",'Frequency Low Scenario'!O118,IF($B$1="Medium Emissions",'Frequency Medium Scenario'!O118,IF($B$1="High Emissions",'Frequency High Scenario'!O118,IF($B$1="Very High Emissions",'Frequency Very High Scenario'!O118))))</f>
        <v>1230288.2359143102</v>
      </c>
      <c r="N118" s="14">
        <f>'Expected Severity'!$D118*IF($B$1="Low Emissions",'Frequency Low Scenario'!P118,IF($B$1="Medium Emissions",'Frequency Medium Scenario'!P118,IF($B$1="High Emissions",'Frequency High Scenario'!P118,IF($B$1="Very High Emissions",'Frequency Very High Scenario'!P118))))</f>
        <v>122543003.03905158</v>
      </c>
      <c r="O118" s="14">
        <f>'Expected Severity'!$D118*IF($B$1="Low Emissions",'Frequency Low Scenario'!Q118,IF($B$1="Medium Emissions",'Frequency Medium Scenario'!Q118,IF($B$1="High Emissions",'Frequency High Scenario'!Q118,IF($B$1="Very High Emissions",'Frequency Very High Scenario'!Q118))))</f>
        <v>218446222.8087441</v>
      </c>
      <c r="P118" s="14">
        <f>'Expected Severity'!$D118*IF($B$1="Low Emissions",'Frequency Low Scenario'!R118,IF($B$1="Medium Emissions",'Frequency Medium Scenario'!R118,IF($B$1="High Emissions",'Frequency High Scenario'!R118,IF($B$1="Very High Emissions",'Frequency Very High Scenario'!R118))))</f>
        <v>159838699.61615425</v>
      </c>
      <c r="Q118" s="14">
        <f>'Expected Severity'!$D118*IF($B$1="Low Emissions",'Frequency Low Scenario'!S118,IF($B$1="Medium Emissions",'Frequency Medium Scenario'!S118,IF($B$1="High Emissions",'Frequency High Scenario'!S118,IF($B$1="Very High Emissions",'Frequency Very High Scenario'!S118))))</f>
        <v>53279566.538718075</v>
      </c>
      <c r="R118" s="14">
        <f>'Expected Severity'!$D118*IF($B$1="Low Emissions",'Frequency Low Scenario'!T118,IF($B$1="Medium Emissions",'Frequency Medium Scenario'!T118,IF($B$1="High Emissions",'Frequency High Scenario'!T118,IF($B$1="Very High Emissions",'Frequency Very High Scenario'!T118))))</f>
        <v>37295696.577102654</v>
      </c>
      <c r="S118" s="14">
        <f>'Expected Severity'!$D118*IF($B$1="Low Emissions",'Frequency Low Scenario'!U118,IF($B$1="Medium Emissions",'Frequency Medium Scenario'!U118,IF($B$1="High Emissions",'Frequency High Scenario'!U118,IF($B$1="Very High Emissions",'Frequency Very High Scenario'!U118))))</f>
        <v>21311826.615487233</v>
      </c>
      <c r="T118" s="14">
        <f t="shared" si="6"/>
        <v>659547987.61403036</v>
      </c>
      <c r="U118" s="17">
        <f ca="1">Info!$B$47*(-LN(1-RAND()))^(1/Info!$B$48)</f>
        <v>9.0417828579934384E-2</v>
      </c>
      <c r="V118" s="17">
        <f ca="1">AVERAGE('Interest Rate Projection'!B116:F116)</f>
        <v>1.9486104537788916E-3</v>
      </c>
      <c r="W118" s="17">
        <f t="shared" ca="1" si="9"/>
        <v>-0.23918727362822045</v>
      </c>
      <c r="X118" s="16">
        <v>0.04</v>
      </c>
      <c r="Y118">
        <f t="shared" si="10"/>
        <v>90.956558428423634</v>
      </c>
      <c r="Z118">
        <f t="shared" ca="1" si="11"/>
        <v>304.09194924920718</v>
      </c>
      <c r="AA118" s="14">
        <f t="shared" si="7"/>
        <v>7251241.6807529926</v>
      </c>
      <c r="AB118" s="14">
        <f t="shared" ca="1" si="8"/>
        <v>2168909.7302392656</v>
      </c>
    </row>
    <row r="119" spans="1:28" x14ac:dyDescent="0.2">
      <c r="A119">
        <v>2138</v>
      </c>
      <c r="B119" s="14">
        <f>'Expected Severity'!$B119*IF($B$1="Low Emissions",'Frequency Low Scenario'!D119,IF($B$1="Medium Emissions",'Frequency Medium Scenario'!D119,IF($B$1="High Emissions",'Frequency High Scenario'!D119,IF($B$1="Very High Emissions",'Frequency Very High Scenario'!D119))))</f>
        <v>3882280.6103696241</v>
      </c>
      <c r="C119" s="14">
        <f>'Expected Severity'!$B119*IF($B$1="Low Emissions",'Frequency Low Scenario'!E119,IF($B$1="Medium Emissions",'Frequency Medium Scenario'!E119,IF($B$1="High Emissions",'Frequency High Scenario'!E119,IF($B$1="Very High Emissions",'Frequency Very High Scenario'!E119))))</f>
        <v>4980755.3567145178</v>
      </c>
      <c r="D119" s="14">
        <f>'Expected Severity'!$B119*IF($B$1="Low Emissions",'Frequency Low Scenario'!F119,IF($B$1="Medium Emissions",'Frequency Medium Scenario'!F119,IF($B$1="High Emissions",'Frequency High Scenario'!F119,IF($B$1="Very High Emissions",'Frequency Very High Scenario'!F119))))</f>
        <v>5251612.1434844909</v>
      </c>
      <c r="E119" s="14">
        <f>'Expected Severity'!$B119*IF($B$1="Low Emissions",'Frequency Low Scenario'!G119,IF($B$1="Medium Emissions",'Frequency Medium Scenario'!G119,IF($B$1="High Emissions",'Frequency High Scenario'!G119,IF($B$1="Very High Emissions",'Frequency Very High Scenario'!G119))))</f>
        <v>3453424.0313171661</v>
      </c>
      <c r="F119" s="14">
        <f>'Expected Severity'!$B119*IF($B$1="Low Emissions",'Frequency Low Scenario'!H119,IF($B$1="Medium Emissions",'Frequency Medium Scenario'!H119,IF($B$1="High Emissions",'Frequency High Scenario'!H119,IF($B$1="Very High Emissions",'Frequency Very High Scenario'!H119))))</f>
        <v>2874091.4596147216</v>
      </c>
      <c r="G119" s="14">
        <f>'Expected Severity'!$B119*IF($B$1="Low Emissions",'Frequency Low Scenario'!I119,IF($B$1="Medium Emissions",'Frequency Medium Scenario'!I119,IF($B$1="High Emissions",'Frequency High Scenario'!I119,IF($B$1="Very High Emissions",'Frequency Very High Scenario'!I119))))</f>
        <v>1722950.1158423331</v>
      </c>
      <c r="H119" s="14">
        <f>'Expected Severity'!$C119*IF($B$1="Low Emissions",'Frequency Low Scenario'!J119,IF($B$1="Medium Emissions",'Frequency Medium Scenario'!J119,IF($B$1="High Emissions",'Frequency High Scenario'!J119,IF($B$1="Very High Emissions",'Frequency Very High Scenario'!J119))))</f>
        <v>6533770.1265485454</v>
      </c>
      <c r="I119" s="14">
        <f>'Expected Severity'!$C119*IF($B$1="Low Emissions",'Frequency Low Scenario'!K119,IF($B$1="Medium Emissions",'Frequency Medium Scenario'!K119,IF($B$1="High Emissions",'Frequency High Scenario'!K119,IF($B$1="Very High Emissions",'Frequency Very High Scenario'!K119))))</f>
        <v>6947299.8813933916</v>
      </c>
      <c r="J119" s="14">
        <f>'Expected Severity'!$C119*IF($B$1="Low Emissions",'Frequency Low Scenario'!L119,IF($B$1="Medium Emissions",'Frequency Medium Scenario'!L119,IF($B$1="High Emissions",'Frequency High Scenario'!L119,IF($B$1="Very High Emissions",'Frequency Very High Scenario'!L119))))</f>
        <v>4383415.4013553541</v>
      </c>
      <c r="K119" s="14">
        <f>'Expected Severity'!$C119*IF($B$1="Low Emissions",'Frequency Low Scenario'!M119,IF($B$1="Medium Emissions",'Frequency Medium Scenario'!M119,IF($B$1="High Emissions",'Frequency High Scenario'!M119,IF($B$1="Very High Emissions",'Frequency Very High Scenario'!M119))))</f>
        <v>3225532.0877897884</v>
      </c>
      <c r="L119" s="14">
        <f>'Expected Severity'!$C119*IF($B$1="Low Emissions",'Frequency Low Scenario'!N119,IF($B$1="Medium Emissions",'Frequency Medium Scenario'!N119,IF($B$1="High Emissions",'Frequency High Scenario'!N119,IF($B$1="Very High Emissions",'Frequency Very High Scenario'!N119))))</f>
        <v>2894708.2839139132</v>
      </c>
      <c r="M119" s="14">
        <f>'Expected Severity'!$C119*IF($B$1="Low Emissions",'Frequency Low Scenario'!O119,IF($B$1="Medium Emissions",'Frequency Medium Scenario'!O119,IF($B$1="High Emissions",'Frequency High Scenario'!O119,IF($B$1="Very High Emissions",'Frequency Very High Scenario'!O119))))</f>
        <v>1240589.2645345342</v>
      </c>
      <c r="N119" s="14">
        <f>'Expected Severity'!$D119*IF($B$1="Low Emissions",'Frequency Low Scenario'!P119,IF($B$1="Medium Emissions",'Frequency Medium Scenario'!P119,IF($B$1="High Emissions",'Frequency High Scenario'!P119,IF($B$1="Very High Emissions",'Frequency Very High Scenario'!P119))))</f>
        <v>123511619.92363949</v>
      </c>
      <c r="O119" s="14">
        <f>'Expected Severity'!$D119*IF($B$1="Low Emissions",'Frequency Low Scenario'!Q119,IF($B$1="Medium Emissions",'Frequency Medium Scenario'!Q119,IF($B$1="High Emissions",'Frequency High Scenario'!Q119,IF($B$1="Very High Emissions",'Frequency Very High Scenario'!Q119))))</f>
        <v>220172887.68996605</v>
      </c>
      <c r="P119" s="14">
        <f>'Expected Severity'!$D119*IF($B$1="Low Emissions",'Frequency Low Scenario'!R119,IF($B$1="Medium Emissions",'Frequency Medium Scenario'!R119,IF($B$1="High Emissions",'Frequency High Scenario'!R119,IF($B$1="Very High Emissions",'Frequency Very High Scenario'!R119))))</f>
        <v>161102112.94387761</v>
      </c>
      <c r="Q119" s="14">
        <f>'Expected Severity'!$D119*IF($B$1="Low Emissions",'Frequency Low Scenario'!S119,IF($B$1="Medium Emissions",'Frequency Medium Scenario'!S119,IF($B$1="High Emissions",'Frequency High Scenario'!S119,IF($B$1="Very High Emissions",'Frequency Very High Scenario'!S119))))</f>
        <v>53700704.314625867</v>
      </c>
      <c r="R119" s="14">
        <f>'Expected Severity'!$D119*IF($B$1="Low Emissions",'Frequency Low Scenario'!T119,IF($B$1="Medium Emissions",'Frequency Medium Scenario'!T119,IF($B$1="High Emissions",'Frequency High Scenario'!T119,IF($B$1="Very High Emissions",'Frequency Very High Scenario'!T119))))</f>
        <v>37590493.020238109</v>
      </c>
      <c r="S119" s="14">
        <f>'Expected Severity'!$D119*IF($B$1="Low Emissions",'Frequency Low Scenario'!U119,IF($B$1="Medium Emissions",'Frequency Medium Scenario'!U119,IF($B$1="High Emissions",'Frequency High Scenario'!U119,IF($B$1="Very High Emissions",'Frequency Very High Scenario'!U119))))</f>
        <v>21480281.725850347</v>
      </c>
      <c r="T119" s="14">
        <f t="shared" si="6"/>
        <v>664948528.38107586</v>
      </c>
      <c r="U119" s="17">
        <f ca="1">Info!$B$47*(-LN(1-RAND()))^(1/Info!$B$48)</f>
        <v>3.0115016317554363E-2</v>
      </c>
      <c r="V119" s="17">
        <f ca="1">AVERAGE('Interest Rate Projection'!B117:F117)</f>
        <v>2.6762737466196278E-2</v>
      </c>
      <c r="W119" s="17">
        <f t="shared" ca="1" si="9"/>
        <v>-0.21242453616202417</v>
      </c>
      <c r="X119" s="16">
        <v>0.04</v>
      </c>
      <c r="Y119">
        <f t="shared" si="10"/>
        <v>94.594820765560584</v>
      </c>
      <c r="Z119">
        <f t="shared" ca="1" si="11"/>
        <v>313.24968326288393</v>
      </c>
      <c r="AA119" s="14">
        <f t="shared" si="7"/>
        <v>7029439.0644182675</v>
      </c>
      <c r="AB119" s="14">
        <f t="shared" ca="1" si="8"/>
        <v>2122742.8594813324</v>
      </c>
    </row>
    <row r="120" spans="1:28" x14ac:dyDescent="0.2">
      <c r="A120">
        <v>2139</v>
      </c>
      <c r="B120" s="14">
        <f>'Expected Severity'!$B120*IF($B$1="Low Emissions",'Frequency Low Scenario'!D120,IF($B$1="Medium Emissions",'Frequency Medium Scenario'!D120,IF($B$1="High Emissions",'Frequency High Scenario'!D120,IF($B$1="Very High Emissions",'Frequency Very High Scenario'!D120))))</f>
        <v>3944206.3964738897</v>
      </c>
      <c r="C120" s="14">
        <f>'Expected Severity'!$B120*IF($B$1="Low Emissions",'Frequency Low Scenario'!E120,IF($B$1="Medium Emissions",'Frequency Medium Scenario'!E120,IF($B$1="High Emissions",'Frequency High Scenario'!E120,IF($B$1="Very High Emissions",'Frequency Very High Scenario'!E120))))</f>
        <v>5060202.7799723167</v>
      </c>
      <c r="D120" s="14">
        <f>'Expected Severity'!$B120*IF($B$1="Low Emissions",'Frequency Low Scenario'!F120,IF($B$1="Medium Emissions",'Frequency Medium Scenario'!F120,IF($B$1="High Emissions",'Frequency High Scenario'!F120,IF($B$1="Very High Emissions",'Frequency Very High Scenario'!F120))))</f>
        <v>5335379.9704239815</v>
      </c>
      <c r="E120" s="14">
        <f>'Expected Severity'!$B120*IF($B$1="Low Emissions",'Frequency Low Scenario'!G120,IF($B$1="Medium Emissions",'Frequency Medium Scenario'!G120,IF($B$1="High Emissions",'Frequency High Scenario'!G120,IF($B$1="Very High Emissions",'Frequency Very High Scenario'!G120))))</f>
        <v>3508509.1782587511</v>
      </c>
      <c r="F120" s="14">
        <f>'Expected Severity'!$B120*IF($B$1="Low Emissions",'Frequency Low Scenario'!H120,IF($B$1="Medium Emissions",'Frequency Medium Scenario'!H120,IF($B$1="High Emissions",'Frequency High Scenario'!H120,IF($B$1="Very High Emissions",'Frequency Very High Scenario'!H120))))</f>
        <v>2919935.7431260189</v>
      </c>
      <c r="G120" s="14">
        <f>'Expected Severity'!$B120*IF($B$1="Low Emissions",'Frequency Low Scenario'!I120,IF($B$1="Medium Emissions",'Frequency Medium Scenario'!I120,IF($B$1="High Emissions",'Frequency High Scenario'!I120,IF($B$1="Very High Emissions",'Frequency Very High Scenario'!I120))))</f>
        <v>1750432.6837064354</v>
      </c>
      <c r="H120" s="14">
        <f>'Expected Severity'!$C120*IF($B$1="Low Emissions",'Frequency Low Scenario'!J120,IF($B$1="Medium Emissions",'Frequency Medium Scenario'!J120,IF($B$1="High Emissions",'Frequency High Scenario'!J120,IF($B$1="Very High Emissions",'Frequency Very High Scenario'!J120))))</f>
        <v>6588476.4556077057</v>
      </c>
      <c r="I120" s="14">
        <f>'Expected Severity'!$C120*IF($B$1="Low Emissions",'Frequency Low Scenario'!K120,IF($B$1="Medium Emissions",'Frequency Medium Scenario'!K120,IF($B$1="High Emissions",'Frequency High Scenario'!K120,IF($B$1="Very High Emissions",'Frequency Very High Scenario'!K120))))</f>
        <v>7005468.6363423718</v>
      </c>
      <c r="J120" s="14">
        <f>'Expected Severity'!$C120*IF($B$1="Low Emissions",'Frequency Low Scenario'!L120,IF($B$1="Medium Emissions",'Frequency Medium Scenario'!L120,IF($B$1="High Emissions",'Frequency High Scenario'!L120,IF($B$1="Very High Emissions",'Frequency Very High Scenario'!L120))))</f>
        <v>4420117.1157874484</v>
      </c>
      <c r="K120" s="14">
        <f>'Expected Severity'!$C120*IF($B$1="Low Emissions",'Frequency Low Scenario'!M120,IF($B$1="Medium Emissions",'Frequency Medium Scenario'!M120,IF($B$1="High Emissions",'Frequency High Scenario'!M120,IF($B$1="Very High Emissions",'Frequency Very High Scenario'!M120))))</f>
        <v>3252539.0097303861</v>
      </c>
      <c r="L120" s="14">
        <f>'Expected Severity'!$C120*IF($B$1="Low Emissions",'Frequency Low Scenario'!N120,IF($B$1="Medium Emissions",'Frequency Medium Scenario'!N120,IF($B$1="High Emissions",'Frequency High Scenario'!N120,IF($B$1="Very High Emissions",'Frequency Very High Scenario'!N120))))</f>
        <v>2918945.265142655</v>
      </c>
      <c r="M120" s="14">
        <f>'Expected Severity'!$C120*IF($B$1="Low Emissions",'Frequency Low Scenario'!O120,IF($B$1="Medium Emissions",'Frequency Medium Scenario'!O120,IF($B$1="High Emissions",'Frequency High Scenario'!O120,IF($B$1="Very High Emissions",'Frequency Very High Scenario'!O120))))</f>
        <v>1250976.5422039947</v>
      </c>
      <c r="N120" s="14">
        <f>'Expected Severity'!$D120*IF($B$1="Low Emissions",'Frequency Low Scenario'!P120,IF($B$1="Medium Emissions",'Frequency Medium Scenario'!P120,IF($B$1="High Emissions",'Frequency High Scenario'!P120,IF($B$1="Very High Emissions",'Frequency Very High Scenario'!P120))))</f>
        <v>124487893.04845199</v>
      </c>
      <c r="O120" s="14">
        <f>'Expected Severity'!$D120*IF($B$1="Low Emissions",'Frequency Low Scenario'!Q120,IF($B$1="Medium Emissions",'Frequency Medium Scenario'!Q120,IF($B$1="High Emissions",'Frequency High Scenario'!Q120,IF($B$1="Very High Emissions",'Frequency Very High Scenario'!Q120))))</f>
        <v>221913200.65158832</v>
      </c>
      <c r="P120" s="14">
        <f>'Expected Severity'!$D120*IF($B$1="Low Emissions",'Frequency Low Scenario'!R120,IF($B$1="Medium Emissions",'Frequency Medium Scenario'!R120,IF($B$1="High Emissions",'Frequency High Scenario'!R120,IF($B$1="Very High Emissions",'Frequency Very High Scenario'!R120))))</f>
        <v>162375512.67189392</v>
      </c>
      <c r="Q120" s="14">
        <f>'Expected Severity'!$D120*IF($B$1="Low Emissions",'Frequency Low Scenario'!S120,IF($B$1="Medium Emissions",'Frequency Medium Scenario'!S120,IF($B$1="High Emissions",'Frequency High Scenario'!S120,IF($B$1="Very High Emissions",'Frequency Very High Scenario'!S120))))</f>
        <v>54125170.890631303</v>
      </c>
      <c r="R120" s="14">
        <f>'Expected Severity'!$D120*IF($B$1="Low Emissions",'Frequency Low Scenario'!T120,IF($B$1="Medium Emissions",'Frequency Medium Scenario'!T120,IF($B$1="High Emissions",'Frequency High Scenario'!T120,IF($B$1="Very High Emissions",'Frequency Very High Scenario'!T120))))</f>
        <v>37887619.623441912</v>
      </c>
      <c r="S120" s="14">
        <f>'Expected Severity'!$D120*IF($B$1="Low Emissions",'Frequency Low Scenario'!U120,IF($B$1="Medium Emissions",'Frequency Medium Scenario'!U120,IF($B$1="High Emissions",'Frequency High Scenario'!U120,IF($B$1="Very High Emissions",'Frequency Very High Scenario'!U120))))</f>
        <v>21650068.356252521</v>
      </c>
      <c r="T120" s="14">
        <f t="shared" si="6"/>
        <v>670394655.01903605</v>
      </c>
      <c r="U120" s="17">
        <f ca="1">Info!$B$47*(-LN(1-RAND()))^(1/Info!$B$48)</f>
        <v>4.9128098331608805E-2</v>
      </c>
      <c r="V120" s="17">
        <f ca="1">AVERAGE('Interest Rate Projection'!B118:F118)</f>
        <v>-2.1293675023896989E-3</v>
      </c>
      <c r="W120" s="17">
        <f t="shared" ca="1" si="9"/>
        <v>-0.21455390366441388</v>
      </c>
      <c r="X120" s="16">
        <v>0.04</v>
      </c>
      <c r="Y120">
        <f t="shared" si="10"/>
        <v>98.378613596183015</v>
      </c>
      <c r="Z120">
        <f t="shared" ca="1" si="11"/>
        <v>328.63904450456818</v>
      </c>
      <c r="AA120" s="14">
        <f t="shared" si="7"/>
        <v>6814434.870680538</v>
      </c>
      <c r="AB120" s="14">
        <f t="shared" ca="1" si="8"/>
        <v>2039911.7701600955</v>
      </c>
    </row>
    <row r="121" spans="1:28" x14ac:dyDescent="0.2">
      <c r="A121">
        <v>2140</v>
      </c>
      <c r="B121" s="14">
        <f>'Expected Severity'!$B121*IF($B$1="Low Emissions",'Frequency Low Scenario'!D121,IF($B$1="Medium Emissions",'Frequency Medium Scenario'!D121,IF($B$1="High Emissions",'Frequency High Scenario'!D121,IF($B$1="Very High Emissions",'Frequency Very High Scenario'!D121))))</f>
        <v>4007119.9532648977</v>
      </c>
      <c r="C121" s="14">
        <f>'Expected Severity'!$B121*IF($B$1="Low Emissions",'Frequency Low Scenario'!E121,IF($B$1="Medium Emissions",'Frequency Medium Scenario'!E121,IF($B$1="High Emissions",'Frequency High Scenario'!E121,IF($B$1="Very High Emissions",'Frequency Very High Scenario'!E121))))</f>
        <v>5140917.4594212454</v>
      </c>
      <c r="D121" s="14">
        <f>'Expected Severity'!$B121*IF($B$1="Low Emissions",'Frequency Low Scenario'!F121,IF($B$1="Medium Emissions",'Frequency Medium Scenario'!F121,IF($B$1="High Emissions",'Frequency High Scenario'!F121,IF($B$1="Very High Emissions",'Frequency Very High Scenario'!F121))))</f>
        <v>5420483.9677885622</v>
      </c>
      <c r="E121" s="14">
        <f>'Expected Severity'!$B121*IF($B$1="Low Emissions",'Frequency Low Scenario'!G121,IF($B$1="Medium Emissions",'Frequency Medium Scenario'!G121,IF($B$1="High Emissions",'Frequency High Scenario'!G121,IF($B$1="Very High Emissions",'Frequency Very High Scenario'!G121))))</f>
        <v>3564472.9816833106</v>
      </c>
      <c r="F121" s="14">
        <f>'Expected Severity'!$B121*IF($B$1="Low Emissions",'Frequency Low Scenario'!H121,IF($B$1="Medium Emissions",'Frequency Medium Scenario'!H121,IF($B$1="High Emissions",'Frequency High Scenario'!H121,IF($B$1="Very High Emissions",'Frequency Very High Scenario'!H121))))</f>
        <v>2966511.2832309902</v>
      </c>
      <c r="G121" s="14">
        <f>'Expected Severity'!$B121*IF($B$1="Low Emissions",'Frequency Low Scenario'!I121,IF($B$1="Medium Emissions",'Frequency Medium Scenario'!I121,IF($B$1="High Emissions",'Frequency High Scenario'!I121,IF($B$1="Very High Emissions",'Frequency Very High Scenario'!I121))))</f>
        <v>1778353.6226698866</v>
      </c>
      <c r="H121" s="14">
        <f>'Expected Severity'!$C121*IF($B$1="Low Emissions",'Frequency Low Scenario'!J121,IF($B$1="Medium Emissions",'Frequency Medium Scenario'!J121,IF($B$1="High Emissions",'Frequency High Scenario'!J121,IF($B$1="Very High Emissions",'Frequency Very High Scenario'!J121))))</f>
        <v>6643640.8329883032</v>
      </c>
      <c r="I121" s="14">
        <f>'Expected Severity'!$C121*IF($B$1="Low Emissions",'Frequency Low Scenario'!K121,IF($B$1="Medium Emissions",'Frequency Medium Scenario'!K121,IF($B$1="High Emissions",'Frequency High Scenario'!K121,IF($B$1="Very High Emissions",'Frequency Very High Scenario'!K121))))</f>
        <v>7064124.4300128808</v>
      </c>
      <c r="J121" s="14">
        <f>'Expected Severity'!$C121*IF($B$1="Low Emissions",'Frequency Low Scenario'!L121,IF($B$1="Medium Emissions",'Frequency Medium Scenario'!L121,IF($B$1="High Emissions",'Frequency High Scenario'!L121,IF($B$1="Very High Emissions",'Frequency Very High Scenario'!L121))))</f>
        <v>4457126.1284605078</v>
      </c>
      <c r="K121" s="14">
        <f>'Expected Severity'!$C121*IF($B$1="Low Emissions",'Frequency Low Scenario'!M121,IF($B$1="Medium Emissions",'Frequency Medium Scenario'!M121,IF($B$1="High Emissions",'Frequency High Scenario'!M121,IF($B$1="Very High Emissions",'Frequency Very High Scenario'!M121))))</f>
        <v>3279772.0567916939</v>
      </c>
      <c r="L121" s="14">
        <f>'Expected Severity'!$C121*IF($B$1="Low Emissions",'Frequency Low Scenario'!N121,IF($B$1="Medium Emissions",'Frequency Medium Scenario'!N121,IF($B$1="High Emissions",'Frequency High Scenario'!N121,IF($B$1="Very High Emissions",'Frequency Very High Scenario'!N121))))</f>
        <v>2943385.1791720339</v>
      </c>
      <c r="M121" s="14">
        <f>'Expected Severity'!$C121*IF($B$1="Low Emissions",'Frequency Low Scenario'!O121,IF($B$1="Medium Emissions",'Frequency Medium Scenario'!O121,IF($B$1="High Emissions",'Frequency High Scenario'!O121,IF($B$1="Very High Emissions",'Frequency Very High Scenario'!O121))))</f>
        <v>1261450.7910737286</v>
      </c>
      <c r="N121" s="14">
        <f>'Expected Severity'!$D121*IF($B$1="Low Emissions",'Frequency Low Scenario'!P121,IF($B$1="Medium Emissions",'Frequency Medium Scenario'!P121,IF($B$1="High Emissions",'Frequency High Scenario'!P121,IF($B$1="Very High Emissions",'Frequency Very High Scenario'!P121))))</f>
        <v>125471882.93072277</v>
      </c>
      <c r="O121" s="14">
        <f>'Expected Severity'!$D121*IF($B$1="Low Emissions",'Frequency Low Scenario'!Q121,IF($B$1="Medium Emissions",'Frequency Medium Scenario'!Q121,IF($B$1="High Emissions",'Frequency High Scenario'!Q121,IF($B$1="Very High Emissions",'Frequency Very High Scenario'!Q121))))</f>
        <v>223667269.57215798</v>
      </c>
      <c r="P121" s="14">
        <f>'Expected Severity'!$D121*IF($B$1="Low Emissions",'Frequency Low Scenario'!R121,IF($B$1="Medium Emissions",'Frequency Medium Scenario'!R121,IF($B$1="High Emissions",'Frequency High Scenario'!R121,IF($B$1="Very High Emissions",'Frequency Very High Scenario'!R121))))</f>
        <v>163658977.73572537</v>
      </c>
      <c r="Q121" s="14">
        <f>'Expected Severity'!$D121*IF($B$1="Low Emissions",'Frequency Low Scenario'!S121,IF($B$1="Medium Emissions",'Frequency Medium Scenario'!S121,IF($B$1="High Emissions",'Frequency High Scenario'!S121,IF($B$1="Very High Emissions",'Frequency Very High Scenario'!S121))))</f>
        <v>54552992.578575119</v>
      </c>
      <c r="R121" s="14">
        <f>'Expected Severity'!$D121*IF($B$1="Low Emissions",'Frequency Low Scenario'!T121,IF($B$1="Medium Emissions",'Frequency Medium Scenario'!T121,IF($B$1="High Emissions",'Frequency High Scenario'!T121,IF($B$1="Very High Emissions",'Frequency Very High Scenario'!T121))))</f>
        <v>38187094.805002585</v>
      </c>
      <c r="S121" s="14">
        <f>'Expected Severity'!$D121*IF($B$1="Low Emissions",'Frequency Low Scenario'!U121,IF($B$1="Medium Emissions",'Frequency Medium Scenario'!U121,IF($B$1="High Emissions",'Frequency High Scenario'!U121,IF($B$1="Very High Emissions",'Frequency Very High Scenario'!U121))))</f>
        <v>21821197.031430051</v>
      </c>
      <c r="T121" s="14">
        <f t="shared" si="6"/>
        <v>675886773.34017193</v>
      </c>
      <c r="U121" s="17">
        <f ca="1">Info!$B$47*(-LN(1-RAND()))^(1/Info!$B$48)</f>
        <v>3.1853619302980599E-2</v>
      </c>
      <c r="V121" s="17">
        <f ca="1">AVERAGE('Interest Rate Projection'!B119:F119)</f>
        <v>-5.0441282934233361E-4</v>
      </c>
      <c r="W121" s="17">
        <f t="shared" ca="1" si="9"/>
        <v>-0.2150583164937562</v>
      </c>
      <c r="X121" s="16">
        <v>0.04</v>
      </c>
      <c r="Y121">
        <f t="shared" si="10"/>
        <v>102.31375814003034</v>
      </c>
      <c r="Z121">
        <f t="shared" ca="1" si="11"/>
        <v>339.10738751631197</v>
      </c>
      <c r="AA121" s="14">
        <f t="shared" si="7"/>
        <v>6606020.3986948524</v>
      </c>
      <c r="AB121" s="14">
        <f t="shared" ca="1" si="8"/>
        <v>1993134.9130742839</v>
      </c>
    </row>
    <row r="122" spans="1:28" x14ac:dyDescent="0.2">
      <c r="A122">
        <v>2141</v>
      </c>
      <c r="B122" s="14">
        <f>'Expected Severity'!$B122*IF($B$1="Low Emissions",'Frequency Low Scenario'!D122,IF($B$1="Medium Emissions",'Frequency Medium Scenario'!D122,IF($B$1="High Emissions",'Frequency High Scenario'!D122,IF($B$1="Very High Emissions",'Frequency Very High Scenario'!D122))))</f>
        <v>4071037.0365528031</v>
      </c>
      <c r="C122" s="14">
        <f>'Expected Severity'!$B122*IF($B$1="Low Emissions",'Frequency Low Scenario'!E122,IF($B$1="Medium Emissions",'Frequency Medium Scenario'!E122,IF($B$1="High Emissions",'Frequency High Scenario'!E122,IF($B$1="Very High Emissions",'Frequency Very High Scenario'!E122))))</f>
        <v>5222919.6089107674</v>
      </c>
      <c r="D122" s="14">
        <f>'Expected Severity'!$B122*IF($B$1="Low Emissions",'Frequency Low Scenario'!F122,IF($B$1="Medium Emissions",'Frequency Medium Scenario'!F122,IF($B$1="High Emissions",'Frequency High Scenario'!F122,IF($B$1="Very High Emissions",'Frequency Very High Scenario'!F122))))</f>
        <v>5506945.4486702643</v>
      </c>
      <c r="E122" s="14">
        <f>'Expected Severity'!$B122*IF($B$1="Low Emissions",'Frequency Low Scenario'!G122,IF($B$1="Medium Emissions",'Frequency Medium Scenario'!G122,IF($B$1="High Emissions",'Frequency High Scenario'!G122,IF($B$1="Very High Emissions",'Frequency Very High Scenario'!G122))))</f>
        <v>3621329.4569335985</v>
      </c>
      <c r="F122" s="14">
        <f>'Expected Severity'!$B122*IF($B$1="Low Emissions",'Frequency Low Scenario'!H122,IF($B$1="Medium Emissions",'Frequency Medium Scenario'!H122,IF($B$1="High Emissions",'Frequency High Scenario'!H122,IF($B$1="Very High Emissions",'Frequency Very High Scenario'!H122))))</f>
        <v>3013829.7441146723</v>
      </c>
      <c r="G122" s="14">
        <f>'Expected Severity'!$B122*IF($B$1="Low Emissions",'Frequency Low Scenario'!I122,IF($B$1="Medium Emissions",'Frequency Medium Scenario'!I122,IF($B$1="High Emissions",'Frequency High Scenario'!I122,IF($B$1="Very High Emissions",'Frequency Very High Scenario'!I122))))</f>
        <v>1806719.9251368062</v>
      </c>
      <c r="H122" s="14">
        <f>'Expected Severity'!$C122*IF($B$1="Low Emissions",'Frequency Low Scenario'!J122,IF($B$1="Medium Emissions",'Frequency Medium Scenario'!J122,IF($B$1="High Emissions",'Frequency High Scenario'!J122,IF($B$1="Very High Emissions",'Frequency Very High Scenario'!J122))))</f>
        <v>6699267.0938638635</v>
      </c>
      <c r="I122" s="14">
        <f>'Expected Severity'!$C122*IF($B$1="Low Emissions",'Frequency Low Scenario'!K122,IF($B$1="Medium Emissions",'Frequency Medium Scenario'!K122,IF($B$1="High Emissions",'Frequency High Scenario'!K122,IF($B$1="Very High Emissions",'Frequency Very High Scenario'!K122))))</f>
        <v>7123271.3403109442</v>
      </c>
      <c r="J122" s="14">
        <f>'Expected Severity'!$C122*IF($B$1="Low Emissions",'Frequency Low Scenario'!L122,IF($B$1="Medium Emissions",'Frequency Medium Scenario'!L122,IF($B$1="High Emissions",'Frequency High Scenario'!L122,IF($B$1="Very High Emissions",'Frequency Very High Scenario'!L122))))</f>
        <v>4494445.0123390481</v>
      </c>
      <c r="K122" s="14">
        <f>'Expected Severity'!$C122*IF($B$1="Low Emissions",'Frequency Low Scenario'!M122,IF($B$1="Medium Emissions",'Frequency Medium Scenario'!M122,IF($B$1="High Emissions",'Frequency High Scenario'!M122,IF($B$1="Very High Emissions",'Frequency Very High Scenario'!M122))))</f>
        <v>3307233.1222872236</v>
      </c>
      <c r="L122" s="14">
        <f>'Expected Severity'!$C122*IF($B$1="Low Emissions",'Frequency Low Scenario'!N122,IF($B$1="Medium Emissions",'Frequency Medium Scenario'!N122,IF($B$1="High Emissions",'Frequency High Scenario'!N122,IF($B$1="Very High Emissions",'Frequency Very High Scenario'!N122))))</f>
        <v>2968029.7251295601</v>
      </c>
      <c r="M122" s="14">
        <f>'Expected Severity'!$C122*IF($B$1="Low Emissions",'Frequency Low Scenario'!O122,IF($B$1="Medium Emissions",'Frequency Medium Scenario'!O122,IF($B$1="High Emissions",'Frequency High Scenario'!O122,IF($B$1="Very High Emissions",'Frequency Very High Scenario'!O122))))</f>
        <v>1272012.7393412399</v>
      </c>
      <c r="N122" s="14">
        <f>'Expected Severity'!$D122*IF($B$1="Low Emissions",'Frequency Low Scenario'!P122,IF($B$1="Medium Emissions",'Frequency Medium Scenario'!P122,IF($B$1="High Emissions",'Frequency High Scenario'!P122,IF($B$1="Very High Emissions",'Frequency Very High Scenario'!P122))))</f>
        <v>126463650.56603204</v>
      </c>
      <c r="O122" s="14">
        <f>'Expected Severity'!$D122*IF($B$1="Low Emissions",'Frequency Low Scenario'!Q122,IF($B$1="Medium Emissions",'Frequency Medium Scenario'!Q122,IF($B$1="High Emissions",'Frequency High Scenario'!Q122,IF($B$1="Very High Emissions",'Frequency Very High Scenario'!Q122))))</f>
        <v>225435203.18292665</v>
      </c>
      <c r="P122" s="14">
        <f>'Expected Severity'!$D122*IF($B$1="Low Emissions",'Frequency Low Scenario'!R122,IF($B$1="Medium Emissions",'Frequency Medium Scenario'!R122,IF($B$1="High Emissions",'Frequency High Scenario'!R122,IF($B$1="Very High Emissions",'Frequency Very High Scenario'!R122))))</f>
        <v>164952587.6948244</v>
      </c>
      <c r="Q122" s="14">
        <f>'Expected Severity'!$D122*IF($B$1="Low Emissions",'Frequency Low Scenario'!S122,IF($B$1="Medium Emissions",'Frequency Medium Scenario'!S122,IF($B$1="High Emissions",'Frequency High Scenario'!S122,IF($B$1="Very High Emissions",'Frequency Very High Scenario'!S122))))</f>
        <v>54984195.898274794</v>
      </c>
      <c r="R122" s="14">
        <f>'Expected Severity'!$D122*IF($B$1="Low Emissions",'Frequency Low Scenario'!T122,IF($B$1="Medium Emissions",'Frequency Medium Scenario'!T122,IF($B$1="High Emissions",'Frequency High Scenario'!T122,IF($B$1="Very High Emissions",'Frequency Very High Scenario'!T122))))</f>
        <v>38488937.12879236</v>
      </c>
      <c r="S122" s="14">
        <f>'Expected Severity'!$D122*IF($B$1="Low Emissions",'Frequency Low Scenario'!U122,IF($B$1="Medium Emissions",'Frequency Medium Scenario'!U122,IF($B$1="High Emissions",'Frequency High Scenario'!U122,IF($B$1="Very High Emissions",'Frequency Very High Scenario'!U122))))</f>
        <v>21993678.359309919</v>
      </c>
      <c r="T122" s="14">
        <f t="shared" si="6"/>
        <v>681425293.08375096</v>
      </c>
      <c r="U122" s="17">
        <f ca="1">Info!$B$47*(-LN(1-RAND()))^(1/Info!$B$48)</f>
        <v>0.14002292406715147</v>
      </c>
      <c r="V122" s="17">
        <f ca="1">AVERAGE('Interest Rate Projection'!B120:F120)</f>
        <v>-5.4887414932556942E-3</v>
      </c>
      <c r="W122" s="17">
        <f t="shared" ca="1" si="9"/>
        <v>-0.22054705798701191</v>
      </c>
      <c r="X122" s="16">
        <v>0.04</v>
      </c>
      <c r="Y122">
        <f t="shared" si="10"/>
        <v>106.40630846563157</v>
      </c>
      <c r="Z122">
        <f t="shared" ca="1" si="11"/>
        <v>386.59019548911868</v>
      </c>
      <c r="AA122" s="14">
        <f t="shared" si="7"/>
        <v>6403993.3619522769</v>
      </c>
      <c r="AB122" s="14">
        <f t="shared" ca="1" si="8"/>
        <v>1762655.3933205763</v>
      </c>
    </row>
    <row r="123" spans="1:28" x14ac:dyDescent="0.2">
      <c r="A123">
        <v>2142</v>
      </c>
      <c r="B123" s="14">
        <f>'Expected Severity'!$B123*IF($B$1="Low Emissions",'Frequency Low Scenario'!D123,IF($B$1="Medium Emissions",'Frequency Medium Scenario'!D123,IF($B$1="High Emissions",'Frequency High Scenario'!D123,IF($B$1="Very High Emissions",'Frequency Very High Scenario'!D123))))</f>
        <v>4135973.6534667751</v>
      </c>
      <c r="C123" s="14">
        <f>'Expected Severity'!$B123*IF($B$1="Low Emissions",'Frequency Low Scenario'!E123,IF($B$1="Medium Emissions",'Frequency Medium Scenario'!E123,IF($B$1="High Emissions",'Frequency High Scenario'!E123,IF($B$1="Very High Emissions",'Frequency Very High Scenario'!E123))))</f>
        <v>5306229.7647190029</v>
      </c>
      <c r="D123" s="14">
        <f>'Expected Severity'!$B123*IF($B$1="Low Emissions",'Frequency Low Scenario'!F123,IF($B$1="Medium Emissions",'Frequency Medium Scenario'!F123,IF($B$1="High Emissions",'Frequency High Scenario'!F123,IF($B$1="Very High Emissions",'Frequency Very High Scenario'!F123))))</f>
        <v>5594786.0661236607</v>
      </c>
      <c r="E123" s="14">
        <f>'Expected Severity'!$B123*IF($B$1="Low Emissions",'Frequency Low Scenario'!G123,IF($B$1="Medium Emissions",'Frequency Medium Scenario'!G123,IF($B$1="High Emissions",'Frequency High Scenario'!G123,IF($B$1="Very High Emissions",'Frequency Very High Scenario'!G123))))</f>
        <v>3679092.842909399</v>
      </c>
      <c r="F123" s="14">
        <f>'Expected Severity'!$B123*IF($B$1="Low Emissions",'Frequency Low Scenario'!H123,IF($B$1="Medium Emissions",'Frequency Medium Scenario'!H123,IF($B$1="High Emissions",'Frequency High Scenario'!H123,IF($B$1="Very High Emissions",'Frequency Very High Scenario'!H123))))</f>
        <v>3061902.976016101</v>
      </c>
      <c r="G123" s="14">
        <f>'Expected Severity'!$B123*IF($B$1="Low Emissions",'Frequency Low Scenario'!I123,IF($B$1="Medium Emissions",'Frequency Medium Scenario'!I123,IF($B$1="High Emissions",'Frequency High Scenario'!I123,IF($B$1="Very High Emissions",'Frequency Very High Scenario'!I123))))</f>
        <v>1835538.6950463012</v>
      </c>
      <c r="H123" s="14">
        <f>'Expected Severity'!$C123*IF($B$1="Low Emissions",'Frequency Low Scenario'!J123,IF($B$1="Medium Emissions",'Frequency Medium Scenario'!J123,IF($B$1="High Emissions",'Frequency High Scenario'!J123,IF($B$1="Very High Emissions",'Frequency Very High Scenario'!J123))))</f>
        <v>6755359.1055192705</v>
      </c>
      <c r="I123" s="14">
        <f>'Expected Severity'!$C123*IF($B$1="Low Emissions",'Frequency Low Scenario'!K123,IF($B$1="Medium Emissions",'Frequency Medium Scenario'!K123,IF($B$1="High Emissions",'Frequency High Scenario'!K123,IF($B$1="Very High Emissions",'Frequency Very High Scenario'!K123))))</f>
        <v>7182913.479286314</v>
      </c>
      <c r="J123" s="14">
        <f>'Expected Severity'!$C123*IF($B$1="Low Emissions",'Frequency Low Scenario'!L123,IF($B$1="Medium Emissions",'Frequency Medium Scenario'!L123,IF($B$1="High Emissions",'Frequency High Scenario'!L123,IF($B$1="Very High Emissions",'Frequency Very High Scenario'!L123))))</f>
        <v>4532076.3619306507</v>
      </c>
      <c r="K123" s="14">
        <f>'Expected Severity'!$C123*IF($B$1="Low Emissions",'Frequency Low Scenario'!M123,IF($B$1="Medium Emissions",'Frequency Medium Scenario'!M123,IF($B$1="High Emissions",'Frequency High Scenario'!M123,IF($B$1="Very High Emissions",'Frequency Very High Scenario'!M123))))</f>
        <v>3334924.1153829307</v>
      </c>
      <c r="L123" s="14">
        <f>'Expected Severity'!$C123*IF($B$1="Low Emissions",'Frequency Low Scenario'!N123,IF($B$1="Medium Emissions",'Frequency Medium Scenario'!N123,IF($B$1="High Emissions",'Frequency High Scenario'!N123,IF($B$1="Very High Emissions",'Frequency Very High Scenario'!N123))))</f>
        <v>2992880.6163692977</v>
      </c>
      <c r="M123" s="14">
        <f>'Expected Severity'!$C123*IF($B$1="Low Emissions",'Frequency Low Scenario'!O123,IF($B$1="Medium Emissions",'Frequency Medium Scenario'!O123,IF($B$1="High Emissions",'Frequency High Scenario'!O123,IF($B$1="Very High Emissions",'Frequency Very High Scenario'!O123))))</f>
        <v>1282663.1213011274</v>
      </c>
      <c r="N123" s="14">
        <f>'Expected Severity'!$D123*IF($B$1="Low Emissions",'Frequency Low Scenario'!P123,IF($B$1="Medium Emissions",'Frequency Medium Scenario'!P123,IF($B$1="High Emissions",'Frequency High Scenario'!P123,IF($B$1="Very High Emissions",'Frequency Very High Scenario'!P123))))</f>
        <v>127463257.43208744</v>
      </c>
      <c r="O123" s="14">
        <f>'Expected Severity'!$D123*IF($B$1="Low Emissions",'Frequency Low Scenario'!Q123,IF($B$1="Medium Emissions",'Frequency Medium Scenario'!Q123,IF($B$1="High Emissions",'Frequency High Scenario'!Q123,IF($B$1="Very High Emissions",'Frequency Very High Scenario'!Q123))))</f>
        <v>227217111.07459062</v>
      </c>
      <c r="P123" s="14">
        <f>'Expected Severity'!$D123*IF($B$1="Low Emissions",'Frequency Low Scenario'!R123,IF($B$1="Medium Emissions",'Frequency Medium Scenario'!R123,IF($B$1="High Emissions",'Frequency High Scenario'!R123,IF($B$1="Very High Emissions",'Frequency Very High Scenario'!R123))))</f>
        <v>166256422.73750535</v>
      </c>
      <c r="Q123" s="14">
        <f>'Expected Severity'!$D123*IF($B$1="Low Emissions",'Frequency Low Scenario'!S123,IF($B$1="Medium Emissions",'Frequency Medium Scenario'!S123,IF($B$1="High Emissions",'Frequency High Scenario'!S123,IF($B$1="Very High Emissions",'Frequency Very High Scenario'!S123))))</f>
        <v>55418807.579168446</v>
      </c>
      <c r="R123" s="14">
        <f>'Expected Severity'!$D123*IF($B$1="Low Emissions",'Frequency Low Scenario'!T123,IF($B$1="Medium Emissions",'Frequency Medium Scenario'!T123,IF($B$1="High Emissions",'Frequency High Scenario'!T123,IF($B$1="Very High Emissions",'Frequency Very High Scenario'!T123))))</f>
        <v>38793165.305417918</v>
      </c>
      <c r="S123" s="14">
        <f>'Expected Severity'!$D123*IF($B$1="Low Emissions",'Frequency Low Scenario'!U123,IF($B$1="Medium Emissions",'Frequency Medium Scenario'!U123,IF($B$1="High Emissions",'Frequency High Scenario'!U123,IF($B$1="Very High Emissions",'Frequency Very High Scenario'!U123))))</f>
        <v>22167523.031667382</v>
      </c>
      <c r="T123" s="14">
        <f t="shared" si="6"/>
        <v>687010627.9585079</v>
      </c>
      <c r="U123" s="17">
        <f ca="1">Info!$B$47*(-LN(1-RAND()))^(1/Info!$B$48)</f>
        <v>2.6312968698801731E-2</v>
      </c>
      <c r="V123" s="17">
        <f ca="1">AVERAGE('Interest Rate Projection'!B121:F121)</f>
        <v>-2.8231279800054188E-3</v>
      </c>
      <c r="W123" s="17">
        <f t="shared" ca="1" si="9"/>
        <v>-0.22337018596701733</v>
      </c>
      <c r="X123" s="16">
        <v>0.04</v>
      </c>
      <c r="Y123">
        <f t="shared" si="10"/>
        <v>110.66256080425684</v>
      </c>
      <c r="Z123">
        <f t="shared" ca="1" si="11"/>
        <v>396.76253120228751</v>
      </c>
      <c r="AA123" s="14">
        <f t="shared" si="7"/>
        <v>6208157.6909620976</v>
      </c>
      <c r="AB123" s="14">
        <f t="shared" ca="1" si="8"/>
        <v>1731541.095568419</v>
      </c>
    </row>
    <row r="124" spans="1:28" x14ac:dyDescent="0.2">
      <c r="A124">
        <v>2143</v>
      </c>
      <c r="B124" s="14">
        <f>'Expected Severity'!$B124*IF($B$1="Low Emissions",'Frequency Low Scenario'!D124,IF($B$1="Medium Emissions",'Frequency Medium Scenario'!D124,IF($B$1="High Emissions",'Frequency High Scenario'!D124,IF($B$1="Very High Emissions",'Frequency Very High Scenario'!D124))))</f>
        <v>4201946.0664637517</v>
      </c>
      <c r="C124" s="14">
        <f>'Expected Severity'!$B124*IF($B$1="Low Emissions",'Frequency Low Scenario'!E124,IF($B$1="Medium Emissions",'Frequency Medium Scenario'!E124,IF($B$1="High Emissions",'Frequency High Scenario'!E124,IF($B$1="Very High Emissions",'Frequency Very High Scenario'!E124))))</f>
        <v>5390868.7906957446</v>
      </c>
      <c r="D124" s="14">
        <f>'Expected Severity'!$B124*IF($B$1="Low Emissions",'Frequency Low Scenario'!F124,IF($B$1="Medium Emissions",'Frequency Medium Scenario'!F124,IF($B$1="High Emissions",'Frequency High Scenario'!F124,IF($B$1="Very High Emissions",'Frequency Very High Scenario'!F124))))</f>
        <v>5684027.8185885632</v>
      </c>
      <c r="E124" s="14">
        <f>'Expected Severity'!$B124*IF($B$1="Low Emissions",'Frequency Low Scenario'!G124,IF($B$1="Medium Emissions",'Frequency Medium Scenario'!G124,IF($B$1="High Emissions",'Frequency High Scenario'!G124,IF($B$1="Very High Emissions",'Frequency Very High Scenario'!G124))))</f>
        <v>3737777.6056334539</v>
      </c>
      <c r="F124" s="14">
        <f>'Expected Severity'!$B124*IF($B$1="Low Emissions",'Frequency Low Scenario'!H124,IF($B$1="Medium Emissions",'Frequency Medium Scenario'!H124,IF($B$1="High Emissions",'Frequency High Scenario'!H124,IF($B$1="Very High Emissions",'Frequency Very High Scenario'!H124))))</f>
        <v>3110743.0181960333</v>
      </c>
      <c r="G124" s="14">
        <f>'Expected Severity'!$B124*IF($B$1="Low Emissions",'Frequency Low Scenario'!I124,IF($B$1="Medium Emissions",'Frequency Medium Scenario'!I124,IF($B$1="High Emissions",'Frequency High Scenario'!I124,IF($B$1="Very High Emissions",'Frequency Very High Scenario'!I124))))</f>
        <v>1864817.1496515488</v>
      </c>
      <c r="H124" s="14">
        <f>'Expected Severity'!$C124*IF($B$1="Low Emissions",'Frequency Low Scenario'!J124,IF($B$1="Medium Emissions",'Frequency Medium Scenario'!J124,IF($B$1="High Emissions",'Frequency High Scenario'!J124,IF($B$1="Very High Emissions",'Frequency Very High Scenario'!J124))))</f>
        <v>6811920.7676196406</v>
      </c>
      <c r="I124" s="14">
        <f>'Expected Severity'!$C124*IF($B$1="Low Emissions",'Frequency Low Scenario'!K124,IF($B$1="Medium Emissions",'Frequency Medium Scenario'!K124,IF($B$1="High Emissions",'Frequency High Scenario'!K124,IF($B$1="Very High Emissions",'Frequency Very High Scenario'!K124))))</f>
        <v>7243054.9934183527</v>
      </c>
      <c r="J124" s="14">
        <f>'Expected Severity'!$C124*IF($B$1="Low Emissions",'Frequency Low Scenario'!L124,IF($B$1="Medium Emissions",'Frequency Medium Scenario'!L124,IF($B$1="High Emissions",'Frequency High Scenario'!L124,IF($B$1="Very High Emissions",'Frequency Very High Scenario'!L124))))</f>
        <v>4570022.7934663417</v>
      </c>
      <c r="K124" s="14">
        <f>'Expected Severity'!$C124*IF($B$1="Low Emissions",'Frequency Low Scenario'!M124,IF($B$1="Medium Emissions",'Frequency Medium Scenario'!M124,IF($B$1="High Emissions",'Frequency High Scenario'!M124,IF($B$1="Very High Emissions",'Frequency Very High Scenario'!M124))))</f>
        <v>3362846.9612299488</v>
      </c>
      <c r="L124" s="14">
        <f>'Expected Severity'!$C124*IF($B$1="Low Emissions",'Frequency Low Scenario'!N124,IF($B$1="Medium Emissions",'Frequency Medium Scenario'!N124,IF($B$1="High Emissions",'Frequency High Scenario'!N124,IF($B$1="Very High Emissions",'Frequency Very High Scenario'!N124))))</f>
        <v>3017939.5805909806</v>
      </c>
      <c r="M124" s="14">
        <f>'Expected Severity'!$C124*IF($B$1="Low Emissions",'Frequency Low Scenario'!O124,IF($B$1="Medium Emissions",'Frequency Medium Scenario'!O124,IF($B$1="High Emissions",'Frequency High Scenario'!O124,IF($B$1="Very High Emissions",'Frequency Very High Scenario'!O124))))</f>
        <v>1293402.6773961342</v>
      </c>
      <c r="N124" s="14">
        <f>'Expected Severity'!$D124*IF($B$1="Low Emissions",'Frequency Low Scenario'!P124,IF($B$1="Medium Emissions",'Frequency Medium Scenario'!P124,IF($B$1="High Emissions",'Frequency High Scenario'!P124,IF($B$1="Very High Emissions",'Frequency Very High Scenario'!P124))))</f>
        <v>128470765.492535</v>
      </c>
      <c r="O124" s="14">
        <f>'Expected Severity'!$D124*IF($B$1="Low Emissions",'Frequency Low Scenario'!Q124,IF($B$1="Medium Emissions",'Frequency Medium Scenario'!Q124,IF($B$1="High Emissions",'Frequency High Scenario'!Q124,IF($B$1="Very High Emissions",'Frequency Very High Scenario'!Q124))))</f>
        <v>229013103.7040841</v>
      </c>
      <c r="P124" s="14">
        <f>'Expected Severity'!$D124*IF($B$1="Low Emissions",'Frequency Low Scenario'!R124,IF($B$1="Medium Emissions",'Frequency Medium Scenario'!R124,IF($B$1="High Emissions",'Frequency High Scenario'!R124,IF($B$1="Very High Emissions",'Frequency Very High Scenario'!R124))))</f>
        <v>167570563.6859152</v>
      </c>
      <c r="Q124" s="14">
        <f>'Expected Severity'!$D124*IF($B$1="Low Emissions",'Frequency Low Scenario'!S124,IF($B$1="Medium Emissions",'Frequency Medium Scenario'!S124,IF($B$1="High Emissions",'Frequency High Scenario'!S124,IF($B$1="Very High Emissions",'Frequency Very High Scenario'!S124))))</f>
        <v>55856854.561971731</v>
      </c>
      <c r="R124" s="14">
        <f>'Expected Severity'!$D124*IF($B$1="Low Emissions",'Frequency Low Scenario'!T124,IF($B$1="Medium Emissions",'Frequency Medium Scenario'!T124,IF($B$1="High Emissions",'Frequency High Scenario'!T124,IF($B$1="Very High Emissions",'Frequency Very High Scenario'!T124))))</f>
        <v>39099798.193380214</v>
      </c>
      <c r="S124" s="14">
        <f>'Expected Severity'!$D124*IF($B$1="Low Emissions",'Frequency Low Scenario'!U124,IF($B$1="Medium Emissions",'Frequency Medium Scenario'!U124,IF($B$1="High Emissions",'Frequency High Scenario'!U124,IF($B$1="Very High Emissions",'Frequency Very High Scenario'!U124))))</f>
        <v>22342741.824788697</v>
      </c>
      <c r="T124" s="14">
        <f t="shared" si="6"/>
        <v>692643195.68562555</v>
      </c>
      <c r="U124" s="17">
        <f ca="1">Info!$B$47*(-LN(1-RAND()))^(1/Info!$B$48)</f>
        <v>6.9998355153656877E-2</v>
      </c>
      <c r="V124" s="17">
        <f ca="1">AVERAGE('Interest Rate Projection'!B122:F122)</f>
        <v>6.6461037252433966E-4</v>
      </c>
      <c r="W124" s="17">
        <f t="shared" ca="1" si="9"/>
        <v>-0.222705575594493</v>
      </c>
      <c r="X124" s="16">
        <v>0.04</v>
      </c>
      <c r="Y124">
        <f t="shared" si="10"/>
        <v>115.08906323642712</v>
      </c>
      <c r="Z124">
        <f t="shared" ca="1" si="11"/>
        <v>424.53525577304913</v>
      </c>
      <c r="AA124" s="14">
        <f t="shared" si="7"/>
        <v>6018323.3420080123</v>
      </c>
      <c r="AB124" s="14">
        <f t="shared" ca="1" si="8"/>
        <v>1631532.8026747049</v>
      </c>
    </row>
    <row r="125" spans="1:28" x14ac:dyDescent="0.2">
      <c r="A125">
        <v>2144</v>
      </c>
      <c r="B125" s="14">
        <f>'Expected Severity'!$B125*IF($B$1="Low Emissions",'Frequency Low Scenario'!D125,IF($B$1="Medium Emissions",'Frequency Medium Scenario'!D125,IF($B$1="High Emissions",'Frequency High Scenario'!D125,IF($B$1="Very High Emissions",'Frequency Very High Scenario'!D125))))</f>
        <v>4268970.7974011479</v>
      </c>
      <c r="C125" s="14">
        <f>'Expected Severity'!$B125*IF($B$1="Low Emissions",'Frequency Low Scenario'!E125,IF($B$1="Medium Emissions",'Frequency Medium Scenario'!E125,IF($B$1="High Emissions",'Frequency High Scenario'!E125,IF($B$1="Very High Emissions",'Frequency Very High Scenario'!E125))))</f>
        <v>5476857.8834875198</v>
      </c>
      <c r="D125" s="14">
        <f>'Expected Severity'!$B125*IF($B$1="Low Emissions",'Frequency Low Scenario'!F125,IF($B$1="Medium Emissions",'Frequency Medium Scenario'!F125,IF($B$1="High Emissions",'Frequency High Scenario'!F125,IF($B$1="Very High Emissions",'Frequency Very High Scenario'!F125))))</f>
        <v>5774693.055399227</v>
      </c>
      <c r="E125" s="14">
        <f>'Expected Severity'!$B125*IF($B$1="Low Emissions",'Frequency Low Scenario'!G125,IF($B$1="Medium Emissions",'Frequency Medium Scenario'!G125,IF($B$1="High Emissions",'Frequency High Scenario'!G125,IF($B$1="Very High Emissions",'Frequency Very High Scenario'!G125))))</f>
        <v>3797398.4418742773</v>
      </c>
      <c r="F125" s="14">
        <f>'Expected Severity'!$B125*IF($B$1="Low Emissions",'Frequency Low Scenario'!H125,IF($B$1="Medium Emissions",'Frequency Medium Scenario'!H125,IF($B$1="High Emissions",'Frequency High Scenario'!H125,IF($B$1="Very High Emissions",'Frequency Very High Scenario'!H125))))</f>
        <v>3160362.1019520126</v>
      </c>
      <c r="G125" s="14">
        <f>'Expected Severity'!$B125*IF($B$1="Low Emissions",'Frequency Low Scenario'!I125,IF($B$1="Medium Emissions",'Frequency Medium Scenario'!I125,IF($B$1="High Emissions",'Frequency High Scenario'!I125,IF($B$1="Very High Emissions",'Frequency Very High Scenario'!I125))))</f>
        <v>1894562.6213272538</v>
      </c>
      <c r="H125" s="14">
        <f>'Expected Severity'!$C125*IF($B$1="Low Emissions",'Frequency Low Scenario'!J125,IF($B$1="Medium Emissions",'Frequency Medium Scenario'!J125,IF($B$1="High Emissions",'Frequency High Scenario'!J125,IF($B$1="Very High Emissions",'Frequency Very High Scenario'!J125))))</f>
        <v>6868956.0124814268</v>
      </c>
      <c r="I125" s="14">
        <f>'Expected Severity'!$C125*IF($B$1="Low Emissions",'Frequency Low Scenario'!K125,IF($B$1="Medium Emissions",'Frequency Medium Scenario'!K125,IF($B$1="High Emissions",'Frequency High Scenario'!K125,IF($B$1="Very High Emissions",'Frequency Very High Scenario'!K125))))</f>
        <v>7303700.0639043031</v>
      </c>
      <c r="J125" s="14">
        <f>'Expected Severity'!$C125*IF($B$1="Low Emissions",'Frequency Low Scenario'!L125,IF($B$1="Medium Emissions",'Frequency Medium Scenario'!L125,IF($B$1="High Emissions",'Frequency High Scenario'!L125,IF($B$1="Very High Emissions",'Frequency Very High Scenario'!L125))))</f>
        <v>4608286.9450824764</v>
      </c>
      <c r="K125" s="14">
        <f>'Expected Severity'!$C125*IF($B$1="Low Emissions",'Frequency Low Scenario'!M125,IF($B$1="Medium Emissions",'Frequency Medium Scenario'!M125,IF($B$1="High Emissions",'Frequency High Scenario'!M125,IF($B$1="Very High Emissions",'Frequency Very High Scenario'!M125))))</f>
        <v>3391003.6010984257</v>
      </c>
      <c r="L125" s="14">
        <f>'Expected Severity'!$C125*IF($B$1="Low Emissions",'Frequency Low Scenario'!N125,IF($B$1="Medium Emissions",'Frequency Medium Scenario'!N125,IF($B$1="High Emissions",'Frequency High Scenario'!N125,IF($B$1="Very High Emissions",'Frequency Very High Scenario'!N125))))</f>
        <v>3043208.3599601267</v>
      </c>
      <c r="M125" s="14">
        <f>'Expected Severity'!$C125*IF($B$1="Low Emissions",'Frequency Low Scenario'!O125,IF($B$1="Medium Emissions",'Frequency Medium Scenario'!O125,IF($B$1="High Emissions",'Frequency High Scenario'!O125,IF($B$1="Very High Emissions",'Frequency Very High Scenario'!O125))))</f>
        <v>1304232.1542686254</v>
      </c>
      <c r="N125" s="14">
        <f>'Expected Severity'!$D125*IF($B$1="Low Emissions",'Frequency Low Scenario'!P125,IF($B$1="Medium Emissions",'Frequency Medium Scenario'!P125,IF($B$1="High Emissions",'Frequency High Scenario'!P125,IF($B$1="Very High Emissions",'Frequency Very High Scenario'!P125))))</f>
        <v>129486237.20080012</v>
      </c>
      <c r="O125" s="14">
        <f>'Expected Severity'!$D125*IF($B$1="Low Emissions",'Frequency Low Scenario'!Q125,IF($B$1="Medium Emissions",'Frequency Medium Scenario'!Q125,IF($B$1="High Emissions",'Frequency High Scenario'!Q125,IF($B$1="Very High Emissions",'Frequency Very High Scenario'!Q125))))</f>
        <v>230823292.40142629</v>
      </c>
      <c r="P125" s="14">
        <f>'Expected Severity'!$D125*IF($B$1="Low Emissions",'Frequency Low Scenario'!R125,IF($B$1="Medium Emissions",'Frequency Medium Scenario'!R125,IF($B$1="High Emissions",'Frequency High Scenario'!R125,IF($B$1="Very High Emissions",'Frequency Very High Scenario'!R125))))</f>
        <v>168895092.00104365</v>
      </c>
      <c r="Q125" s="14">
        <f>'Expected Severity'!$D125*IF($B$1="Low Emissions",'Frequency Low Scenario'!S125,IF($B$1="Medium Emissions",'Frequency Medium Scenario'!S125,IF($B$1="High Emissions",'Frequency High Scenario'!S125,IF($B$1="Very High Emissions",'Frequency Very High Scenario'!S125))))</f>
        <v>56298364.000347875</v>
      </c>
      <c r="R125" s="14">
        <f>'Expected Severity'!$D125*IF($B$1="Low Emissions",'Frequency Low Scenario'!T125,IF($B$1="Medium Emissions",'Frequency Medium Scenario'!T125,IF($B$1="High Emissions",'Frequency High Scenario'!T125,IF($B$1="Very High Emissions",'Frequency Very High Scenario'!T125))))</f>
        <v>39408854.800243512</v>
      </c>
      <c r="S125" s="14">
        <f>'Expected Severity'!$D125*IF($B$1="Low Emissions",'Frequency Low Scenario'!U125,IF($B$1="Medium Emissions",'Frequency Medium Scenario'!U125,IF($B$1="High Emissions",'Frequency High Scenario'!U125,IF($B$1="Very High Emissions",'Frequency Very High Scenario'!U125))))</f>
        <v>22519345.600139152</v>
      </c>
      <c r="T125" s="14">
        <f t="shared" si="6"/>
        <v>698323418.0422374</v>
      </c>
      <c r="U125" s="17">
        <f ca="1">Info!$B$47*(-LN(1-RAND()))^(1/Info!$B$48)</f>
        <v>4.814843581430106E-2</v>
      </c>
      <c r="V125" s="17">
        <f ca="1">AVERAGE('Interest Rate Projection'!B123:F123)</f>
        <v>-9.0184845320611488E-3</v>
      </c>
      <c r="W125" s="17">
        <f t="shared" ca="1" si="9"/>
        <v>-0.23172406012655414</v>
      </c>
      <c r="X125" s="16">
        <v>0.04</v>
      </c>
      <c r="Y125">
        <f t="shared" si="10"/>
        <v>119.69262576588422</v>
      </c>
      <c r="Z125">
        <f t="shared" ca="1" si="11"/>
        <v>444.9759642865456</v>
      </c>
      <c r="AA125" s="14">
        <f t="shared" si="7"/>
        <v>5834306.1117912186</v>
      </c>
      <c r="AB125" s="14">
        <f t="shared" ca="1" si="8"/>
        <v>1569350.8730564755</v>
      </c>
    </row>
    <row r="126" spans="1:28" x14ac:dyDescent="0.2">
      <c r="A126">
        <v>2145</v>
      </c>
      <c r="B126" s="14">
        <f>'Expected Severity'!$B126*IF($B$1="Low Emissions",'Frequency Low Scenario'!D126,IF($B$1="Medium Emissions",'Frequency Medium Scenario'!D126,IF($B$1="High Emissions",'Frequency High Scenario'!D126,IF($B$1="Very High Emissions",'Frequency Very High Scenario'!D126))))</f>
        <v>4337064.631674516</v>
      </c>
      <c r="C126" s="14">
        <f>'Expected Severity'!$B126*IF($B$1="Low Emissions",'Frequency Low Scenario'!E126,IF($B$1="Medium Emissions",'Frequency Medium Scenario'!E126,IF($B$1="High Emissions",'Frequency High Scenario'!E126,IF($B$1="Very High Emissions",'Frequency Very High Scenario'!E126))))</f>
        <v>5564218.5778459888</v>
      </c>
      <c r="D126" s="14">
        <f>'Expected Severity'!$B126*IF($B$1="Low Emissions",'Frequency Low Scenario'!F126,IF($B$1="Medium Emissions",'Frequency Medium Scenario'!F126,IF($B$1="High Emissions",'Frequency High Scenario'!F126,IF($B$1="Very High Emissions",'Frequency Very High Scenario'!F126))))</f>
        <v>5866804.4823814183</v>
      </c>
      <c r="E126" s="14">
        <f>'Expected Severity'!$B126*IF($B$1="Low Emissions",'Frequency Low Scenario'!G126,IF($B$1="Medium Emissions",'Frequency Medium Scenario'!G126,IF($B$1="High Emissions",'Frequency High Scenario'!G126,IF($B$1="Very High Emissions",'Frequency Very High Scenario'!G126))))</f>
        <v>3857970.2828267501</v>
      </c>
      <c r="F126" s="14">
        <f>'Expected Severity'!$B126*IF($B$1="Low Emissions",'Frequency Low Scenario'!H126,IF($B$1="Medium Emissions",'Frequency Medium Scenario'!H126,IF($B$1="High Emissions",'Frequency High Scenario'!H126,IF($B$1="Very High Emissions",'Frequency Very High Scenario'!H126))))</f>
        <v>3210772.6536815218</v>
      </c>
      <c r="G126" s="14">
        <f>'Expected Severity'!$B126*IF($B$1="Low Emissions",'Frequency Low Scenario'!I126,IF($B$1="Medium Emissions",'Frequency Medium Scenario'!I126,IF($B$1="High Emissions",'Frequency High Scenario'!I126,IF($B$1="Very High Emissions",'Frequency Very High Scenario'!I126))))</f>
        <v>1924782.5594059385</v>
      </c>
      <c r="H126" s="14">
        <f>'Expected Severity'!$C126*IF($B$1="Low Emissions",'Frequency Low Scenario'!J126,IF($B$1="Medium Emissions",'Frequency Medium Scenario'!J126,IF($B$1="High Emissions",'Frequency High Scenario'!J126,IF($B$1="Very High Emissions",'Frequency Very High Scenario'!J126))))</f>
        <v>6926468.8053458137</v>
      </c>
      <c r="I126" s="14">
        <f>'Expected Severity'!$C126*IF($B$1="Low Emissions",'Frequency Low Scenario'!K126,IF($B$1="Medium Emissions",'Frequency Medium Scenario'!K126,IF($B$1="High Emissions",'Frequency High Scenario'!K126,IF($B$1="Very High Emissions",'Frequency Very High Scenario'!K126))))</f>
        <v>7364852.9069499802</v>
      </c>
      <c r="J126" s="14">
        <f>'Expected Severity'!$C126*IF($B$1="Low Emissions",'Frequency Low Scenario'!L126,IF($B$1="Medium Emissions",'Frequency Medium Scenario'!L126,IF($B$1="High Emissions",'Frequency High Scenario'!L126,IF($B$1="Very High Emissions",'Frequency Very High Scenario'!L126))))</f>
        <v>4646871.4770041537</v>
      </c>
      <c r="K126" s="14">
        <f>'Expected Severity'!$C126*IF($B$1="Low Emissions",'Frequency Low Scenario'!M126,IF($B$1="Medium Emissions",'Frequency Medium Scenario'!M126,IF($B$1="High Emissions",'Frequency High Scenario'!M126,IF($B$1="Very High Emissions",'Frequency Very High Scenario'!M126))))</f>
        <v>3419395.9925124901</v>
      </c>
      <c r="L126" s="14">
        <f>'Expected Severity'!$C126*IF($B$1="Low Emissions",'Frequency Low Scenario'!N126,IF($B$1="Medium Emissions",'Frequency Medium Scenario'!N126,IF($B$1="High Emissions",'Frequency High Scenario'!N126,IF($B$1="Very High Emissions",'Frequency Very High Scenario'!N126))))</f>
        <v>3068688.7112291586</v>
      </c>
      <c r="M126" s="14">
        <f>'Expected Severity'!$C126*IF($B$1="Low Emissions",'Frequency Low Scenario'!O126,IF($B$1="Medium Emissions",'Frequency Medium Scenario'!O126,IF($B$1="High Emissions",'Frequency High Scenario'!O126,IF($B$1="Very High Emissions",'Frequency Very High Scenario'!O126))))</f>
        <v>1315152.3048124963</v>
      </c>
      <c r="N126" s="14">
        <f>'Expected Severity'!$D126*IF($B$1="Low Emissions",'Frequency Low Scenario'!P126,IF($B$1="Medium Emissions",'Frequency Medium Scenario'!P126,IF($B$1="High Emissions",'Frequency High Scenario'!P126,IF($B$1="Very High Emissions",'Frequency Very High Scenario'!P126))))</f>
        <v>130509735.50395888</v>
      </c>
      <c r="O126" s="14">
        <f>'Expected Severity'!$D126*IF($B$1="Low Emissions",'Frequency Low Scenario'!Q126,IF($B$1="Medium Emissions",'Frequency Medium Scenario'!Q126,IF($B$1="High Emissions",'Frequency High Scenario'!Q126,IF($B$1="Very High Emissions",'Frequency Very High Scenario'!Q126))))</f>
        <v>232647789.37662235</v>
      </c>
      <c r="P126" s="14">
        <f>'Expected Severity'!$D126*IF($B$1="Low Emissions",'Frequency Low Scenario'!R126,IF($B$1="Medium Emissions",'Frequency Medium Scenario'!R126,IF($B$1="High Emissions",'Frequency High Scenario'!R126,IF($B$1="Very High Emissions",'Frequency Very High Scenario'!R126))))</f>
        <v>170230089.78777248</v>
      </c>
      <c r="Q126" s="14">
        <f>'Expected Severity'!$D126*IF($B$1="Low Emissions",'Frequency Low Scenario'!S126,IF($B$1="Medium Emissions",'Frequency Medium Scenario'!S126,IF($B$1="High Emissions",'Frequency High Scenario'!S126,IF($B$1="Very High Emissions",'Frequency Very High Scenario'!S126))))</f>
        <v>56743363.262590818</v>
      </c>
      <c r="R126" s="14">
        <f>'Expected Severity'!$D126*IF($B$1="Low Emissions",'Frequency Low Scenario'!T126,IF($B$1="Medium Emissions",'Frequency Medium Scenario'!T126,IF($B$1="High Emissions",'Frequency High Scenario'!T126,IF($B$1="Very High Emissions",'Frequency Very High Scenario'!T126))))</f>
        <v>39720354.283813573</v>
      </c>
      <c r="S126" s="14">
        <f>'Expected Severity'!$D126*IF($B$1="Low Emissions",'Frequency Low Scenario'!U126,IF($B$1="Medium Emissions",'Frequency Medium Scenario'!U126,IF($B$1="High Emissions",'Frequency High Scenario'!U126,IF($B$1="Very High Emissions",'Frequency Very High Scenario'!U126))))</f>
        <v>22697345.305036329</v>
      </c>
      <c r="T126" s="14">
        <f t="shared" si="6"/>
        <v>704051720.90546465</v>
      </c>
      <c r="U126" s="17">
        <f ca="1">Info!$B$47*(-LN(1-RAND()))^(1/Info!$B$48)</f>
        <v>7.608469437215673E-2</v>
      </c>
      <c r="V126" s="17">
        <f ca="1">AVERAGE('Interest Rate Projection'!B124:F124)</f>
        <v>-8.9660186372983453E-3</v>
      </c>
      <c r="W126" s="17">
        <f t="shared" ca="1" si="9"/>
        <v>-0.24069007876385248</v>
      </c>
      <c r="X126" s="16">
        <v>0.04</v>
      </c>
      <c r="Y126">
        <f t="shared" si="10"/>
        <v>124.4803307965196</v>
      </c>
      <c r="Z126">
        <f t="shared" ca="1" si="11"/>
        <v>478.83182453224316</v>
      </c>
      <c r="AA126" s="14">
        <f t="shared" si="7"/>
        <v>5655927.4577791337</v>
      </c>
      <c r="AB126" s="14">
        <f t="shared" ca="1" si="8"/>
        <v>1470352.8145674784</v>
      </c>
    </row>
    <row r="127" spans="1:28" x14ac:dyDescent="0.2">
      <c r="A127">
        <v>2146</v>
      </c>
      <c r="B127" s="14">
        <f>'Expected Severity'!$B127*IF($B$1="Low Emissions",'Frequency Low Scenario'!D127,IF($B$1="Medium Emissions",'Frequency Medium Scenario'!D127,IF($B$1="High Emissions",'Frequency High Scenario'!D127,IF($B$1="Very High Emissions",'Frequency Very High Scenario'!D127))))</f>
        <v>4406244.6224212134</v>
      </c>
      <c r="C127" s="14">
        <f>'Expected Severity'!$B127*IF($B$1="Low Emissions",'Frequency Low Scenario'!E127,IF($B$1="Medium Emissions",'Frequency Medium Scenario'!E127,IF($B$1="High Emissions",'Frequency High Scenario'!E127,IF($B$1="Very High Emissions",'Frequency Very High Scenario'!E127))))</f>
        <v>5652972.7520210147</v>
      </c>
      <c r="D127" s="14">
        <f>'Expected Severity'!$B127*IF($B$1="Low Emissions",'Frequency Low Scenario'!F127,IF($B$1="Medium Emissions",'Frequency Medium Scenario'!F127,IF($B$1="High Emissions",'Frequency High Scenario'!F127,IF($B$1="Very High Emissions",'Frequency Very High Scenario'!F127))))</f>
        <v>5960385.1675387723</v>
      </c>
      <c r="E127" s="14">
        <f>'Expected Severity'!$B127*IF($B$1="Low Emissions",'Frequency Low Scenario'!G127,IF($B$1="Medium Emissions",'Frequency Medium Scenario'!G127,IF($B$1="High Emissions",'Frequency High Scenario'!G127,IF($B$1="Very High Emissions",'Frequency Very High Scenario'!G127))))</f>
        <v>3919508.2978514284</v>
      </c>
      <c r="F127" s="14">
        <f>'Expected Severity'!$B127*IF($B$1="Low Emissions",'Frequency Low Scenario'!H127,IF($B$1="Medium Emissions",'Frequency Medium Scenario'!H127,IF($B$1="High Emissions",'Frequency High Scenario'!H127,IF($B$1="Very High Emissions",'Frequency Very High Scenario'!H127))))</f>
        <v>3261987.297993999</v>
      </c>
      <c r="G127" s="14">
        <f>'Expected Severity'!$B127*IF($B$1="Low Emissions",'Frequency Low Scenario'!I127,IF($B$1="Medium Emissions",'Frequency Medium Scenario'!I127,IF($B$1="High Emissions",'Frequency High Scenario'!I127,IF($B$1="Very High Emissions",'Frequency Very High Scenario'!I127))))</f>
        <v>1955484.5320435229</v>
      </c>
      <c r="H127" s="14">
        <f>'Expected Severity'!$C127*IF($B$1="Low Emissions",'Frequency Low Scenario'!J127,IF($B$1="Medium Emissions",'Frequency Medium Scenario'!J127,IF($B$1="High Emissions",'Frequency High Scenario'!J127,IF($B$1="Very High Emissions",'Frequency Very High Scenario'!J127))))</f>
        <v>6984463.144654383</v>
      </c>
      <c r="I127" s="14">
        <f>'Expected Severity'!$C127*IF($B$1="Low Emissions",'Frequency Low Scenario'!K127,IF($B$1="Medium Emissions",'Frequency Medium Scenario'!K127,IF($B$1="High Emissions",'Frequency High Scenario'!K127,IF($B$1="Very High Emissions",'Frequency Very High Scenario'!K127))))</f>
        <v>7426517.7740628896</v>
      </c>
      <c r="J127" s="14">
        <f>'Expected Severity'!$C127*IF($B$1="Low Emissions",'Frequency Low Scenario'!L127,IF($B$1="Medium Emissions",'Frequency Medium Scenario'!L127,IF($B$1="High Emissions",'Frequency High Scenario'!L127,IF($B$1="Very High Emissions",'Frequency Very High Scenario'!L127))))</f>
        <v>4685779.0717301564</v>
      </c>
      <c r="K127" s="14">
        <f>'Expected Severity'!$C127*IF($B$1="Low Emissions",'Frequency Low Scenario'!M127,IF($B$1="Medium Emissions",'Frequency Medium Scenario'!M127,IF($B$1="High Emissions",'Frequency High Scenario'!M127,IF($B$1="Very High Emissions",'Frequency Very High Scenario'!M127))))</f>
        <v>3448026.1093863407</v>
      </c>
      <c r="L127" s="14">
        <f>'Expected Severity'!$C127*IF($B$1="Low Emissions",'Frequency Low Scenario'!N127,IF($B$1="Medium Emissions",'Frequency Medium Scenario'!N127,IF($B$1="High Emissions",'Frequency High Scenario'!N127,IF($B$1="Very High Emissions",'Frequency Very High Scenario'!N127))))</f>
        <v>3094382.4058595374</v>
      </c>
      <c r="M127" s="14">
        <f>'Expected Severity'!$C127*IF($B$1="Low Emissions",'Frequency Low Scenario'!O127,IF($B$1="Medium Emissions",'Frequency Medium Scenario'!O127,IF($B$1="High Emissions",'Frequency High Scenario'!O127,IF($B$1="Very High Emissions",'Frequency Very High Scenario'!O127))))</f>
        <v>1326163.8882255158</v>
      </c>
      <c r="N127" s="14">
        <f>'Expected Severity'!$D127*IF($B$1="Low Emissions",'Frequency Low Scenario'!P127,IF($B$1="Medium Emissions",'Frequency Medium Scenario'!P127,IF($B$1="High Emissions",'Frequency High Scenario'!P127,IF($B$1="Very High Emissions",'Frequency Very High Scenario'!P127))))</f>
        <v>131541323.84664012</v>
      </c>
      <c r="O127" s="14">
        <f>'Expected Severity'!$D127*IF($B$1="Low Emissions",'Frequency Low Scenario'!Q127,IF($B$1="Medium Emissions",'Frequency Medium Scenario'!Q127,IF($B$1="High Emissions",'Frequency High Scenario'!Q127,IF($B$1="Very High Emissions",'Frequency Very High Scenario'!Q127))))</f>
        <v>234486707.72661933</v>
      </c>
      <c r="P127" s="14">
        <f>'Expected Severity'!$D127*IF($B$1="Low Emissions",'Frequency Low Scenario'!R127,IF($B$1="Medium Emissions",'Frequency Medium Scenario'!R127,IF($B$1="High Emissions",'Frequency High Scenario'!R127,IF($B$1="Very High Emissions",'Frequency Very High Scenario'!R127))))</f>
        <v>171575639.79996538</v>
      </c>
      <c r="Q127" s="14">
        <f>'Expected Severity'!$D127*IF($B$1="Low Emissions",'Frequency Low Scenario'!S127,IF($B$1="Medium Emissions",'Frequency Medium Scenario'!S127,IF($B$1="High Emissions",'Frequency High Scenario'!S127,IF($B$1="Very High Emissions",'Frequency Very High Scenario'!S127))))</f>
        <v>57191879.933321789</v>
      </c>
      <c r="R127" s="14">
        <f>'Expected Severity'!$D127*IF($B$1="Low Emissions",'Frequency Low Scenario'!T127,IF($B$1="Medium Emissions",'Frequency Medium Scenario'!T127,IF($B$1="High Emissions",'Frequency High Scenario'!T127,IF($B$1="Very High Emissions",'Frequency Very High Scenario'!T127))))</f>
        <v>40034315.953325257</v>
      </c>
      <c r="S127" s="14">
        <f>'Expected Severity'!$D127*IF($B$1="Low Emissions",'Frequency Low Scenario'!U127,IF($B$1="Medium Emissions",'Frequency Medium Scenario'!U127,IF($B$1="High Emissions",'Frequency High Scenario'!U127,IF($B$1="Very High Emissions",'Frequency Very High Scenario'!U127))))</f>
        <v>22876751.973328717</v>
      </c>
      <c r="T127" s="14">
        <f t="shared" si="6"/>
        <v>709828534.29698944</v>
      </c>
      <c r="U127" s="17">
        <f ca="1">Info!$B$47*(-LN(1-RAND()))^(1/Info!$B$48)</f>
        <v>6.2485294750861217E-2</v>
      </c>
      <c r="V127" s="17">
        <f ca="1">AVERAGE('Interest Rate Projection'!B125:F125)</f>
        <v>1.6039863399029727E-3</v>
      </c>
      <c r="W127" s="17">
        <f t="shared" ca="1" si="9"/>
        <v>-0.23908609242394951</v>
      </c>
      <c r="X127" s="16">
        <v>0.04</v>
      </c>
      <c r="Y127">
        <f t="shared" si="10"/>
        <v>129.45954402838038</v>
      </c>
      <c r="Z127">
        <f t="shared" ca="1" si="11"/>
        <v>508.75177222423304</v>
      </c>
      <c r="AA127" s="14">
        <f t="shared" si="7"/>
        <v>5483014.3240839737</v>
      </c>
      <c r="AB127" s="14">
        <f t="shared" ca="1" si="8"/>
        <v>1395235.5019691833</v>
      </c>
    </row>
    <row r="128" spans="1:28" x14ac:dyDescent="0.2">
      <c r="A128">
        <v>2147</v>
      </c>
      <c r="B128" s="14">
        <f>'Expected Severity'!$B128*IF($B$1="Low Emissions",'Frequency Low Scenario'!D128,IF($B$1="Medium Emissions",'Frequency Medium Scenario'!D128,IF($B$1="High Emissions",'Frequency High Scenario'!D128,IF($B$1="Very High Emissions",'Frequency Very High Scenario'!D128))))</f>
        <v>4476528.0947911171</v>
      </c>
      <c r="C128" s="14">
        <f>'Expected Severity'!$B128*IF($B$1="Low Emissions",'Frequency Low Scenario'!E128,IF($B$1="Medium Emissions",'Frequency Medium Scenario'!E128,IF($B$1="High Emissions",'Frequency High Scenario'!E128,IF($B$1="Very High Emissions",'Frequency Very High Scenario'!E128))))</f>
        <v>5743142.6332397675</v>
      </c>
      <c r="D128" s="14">
        <f>'Expected Severity'!$B128*IF($B$1="Low Emissions",'Frequency Low Scenario'!F128,IF($B$1="Medium Emissions",'Frequency Medium Scenario'!F128,IF($B$1="High Emissions",'Frequency High Scenario'!F128,IF($B$1="Very High Emissions",'Frequency Very High Scenario'!F128))))</f>
        <v>6055458.5468298439</v>
      </c>
      <c r="E128" s="14">
        <f>'Expected Severity'!$B128*IF($B$1="Low Emissions",'Frequency Low Scenario'!G128,IF($B$1="Medium Emissions",'Frequency Medium Scenario'!G128,IF($B$1="High Emissions",'Frequency High Scenario'!G128,IF($B$1="Very High Emissions",'Frequency Very High Scenario'!G128))))</f>
        <v>3982027.8982734941</v>
      </c>
      <c r="F128" s="14">
        <f>'Expected Severity'!$B128*IF($B$1="Low Emissions",'Frequency Low Scenario'!H128,IF($B$1="Medium Emissions",'Frequency Medium Scenario'!H128,IF($B$1="High Emissions",'Frequency High Scenario'!H128,IF($B$1="Very High Emissions",'Frequency Very High Scenario'!H128))))</f>
        <v>3314018.8608724936</v>
      </c>
      <c r="G128" s="14">
        <f>'Expected Severity'!$B128*IF($B$1="Low Emissions",'Frequency Low Scenario'!I128,IF($B$1="Medium Emissions",'Frequency Medium Scenario'!I128,IF($B$1="High Emissions",'Frequency High Scenario'!I128,IF($B$1="Very High Emissions",'Frequency Very High Scenario'!I128))))</f>
        <v>1986676.2281146625</v>
      </c>
      <c r="H128" s="14">
        <f>'Expected Severity'!$C128*IF($B$1="Low Emissions",'Frequency Low Scenario'!J128,IF($B$1="Medium Emissions",'Frequency Medium Scenario'!J128,IF($B$1="High Emissions",'Frequency High Scenario'!J128,IF($B$1="Very High Emissions",'Frequency Very High Scenario'!J128))))</f>
        <v>7042943.0623271037</v>
      </c>
      <c r="I128" s="14">
        <f>'Expected Severity'!$C128*IF($B$1="Low Emissions",'Frequency Low Scenario'!K128,IF($B$1="Medium Emissions",'Frequency Medium Scenario'!K128,IF($B$1="High Emissions",'Frequency High Scenario'!K128,IF($B$1="Very High Emissions",'Frequency Very High Scenario'!K128))))</f>
        <v>7488698.9523478067</v>
      </c>
      <c r="J128" s="14">
        <f>'Expected Severity'!$C128*IF($B$1="Low Emissions",'Frequency Low Scenario'!L128,IF($B$1="Medium Emissions",'Frequency Medium Scenario'!L128,IF($B$1="High Emissions",'Frequency High Scenario'!L128,IF($B$1="Very High Emissions",'Frequency Very High Scenario'!L128))))</f>
        <v>4725012.4342194498</v>
      </c>
      <c r="K128" s="14">
        <f>'Expected Severity'!$C128*IF($B$1="Low Emissions",'Frequency Low Scenario'!M128,IF($B$1="Medium Emissions",'Frequency Medium Scenario'!M128,IF($B$1="High Emissions",'Frequency High Scenario'!M128,IF($B$1="Very High Emissions",'Frequency Very High Scenario'!M128))))</f>
        <v>3476895.9421614814</v>
      </c>
      <c r="L128" s="14">
        <f>'Expected Severity'!$C128*IF($B$1="Low Emissions",'Frequency Low Scenario'!N128,IF($B$1="Medium Emissions",'Frequency Medium Scenario'!N128,IF($B$1="High Emissions",'Frequency High Scenario'!N128,IF($B$1="Very High Emissions",'Frequency Very High Scenario'!N128))))</f>
        <v>3120291.2301449198</v>
      </c>
      <c r="M128" s="14">
        <f>'Expected Severity'!$C128*IF($B$1="Low Emissions",'Frequency Low Scenario'!O128,IF($B$1="Medium Emissions",'Frequency Medium Scenario'!O128,IF($B$1="High Emissions",'Frequency High Scenario'!O128,IF($B$1="Very High Emissions",'Frequency Very High Scenario'!O128))))</f>
        <v>1337267.6700621082</v>
      </c>
      <c r="N128" s="14">
        <f>'Expected Severity'!$D128*IF($B$1="Low Emissions",'Frequency Low Scenario'!P128,IF($B$1="Medium Emissions",'Frequency Medium Scenario'!P128,IF($B$1="High Emissions",'Frequency High Scenario'!P128,IF($B$1="Very High Emissions",'Frequency Very High Scenario'!P128))))</f>
        <v>132581066.17495811</v>
      </c>
      <c r="O128" s="14">
        <f>'Expected Severity'!$D128*IF($B$1="Low Emissions",'Frequency Low Scenario'!Q128,IF($B$1="Medium Emissions",'Frequency Medium Scenario'!Q128,IF($B$1="High Emissions",'Frequency High Scenario'!Q128,IF($B$1="Very High Emissions",'Frequency Very High Scenario'!Q128))))</f>
        <v>236340161.44231662</v>
      </c>
      <c r="P128" s="14">
        <f>'Expected Severity'!$D128*IF($B$1="Low Emissions",'Frequency Low Scenario'!R128,IF($B$1="Medium Emissions",'Frequency Medium Scenario'!R128,IF($B$1="High Emissions",'Frequency High Scenario'!R128,IF($B$1="Very High Emissions",'Frequency Very High Scenario'!R128))))</f>
        <v>172931825.44559753</v>
      </c>
      <c r="Q128" s="14">
        <f>'Expected Severity'!$D128*IF($B$1="Low Emissions",'Frequency Low Scenario'!S128,IF($B$1="Medium Emissions",'Frequency Medium Scenario'!S128,IF($B$1="High Emissions",'Frequency High Scenario'!S128,IF($B$1="Very High Emissions",'Frequency Very High Scenario'!S128))))</f>
        <v>57643941.815199174</v>
      </c>
      <c r="R128" s="14">
        <f>'Expected Severity'!$D128*IF($B$1="Low Emissions",'Frequency Low Scenario'!T128,IF($B$1="Medium Emissions",'Frequency Medium Scenario'!T128,IF($B$1="High Emissions",'Frequency High Scenario'!T128,IF($B$1="Very High Emissions",'Frequency Very High Scenario'!T128))))</f>
        <v>40350759.270639427</v>
      </c>
      <c r="S128" s="14">
        <f>'Expected Severity'!$D128*IF($B$1="Low Emissions",'Frequency Low Scenario'!U128,IF($B$1="Medium Emissions",'Frequency Medium Scenario'!U128,IF($B$1="High Emissions",'Frequency High Scenario'!U128,IF($B$1="Very High Emissions",'Frequency Very High Scenario'!U128))))</f>
        <v>23057576.726079673</v>
      </c>
      <c r="T128" s="14">
        <f t="shared" si="6"/>
        <v>715654292.42817473</v>
      </c>
      <c r="U128" s="17">
        <f ca="1">Info!$B$47*(-LN(1-RAND()))^(1/Info!$B$48)</f>
        <v>3.3373922332014944E-2</v>
      </c>
      <c r="V128" s="17">
        <f ca="1">AVERAGE('Interest Rate Projection'!B126:F126)</f>
        <v>-1.6014792596466782E-2</v>
      </c>
      <c r="W128" s="17">
        <f t="shared" ca="1" si="9"/>
        <v>-0.25510088502041628</v>
      </c>
      <c r="X128" s="16">
        <v>0.04</v>
      </c>
      <c r="Y128">
        <f t="shared" si="10"/>
        <v>134.63792578951561</v>
      </c>
      <c r="Z128">
        <f t="shared" ca="1" si="11"/>
        <v>525.73081435671952</v>
      </c>
      <c r="AA128" s="14">
        <f t="shared" si="7"/>
        <v>5315398.9727009255</v>
      </c>
      <c r="AB128" s="14">
        <f t="shared" ca="1" si="8"/>
        <v>1361256.1274420337</v>
      </c>
    </row>
    <row r="129" spans="1:28" x14ac:dyDescent="0.2">
      <c r="A129">
        <v>2148</v>
      </c>
      <c r="B129" s="14">
        <f>'Expected Severity'!$B129*IF($B$1="Low Emissions",'Frequency Low Scenario'!D129,IF($B$1="Medium Emissions",'Frequency Medium Scenario'!D129,IF($B$1="High Emissions",'Frequency High Scenario'!D129,IF($B$1="Very High Emissions",'Frequency Very High Scenario'!D129))))</f>
        <v>4547932.6502854656</v>
      </c>
      <c r="C129" s="14">
        <f>'Expected Severity'!$B129*IF($B$1="Low Emissions",'Frequency Low Scenario'!E129,IF($B$1="Medium Emissions",'Frequency Medium Scenario'!E129,IF($B$1="High Emissions",'Frequency High Scenario'!E129,IF($B$1="Very High Emissions",'Frequency Very High Scenario'!E129))))</f>
        <v>5834750.803273214</v>
      </c>
      <c r="D129" s="14">
        <f>'Expected Severity'!$B129*IF($B$1="Low Emissions",'Frequency Low Scenario'!F129,IF($B$1="Medium Emissions",'Frequency Medium Scenario'!F129,IF($B$1="High Emissions",'Frequency High Scenario'!F129,IF($B$1="Very High Emissions",'Frequency Very High Scenario'!F129))))</f>
        <v>6152048.430037315</v>
      </c>
      <c r="E129" s="14">
        <f>'Expected Severity'!$B129*IF($B$1="Low Emissions",'Frequency Low Scenario'!G129,IF($B$1="Medium Emissions",'Frequency Medium Scenario'!G129,IF($B$1="High Emissions",'Frequency High Scenario'!G129,IF($B$1="Very High Emissions",'Frequency Very High Scenario'!G129))))</f>
        <v>4045544.741242304</v>
      </c>
      <c r="F129" s="14">
        <f>'Expected Severity'!$B129*IF($B$1="Low Emissions",'Frequency Low Scenario'!H129,IF($B$1="Medium Emissions",'Frequency Medium Scenario'!H129,IF($B$1="High Emissions",'Frequency High Scenario'!H129,IF($B$1="Very High Emissions",'Frequency Very High Scenario'!H129))))</f>
        <v>3366880.3728857515</v>
      </c>
      <c r="G129" s="14">
        <f>'Expected Severity'!$B129*IF($B$1="Low Emissions",'Frequency Low Scenario'!I129,IF($B$1="Medium Emissions",'Frequency Medium Scenario'!I129,IF($B$1="High Emissions",'Frequency High Scenario'!I129,IF($B$1="Very High Emissions",'Frequency Very High Scenario'!I129))))</f>
        <v>2018365.459138317</v>
      </c>
      <c r="H129" s="14">
        <f>'Expected Severity'!$C129*IF($B$1="Low Emissions",'Frequency Low Scenario'!J129,IF($B$1="Medium Emissions",'Frequency Medium Scenario'!J129,IF($B$1="High Emissions",'Frequency High Scenario'!J129,IF($B$1="Very High Emissions",'Frequency Very High Scenario'!J129))))</f>
        <v>7101912.624042633</v>
      </c>
      <c r="I129" s="14">
        <f>'Expected Severity'!$C129*IF($B$1="Low Emissions",'Frequency Low Scenario'!K129,IF($B$1="Medium Emissions",'Frequency Medium Scenario'!K129,IF($B$1="High Emissions",'Frequency High Scenario'!K129,IF($B$1="Very High Emissions",'Frequency Very High Scenario'!K129))))</f>
        <v>7551400.7648048261</v>
      </c>
      <c r="J129" s="14">
        <f>'Expected Severity'!$C129*IF($B$1="Low Emissions",'Frequency Low Scenario'!L129,IF($B$1="Medium Emissions",'Frequency Medium Scenario'!L129,IF($B$1="High Emissions",'Frequency High Scenario'!L129,IF($B$1="Very High Emissions",'Frequency Very High Scenario'!L129))))</f>
        <v>4764574.2920792354</v>
      </c>
      <c r="K129" s="14">
        <f>'Expected Severity'!$C129*IF($B$1="Low Emissions",'Frequency Low Scenario'!M129,IF($B$1="Medium Emissions",'Frequency Medium Scenario'!M129,IF($B$1="High Emissions",'Frequency High Scenario'!M129,IF($B$1="Very High Emissions",'Frequency Very High Scenario'!M129))))</f>
        <v>3506007.4979450973</v>
      </c>
      <c r="L129" s="14">
        <f>'Expected Severity'!$C129*IF($B$1="Low Emissions",'Frequency Low Scenario'!N129,IF($B$1="Medium Emissions",'Frequency Medium Scenario'!N129,IF($B$1="High Emissions",'Frequency High Scenario'!N129,IF($B$1="Very High Emissions",'Frequency Very High Scenario'!N129))))</f>
        <v>3146416.9853353444</v>
      </c>
      <c r="M129" s="14">
        <f>'Expected Severity'!$C129*IF($B$1="Low Emissions",'Frequency Low Scenario'!O129,IF($B$1="Medium Emissions",'Frequency Medium Scenario'!O129,IF($B$1="High Emissions",'Frequency High Scenario'!O129,IF($B$1="Very High Emissions",'Frequency Very High Scenario'!O129))))</f>
        <v>1348464.4222865759</v>
      </c>
      <c r="N129" s="14">
        <f>'Expected Severity'!$D129*IF($B$1="Low Emissions",'Frequency Low Scenario'!P129,IF($B$1="Medium Emissions",'Frequency Medium Scenario'!P129,IF($B$1="High Emissions",'Frequency High Scenario'!P129,IF($B$1="Very High Emissions",'Frequency Very High Scenario'!P129))))</f>
        <v>133629026.94047654</v>
      </c>
      <c r="O129" s="14">
        <f>'Expected Severity'!$D129*IF($B$1="Low Emissions",'Frequency Low Scenario'!Q129,IF($B$1="Medium Emissions",'Frequency Medium Scenario'!Q129,IF($B$1="High Emissions",'Frequency High Scenario'!Q129,IF($B$1="Very High Emissions",'Frequency Very High Scenario'!Q129))))</f>
        <v>238208265.41563207</v>
      </c>
      <c r="P129" s="14">
        <f>'Expected Severity'!$D129*IF($B$1="Low Emissions",'Frequency Low Scenario'!R129,IF($B$1="Medium Emissions",'Frequency Medium Scenario'!R129,IF($B$1="High Emissions",'Frequency High Scenario'!R129,IF($B$1="Very High Emissions",'Frequency Very High Scenario'!R129))))</f>
        <v>174298730.79192594</v>
      </c>
      <c r="Q129" s="14">
        <f>'Expected Severity'!$D129*IF($B$1="Low Emissions",'Frequency Low Scenario'!S129,IF($B$1="Medium Emissions",'Frequency Medium Scenario'!S129,IF($B$1="High Emissions",'Frequency High Scenario'!S129,IF($B$1="Very High Emissions",'Frequency Very High Scenario'!S129))))</f>
        <v>58099576.930641972</v>
      </c>
      <c r="R129" s="14">
        <f>'Expected Severity'!$D129*IF($B$1="Low Emissions",'Frequency Low Scenario'!T129,IF($B$1="Medium Emissions",'Frequency Medium Scenario'!T129,IF($B$1="High Emissions",'Frequency High Scenario'!T129,IF($B$1="Very High Emissions",'Frequency Very High Scenario'!T129))))</f>
        <v>40669703.851449385</v>
      </c>
      <c r="S129" s="14">
        <f>'Expected Severity'!$D129*IF($B$1="Low Emissions",'Frequency Low Scenario'!U129,IF($B$1="Medium Emissions",'Frequency Medium Scenario'!U129,IF($B$1="High Emissions",'Frequency High Scenario'!U129,IF($B$1="Very High Emissions",'Frequency Very High Scenario'!U129))))</f>
        <v>23239830.772256792</v>
      </c>
      <c r="T129" s="14">
        <f t="shared" si="6"/>
        <v>721529433.74573874</v>
      </c>
      <c r="U129" s="17">
        <f ca="1">Info!$B$47*(-LN(1-RAND()))^(1/Info!$B$48)</f>
        <v>0.26719717649213992</v>
      </c>
      <c r="V129" s="17">
        <f ca="1">AVERAGE('Interest Rate Projection'!B127:F127)</f>
        <v>-1.6578230519858551E-2</v>
      </c>
      <c r="W129" s="17">
        <f t="shared" ca="1" si="9"/>
        <v>-0.27167911554027485</v>
      </c>
      <c r="X129" s="16">
        <v>0.04</v>
      </c>
      <c r="Y129">
        <f t="shared" si="10"/>
        <v>140.02344282109624</v>
      </c>
      <c r="Z129">
        <f t="shared" ca="1" si="11"/>
        <v>666.20460354774832</v>
      </c>
      <c r="AA129" s="14">
        <f t="shared" si="7"/>
        <v>5152918.8199408529</v>
      </c>
      <c r="AB129" s="14">
        <f t="shared" ca="1" si="8"/>
        <v>1083044.803208156</v>
      </c>
    </row>
    <row r="130" spans="1:28" x14ac:dyDescent="0.2">
      <c r="A130">
        <v>2149</v>
      </c>
      <c r="B130" s="14">
        <f>'Expected Severity'!$B130*IF($B$1="Low Emissions",'Frequency Low Scenario'!D130,IF($B$1="Medium Emissions",'Frequency Medium Scenario'!D130,IF($B$1="High Emissions",'Frequency High Scenario'!D130,IF($B$1="Very High Emissions",'Frequency Very High Scenario'!D130))))</f>
        <v>4620476.1711649029</v>
      </c>
      <c r="C130" s="14">
        <f>'Expected Severity'!$B130*IF($B$1="Low Emissions",'Frequency Low Scenario'!E130,IF($B$1="Medium Emissions",'Frequency Medium Scenario'!E130,IF($B$1="High Emissions",'Frequency High Scenario'!E130,IF($B$1="Very High Emissions",'Frequency Very High Scenario'!E130))))</f>
        <v>5927820.2040914064</v>
      </c>
      <c r="D130" s="14">
        <f>'Expected Severity'!$B130*IF($B$1="Low Emissions",'Frequency Low Scenario'!F130,IF($B$1="Medium Emissions",'Frequency Medium Scenario'!F130,IF($B$1="High Emissions",'Frequency High Scenario'!F130,IF($B$1="Very High Emissions",'Frequency Very High Scenario'!F130))))</f>
        <v>6250179.0067308173</v>
      </c>
      <c r="E130" s="14">
        <f>'Expected Severity'!$B130*IF($B$1="Low Emissions",'Frequency Low Scenario'!G130,IF($B$1="Medium Emissions",'Frequency Medium Scenario'!G130,IF($B$1="High Emissions",'Frequency High Scenario'!G130,IF($B$1="Very High Emissions",'Frequency Very High Scenario'!G130))))</f>
        <v>4110074.7336525009</v>
      </c>
      <c r="F130" s="14">
        <f>'Expected Severity'!$B130*IF($B$1="Low Emissions",'Frequency Low Scenario'!H130,IF($B$1="Medium Emissions",'Frequency Medium Scenario'!H130,IF($B$1="High Emissions",'Frequency High Scenario'!H130,IF($B$1="Very High Emissions",'Frequency Very High Scenario'!H130))))</f>
        <v>3420585.0724515365</v>
      </c>
      <c r="G130" s="14">
        <f>'Expected Severity'!$B130*IF($B$1="Low Emissions",'Frequency Low Scenario'!I130,IF($B$1="Medium Emissions",'Frequency Medium Scenario'!I130,IF($B$1="High Emissions",'Frequency High Scenario'!I130,IF($B$1="Very High Emissions",'Frequency Very High Scenario'!I130))))</f>
        <v>2050560.1612340363</v>
      </c>
      <c r="H130" s="14">
        <f>'Expected Severity'!$C130*IF($B$1="Low Emissions",'Frequency Low Scenario'!J130,IF($B$1="Medium Emissions",'Frequency Medium Scenario'!J130,IF($B$1="High Emissions",'Frequency High Scenario'!J130,IF($B$1="Very High Emissions",'Frequency Very High Scenario'!J130))))</f>
        <v>7161375.9295209842</v>
      </c>
      <c r="I130" s="14">
        <f>'Expected Severity'!$C130*IF($B$1="Low Emissions",'Frequency Low Scenario'!K130,IF($B$1="Medium Emissions",'Frequency Medium Scenario'!K130,IF($B$1="High Emissions",'Frequency High Scenario'!K130,IF($B$1="Very High Emissions",'Frequency Very High Scenario'!K130))))</f>
        <v>7614627.5706299078</v>
      </c>
      <c r="J130" s="14">
        <f>'Expected Severity'!$C130*IF($B$1="Low Emissions",'Frequency Low Scenario'!L130,IF($B$1="Medium Emissions",'Frequency Medium Scenario'!L130,IF($B$1="High Emissions",'Frequency High Scenario'!L130,IF($B$1="Very High Emissions",'Frequency Very High Scenario'!L130))))</f>
        <v>4804467.395754585</v>
      </c>
      <c r="K130" s="14">
        <f>'Expected Severity'!$C130*IF($B$1="Low Emissions",'Frequency Low Scenario'!M130,IF($B$1="Medium Emissions",'Frequency Medium Scenario'!M130,IF($B$1="High Emissions",'Frequency High Scenario'!M130,IF($B$1="Very High Emissions",'Frequency Very High Scenario'!M130))))</f>
        <v>3535362.8006495996</v>
      </c>
      <c r="L130" s="14">
        <f>'Expected Severity'!$C130*IF($B$1="Low Emissions",'Frequency Low Scenario'!N130,IF($B$1="Medium Emissions",'Frequency Medium Scenario'!N130,IF($B$1="High Emissions",'Frequency High Scenario'!N130,IF($B$1="Very High Emissions",'Frequency Very High Scenario'!N130))))</f>
        <v>3172761.4877624619</v>
      </c>
      <c r="M130" s="14">
        <f>'Expected Severity'!$C130*IF($B$1="Low Emissions",'Frequency Low Scenario'!O130,IF($B$1="Medium Emissions",'Frequency Medium Scenario'!O130,IF($B$1="High Emissions",'Frequency High Scenario'!O130,IF($B$1="Very High Emissions",'Frequency Very High Scenario'!O130))))</f>
        <v>1359754.9233267691</v>
      </c>
      <c r="N130" s="14">
        <f>'Expected Severity'!$D130*IF($B$1="Low Emissions",'Frequency Low Scenario'!P130,IF($B$1="Medium Emissions",'Frequency Medium Scenario'!P130,IF($B$1="High Emissions",'Frequency High Scenario'!P130,IF($B$1="Very High Emissions",'Frequency Very High Scenario'!P130))))</f>
        <v>134685271.1042037</v>
      </c>
      <c r="O130" s="14">
        <f>'Expected Severity'!$D130*IF($B$1="Low Emissions",'Frequency Low Scenario'!Q130,IF($B$1="Medium Emissions",'Frequency Medium Scenario'!Q130,IF($B$1="High Emissions",'Frequency High Scenario'!Q130,IF($B$1="Very High Emissions",'Frequency Very High Scenario'!Q130))))</f>
        <v>240091135.44662398</v>
      </c>
      <c r="P130" s="14">
        <f>'Expected Severity'!$D130*IF($B$1="Low Emissions",'Frequency Low Scenario'!R130,IF($B$1="Medium Emissions",'Frequency Medium Scenario'!R130,IF($B$1="High Emissions",'Frequency High Scenario'!R130,IF($B$1="Very High Emissions",'Frequency Very High Scenario'!R130))))</f>
        <v>175676440.57070047</v>
      </c>
      <c r="Q130" s="14">
        <f>'Expected Severity'!$D130*IF($B$1="Low Emissions",'Frequency Low Scenario'!S130,IF($B$1="Medium Emissions",'Frequency Medium Scenario'!S130,IF($B$1="High Emissions",'Frequency High Scenario'!S130,IF($B$1="Very High Emissions",'Frequency Very High Scenario'!S130))))</f>
        <v>58558813.52356682</v>
      </c>
      <c r="R130" s="14">
        <f>'Expected Severity'!$D130*IF($B$1="Low Emissions",'Frequency Low Scenario'!T130,IF($B$1="Medium Emissions",'Frequency Medium Scenario'!T130,IF($B$1="High Emissions",'Frequency High Scenario'!T130,IF($B$1="Very High Emissions",'Frequency Very High Scenario'!T130))))</f>
        <v>40991169.466496781</v>
      </c>
      <c r="S130" s="14">
        <f>'Expected Severity'!$D130*IF($B$1="Low Emissions",'Frequency Low Scenario'!U130,IF($B$1="Medium Emissions",'Frequency Medium Scenario'!U130,IF($B$1="High Emissions",'Frequency High Scenario'!U130,IF($B$1="Very High Emissions",'Frequency Very High Scenario'!U130))))</f>
        <v>23423525.40942673</v>
      </c>
      <c r="T130" s="14">
        <f t="shared" si="6"/>
        <v>727454400.977988</v>
      </c>
      <c r="U130" s="17">
        <f ca="1">Info!$B$47*(-LN(1-RAND()))^(1/Info!$B$48)</f>
        <v>8.0232040128900659E-2</v>
      </c>
      <c r="V130" s="17">
        <f ca="1">AVERAGE('Interest Rate Projection'!B128:F128)</f>
        <v>-1.9010122231282942E-3</v>
      </c>
      <c r="W130" s="17">
        <f t="shared" ca="1" si="9"/>
        <v>-0.27358012776340312</v>
      </c>
      <c r="X130" s="16">
        <v>0.04</v>
      </c>
      <c r="Y130">
        <f t="shared" si="10"/>
        <v>145.6243805339401</v>
      </c>
      <c r="Z130">
        <f t="shared" ca="1" si="11"/>
        <v>719.65555803364964</v>
      </c>
      <c r="AA130" s="14">
        <f t="shared" si="7"/>
        <v>4995416.2778975265</v>
      </c>
      <c r="AB130" s="14">
        <f t="shared" ca="1" si="8"/>
        <v>1010836.9105987975</v>
      </c>
    </row>
    <row r="131" spans="1:28" x14ac:dyDescent="0.2">
      <c r="A131">
        <v>2150</v>
      </c>
      <c r="B131" s="14">
        <f>'Expected Severity'!$B131*IF($B$1="Low Emissions",'Frequency Low Scenario'!D131,IF($B$1="Medium Emissions",'Frequency Medium Scenario'!D131,IF($B$1="High Emissions",'Frequency High Scenario'!D131,IF($B$1="Very High Emissions",'Frequency Very High Scenario'!D131))))</f>
        <v>4694176.8249278395</v>
      </c>
      <c r="C131" s="14">
        <f>'Expected Severity'!$B131*IF($B$1="Low Emissions",'Frequency Low Scenario'!E131,IF($B$1="Medium Emissions",'Frequency Medium Scenario'!E131,IF($B$1="High Emissions",'Frequency High Scenario'!E131,IF($B$1="Very High Emissions",'Frequency Very High Scenario'!E131))))</f>
        <v>6022374.1436089724</v>
      </c>
      <c r="D131" s="14">
        <f>'Expected Severity'!$B131*IF($B$1="Low Emissions",'Frequency Low Scenario'!F131,IF($B$1="Medium Emissions",'Frequency Medium Scenario'!F131,IF($B$1="High Emissions",'Frequency High Scenario'!F131,IF($B$1="Very High Emissions",'Frequency Very High Scenario'!F131))))</f>
        <v>6349874.8523248667</v>
      </c>
      <c r="E131" s="14">
        <f>'Expected Severity'!$B131*IF($B$1="Low Emissions",'Frequency Low Scenario'!G131,IF($B$1="Medium Emissions",'Frequency Medium Scenario'!G131,IF($B$1="High Emissions",'Frequency High Scenario'!G131,IF($B$1="Very High Emissions",'Frequency Very High Scenario'!G131))))</f>
        <v>4175634.0361276711</v>
      </c>
      <c r="F131" s="14">
        <f>'Expected Severity'!$B131*IF($B$1="Low Emissions",'Frequency Low Scenario'!H131,IF($B$1="Medium Emissions",'Frequency Medium Scenario'!H131,IF($B$1="High Emissions",'Frequency High Scenario'!H131,IF($B$1="Very High Emissions",'Frequency Very High Scenario'!H131))))</f>
        <v>3475146.4091520049</v>
      </c>
      <c r="G131" s="14">
        <f>'Expected Severity'!$B131*IF($B$1="Low Emissions",'Frequency Low Scenario'!I131,IF($B$1="Medium Emissions",'Frequency Medium Scenario'!I131,IF($B$1="High Emissions",'Frequency High Scenario'!I131,IF($B$1="Very High Emissions",'Frequency Very High Scenario'!I131))))</f>
        <v>2083268.397109448</v>
      </c>
      <c r="H131" s="14">
        <f>'Expected Severity'!$C131*IF($B$1="Low Emissions",'Frequency Low Scenario'!J131,IF($B$1="Medium Emissions",'Frequency Medium Scenario'!J131,IF($B$1="High Emissions",'Frequency High Scenario'!J131,IF($B$1="Very High Emissions",'Frequency Very High Scenario'!J131))))</f>
        <v>7221337.1128085377</v>
      </c>
      <c r="I131" s="14">
        <f>'Expected Severity'!$C131*IF($B$1="Low Emissions",'Frequency Low Scenario'!K131,IF($B$1="Medium Emissions",'Frequency Medium Scenario'!K131,IF($B$1="High Emissions",'Frequency High Scenario'!K131,IF($B$1="Very High Emissions",'Frequency Very High Scenario'!K131))))</f>
        <v>7678383.7655179398</v>
      </c>
      <c r="J131" s="14">
        <f>'Expected Severity'!$C131*IF($B$1="Low Emissions",'Frequency Low Scenario'!L131,IF($B$1="Medium Emissions",'Frequency Medium Scenario'!L131,IF($B$1="High Emissions",'Frequency High Scenario'!L131,IF($B$1="Very High Emissions",'Frequency Very High Scenario'!L131))))</f>
        <v>4844694.5187196527</v>
      </c>
      <c r="K131" s="14">
        <f>'Expected Severity'!$C131*IF($B$1="Low Emissions",'Frequency Low Scenario'!M131,IF($B$1="Medium Emissions",'Frequency Medium Scenario'!M131,IF($B$1="High Emissions",'Frequency High Scenario'!M131,IF($B$1="Very High Emissions",'Frequency Very High Scenario'!M131))))</f>
        <v>3564963.8911333284</v>
      </c>
      <c r="L131" s="14">
        <f>'Expected Severity'!$C131*IF($B$1="Low Emissions",'Frequency Low Scenario'!N131,IF($B$1="Medium Emissions",'Frequency Medium Scenario'!N131,IF($B$1="High Emissions",'Frequency High Scenario'!N131,IF($B$1="Very High Emissions",'Frequency Very High Scenario'!N131))))</f>
        <v>3199326.5689658085</v>
      </c>
      <c r="M131" s="14">
        <f>'Expected Severity'!$C131*IF($B$1="Low Emissions",'Frequency Low Scenario'!O131,IF($B$1="Medium Emissions",'Frequency Medium Scenario'!O131,IF($B$1="High Emissions",'Frequency High Scenario'!O131,IF($B$1="Very High Emissions",'Frequency Very High Scenario'!O131))))</f>
        <v>1371139.9581282034</v>
      </c>
      <c r="N131" s="14">
        <f>'Expected Severity'!$D131*IF($B$1="Low Emissions",'Frequency Low Scenario'!P131,IF($B$1="Medium Emissions",'Frequency Medium Scenario'!P131,IF($B$1="High Emissions",'Frequency High Scenario'!P131,IF($B$1="Very High Emissions",'Frequency Very High Scenario'!P131))))</f>
        <v>135749864.14061931</v>
      </c>
      <c r="O131" s="14">
        <f>'Expected Severity'!$D131*IF($B$1="Low Emissions",'Frequency Low Scenario'!Q131,IF($B$1="Medium Emissions",'Frequency Medium Scenario'!Q131,IF($B$1="High Emissions",'Frequency High Scenario'!Q131,IF($B$1="Very High Emissions",'Frequency Very High Scenario'!Q131))))</f>
        <v>241988888.25066918</v>
      </c>
      <c r="P131" s="14">
        <f>'Expected Severity'!$D131*IF($B$1="Low Emissions",'Frequency Low Scenario'!R131,IF($B$1="Medium Emissions",'Frequency Medium Scenario'!R131,IF($B$1="High Emissions",'Frequency High Scenario'!R131,IF($B$1="Very High Emissions",'Frequency Very High Scenario'!R131))))</f>
        <v>177065040.18341649</v>
      </c>
      <c r="Q131" s="14">
        <f>'Expected Severity'!$D131*IF($B$1="Low Emissions",'Frequency Low Scenario'!S131,IF($B$1="Medium Emissions",'Frequency Medium Scenario'!S131,IF($B$1="High Emissions",'Frequency High Scenario'!S131,IF($B$1="Very High Emissions",'Frequency Very High Scenario'!S131))))</f>
        <v>59021680.061138824</v>
      </c>
      <c r="R131" s="14">
        <f>'Expected Severity'!$D131*IF($B$1="Low Emissions",'Frequency Low Scenario'!T131,IF($B$1="Medium Emissions",'Frequency Medium Scenario'!T131,IF($B$1="High Emissions",'Frequency High Scenario'!T131,IF($B$1="Very High Emissions",'Frequency Very High Scenario'!T131))))</f>
        <v>41315176.042797178</v>
      </c>
      <c r="S131" s="14">
        <f>'Expected Severity'!$D131*IF($B$1="Low Emissions",'Frequency Low Scenario'!U131,IF($B$1="Medium Emissions",'Frequency Medium Scenario'!U131,IF($B$1="High Emissions",'Frequency High Scenario'!U131,IF($B$1="Very High Emissions",'Frequency Very High Scenario'!U131))))</f>
        <v>23608672.024455532</v>
      </c>
      <c r="T131" s="14">
        <f t="shared" si="6"/>
        <v>733429641.18162096</v>
      </c>
      <c r="U131" s="17">
        <f ca="1">Info!$B$47*(-LN(1-RAND()))^(1/Info!$B$48)</f>
        <v>2.1527754656841511E-2</v>
      </c>
      <c r="V131" s="17">
        <f ca="1">AVERAGE('Interest Rate Projection'!B129:F129)</f>
        <v>-2.9552373349004202E-3</v>
      </c>
      <c r="W131" s="17">
        <f t="shared" ca="1" si="9"/>
        <v>-0.27653536509830356</v>
      </c>
      <c r="X131" s="16">
        <v>0.04</v>
      </c>
      <c r="Y131">
        <f t="shared" si="10"/>
        <v>151.44935575529772</v>
      </c>
      <c r="Z131">
        <f t="shared" ca="1" si="11"/>
        <v>735.14812632443045</v>
      </c>
      <c r="AA131" s="14">
        <f t="shared" si="7"/>
        <v>4842738.6007943815</v>
      </c>
      <c r="AB131" s="14">
        <f t="shared" ca="1" si="8"/>
        <v>997662.39607873105</v>
      </c>
    </row>
  </sheetData>
  <pageMargins left="0.7" right="0.7" top="0.75" bottom="0.75" header="0.3" footer="0.3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79F3B5-FFDE-4D48-8C16-E6F41F374A14}">
          <x14:formula1>
            <xm:f>'Expected Frequency'!$U$3:$X$3</xm:f>
          </x14:formula1>
          <xm:sqref>B1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6BE2-2EDC-6046-B190-4594211DBD88}">
  <dimension ref="A1:AB131"/>
  <sheetViews>
    <sheetView zoomScale="110" zoomScaleNormal="110" workbookViewId="0">
      <selection activeCell="M10" sqref="M10"/>
    </sheetView>
  </sheetViews>
  <sheetFormatPr baseColWidth="10" defaultColWidth="8.83203125" defaultRowHeight="15" x14ac:dyDescent="0.2"/>
  <cols>
    <col min="1" max="1" width="5.1640625" bestFit="1" customWidth="1"/>
    <col min="2" max="2" width="16.1640625" bestFit="1" customWidth="1"/>
    <col min="3" max="6" width="14.6640625" bestFit="1" customWidth="1"/>
    <col min="7" max="12" width="13.6640625" bestFit="1" customWidth="1"/>
    <col min="13" max="13" width="12.6640625" bestFit="1" customWidth="1"/>
    <col min="14" max="17" width="16.33203125" bestFit="1" customWidth="1"/>
    <col min="18" max="19" width="14.6640625" bestFit="1" customWidth="1"/>
    <col min="20" max="20" width="25.5" bestFit="1" customWidth="1"/>
    <col min="21" max="21" width="17.5" bestFit="1" customWidth="1"/>
    <col min="22" max="22" width="32.33203125" bestFit="1" customWidth="1"/>
    <col min="23" max="23" width="11.1640625" bestFit="1" customWidth="1"/>
    <col min="24" max="24" width="15.6640625" bestFit="1" customWidth="1"/>
    <col min="25" max="25" width="15.5" bestFit="1" customWidth="1"/>
    <col min="26" max="26" width="22.33203125" bestFit="1" customWidth="1"/>
    <col min="27" max="27" width="21.1640625" bestFit="1" customWidth="1"/>
    <col min="28" max="28" width="28" bestFit="1" customWidth="1"/>
  </cols>
  <sheetData>
    <row r="1" spans="1:28" x14ac:dyDescent="0.2">
      <c r="B1" t="s">
        <v>14</v>
      </c>
    </row>
    <row r="2" spans="1:28" x14ac:dyDescent="0.2">
      <c r="B2" t="s">
        <v>43</v>
      </c>
      <c r="C2" t="s">
        <v>43</v>
      </c>
      <c r="D2" t="s">
        <v>43</v>
      </c>
      <c r="E2" t="s">
        <v>43</v>
      </c>
      <c r="F2" t="s">
        <v>43</v>
      </c>
      <c r="G2" t="s">
        <v>43</v>
      </c>
      <c r="H2" t="s">
        <v>42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  <c r="N2" t="s">
        <v>41</v>
      </c>
      <c r="O2" t="s">
        <v>41</v>
      </c>
      <c r="P2" t="s">
        <v>41</v>
      </c>
      <c r="Q2" t="s">
        <v>41</v>
      </c>
      <c r="R2" t="s">
        <v>41</v>
      </c>
      <c r="S2" t="s">
        <v>41</v>
      </c>
    </row>
    <row r="3" spans="1:28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M3" s="1" t="s">
        <v>6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  <c r="S3" s="1" t="s">
        <v>6</v>
      </c>
      <c r="T3" s="1" t="s">
        <v>73</v>
      </c>
      <c r="U3" s="1" t="s">
        <v>34</v>
      </c>
      <c r="V3" s="1" t="s">
        <v>35</v>
      </c>
      <c r="W3" s="1" t="s">
        <v>32</v>
      </c>
      <c r="X3" s="1" t="s">
        <v>36</v>
      </c>
      <c r="Y3" s="1" t="s">
        <v>28</v>
      </c>
      <c r="Z3" s="1" t="s">
        <v>38</v>
      </c>
      <c r="AA3" s="1" t="s">
        <v>74</v>
      </c>
      <c r="AB3" s="1" t="s">
        <v>75</v>
      </c>
    </row>
    <row r="4" spans="1:28" x14ac:dyDescent="0.2">
      <c r="A4">
        <v>2023</v>
      </c>
      <c r="B4" s="14">
        <f>'95% Simulation Severity'!$B4*IF($B$1="Low Emissions",'Frequency Low Scenario 95%'!D4,IF($B$1="Medium Emissions",'Frequency Medium Scenario 95%'!D4,IF($B$1="High Emissions",'Frequency High Scenario 95%'!D4,IF($B$1="Very High Emissions",'Frequency VeryHigh Scenario 95%'!D4))))</f>
        <v>6674349.6537678214</v>
      </c>
      <c r="C4" s="14">
        <f>'95% Simulation Severity'!$B4*IF($B$1="Low Emissions",'Frequency Low Scenario 95%'!E4,IF($B$1="Medium Emissions",'Frequency Medium Scenario 95%'!E4,IF($B$1="High Emissions",'Frequency High Scenario 95%'!E4,IF($B$1="Very High Emissions",'Frequency VeryHigh Scenario 95%'!E4))))</f>
        <v>8562828.4317718931</v>
      </c>
      <c r="D4" s="14">
        <f>'95% Simulation Severity'!$B4*IF($B$1="Low Emissions",'Frequency Low Scenario 95%'!F4,IF($B$1="Medium Emissions",'Frequency Medium Scenario 95%'!F4,IF($B$1="High Emissions",'Frequency High Scenario 95%'!F4,IF($B$1="Very High Emissions",'Frequency VeryHigh Scenario 95%'!F4))))</f>
        <v>9028480.7331975549</v>
      </c>
      <c r="E4" s="14">
        <f>'95% Simulation Severity'!$B4*IF($B$1="Low Emissions",'Frequency Low Scenario 95%'!G4,IF($B$1="Medium Emissions",'Frequency Medium Scenario 95%'!G4,IF($B$1="High Emissions",'Frequency High Scenario 95%'!G4,IF($B$1="Very High Emissions",'Frequency VeryHigh Scenario 95%'!G4))))</f>
        <v>5937066.8431771901</v>
      </c>
      <c r="F4" s="14">
        <f>'95% Simulation Severity'!$B4*IF($B$1="Low Emissions",'Frequency Low Scenario 95%'!H4,IF($B$1="Medium Emissions",'Frequency Medium Scenario 95%'!H4,IF($B$1="High Emissions",'Frequency High Scenario 95%'!H4,IF($B$1="Very High Emissions",'Frequency VeryHigh Scenario 95%'!H4))))</f>
        <v>4941088.3095723009</v>
      </c>
      <c r="G4" s="14">
        <f>'95% Simulation Severity'!$B4*IF($B$1="Low Emissions",'Frequency Low Scenario 95%'!I4,IF($B$1="Medium Emissions",'Frequency Medium Scenario 95%'!I4,IF($B$1="High Emissions",'Frequency High Scenario 95%'!I4,IF($B$1="Very High Emissions",'Frequency VeryHigh Scenario 95%'!I4))))</f>
        <v>2962066.0285132383</v>
      </c>
      <c r="H4" s="14">
        <f>'95% Simulation Severity'!$C4*IF($B$1="Low Emissions",'Frequency Low Scenario 95%'!J4,IF($B$1="Medium Emissions",'Frequency Medium Scenario 95%'!J4,IF($B$1="High Emissions",'Frequency High Scenario 95%'!J4,IF($B$1="Very High Emissions",'Frequency VeryHigh Scenario 95%'!J4))))</f>
        <v>13404078.934426229</v>
      </c>
      <c r="I4" s="14">
        <f>'95% Simulation Severity'!$C4*IF($B$1="Low Emissions",'Frequency Low Scenario 95%'!K4,IF($B$1="Medium Emissions",'Frequency Medium Scenario 95%'!K4,IF($B$1="High Emissions",'Frequency High Scenario 95%'!K4,IF($B$1="Very High Emissions",'Frequency VeryHigh Scenario 95%'!K4))))</f>
        <v>14252438.360655738</v>
      </c>
      <c r="J4" s="14">
        <f>'95% Simulation Severity'!$C4*IF($B$1="Low Emissions",'Frequency Low Scenario 95%'!L4,IF($B$1="Medium Emissions",'Frequency Medium Scenario 95%'!L4,IF($B$1="High Emissions",'Frequency High Scenario 95%'!L4,IF($B$1="Very High Emissions",'Frequency VeryHigh Scenario 95%'!L4))))</f>
        <v>8992609.9180327877</v>
      </c>
      <c r="K4" s="14">
        <f>'95% Simulation Severity'!$C4*IF($B$1="Low Emissions",'Frequency Low Scenario 95%'!M4,IF($B$1="Medium Emissions",'Frequency Medium Scenario 95%'!M4,IF($B$1="High Emissions",'Frequency High Scenario 95%'!M4,IF($B$1="Very High Emissions",'Frequency VeryHigh Scenario 95%'!M4))))</f>
        <v>6617203.5245901635</v>
      </c>
      <c r="L4" s="14">
        <f>'95% Simulation Severity'!$C4*IF($B$1="Low Emissions",'Frequency Low Scenario 95%'!N4,IF($B$1="Medium Emissions",'Frequency Medium Scenario 95%'!N4,IF($B$1="High Emissions",'Frequency High Scenario 95%'!N4,IF($B$1="Very High Emissions",'Frequency VeryHigh Scenario 95%'!N4))))</f>
        <v>5938515.9836065583</v>
      </c>
      <c r="M4" s="14">
        <f>'95% Simulation Severity'!$C4*IF($B$1="Low Emissions",'Frequency Low Scenario 95%'!O4,IF($B$1="Medium Emissions",'Frequency Medium Scenario 95%'!O4,IF($B$1="High Emissions",'Frequency High Scenario 95%'!O4,IF($B$1="Very High Emissions",'Frequency VeryHigh Scenario 95%'!O4))))</f>
        <v>2545078.2786885244</v>
      </c>
      <c r="N4" s="14">
        <f>'95% Simulation Severity'!$D4*IF($B$1="Low Emissions",'Frequency Low Scenario 95%'!P4,IF($B$1="Medium Emissions",'Frequency Medium Scenario 95%'!P4,IF($B$1="High Emissions",'Frequency High Scenario 95%'!P4,IF($B$1="Very High Emissions",'Frequency VeryHigh Scenario 95%'!P4))))</f>
        <v>788977640</v>
      </c>
      <c r="O4" s="14">
        <f>'95% Simulation Severity'!$D4*IF($B$1="Low Emissions",'Frequency Low Scenario 95%'!Q4,IF($B$1="Medium Emissions",'Frequency Medium Scenario 95%'!Q4,IF($B$1="High Emissions",'Frequency High Scenario 95%'!Q4,IF($B$1="Very High Emissions",'Frequency VeryHigh Scenario 95%'!Q4))))</f>
        <v>1406438401.7391303</v>
      </c>
      <c r="P4" s="14">
        <f>'95% Simulation Severity'!$D4*IF($B$1="Low Emissions",'Frequency Low Scenario 95%'!R4,IF($B$1="Medium Emissions",'Frequency Medium Scenario 95%'!R4,IF($B$1="High Emissions",'Frequency High Scenario 95%'!R4,IF($B$1="Very High Emissions",'Frequency VeryHigh Scenario 95%'!R4))))</f>
        <v>1029101269.5652174</v>
      </c>
      <c r="Q4" s="14">
        <f>'95% Simulation Severity'!$D4*IF($B$1="Low Emissions",'Frequency Low Scenario 95%'!S4,IF($B$1="Medium Emissions",'Frequency Medium Scenario 95%'!S4,IF($B$1="High Emissions",'Frequency High Scenario 95%'!S4,IF($B$1="Very High Emissions",'Frequency VeryHigh Scenario 95%'!S4))))</f>
        <v>343033756.52173913</v>
      </c>
      <c r="R4" s="14">
        <f>'95% Simulation Severity'!$D4*IF($B$1="Low Emissions",'Frequency Low Scenario 95%'!T4,IF($B$1="Medium Emissions",'Frequency Medium Scenario 95%'!T4,IF($B$1="High Emissions",'Frequency High Scenario 95%'!T4,IF($B$1="Very High Emissions",'Frequency VeryHigh Scenario 95%'!T4))))</f>
        <v>240123629.56521741</v>
      </c>
      <c r="S4" s="14">
        <f>'95% Simulation Severity'!$D4*IF($B$1="Low Emissions",'Frequency Low Scenario 95%'!U4,IF($B$1="Medium Emissions",'Frequency Medium Scenario 95%'!U4,IF($B$1="High Emissions",'Frequency High Scenario 95%'!U4,IF($B$1="Very High Emissions",'Frequency VeryHigh Scenario 95%'!U4))))</f>
        <v>137213502.60869566</v>
      </c>
      <c r="T4" s="14">
        <f>SUM(B4:S4)</f>
        <v>4034744004.9999995</v>
      </c>
      <c r="U4" s="17">
        <f ca="1">Info!$B$47*(-LN(1-RAND()))^(1/Info!$B$48)</f>
        <v>2.3637517536600906E-2</v>
      </c>
      <c r="V4" s="17">
        <f ca="1">AVERAGE('Interest Rate Projection'!B2:F2)</f>
        <v>-1.6023447644977977E-2</v>
      </c>
      <c r="W4" s="17">
        <f ca="1">0.0016+V4</f>
        <v>-1.4423447644977976E-2</v>
      </c>
      <c r="X4" s="16">
        <v>0.04</v>
      </c>
      <c r="Y4" s="18">
        <f>(1+X4)</f>
        <v>1.04</v>
      </c>
      <c r="Z4" s="18">
        <f ca="1">1+U4</f>
        <v>1.0236375175366008</v>
      </c>
      <c r="AA4" s="14">
        <f t="shared" ref="AA4:AA35" si="0">T4/Y4</f>
        <v>3879561543.2692304</v>
      </c>
      <c r="AB4" s="14">
        <f t="shared" ref="AB4:AB35" ca="1" si="1">T4/Z4</f>
        <v>3941574957.812871</v>
      </c>
    </row>
    <row r="5" spans="1:28" x14ac:dyDescent="0.2">
      <c r="A5">
        <v>2024</v>
      </c>
      <c r="B5" s="14">
        <f>'95% Simulation Severity'!$B5*IF($B$1="Low Emissions",'Frequency Low Scenario 95%'!D5,IF($B$1="Medium Emissions",'Frequency Medium Scenario 95%'!D5,IF($B$1="High Emissions",'Frequency High Scenario 95%'!D5,IF($B$1="Very High Emissions",'Frequency VeryHigh Scenario 95%'!D5))))</f>
        <v>6826982.3787433393</v>
      </c>
      <c r="C5" s="14">
        <f>'95% Simulation Severity'!$B5*IF($B$1="Low Emissions",'Frequency Low Scenario 95%'!E5,IF($B$1="Medium Emissions",'Frequency Medium Scenario 95%'!E5,IF($B$1="High Emissions",'Frequency High Scenario 95%'!E5,IF($B$1="Very High Emissions",'Frequency VeryHigh Scenario 95%'!E5))))</f>
        <v>8758647.9355195556</v>
      </c>
      <c r="D5" s="14">
        <f>'95% Simulation Severity'!$B5*IF($B$1="Low Emissions",'Frequency Low Scenario 95%'!F5,IF($B$1="Medium Emissions",'Frequency Medium Scenario 95%'!F5,IF($B$1="High Emissions",'Frequency High Scenario 95%'!F5,IF($B$1="Very High Emissions",'Frequency VeryHigh Scenario 95%'!F5))))</f>
        <v>9234949.0317109507</v>
      </c>
      <c r="E5" s="14">
        <f>'95% Simulation Severity'!$B5*IF($B$1="Low Emissions",'Frequency Low Scenario 95%'!G5,IF($B$1="Medium Emissions",'Frequency Medium Scenario 95%'!G5,IF($B$1="High Emissions",'Frequency High Scenario 95%'!G5,IF($B$1="Very High Emissions",'Frequency VeryHigh Scenario 95%'!G5))))</f>
        <v>6072838.9764402956</v>
      </c>
      <c r="F5" s="14">
        <f>'95% Simulation Severity'!$B5*IF($B$1="Low Emissions",'Frequency Low Scenario 95%'!H5,IF($B$1="Medium Emissions",'Frequency Medium Scenario 95%'!H5,IF($B$1="High Emissions",'Frequency High Scenario 95%'!H5,IF($B$1="Very High Emissions",'Frequency VeryHigh Scenario 95%'!H5))))</f>
        <v>5054083.8540309211</v>
      </c>
      <c r="G5" s="14">
        <f>'95% Simulation Severity'!$B5*IF($B$1="Low Emissions",'Frequency Low Scenario 95%'!I5,IF($B$1="Medium Emissions",'Frequency Medium Scenario 95%'!I5,IF($B$1="High Emissions",'Frequency High Scenario 95%'!I5,IF($B$1="Very High Emissions",'Frequency VeryHigh Scenario 95%'!I5))))</f>
        <v>3029804.1952174897</v>
      </c>
      <c r="H5" s="14">
        <f>'95% Simulation Severity'!$C5*IF($B$1="Low Emissions",'Frequency Low Scenario 95%'!J5,IF($B$1="Medium Emissions",'Frequency Medium Scenario 95%'!J5,IF($B$1="High Emissions",'Frequency High Scenario 95%'!J5,IF($B$1="Very High Emissions",'Frequency VeryHigh Scenario 95%'!J5))))</f>
        <v>13405314.904836213</v>
      </c>
      <c r="I5" s="14">
        <f>'95% Simulation Severity'!$C5*IF($B$1="Low Emissions",'Frequency Low Scenario 95%'!K5,IF($B$1="Medium Emissions",'Frequency Medium Scenario 95%'!K5,IF($B$1="High Emissions",'Frequency High Scenario 95%'!K5,IF($B$1="Very High Emissions",'Frequency VeryHigh Scenario 95%'!K5))))</f>
        <v>14253752.557041038</v>
      </c>
      <c r="J5" s="14">
        <f>'95% Simulation Severity'!$C5*IF($B$1="Low Emissions",'Frequency Low Scenario 95%'!L5,IF($B$1="Medium Emissions",'Frequency Medium Scenario 95%'!L5,IF($B$1="High Emissions",'Frequency High Scenario 95%'!L5,IF($B$1="Very High Emissions",'Frequency VeryHigh Scenario 95%'!L5))))</f>
        <v>8993439.1133711301</v>
      </c>
      <c r="K5" s="14">
        <f>'95% Simulation Severity'!$C5*IF($B$1="Low Emissions",'Frequency Low Scenario 95%'!M5,IF($B$1="Medium Emissions",'Frequency Medium Scenario 95%'!M5,IF($B$1="High Emissions",'Frequency High Scenario 95%'!M5,IF($B$1="Very High Emissions",'Frequency VeryHigh Scenario 95%'!M5))))</f>
        <v>6617813.6871976238</v>
      </c>
      <c r="L5" s="14">
        <f>'95% Simulation Severity'!$C5*IF($B$1="Low Emissions",'Frequency Low Scenario 95%'!N5,IF($B$1="Medium Emissions",'Frequency Medium Scenario 95%'!N5,IF($B$1="High Emissions",'Frequency High Scenario 95%'!N5,IF($B$1="Very High Emissions",'Frequency VeryHigh Scenario 95%'!N5))))</f>
        <v>5939063.5654337658</v>
      </c>
      <c r="M5" s="14">
        <f>'95% Simulation Severity'!$C5*IF($B$1="Low Emissions",'Frequency Low Scenario 95%'!O5,IF($B$1="Medium Emissions",'Frequency Medium Scenario 95%'!O5,IF($B$1="High Emissions",'Frequency High Scenario 95%'!O5,IF($B$1="Very High Emissions",'Frequency VeryHigh Scenario 95%'!O5))))</f>
        <v>2545312.9566144706</v>
      </c>
      <c r="N5" s="14">
        <f>'95% Simulation Severity'!$D5*IF($B$1="Low Emissions",'Frequency Low Scenario 95%'!P5,IF($B$1="Medium Emissions",'Frequency Medium Scenario 95%'!P5,IF($B$1="High Emissions",'Frequency High Scenario 95%'!P5,IF($B$1="Very High Emissions",'Frequency VeryHigh Scenario 95%'!P5))))</f>
        <v>795213957.41277611</v>
      </c>
      <c r="O5" s="14">
        <f>'95% Simulation Severity'!$D5*IF($B$1="Low Emissions",'Frequency Low Scenario 95%'!Q5,IF($B$1="Medium Emissions",'Frequency Medium Scenario 95%'!Q5,IF($B$1="High Emissions",'Frequency High Scenario 95%'!Q5,IF($B$1="Very High Emissions",'Frequency VeryHigh Scenario 95%'!Q5))))</f>
        <v>1417555315.3879921</v>
      </c>
      <c r="P5" s="14">
        <f>'95% Simulation Severity'!$D5*IF($B$1="Low Emissions",'Frequency Low Scenario 95%'!R5,IF($B$1="Medium Emissions",'Frequency Medium Scenario 95%'!R5,IF($B$1="High Emissions",'Frequency High Scenario 95%'!R5,IF($B$1="Very High Emissions",'Frequency VeryHigh Scenario 95%'!R5))))</f>
        <v>1037235596.6253601</v>
      </c>
      <c r="Q5" s="14">
        <f>'95% Simulation Severity'!$D5*IF($B$1="Low Emissions",'Frequency Low Scenario 95%'!S5,IF($B$1="Medium Emissions",'Frequency Medium Scenario 95%'!S5,IF($B$1="High Emissions",'Frequency High Scenario 95%'!S5,IF($B$1="Very High Emissions",'Frequency VeryHigh Scenario 95%'!S5))))</f>
        <v>345745198.87512004</v>
      </c>
      <c r="R5" s="14">
        <f>'95% Simulation Severity'!$D5*IF($B$1="Low Emissions",'Frequency Low Scenario 95%'!T5,IF($B$1="Medium Emissions",'Frequency Medium Scenario 95%'!T5,IF($B$1="High Emissions",'Frequency High Scenario 95%'!T5,IF($B$1="Very High Emissions",'Frequency VeryHigh Scenario 95%'!T5))))</f>
        <v>242021639.21258405</v>
      </c>
      <c r="S5" s="14">
        <f>'95% Simulation Severity'!$D5*IF($B$1="Low Emissions",'Frequency Low Scenario 95%'!U5,IF($B$1="Medium Emissions",'Frequency Medium Scenario 95%'!U5,IF($B$1="High Emissions",'Frequency High Scenario 95%'!U5,IF($B$1="Very High Emissions",'Frequency VeryHigh Scenario 95%'!U5))))</f>
        <v>138298079.55004802</v>
      </c>
      <c r="T5" s="14">
        <f t="shared" ref="T5:T68" si="2">SUM(B5:S5)</f>
        <v>4066801790.220037</v>
      </c>
      <c r="U5" s="17">
        <f ca="1">Info!$B$47*(-LN(1-RAND()))^(1/Info!$B$48)</f>
        <v>4.9486644172775388E-2</v>
      </c>
      <c r="V5" s="17">
        <f ca="1">AVERAGE('Interest Rate Projection'!B3:F3)</f>
        <v>2.8323848874364154E-3</v>
      </c>
      <c r="W5" s="17">
        <f ca="1">W4+V5</f>
        <v>-1.159106275754156E-2</v>
      </c>
      <c r="X5" s="16">
        <v>0.04</v>
      </c>
      <c r="Y5">
        <f>(1+X5)*Y4</f>
        <v>1.0816000000000001</v>
      </c>
      <c r="Z5">
        <f t="shared" ref="Z5:Z36" ca="1" si="3">(1+U5)*Z4</f>
        <v>1.0742939031288379</v>
      </c>
      <c r="AA5" s="14">
        <f t="shared" si="0"/>
        <v>3759986862.2596493</v>
      </c>
      <c r="AB5" s="14">
        <f t="shared" ca="1" si="1"/>
        <v>3785557917.0426641</v>
      </c>
    </row>
    <row r="6" spans="1:28" x14ac:dyDescent="0.2">
      <c r="A6">
        <v>2025</v>
      </c>
      <c r="B6" s="14">
        <f>'95% Simulation Severity'!$B6*IF($B$1="Low Emissions",'Frequency Low Scenario 95%'!D6,IF($B$1="Medium Emissions",'Frequency Medium Scenario 95%'!D6,IF($B$1="High Emissions",'Frequency High Scenario 95%'!D6,IF($B$1="Very High Emissions",'Frequency VeryHigh Scenario 95%'!D6))))</f>
        <v>6983105.5934207719</v>
      </c>
      <c r="C6" s="14">
        <f>'95% Simulation Severity'!$B6*IF($B$1="Low Emissions",'Frequency Low Scenario 95%'!E6,IF($B$1="Medium Emissions",'Frequency Medium Scenario 95%'!E6,IF($B$1="High Emissions",'Frequency High Scenario 95%'!E6,IF($B$1="Very High Emissions",'Frequency VeryHigh Scenario 95%'!E6))))</f>
        <v>8958945.5481483545</v>
      </c>
      <c r="D6" s="14">
        <f>'95% Simulation Severity'!$B6*IF($B$1="Low Emissions",'Frequency Low Scenario 95%'!F6,IF($B$1="Medium Emissions",'Frequency Medium Scenario 95%'!F6,IF($B$1="High Emissions",'Frequency High Scenario 95%'!F6,IF($B$1="Very High Emissions",'Frequency VeryHigh Scenario 95%'!F6))))</f>
        <v>9446138.961642826</v>
      </c>
      <c r="E6" s="14">
        <f>'95% Simulation Severity'!$B6*IF($B$1="Low Emissions",'Frequency Low Scenario 95%'!G6,IF($B$1="Medium Emissions",'Frequency Medium Scenario 95%'!G6,IF($B$1="High Emissions",'Frequency High Scenario 95%'!G6,IF($B$1="Very High Emissions",'Frequency VeryHigh Scenario 95%'!G6))))</f>
        <v>6211716.0220545242</v>
      </c>
      <c r="F6" s="14">
        <f>'95% Simulation Severity'!$B6*IF($B$1="Low Emissions",'Frequency Low Scenario 95%'!H6,IF($B$1="Medium Emissions",'Frequency Medium Scenario 95%'!H6,IF($B$1="High Emissions",'Frequency High Scenario 95%'!H6,IF($B$1="Very High Emissions",'Frequency VeryHigh Scenario 95%'!H6))))</f>
        <v>5169663.4431913458</v>
      </c>
      <c r="G6" s="14">
        <f>'95% Simulation Severity'!$B6*IF($B$1="Low Emissions",'Frequency Low Scenario 95%'!I6,IF($B$1="Medium Emissions",'Frequency Medium Scenario 95%'!I6,IF($B$1="High Emissions",'Frequency High Scenario 95%'!I6,IF($B$1="Very High Emissions",'Frequency VeryHigh Scenario 95%'!I6))))</f>
        <v>3099091.4358398388</v>
      </c>
      <c r="H6" s="14">
        <f>'95% Simulation Severity'!$C6*IF($B$1="Low Emissions",'Frequency Low Scenario 95%'!J6,IF($B$1="Medium Emissions",'Frequency Medium Scenario 95%'!J6,IF($B$1="High Emissions",'Frequency High Scenario 95%'!J6,IF($B$1="Very High Emissions",'Frequency VeryHigh Scenario 95%'!J6))))</f>
        <v>13406550.989213211</v>
      </c>
      <c r="I6" s="14">
        <f>'95% Simulation Severity'!$C6*IF($B$1="Low Emissions",'Frequency Low Scenario 95%'!K6,IF($B$1="Medium Emissions",'Frequency Medium Scenario 95%'!K6,IF($B$1="High Emissions",'Frequency High Scenario 95%'!K6,IF($B$1="Very High Emissions",'Frequency VeryHigh Scenario 95%'!K6))))</f>
        <v>14255066.874606453</v>
      </c>
      <c r="J6" s="14">
        <f>'95% Simulation Severity'!$C6*IF($B$1="Low Emissions",'Frequency Low Scenario 95%'!L6,IF($B$1="Medium Emissions",'Frequency Medium Scenario 95%'!L6,IF($B$1="High Emissions",'Frequency High Scenario 95%'!L6,IF($B$1="Very High Emissions",'Frequency VeryHigh Scenario 95%'!L6))))</f>
        <v>8994268.3851683568</v>
      </c>
      <c r="K6" s="14">
        <f>'95% Simulation Severity'!$C6*IF($B$1="Low Emissions",'Frequency Low Scenario 95%'!M6,IF($B$1="Medium Emissions",'Frequency Medium Scenario 95%'!M6,IF($B$1="High Emissions",'Frequency High Scenario 95%'!M6,IF($B$1="Very High Emissions",'Frequency VeryHigh Scenario 95%'!M6))))</f>
        <v>6618423.906067281</v>
      </c>
      <c r="L6" s="14">
        <f>'95% Simulation Severity'!$C6*IF($B$1="Low Emissions",'Frequency Low Scenario 95%'!N6,IF($B$1="Medium Emissions",'Frequency Medium Scenario 95%'!N6,IF($B$1="High Emissions",'Frequency High Scenario 95%'!N6,IF($B$1="Very High Emissions",'Frequency VeryHigh Scenario 95%'!N6))))</f>
        <v>5939611.197752689</v>
      </c>
      <c r="M6" s="14">
        <f>'95% Simulation Severity'!$C6*IF($B$1="Low Emissions",'Frequency Low Scenario 95%'!O6,IF($B$1="Medium Emissions",'Frequency Medium Scenario 95%'!O6,IF($B$1="High Emissions",'Frequency High Scenario 95%'!O6,IF($B$1="Very High Emissions",'Frequency VeryHigh Scenario 95%'!O6))))</f>
        <v>2545547.6561797233</v>
      </c>
      <c r="N6" s="14">
        <f>'95% Simulation Severity'!$D6*IF($B$1="Low Emissions",'Frequency Low Scenario 95%'!P6,IF($B$1="Medium Emissions",'Frequency Medium Scenario 95%'!P6,IF($B$1="High Emissions",'Frequency High Scenario 95%'!P6,IF($B$1="Very High Emissions",'Frequency VeryHigh Scenario 95%'!P6))))</f>
        <v>801499568.56076241</v>
      </c>
      <c r="O6" s="14">
        <f>'95% Simulation Severity'!$D6*IF($B$1="Low Emissions",'Frequency Low Scenario 95%'!Q6,IF($B$1="Medium Emissions",'Frequency Medium Scenario 95%'!Q6,IF($B$1="High Emissions",'Frequency High Scenario 95%'!Q6,IF($B$1="Very High Emissions",'Frequency VeryHigh Scenario 95%'!Q6))))</f>
        <v>1428760100.4778807</v>
      </c>
      <c r="P6" s="14">
        <f>'95% Simulation Severity'!$D6*IF($B$1="Low Emissions",'Frequency Low Scenario 95%'!R6,IF($B$1="Medium Emissions",'Frequency Medium Scenario 95%'!R6,IF($B$1="High Emissions",'Frequency High Scenario 95%'!R6,IF($B$1="Very High Emissions",'Frequency VeryHigh Scenario 95%'!R6))))</f>
        <v>1045434219.861864</v>
      </c>
      <c r="Q6" s="14">
        <f>'95% Simulation Severity'!$D6*IF($B$1="Low Emissions",'Frequency Low Scenario 95%'!S6,IF($B$1="Medium Emissions",'Frequency Medium Scenario 95%'!S6,IF($B$1="High Emissions",'Frequency High Scenario 95%'!S6,IF($B$1="Very High Emissions",'Frequency VeryHigh Scenario 95%'!S6))))</f>
        <v>348478073.28728801</v>
      </c>
      <c r="R6" s="14">
        <f>'95% Simulation Severity'!$D6*IF($B$1="Low Emissions",'Frequency Low Scenario 95%'!T6,IF($B$1="Medium Emissions",'Frequency Medium Scenario 95%'!T6,IF($B$1="High Emissions",'Frequency High Scenario 95%'!T6,IF($B$1="Very High Emissions",'Frequency VeryHigh Scenario 95%'!T6))))</f>
        <v>243934651.30110162</v>
      </c>
      <c r="S6" s="14">
        <f>'95% Simulation Severity'!$D6*IF($B$1="Low Emissions",'Frequency Low Scenario 95%'!U6,IF($B$1="Medium Emissions",'Frequency Medium Scenario 95%'!U6,IF($B$1="High Emissions",'Frequency High Scenario 95%'!U6,IF($B$1="Very High Emissions",'Frequency VeryHigh Scenario 95%'!U6))))</f>
        <v>139391229.31491521</v>
      </c>
      <c r="T6" s="14">
        <f t="shared" si="2"/>
        <v>4099125972.8170977</v>
      </c>
      <c r="U6" s="17">
        <f ca="1">Info!$B$47*(-LN(1-RAND()))^(1/Info!$B$48)</f>
        <v>5.6286151379844399E-2</v>
      </c>
      <c r="V6" s="17">
        <f ca="1">AVERAGE('Interest Rate Projection'!B4:F4)</f>
        <v>-7.8686447968415315E-4</v>
      </c>
      <c r="W6" s="17">
        <f t="shared" ref="W6:W69" ca="1" si="4">W5+V6</f>
        <v>-1.2377927237225713E-2</v>
      </c>
      <c r="X6" s="16">
        <v>0.04</v>
      </c>
      <c r="Y6">
        <f t="shared" ref="Y6:Y69" si="5">(1+X6)*Y5</f>
        <v>1.1248640000000001</v>
      </c>
      <c r="Z6">
        <f t="shared" ca="1" si="3"/>
        <v>1.1347617723867915</v>
      </c>
      <c r="AA6" s="14">
        <f t="shared" si="0"/>
        <v>3644108063.567771</v>
      </c>
      <c r="AB6" s="14">
        <f t="shared" ca="1" si="1"/>
        <v>3612322932.0593305</v>
      </c>
    </row>
    <row r="7" spans="1:28" x14ac:dyDescent="0.2">
      <c r="A7">
        <v>2026</v>
      </c>
      <c r="B7" s="14">
        <f>'95% Simulation Severity'!$B7*IF($B$1="Low Emissions",'Frequency Low Scenario 95%'!D7,IF($B$1="Medium Emissions",'Frequency Medium Scenario 95%'!D7,IF($B$1="High Emissions",'Frequency High Scenario 95%'!D7,IF($B$1="Very High Emissions",'Frequency VeryHigh Scenario 95%'!D7))))</f>
        <v>7142799.1202520933</v>
      </c>
      <c r="C7" s="14">
        <f>'95% Simulation Severity'!$B7*IF($B$1="Low Emissions",'Frequency Low Scenario 95%'!E7,IF($B$1="Medium Emissions",'Frequency Medium Scenario 95%'!E7,IF($B$1="High Emissions",'Frequency High Scenario 95%'!E7,IF($B$1="Very High Emissions",'Frequency VeryHigh Scenario 95%'!E7))))</f>
        <v>9163823.6775327232</v>
      </c>
      <c r="D7" s="14">
        <f>'95% Simulation Severity'!$B7*IF($B$1="Low Emissions",'Frequency Low Scenario 95%'!F7,IF($B$1="Medium Emissions",'Frequency Medium Scenario 95%'!F7,IF($B$1="High Emissions",'Frequency High Scenario 95%'!F7,IF($B$1="Very High Emissions",'Frequency VeryHigh Scenario 95%'!F7))))</f>
        <v>9662158.4998758938</v>
      </c>
      <c r="E7" s="14">
        <f>'95% Simulation Severity'!$B7*IF($B$1="Low Emissions",'Frequency Low Scenario 95%'!G7,IF($B$1="Medium Emissions",'Frequency Medium Scenario 95%'!G7,IF($B$1="High Emissions",'Frequency High Scenario 95%'!G7,IF($B$1="Very High Emissions",'Frequency VeryHigh Scenario 95%'!G7))))</f>
        <v>6353768.9848754089</v>
      </c>
      <c r="F7" s="14">
        <f>'95% Simulation Severity'!$B7*IF($B$1="Low Emissions",'Frequency Low Scenario 95%'!H7,IF($B$1="Medium Emissions",'Frequency Medium Scenario 95%'!H7,IF($B$1="High Emissions",'Frequency High Scenario 95%'!H7,IF($B$1="Very High Emissions",'Frequency VeryHigh Scenario 95%'!H7))))</f>
        <v>5287886.1704191854</v>
      </c>
      <c r="G7" s="14">
        <f>'95% Simulation Severity'!$B7*IF($B$1="Low Emissions",'Frequency Low Scenario 95%'!I7,IF($B$1="Medium Emissions",'Frequency Medium Scenario 95%'!I7,IF($B$1="High Emissions",'Frequency High Scenario 95%'!I7,IF($B$1="Very High Emissions",'Frequency VeryHigh Scenario 95%'!I7))))</f>
        <v>3169963.1754607158</v>
      </c>
      <c r="H7" s="14">
        <f>'95% Simulation Severity'!$C7*IF($B$1="Low Emissions",'Frequency Low Scenario 95%'!J7,IF($B$1="Medium Emissions",'Frequency Medium Scenario 95%'!J7,IF($B$1="High Emissions",'Frequency High Scenario 95%'!J7,IF($B$1="Very High Emissions",'Frequency VeryHigh Scenario 95%'!J7))))</f>
        <v>13407787.187567731</v>
      </c>
      <c r="I7" s="14">
        <f>'95% Simulation Severity'!$C7*IF($B$1="Low Emissions",'Frequency Low Scenario 95%'!K7,IF($B$1="Medium Emissions",'Frequency Medium Scenario 95%'!K7,IF($B$1="High Emissions",'Frequency High Scenario 95%'!K7,IF($B$1="Very High Emissions",'Frequency VeryHigh Scenario 95%'!K7))))</f>
        <v>14256381.313363159</v>
      </c>
      <c r="J7" s="14">
        <f>'95% Simulation Severity'!$C7*IF($B$1="Low Emissions",'Frequency Low Scenario 95%'!L7,IF($B$1="Medium Emissions",'Frequency Medium Scenario 95%'!L7,IF($B$1="High Emissions",'Frequency High Scenario 95%'!L7,IF($B$1="Very High Emissions",'Frequency VeryHigh Scenario 95%'!L7))))</f>
        <v>8995097.7334315162</v>
      </c>
      <c r="K7" s="14">
        <f>'95% Simulation Severity'!$C7*IF($B$1="Low Emissions",'Frequency Low Scenario 95%'!M7,IF($B$1="Medium Emissions",'Frequency Medium Scenario 95%'!M7,IF($B$1="High Emissions",'Frequency High Scenario 95%'!M7,IF($B$1="Very High Emissions",'Frequency VeryHigh Scenario 95%'!M7))))</f>
        <v>6619034.1812043227</v>
      </c>
      <c r="L7" s="14">
        <f>'95% Simulation Severity'!$C7*IF($B$1="Low Emissions",'Frequency Low Scenario 95%'!N7,IF($B$1="Medium Emissions",'Frequency Medium Scenario 95%'!N7,IF($B$1="High Emissions",'Frequency High Scenario 95%'!N7,IF($B$1="Very High Emissions",'Frequency VeryHigh Scenario 95%'!N7))))</f>
        <v>5940158.8805679828</v>
      </c>
      <c r="M7" s="14">
        <f>'95% Simulation Severity'!$C7*IF($B$1="Low Emissions",'Frequency Low Scenario 95%'!O7,IF($B$1="Medium Emissions",'Frequency Medium Scenario 95%'!O7,IF($B$1="High Emissions",'Frequency High Scenario 95%'!O7,IF($B$1="Very High Emissions",'Frequency VeryHigh Scenario 95%'!O7))))</f>
        <v>2545782.377386278</v>
      </c>
      <c r="N7" s="14">
        <f>'95% Simulation Severity'!$D7*IF($B$1="Low Emissions",'Frequency Low Scenario 95%'!P7,IF($B$1="Medium Emissions",'Frequency Medium Scenario 95%'!P7,IF($B$1="High Emissions",'Frequency High Scenario 95%'!P7,IF($B$1="Very High Emissions",'Frequency VeryHigh Scenario 95%'!P7))))</f>
        <v>807834863.07652092</v>
      </c>
      <c r="O7" s="14">
        <f>'95% Simulation Severity'!$D7*IF($B$1="Low Emissions",'Frequency Low Scenario 95%'!Q7,IF($B$1="Medium Emissions",'Frequency Medium Scenario 95%'!Q7,IF($B$1="High Emissions",'Frequency High Scenario 95%'!Q7,IF($B$1="Very High Emissions",'Frequency VeryHigh Scenario 95%'!Q7))))</f>
        <v>1440053451.5711894</v>
      </c>
      <c r="P7" s="14">
        <f>'95% Simulation Severity'!$D7*IF($B$1="Low Emissions",'Frequency Low Scenario 95%'!R7,IF($B$1="Medium Emissions",'Frequency Medium Scenario 95%'!R7,IF($B$1="High Emissions",'Frequency High Scenario 95%'!R7,IF($B$1="Very High Emissions",'Frequency VeryHigh Scenario 95%'!R7))))</f>
        <v>1053697647.4911143</v>
      </c>
      <c r="Q7" s="14">
        <f>'95% Simulation Severity'!$D7*IF($B$1="Low Emissions",'Frequency Low Scenario 95%'!S7,IF($B$1="Medium Emissions",'Frequency Medium Scenario 95%'!S7,IF($B$1="High Emissions",'Frequency High Scenario 95%'!S7,IF($B$1="Very High Emissions",'Frequency VeryHigh Scenario 95%'!S7))))</f>
        <v>351232549.16370475</v>
      </c>
      <c r="R7" s="14">
        <f>'95% Simulation Severity'!$D7*IF($B$1="Low Emissions",'Frequency Low Scenario 95%'!T7,IF($B$1="Medium Emissions",'Frequency Medium Scenario 95%'!T7,IF($B$1="High Emissions",'Frequency High Scenario 95%'!T7,IF($B$1="Very High Emissions",'Frequency VeryHigh Scenario 95%'!T7))))</f>
        <v>245862784.41459334</v>
      </c>
      <c r="S7" s="14">
        <f>'95% Simulation Severity'!$D7*IF($B$1="Low Emissions",'Frequency Low Scenario 95%'!U7,IF($B$1="Medium Emissions",'Frequency Medium Scenario 95%'!U7,IF($B$1="High Emissions",'Frequency High Scenario 95%'!U7,IF($B$1="Very High Emissions",'Frequency VeryHigh Scenario 95%'!U7))))</f>
        <v>140493019.6654819</v>
      </c>
      <c r="T7" s="14">
        <f t="shared" si="2"/>
        <v>4131718956.6845417</v>
      </c>
      <c r="U7" s="17">
        <f ca="1">Info!$B$47*(-LN(1-RAND()))^(1/Info!$B$48)</f>
        <v>2.0193996443915514E-2</v>
      </c>
      <c r="V7" s="17">
        <f ca="1">AVERAGE('Interest Rate Projection'!B5:F5)</f>
        <v>9.2849061506780264E-3</v>
      </c>
      <c r="W7" s="17">
        <f t="shared" ca="1" si="4"/>
        <v>-3.093021086547687E-3</v>
      </c>
      <c r="X7" s="16">
        <v>0.04</v>
      </c>
      <c r="Y7">
        <f t="shared" si="5"/>
        <v>1.1698585600000002</v>
      </c>
      <c r="Z7">
        <f t="shared" ca="1" si="3"/>
        <v>1.1576771475830616</v>
      </c>
      <c r="AA7" s="14">
        <f t="shared" si="0"/>
        <v>3531810680.3309121</v>
      </c>
      <c r="AB7" s="14">
        <f t="shared" ca="1" si="1"/>
        <v>3568973409.6509814</v>
      </c>
    </row>
    <row r="8" spans="1:28" x14ac:dyDescent="0.2">
      <c r="A8">
        <v>2027</v>
      </c>
      <c r="B8" s="14">
        <f>'95% Simulation Severity'!$B8*IF($B$1="Low Emissions",'Frequency Low Scenario 95%'!D8,IF($B$1="Medium Emissions",'Frequency Medium Scenario 95%'!D8,IF($B$1="High Emissions",'Frequency High Scenario 95%'!D8,IF($B$1="Very High Emissions",'Frequency VeryHigh Scenario 95%'!D8))))</f>
        <v>7306144.6071133269</v>
      </c>
      <c r="C8" s="14">
        <f>'95% Simulation Severity'!$B8*IF($B$1="Low Emissions",'Frequency Low Scenario 95%'!E8,IF($B$1="Medium Emissions",'Frequency Medium Scenario 95%'!E8,IF($B$1="High Emissions",'Frequency High Scenario 95%'!E8,IF($B$1="Very High Emissions",'Frequency VeryHigh Scenario 95%'!E8))))</f>
        <v>9373387.0734670963</v>
      </c>
      <c r="D8" s="14">
        <f>'95% Simulation Severity'!$B8*IF($B$1="Low Emissions",'Frequency Low Scenario 95%'!F8,IF($B$1="Medium Emissions",'Frequency Medium Scenario 95%'!F8,IF($B$1="High Emissions",'Frequency High Scenario 95%'!F8,IF($B$1="Very High Emissions",'Frequency VeryHigh Scenario 95%'!F8))))</f>
        <v>9883118.0925680269</v>
      </c>
      <c r="E8" s="14">
        <f>'95% Simulation Severity'!$B8*IF($B$1="Low Emissions",'Frequency Low Scenario 95%'!G8,IF($B$1="Medium Emissions",'Frequency Medium Scenario 95%'!G8,IF($B$1="High Emissions",'Frequency High Scenario 95%'!G8,IF($B$1="Very High Emissions",'Frequency VeryHigh Scenario 95%'!G8))))</f>
        <v>6499070.4935368551</v>
      </c>
      <c r="F8" s="14">
        <f>'95% Simulation Severity'!$B8*IF($B$1="Low Emissions",'Frequency Low Scenario 95%'!H8,IF($B$1="Medium Emissions",'Frequency Medium Scenario 95%'!H8,IF($B$1="High Emissions",'Frequency High Scenario 95%'!H8,IF($B$1="Very High Emissions",'Frequency VeryHigh Scenario 95%'!H8))))</f>
        <v>5408812.4804598652</v>
      </c>
      <c r="G8" s="14">
        <f>'95% Simulation Severity'!$B8*IF($B$1="Low Emissions",'Frequency Low Scenario 95%'!I8,IF($B$1="Medium Emissions",'Frequency Medium Scenario 95%'!I8,IF($B$1="High Emissions",'Frequency High Scenario 95%'!I8,IF($B$1="Very High Emissions",'Frequency VeryHigh Scenario 95%'!I8))))</f>
        <v>3242455.6492809146</v>
      </c>
      <c r="H8" s="14">
        <f>'95% Simulation Severity'!$C8*IF($B$1="Low Emissions",'Frequency Low Scenario 95%'!J8,IF($B$1="Medium Emissions",'Frequency Medium Scenario 95%'!J8,IF($B$1="High Emissions",'Frequency High Scenario 95%'!J8,IF($B$1="Very High Emissions",'Frequency VeryHigh Scenario 95%'!J8))))</f>
        <v>13409023.499910286</v>
      </c>
      <c r="I8" s="14">
        <f>'95% Simulation Severity'!$C8*IF($B$1="Low Emissions",'Frequency Low Scenario 95%'!K8,IF($B$1="Medium Emissions",'Frequency Medium Scenario 95%'!K8,IF($B$1="High Emissions",'Frequency High Scenario 95%'!K8,IF($B$1="Very High Emissions",'Frequency VeryHigh Scenario 95%'!K8))))</f>
        <v>14257695.873322329</v>
      </c>
      <c r="J8" s="14">
        <f>'95% Simulation Severity'!$C8*IF($B$1="Low Emissions",'Frequency Low Scenario 95%'!L8,IF($B$1="Medium Emissions",'Frequency Medium Scenario 95%'!L8,IF($B$1="High Emissions",'Frequency High Scenario 95%'!L8,IF($B$1="Very High Emissions",'Frequency VeryHigh Scenario 95%'!L8))))</f>
        <v>8995927.1581676602</v>
      </c>
      <c r="K8" s="14">
        <f>'95% Simulation Severity'!$C8*IF($B$1="Low Emissions",'Frequency Low Scenario 95%'!M8,IF($B$1="Medium Emissions",'Frequency Medium Scenario 95%'!M8,IF($B$1="High Emissions",'Frequency High Scenario 95%'!M8,IF($B$1="Very High Emissions",'Frequency VeryHigh Scenario 95%'!M8))))</f>
        <v>6619644.5126139382</v>
      </c>
      <c r="L8" s="14">
        <f>'95% Simulation Severity'!$C8*IF($B$1="Low Emissions",'Frequency Low Scenario 95%'!N8,IF($B$1="Medium Emissions",'Frequency Medium Scenario 95%'!N8,IF($B$1="High Emissions",'Frequency High Scenario 95%'!N8,IF($B$1="Very High Emissions",'Frequency VeryHigh Scenario 95%'!N8))))</f>
        <v>5940706.6138843037</v>
      </c>
      <c r="M8" s="14">
        <f>'95% Simulation Severity'!$C8*IF($B$1="Low Emissions",'Frequency Low Scenario 95%'!O8,IF($B$1="Medium Emissions",'Frequency Medium Scenario 95%'!O8,IF($B$1="High Emissions",'Frequency High Scenario 95%'!O8,IF($B$1="Very High Emissions",'Frequency VeryHigh Scenario 95%'!O8))))</f>
        <v>2546017.12023613</v>
      </c>
      <c r="N8" s="14">
        <f>'95% Simulation Severity'!$D8*IF($B$1="Low Emissions",'Frequency Low Scenario 95%'!P8,IF($B$1="Medium Emissions",'Frequency Medium Scenario 95%'!P8,IF($B$1="High Emissions",'Frequency High Scenario 95%'!P8,IF($B$1="Very High Emissions",'Frequency VeryHigh Scenario 95%'!P8))))</f>
        <v>814220233.67238688</v>
      </c>
      <c r="O8" s="14">
        <f>'95% Simulation Severity'!$D8*IF($B$1="Low Emissions",'Frequency Low Scenario 95%'!Q8,IF($B$1="Medium Emissions",'Frequency Medium Scenario 95%'!Q8,IF($B$1="High Emissions",'Frequency High Scenario 95%'!Q8,IF($B$1="Very High Emissions",'Frequency VeryHigh Scenario 95%'!Q8))))</f>
        <v>1451436068.7203417</v>
      </c>
      <c r="P8" s="14">
        <f>'95% Simulation Severity'!$D8*IF($B$1="Low Emissions",'Frequency Low Scenario 95%'!R8,IF($B$1="Medium Emissions",'Frequency Medium Scenario 95%'!R8,IF($B$1="High Emissions",'Frequency High Scenario 95%'!R8,IF($B$1="Very High Emissions",'Frequency VeryHigh Scenario 95%'!R8))))</f>
        <v>1062026391.7465916</v>
      </c>
      <c r="Q8" s="14">
        <f>'95% Simulation Severity'!$D8*IF($B$1="Low Emissions",'Frequency Low Scenario 95%'!S8,IF($B$1="Medium Emissions",'Frequency Medium Scenario 95%'!S8,IF($B$1="High Emissions",'Frequency High Scenario 95%'!S8,IF($B$1="Very High Emissions",'Frequency VeryHigh Scenario 95%'!S8))))</f>
        <v>354008797.24886388</v>
      </c>
      <c r="R8" s="14">
        <f>'95% Simulation Severity'!$D8*IF($B$1="Low Emissions",'Frequency Low Scenario 95%'!T8,IF($B$1="Medium Emissions",'Frequency Medium Scenario 95%'!T8,IF($B$1="High Emissions",'Frequency High Scenario 95%'!T8,IF($B$1="Very High Emissions",'Frequency VeryHigh Scenario 95%'!T8))))</f>
        <v>247806158.07420471</v>
      </c>
      <c r="S8" s="14">
        <f>'95% Simulation Severity'!$D8*IF($B$1="Low Emissions",'Frequency Low Scenario 95%'!U8,IF($B$1="Medium Emissions",'Frequency Medium Scenario 95%'!U8,IF($B$1="High Emissions",'Frequency High Scenario 95%'!U8,IF($B$1="Very High Emissions",'Frequency VeryHigh Scenario 95%'!U8))))</f>
        <v>141603518.89954555</v>
      </c>
      <c r="T8" s="14">
        <f t="shared" si="2"/>
        <v>4164583171.5364952</v>
      </c>
      <c r="U8" s="17">
        <f ca="1">Info!$B$47*(-LN(1-RAND()))^(1/Info!$B$48)</f>
        <v>7.577729058064879E-2</v>
      </c>
      <c r="V8" s="17">
        <f ca="1">AVERAGE('Interest Rate Projection'!B6:F6)</f>
        <v>-4.7162011851796682E-3</v>
      </c>
      <c r="W8" s="17">
        <f t="shared" ca="1" si="4"/>
        <v>-7.8092222717273552E-3</v>
      </c>
      <c r="X8" s="16">
        <v>0.04</v>
      </c>
      <c r="Y8">
        <f t="shared" si="5"/>
        <v>1.2166529024000003</v>
      </c>
      <c r="Z8">
        <f t="shared" ca="1" si="3"/>
        <v>1.2454027851940399</v>
      </c>
      <c r="AA8" s="14">
        <f t="shared" si="0"/>
        <v>3422983797.0396757</v>
      </c>
      <c r="AB8" s="14">
        <f t="shared" ca="1" si="1"/>
        <v>3343964877.1041031</v>
      </c>
    </row>
    <row r="9" spans="1:28" x14ac:dyDescent="0.2">
      <c r="A9">
        <v>2028</v>
      </c>
      <c r="B9" s="14">
        <f>'95% Simulation Severity'!$B9*IF($B$1="Low Emissions",'Frequency Low Scenario 95%'!D9,IF($B$1="Medium Emissions",'Frequency Medium Scenario 95%'!D9,IF($B$1="High Emissions",'Frequency High Scenario 95%'!D9,IF($B$1="Very High Emissions",'Frequency VeryHigh Scenario 95%'!D9))))</f>
        <v>7473225.5690493509</v>
      </c>
      <c r="C9" s="14">
        <f>'95% Simulation Severity'!$B9*IF($B$1="Low Emissions",'Frequency Low Scenario 95%'!E9,IF($B$1="Medium Emissions",'Frequency Medium Scenario 95%'!E9,IF($B$1="High Emissions",'Frequency High Scenario 95%'!E9,IF($B$1="Very High Emissions",'Frequency VeryHigh Scenario 95%'!E9))))</f>
        <v>9587742.8812222276</v>
      </c>
      <c r="D9" s="14">
        <f>'95% Simulation Severity'!$B9*IF($B$1="Low Emissions",'Frequency Low Scenario 95%'!F9,IF($B$1="Medium Emissions",'Frequency Medium Scenario 95%'!F9,IF($B$1="High Emissions",'Frequency High Scenario 95%'!F9,IF($B$1="Very High Emissions",'Frequency VeryHigh Scenario 95%'!F9))))</f>
        <v>10109130.71162102</v>
      </c>
      <c r="E9" s="14">
        <f>'95% Simulation Severity'!$B9*IF($B$1="Low Emissions",'Frequency Low Scenario 95%'!G9,IF($B$1="Medium Emissions",'Frequency Medium Scenario 95%'!G9,IF($B$1="High Emissions",'Frequency High Scenario 95%'!G9,IF($B$1="Very High Emissions",'Frequency VeryHigh Scenario 95%'!G9))))</f>
        <v>6647694.8375845961</v>
      </c>
      <c r="F9" s="14">
        <f>'95% Simulation Severity'!$B9*IF($B$1="Low Emissions",'Frequency Low Scenario 95%'!H9,IF($B$1="Medium Emissions",'Frequency Medium Scenario 95%'!H9,IF($B$1="High Emissions",'Frequency High Scenario 95%'!H9,IF($B$1="Very High Emissions",'Frequency VeryHigh Scenario 95%'!H9))))</f>
        <v>5532504.2003427353</v>
      </c>
      <c r="G9" s="14">
        <f>'95% Simulation Severity'!$B9*IF($B$1="Low Emissions",'Frequency Low Scenario 95%'!I9,IF($B$1="Medium Emissions",'Frequency Medium Scenario 95%'!I9,IF($B$1="High Emissions",'Frequency High Scenario 95%'!I9,IF($B$1="Very High Emissions",'Frequency VeryHigh Scenario 95%'!I9))))</f>
        <v>3316605.9211478704</v>
      </c>
      <c r="H9" s="14">
        <f>'95% Simulation Severity'!$C9*IF($B$1="Low Emissions",'Frequency Low Scenario 95%'!J9,IF($B$1="Medium Emissions",'Frequency Medium Scenario 95%'!J9,IF($B$1="High Emissions",'Frequency High Scenario 95%'!J9,IF($B$1="Very High Emissions",'Frequency VeryHigh Scenario 95%'!J9))))</f>
        <v>13410259.926251383</v>
      </c>
      <c r="I9" s="14">
        <f>'95% Simulation Severity'!$C9*IF($B$1="Low Emissions",'Frequency Low Scenario 95%'!K9,IF($B$1="Medium Emissions",'Frequency Medium Scenario 95%'!K9,IF($B$1="High Emissions",'Frequency High Scenario 95%'!K9,IF($B$1="Very High Emissions",'Frequency VeryHigh Scenario 95%'!K9))))</f>
        <v>14259010.554495141</v>
      </c>
      <c r="J9" s="14">
        <f>'95% Simulation Severity'!$C9*IF($B$1="Low Emissions",'Frequency Low Scenario 95%'!L9,IF($B$1="Medium Emissions",'Frequency Medium Scenario 95%'!L9,IF($B$1="High Emissions",'Frequency High Scenario 95%'!L9,IF($B$1="Very High Emissions",'Frequency VeryHigh Scenario 95%'!L9))))</f>
        <v>8996756.659383839</v>
      </c>
      <c r="K9" s="14">
        <f>'95% Simulation Severity'!$C9*IF($B$1="Low Emissions",'Frequency Low Scenario 95%'!M9,IF($B$1="Medium Emissions",'Frequency Medium Scenario 95%'!M9,IF($B$1="High Emissions",'Frequency High Scenario 95%'!M9,IF($B$1="Very High Emissions",'Frequency VeryHigh Scenario 95%'!M9))))</f>
        <v>6620254.9003013149</v>
      </c>
      <c r="L9" s="14">
        <f>'95% Simulation Severity'!$C9*IF($B$1="Low Emissions",'Frequency Low Scenario 95%'!N9,IF($B$1="Medium Emissions",'Frequency Medium Scenario 95%'!N9,IF($B$1="High Emissions",'Frequency High Scenario 95%'!N9,IF($B$1="Very High Emissions",'Frequency VeryHigh Scenario 95%'!N9))))</f>
        <v>5941254.3977063093</v>
      </c>
      <c r="M9" s="14">
        <f>'95% Simulation Severity'!$C9*IF($B$1="Low Emissions",'Frequency Low Scenario 95%'!O9,IF($B$1="Medium Emissions",'Frequency Medium Scenario 95%'!O9,IF($B$1="High Emissions",'Frequency High Scenario 95%'!O9,IF($B$1="Very High Emissions",'Frequency VeryHigh Scenario 95%'!O9))))</f>
        <v>2546251.884731275</v>
      </c>
      <c r="N9" s="14">
        <f>'95% Simulation Severity'!$D9*IF($B$1="Low Emissions",'Frequency Low Scenario 95%'!P9,IF($B$1="Medium Emissions",'Frequency Medium Scenario 95%'!P9,IF($B$1="High Emissions",'Frequency High Scenario 95%'!P9,IF($B$1="Very High Emissions",'Frequency VeryHigh Scenario 95%'!P9))))</f>
        <v>820656076.16481268</v>
      </c>
      <c r="O9" s="14">
        <f>'95% Simulation Severity'!$D9*IF($B$1="Low Emissions",'Frequency Low Scenario 95%'!Q9,IF($B$1="Medium Emissions",'Frequency Medium Scenario 95%'!Q9,IF($B$1="High Emissions",'Frequency High Scenario 95%'!Q9,IF($B$1="Very High Emissions",'Frequency VeryHigh Scenario 95%'!Q9))))</f>
        <v>1462908657.5111878</v>
      </c>
      <c r="P9" s="14">
        <f>'95% Simulation Severity'!$D9*IF($B$1="Low Emissions",'Frequency Low Scenario 95%'!R9,IF($B$1="Medium Emissions",'Frequency Medium Scenario 95%'!R9,IF($B$1="High Emissions",'Frequency High Scenario 95%'!R9,IF($B$1="Very High Emissions",'Frequency VeryHigh Scenario 95%'!R9))))</f>
        <v>1070420968.9106252</v>
      </c>
      <c r="Q9" s="14">
        <f>'95% Simulation Severity'!$D9*IF($B$1="Low Emissions",'Frequency Low Scenario 95%'!S9,IF($B$1="Medium Emissions",'Frequency Medium Scenario 95%'!S9,IF($B$1="High Emissions",'Frequency High Scenario 95%'!S9,IF($B$1="Very High Emissions",'Frequency VeryHigh Scenario 95%'!S9))))</f>
        <v>356806989.63687509</v>
      </c>
      <c r="R9" s="14">
        <f>'95% Simulation Severity'!$D9*IF($B$1="Low Emissions",'Frequency Low Scenario 95%'!T9,IF($B$1="Medium Emissions",'Frequency Medium Scenario 95%'!T9,IF($B$1="High Emissions",'Frequency High Scenario 95%'!T9,IF($B$1="Very High Emissions",'Frequency VeryHigh Scenario 95%'!T9))))</f>
        <v>249764892.74581257</v>
      </c>
      <c r="S9" s="14">
        <f>'95% Simulation Severity'!$D9*IF($B$1="Low Emissions",'Frequency Low Scenario 95%'!U9,IF($B$1="Medium Emissions",'Frequency Medium Scenario 95%'!U9,IF($B$1="High Emissions",'Frequency High Scenario 95%'!U9,IF($B$1="Very High Emissions",'Frequency VeryHigh Scenario 95%'!U9))))</f>
        <v>142722795.85475004</v>
      </c>
      <c r="T9" s="14">
        <f t="shared" si="2"/>
        <v>4197721073.2679009</v>
      </c>
      <c r="U9" s="17">
        <f ca="1">Info!$B$47*(-LN(1-RAND()))^(1/Info!$B$48)</f>
        <v>3.3848661397988075E-2</v>
      </c>
      <c r="V9" s="17">
        <f ca="1">AVERAGE('Interest Rate Projection'!B7:F7)</f>
        <v>-1.4716167560805304E-2</v>
      </c>
      <c r="W9" s="17">
        <f t="shared" ca="1" si="4"/>
        <v>-2.2525389832532661E-2</v>
      </c>
      <c r="X9" s="16">
        <v>0.04</v>
      </c>
      <c r="Y9">
        <f t="shared" si="5"/>
        <v>1.2653190184960004</v>
      </c>
      <c r="Z9">
        <f t="shared" ca="1" si="3"/>
        <v>1.2875580023741842</v>
      </c>
      <c r="AA9" s="14">
        <f t="shared" si="0"/>
        <v>3317519939.1671596</v>
      </c>
      <c r="AB9" s="14">
        <f t="shared" ca="1" si="1"/>
        <v>3260219008.0194759</v>
      </c>
    </row>
    <row r="10" spans="1:28" x14ac:dyDescent="0.2">
      <c r="A10">
        <v>2029</v>
      </c>
      <c r="B10" s="14">
        <f>'95% Simulation Severity'!$B10*IF($B$1="Low Emissions",'Frequency Low Scenario 95%'!D10,IF($B$1="Medium Emissions",'Frequency Medium Scenario 95%'!D10,IF($B$1="High Emissions",'Frequency High Scenario 95%'!D10,IF($B$1="Very High Emissions",'Frequency VeryHigh Scenario 95%'!D10))))</f>
        <v>7644127.4309733491</v>
      </c>
      <c r="C10" s="14">
        <f>'95% Simulation Severity'!$B10*IF($B$1="Low Emissions",'Frequency Low Scenario 95%'!E10,IF($B$1="Medium Emissions",'Frequency Medium Scenario 95%'!E10,IF($B$1="High Emissions",'Frequency High Scenario 95%'!E10,IF($B$1="Very High Emissions",'Frequency VeryHigh Scenario 95%'!E10))))</f>
        <v>9807000.6963262726</v>
      </c>
      <c r="D10" s="14">
        <f>'95% Simulation Severity'!$B10*IF($B$1="Low Emissions",'Frequency Low Scenario 95%'!F10,IF($B$1="Medium Emissions",'Frequency Medium Scenario 95%'!F10,IF($B$1="High Emissions",'Frequency High Scenario 95%'!F10,IF($B$1="Very High Emissions",'Frequency VeryHigh Scenario 95%'!F10))))</f>
        <v>10340311.912440691</v>
      </c>
      <c r="E10" s="14">
        <f>'95% Simulation Severity'!$B10*IF($B$1="Low Emissions",'Frequency Low Scenario 95%'!G10,IF($B$1="Medium Emissions",'Frequency Medium Scenario 95%'!G10,IF($B$1="High Emissions",'Frequency High Scenario 95%'!G10,IF($B$1="Very High Emissions",'Frequency VeryHigh Scenario 95%'!G10))))</f>
        <v>6799718.0054588504</v>
      </c>
      <c r="F10" s="14">
        <f>'95% Simulation Severity'!$B10*IF($B$1="Low Emissions",'Frequency Low Scenario 95%'!H10,IF($B$1="Medium Emissions",'Frequency Medium Scenario 95%'!H10,IF($B$1="High Emissions",'Frequency High Scenario 95%'!H10,IF($B$1="Very High Emissions",'Frequency VeryHigh Scenario 95%'!H10))))</f>
        <v>5659024.570991897</v>
      </c>
      <c r="G10" s="14">
        <f>'95% Simulation Severity'!$B10*IF($B$1="Low Emissions",'Frequency Low Scenario 95%'!I10,IF($B$1="Medium Emissions",'Frequency Medium Scenario 95%'!I10,IF($B$1="High Emissions",'Frequency High Scenario 95%'!I10,IF($B$1="Very High Emissions",'Frequency VeryHigh Scenario 95%'!I10))))</f>
        <v>3392451.9025056139</v>
      </c>
      <c r="H10" s="14">
        <f>'95% Simulation Severity'!$C10*IF($B$1="Low Emissions",'Frequency Low Scenario 95%'!J10,IF($B$1="Medium Emissions",'Frequency Medium Scenario 95%'!J10,IF($B$1="High Emissions",'Frequency High Scenario 95%'!J10,IF($B$1="Very High Emissions",'Frequency VeryHigh Scenario 95%'!J10))))</f>
        <v>13411496.466601534</v>
      </c>
      <c r="I10" s="14">
        <f>'95% Simulation Severity'!$C10*IF($B$1="Low Emissions",'Frequency Low Scenario 95%'!K10,IF($B$1="Medium Emissions",'Frequency Medium Scenario 95%'!K10,IF($B$1="High Emissions",'Frequency High Scenario 95%'!K10,IF($B$1="Very High Emissions",'Frequency VeryHigh Scenario 95%'!K10))))</f>
        <v>14260325.35689277</v>
      </c>
      <c r="J10" s="14">
        <f>'95% Simulation Severity'!$C10*IF($B$1="Low Emissions",'Frequency Low Scenario 95%'!L10,IF($B$1="Medium Emissions",'Frequency Medium Scenario 95%'!L10,IF($B$1="High Emissions",'Frequency High Scenario 95%'!L10,IF($B$1="Very High Emissions",'Frequency VeryHigh Scenario 95%'!L10))))</f>
        <v>8997586.2370871045</v>
      </c>
      <c r="K10" s="14">
        <f>'95% Simulation Severity'!$C10*IF($B$1="Low Emissions",'Frequency Low Scenario 95%'!M10,IF($B$1="Medium Emissions",'Frequency Medium Scenario 95%'!M10,IF($B$1="High Emissions",'Frequency High Scenario 95%'!M10,IF($B$1="Very High Emissions",'Frequency VeryHigh Scenario 95%'!M10))))</f>
        <v>6620865.3442716431</v>
      </c>
      <c r="L10" s="14">
        <f>'95% Simulation Severity'!$C10*IF($B$1="Low Emissions",'Frequency Low Scenario 95%'!N10,IF($B$1="Medium Emissions",'Frequency Medium Scenario 95%'!N10,IF($B$1="High Emissions",'Frequency High Scenario 95%'!N10,IF($B$1="Very High Emissions",'Frequency VeryHigh Scenario 95%'!N10))))</f>
        <v>5941802.2320386544</v>
      </c>
      <c r="M10" s="14">
        <f>'95% Simulation Severity'!$C10*IF($B$1="Low Emissions",'Frequency Low Scenario 95%'!O10,IF($B$1="Medium Emissions",'Frequency Medium Scenario 95%'!O10,IF($B$1="High Emissions",'Frequency High Scenario 95%'!O10,IF($B$1="Very High Emissions",'Frequency VeryHigh Scenario 95%'!O10))))</f>
        <v>2546486.6708737086</v>
      </c>
      <c r="N10" s="14">
        <f>'95% Simulation Severity'!$D10*IF($B$1="Low Emissions",'Frequency Low Scenario 95%'!P10,IF($B$1="Medium Emissions",'Frequency Medium Scenario 95%'!P10,IF($B$1="High Emissions",'Frequency High Scenario 95%'!P10,IF($B$1="Very High Emissions",'Frequency VeryHigh Scenario 95%'!P10))))</f>
        <v>827142789.49890304</v>
      </c>
      <c r="O10" s="14">
        <f>'95% Simulation Severity'!$D10*IF($B$1="Low Emissions",'Frequency Low Scenario 95%'!Q10,IF($B$1="Medium Emissions",'Frequency Medium Scenario 95%'!Q10,IF($B$1="High Emissions",'Frequency High Scenario 95%'!Q10,IF($B$1="Very High Emissions",'Frequency VeryHigh Scenario 95%'!Q10))))</f>
        <v>1474471929.1067402</v>
      </c>
      <c r="P10" s="14">
        <f>'95% Simulation Severity'!$D10*IF($B$1="Low Emissions",'Frequency Low Scenario 95%'!R10,IF($B$1="Medium Emissions",'Frequency Medium Scenario 95%'!R10,IF($B$1="High Emissions",'Frequency High Scenario 95%'!R10,IF($B$1="Very High Emissions",'Frequency VeryHigh Scenario 95%'!R10))))</f>
        <v>1078881899.3463953</v>
      </c>
      <c r="Q10" s="14">
        <f>'95% Simulation Severity'!$D10*IF($B$1="Low Emissions",'Frequency Low Scenario 95%'!S10,IF($B$1="Medium Emissions",'Frequency Medium Scenario 95%'!S10,IF($B$1="High Emissions",'Frequency High Scenario 95%'!S10,IF($B$1="Very High Emissions",'Frequency VeryHigh Scenario 95%'!S10))))</f>
        <v>359627299.78213173</v>
      </c>
      <c r="R10" s="14">
        <f>'95% Simulation Severity'!$D10*IF($B$1="Low Emissions",'Frequency Low Scenario 95%'!T10,IF($B$1="Medium Emissions",'Frequency Medium Scenario 95%'!T10,IF($B$1="High Emissions",'Frequency High Scenario 95%'!T10,IF($B$1="Very High Emissions",'Frequency VeryHigh Scenario 95%'!T10))))</f>
        <v>251739109.84749225</v>
      </c>
      <c r="S10" s="14">
        <f>'95% Simulation Severity'!$D10*IF($B$1="Low Emissions",'Frequency Low Scenario 95%'!U10,IF($B$1="Medium Emissions",'Frequency Medium Scenario 95%'!U10,IF($B$1="High Emissions",'Frequency High Scenario 95%'!U10,IF($B$1="Very High Emissions",'Frequency VeryHigh Scenario 95%'!U10))))</f>
        <v>143850919.9128527</v>
      </c>
      <c r="T10" s="14">
        <f t="shared" si="2"/>
        <v>4231135144.3209772</v>
      </c>
      <c r="U10" s="17">
        <f ca="1">Info!$B$47*(-LN(1-RAND()))^(1/Info!$B$48)</f>
        <v>3.5531684942418391E-3</v>
      </c>
      <c r="V10" s="17">
        <f ca="1">AVERAGE('Interest Rate Projection'!B8:F8)</f>
        <v>-9.5081881853946205E-3</v>
      </c>
      <c r="W10" s="17">
        <f t="shared" ca="1" si="4"/>
        <v>-3.2033578017927278E-2</v>
      </c>
      <c r="X10" s="16">
        <v>0.04</v>
      </c>
      <c r="Y10">
        <f t="shared" si="5"/>
        <v>1.3159317792358405</v>
      </c>
      <c r="Z10">
        <f t="shared" ca="1" si="3"/>
        <v>1.292132912902729</v>
      </c>
      <c r="AA10" s="14">
        <f t="shared" si="0"/>
        <v>3215314966.2347927</v>
      </c>
      <c r="AB10" s="14">
        <f t="shared" ca="1" si="1"/>
        <v>3274535538.929883</v>
      </c>
    </row>
    <row r="11" spans="1:28" x14ac:dyDescent="0.2">
      <c r="A11">
        <v>2030</v>
      </c>
      <c r="B11" s="14">
        <f>'95% Simulation Severity'!$B11*IF($B$1="Low Emissions",'Frequency Low Scenario 95%'!D11,IF($B$1="Medium Emissions",'Frequency Medium Scenario 95%'!D11,IF($B$1="High Emissions",'Frequency High Scenario 95%'!D11,IF($B$1="Very High Emissions",'Frequency VeryHigh Scenario 95%'!D11))))</f>
        <v>9206834.6073963773</v>
      </c>
      <c r="C11" s="14">
        <f>'95% Simulation Severity'!$B11*IF($B$1="Low Emissions",'Frequency Low Scenario 95%'!E11,IF($B$1="Medium Emissions",'Frequency Medium Scenario 95%'!E11,IF($B$1="High Emissions",'Frequency High Scenario 95%'!E11,IF($B$1="Very High Emissions",'Frequency VeryHigh Scenario 95%'!E11))))</f>
        <v>11811869.205613179</v>
      </c>
      <c r="D11" s="14">
        <f>'95% Simulation Severity'!$B11*IF($B$1="Low Emissions",'Frequency Low Scenario 95%'!F11,IF($B$1="Medium Emissions",'Frequency Medium Scenario 95%'!F11,IF($B$1="High Emissions",'Frequency High Scenario 95%'!F11,IF($B$1="Very High Emissions",'Frequency VeryHigh Scenario 95%'!F11))))</f>
        <v>12454206.503803624</v>
      </c>
      <c r="E11" s="14">
        <f>'95% Simulation Severity'!$B11*IF($B$1="Low Emissions",'Frequency Low Scenario 95%'!G11,IF($B$1="Medium Emissions",'Frequency Medium Scenario 95%'!G11,IF($B$1="High Emissions",'Frequency High Scenario 95%'!G11,IF($B$1="Very High Emissions",'Frequency VeryHigh Scenario 95%'!G11))))</f>
        <v>8189800.5519281728</v>
      </c>
      <c r="F11" s="14">
        <f>'95% Simulation Severity'!$B11*IF($B$1="Low Emissions",'Frequency Low Scenario 95%'!H11,IF($B$1="Medium Emissions",'Frequency Medium Scenario 95%'!H11,IF($B$1="High Emissions",'Frequency High Scenario 95%'!H11,IF($B$1="Very High Emissions",'Frequency VeryHigh Scenario 95%'!H11))))</f>
        <v>6815912.4419097193</v>
      </c>
      <c r="G11" s="14">
        <f>'95% Simulation Severity'!$B11*IF($B$1="Low Emissions",'Frequency Low Scenario 95%'!I11,IF($B$1="Medium Emissions",'Frequency Medium Scenario 95%'!I11,IF($B$1="High Emissions",'Frequency High Scenario 95%'!I11,IF($B$1="Very High Emissions",'Frequency VeryHigh Scenario 95%'!I11))))</f>
        <v>4085978.9246003297</v>
      </c>
      <c r="H11" s="14">
        <f>'95% Simulation Severity'!$C11*IF($B$1="Low Emissions",'Frequency Low Scenario 95%'!J11,IF($B$1="Medium Emissions",'Frequency Medium Scenario 95%'!J11,IF($B$1="High Emissions",'Frequency High Scenario 95%'!J11,IF($B$1="Very High Emissions",'Frequency VeryHigh Scenario 95%'!J11))))</f>
        <v>15793554.348167416</v>
      </c>
      <c r="I11" s="14">
        <f>'95% Simulation Severity'!$C11*IF($B$1="Low Emissions",'Frequency Low Scenario 95%'!K11,IF($B$1="Medium Emissions",'Frequency Medium Scenario 95%'!K11,IF($B$1="High Emissions",'Frequency High Scenario 95%'!K11,IF($B$1="Very High Emissions",'Frequency VeryHigh Scenario 95%'!K11))))</f>
        <v>16793146.395519786</v>
      </c>
      <c r="J11" s="14">
        <f>'95% Simulation Severity'!$C11*IF($B$1="Low Emissions",'Frequency Low Scenario 95%'!L11,IF($B$1="Medium Emissions",'Frequency Medium Scenario 95%'!L11,IF($B$1="High Emissions",'Frequency High Scenario 95%'!L11,IF($B$1="Very High Emissions",'Frequency VeryHigh Scenario 95%'!L11))))</f>
        <v>10595675.701935103</v>
      </c>
      <c r="K11" s="14">
        <f>'95% Simulation Severity'!$C11*IF($B$1="Low Emissions",'Frequency Low Scenario 95%'!M11,IF($B$1="Medium Emissions",'Frequency Medium Scenario 95%'!M11,IF($B$1="High Emissions",'Frequency High Scenario 95%'!M11,IF($B$1="Very High Emissions",'Frequency VeryHigh Scenario 95%'!M11))))</f>
        <v>7796817.9693484707</v>
      </c>
      <c r="L11" s="14">
        <f>'95% Simulation Severity'!$C11*IF($B$1="Low Emissions",'Frequency Low Scenario 95%'!N11,IF($B$1="Medium Emissions",'Frequency Medium Scenario 95%'!N11,IF($B$1="High Emissions",'Frequency High Scenario 95%'!N11,IF($B$1="Very High Emissions",'Frequency VeryHigh Scenario 95%'!N11))))</f>
        <v>6997144.3314665779</v>
      </c>
      <c r="M11" s="14">
        <f>'95% Simulation Severity'!$C11*IF($B$1="Low Emissions",'Frequency Low Scenario 95%'!O11,IF($B$1="Medium Emissions",'Frequency Medium Scenario 95%'!O11,IF($B$1="High Emissions",'Frequency High Scenario 95%'!O11,IF($B$1="Very High Emissions",'Frequency VeryHigh Scenario 95%'!O11))))</f>
        <v>2998776.142057104</v>
      </c>
      <c r="N11" s="14">
        <f>'95% Simulation Severity'!$D11*IF($B$1="Low Emissions",'Frequency Low Scenario 95%'!P11,IF($B$1="Medium Emissions",'Frequency Medium Scenario 95%'!P11,IF($B$1="High Emissions",'Frequency High Scenario 95%'!P11,IF($B$1="Very High Emissions",'Frequency VeryHigh Scenario 95%'!P11))))</f>
        <v>981662911.08922803</v>
      </c>
      <c r="O11" s="14">
        <f>'95% Simulation Severity'!$D11*IF($B$1="Low Emissions",'Frequency Low Scenario 95%'!Q11,IF($B$1="Medium Emissions",'Frequency Medium Scenario 95%'!Q11,IF($B$1="High Emissions",'Frequency High Scenario 95%'!Q11,IF($B$1="Very High Emissions",'Frequency VeryHigh Scenario 95%'!Q11))))</f>
        <v>1749920841.5068851</v>
      </c>
      <c r="P11" s="14">
        <f>'95% Simulation Severity'!$D11*IF($B$1="Low Emissions",'Frequency Low Scenario 95%'!R11,IF($B$1="Medium Emissions",'Frequency Medium Scenario 95%'!R11,IF($B$1="High Emissions",'Frequency High Scenario 95%'!R11,IF($B$1="Very High Emissions",'Frequency VeryHigh Scenario 95%'!R11))))</f>
        <v>1280429884.029428</v>
      </c>
      <c r="Q11" s="14">
        <f>'95% Simulation Severity'!$D11*IF($B$1="Low Emissions",'Frequency Low Scenario 95%'!S11,IF($B$1="Medium Emissions",'Frequency Medium Scenario 95%'!S11,IF($B$1="High Emissions",'Frequency High Scenario 95%'!S11,IF($B$1="Very High Emissions",'Frequency VeryHigh Scenario 95%'!S11))))</f>
        <v>426809961.34314263</v>
      </c>
      <c r="R11" s="14">
        <f>'95% Simulation Severity'!$D11*IF($B$1="Low Emissions",'Frequency Low Scenario 95%'!T11,IF($B$1="Medium Emissions",'Frequency Medium Scenario 95%'!T11,IF($B$1="High Emissions",'Frequency High Scenario 95%'!T11,IF($B$1="Very High Emissions",'Frequency VeryHigh Scenario 95%'!T11))))</f>
        <v>298766972.94019985</v>
      </c>
      <c r="S11" s="14">
        <f>'95% Simulation Severity'!$D11*IF($B$1="Low Emissions",'Frequency Low Scenario 95%'!U11,IF($B$1="Medium Emissions",'Frequency Medium Scenario 95%'!U11,IF($B$1="High Emissions",'Frequency High Scenario 95%'!U11,IF($B$1="Very High Emissions",'Frequency VeryHigh Scenario 95%'!U11))))</f>
        <v>170723984.53725708</v>
      </c>
      <c r="T11" s="14">
        <f t="shared" si="2"/>
        <v>5021854272.5698872</v>
      </c>
      <c r="U11" s="17">
        <f ca="1">Info!$B$47*(-LN(1-RAND()))^(1/Info!$B$48)</f>
        <v>6.0630386426506332E-2</v>
      </c>
      <c r="V11" s="17">
        <f ca="1">AVERAGE('Interest Rate Projection'!B9:F9)</f>
        <v>-6.9851545028788643E-4</v>
      </c>
      <c r="W11" s="17">
        <f t="shared" ca="1" si="4"/>
        <v>-3.2732093468215165E-2</v>
      </c>
      <c r="X11" s="16">
        <v>0.04</v>
      </c>
      <c r="Y11">
        <f t="shared" si="5"/>
        <v>1.3685690504052741</v>
      </c>
      <c r="Z11">
        <f t="shared" ca="1" si="3"/>
        <v>1.3704754307264286</v>
      </c>
      <c r="AA11" s="14">
        <f t="shared" si="0"/>
        <v>3669419727.9141788</v>
      </c>
      <c r="AB11" s="14">
        <f t="shared" ca="1" si="1"/>
        <v>3664315433.8841548</v>
      </c>
    </row>
    <row r="12" spans="1:28" x14ac:dyDescent="0.2">
      <c r="A12">
        <v>2031</v>
      </c>
      <c r="B12" s="14">
        <f>'95% Simulation Severity'!$B12*IF($B$1="Low Emissions",'Frequency Low Scenario 95%'!D12,IF($B$1="Medium Emissions",'Frequency Medium Scenario 95%'!D12,IF($B$1="High Emissions",'Frequency High Scenario 95%'!D12,IF($B$1="Very High Emissions",'Frequency VeryHigh Scenario 95%'!D12))))</f>
        <v>9417381.6010997277</v>
      </c>
      <c r="C12" s="14">
        <f>'95% Simulation Severity'!$B12*IF($B$1="Low Emissions",'Frequency Low Scenario 95%'!E12,IF($B$1="Medium Emissions",'Frequency Medium Scenario 95%'!E12,IF($B$1="High Emissions",'Frequency High Scenario 95%'!E12,IF($B$1="Very High Emissions",'Frequency VeryHigh Scenario 95%'!E12))))</f>
        <v>12081989.573503911</v>
      </c>
      <c r="D12" s="14">
        <f>'95% Simulation Severity'!$B12*IF($B$1="Low Emissions",'Frequency Low Scenario 95%'!F12,IF($B$1="Medium Emissions",'Frequency Medium Scenario 95%'!F12,IF($B$1="High Emissions",'Frequency High Scenario 95%'!F12,IF($B$1="Very High Emissions",'Frequency VeryHigh Scenario 95%'!F12))))</f>
        <v>12739016.196836451</v>
      </c>
      <c r="E12" s="14">
        <f>'95% Simulation Severity'!$B12*IF($B$1="Low Emissions",'Frequency Low Scenario 95%'!G12,IF($B$1="Medium Emissions",'Frequency Medium Scenario 95%'!G12,IF($B$1="High Emissions",'Frequency High Scenario 95%'!G12,IF($B$1="Very High Emissions",'Frequency VeryHigh Scenario 95%'!G12))))</f>
        <v>8377089.4474898735</v>
      </c>
      <c r="F12" s="14">
        <f>'95% Simulation Severity'!$B12*IF($B$1="Low Emissions",'Frequency Low Scenario 95%'!H12,IF($B$1="Medium Emissions",'Frequency Medium Scenario 95%'!H12,IF($B$1="High Emissions",'Frequency High Scenario 95%'!H12,IF($B$1="Very High Emissions",'Frequency VeryHigh Scenario 95%'!H12))))</f>
        <v>6971782.5031397194</v>
      </c>
      <c r="G12" s="14">
        <f>'95% Simulation Severity'!$B12*IF($B$1="Low Emissions",'Frequency Low Scenario 95%'!I12,IF($B$1="Medium Emissions",'Frequency Medium Scenario 95%'!I12,IF($B$1="High Emissions",'Frequency High Scenario 95%'!I12,IF($B$1="Very High Emissions",'Frequency VeryHigh Scenario 95%'!I12))))</f>
        <v>4179419.353976429</v>
      </c>
      <c r="H12" s="14">
        <f>'95% Simulation Severity'!$C12*IF($B$1="Low Emissions",'Frequency Low Scenario 95%'!J12,IF($B$1="Medium Emissions",'Frequency Medium Scenario 95%'!J12,IF($B$1="High Emissions",'Frequency High Scenario 95%'!J12,IF($B$1="Very High Emissions",'Frequency VeryHigh Scenario 95%'!J12))))</f>
        <v>15795010.648591956</v>
      </c>
      <c r="I12" s="14">
        <f>'95% Simulation Severity'!$C12*IF($B$1="Low Emissions",'Frequency Low Scenario 95%'!K12,IF($B$1="Medium Emissions",'Frequency Medium Scenario 95%'!K12,IF($B$1="High Emissions",'Frequency High Scenario 95%'!K12,IF($B$1="Very High Emissions",'Frequency VeryHigh Scenario 95%'!K12))))</f>
        <v>16794694.866857272</v>
      </c>
      <c r="J12" s="14">
        <f>'95% Simulation Severity'!$C12*IF($B$1="Low Emissions",'Frequency Low Scenario 95%'!L12,IF($B$1="Medium Emissions",'Frequency Medium Scenario 95%'!L12,IF($B$1="High Emissions",'Frequency High Scenario 95%'!L12,IF($B$1="Very High Emissions",'Frequency VeryHigh Scenario 95%'!L12))))</f>
        <v>10596652.713612325</v>
      </c>
      <c r="K12" s="14">
        <f>'95% Simulation Severity'!$C12*IF($B$1="Low Emissions",'Frequency Low Scenario 95%'!M12,IF($B$1="Medium Emissions",'Frequency Medium Scenario 95%'!M12,IF($B$1="High Emissions",'Frequency High Scenario 95%'!M12,IF($B$1="Very High Emissions",'Frequency VeryHigh Scenario 95%'!M12))))</f>
        <v>7797536.9024694469</v>
      </c>
      <c r="L12" s="14">
        <f>'95% Simulation Severity'!$C12*IF($B$1="Low Emissions",'Frequency Low Scenario 95%'!N12,IF($B$1="Medium Emissions",'Frequency Medium Scenario 95%'!N12,IF($B$1="High Emissions",'Frequency High Scenario 95%'!N12,IF($B$1="Very High Emissions",'Frequency VeryHigh Scenario 95%'!N12))))</f>
        <v>6997789.5278571974</v>
      </c>
      <c r="M12" s="14">
        <f>'95% Simulation Severity'!$C12*IF($B$1="Low Emissions",'Frequency Low Scenario 95%'!O12,IF($B$1="Medium Emissions",'Frequency Medium Scenario 95%'!O12,IF($B$1="High Emissions",'Frequency High Scenario 95%'!O12,IF($B$1="Very High Emissions",'Frequency VeryHigh Scenario 95%'!O12))))</f>
        <v>2999052.654795941</v>
      </c>
      <c r="N12" s="14">
        <f>'95% Simulation Severity'!$D12*IF($B$1="Low Emissions",'Frequency Low Scenario 95%'!P12,IF($B$1="Medium Emissions",'Frequency Medium Scenario 95%'!P12,IF($B$1="High Emissions",'Frequency High Scenario 95%'!P12,IF($B$1="Very High Emissions",'Frequency VeryHigh Scenario 95%'!P12))))</f>
        <v>989422271.04511023</v>
      </c>
      <c r="O12" s="14">
        <f>'95% Simulation Severity'!$D12*IF($B$1="Low Emissions",'Frequency Low Scenario 95%'!Q12,IF($B$1="Medium Emissions",'Frequency Medium Scenario 95%'!Q12,IF($B$1="High Emissions",'Frequency High Scenario 95%'!Q12,IF($B$1="Very High Emissions",'Frequency VeryHigh Scenario 95%'!Q12))))</f>
        <v>1763752744.0369356</v>
      </c>
      <c r="P12" s="14">
        <f>'95% Simulation Severity'!$D12*IF($B$1="Low Emissions",'Frequency Low Scenario 95%'!R12,IF($B$1="Medium Emissions",'Frequency Medium Scenario 95%'!R12,IF($B$1="High Emissions",'Frequency High Scenario 95%'!R12,IF($B$1="Very High Emissions",'Frequency VeryHigh Scenario 95%'!R12))))</f>
        <v>1290550788.3197088</v>
      </c>
      <c r="Q12" s="14">
        <f>'95% Simulation Severity'!$D12*IF($B$1="Low Emissions",'Frequency Low Scenario 95%'!S12,IF($B$1="Medium Emissions",'Frequency Medium Scenario 95%'!S12,IF($B$1="High Emissions",'Frequency High Scenario 95%'!S12,IF($B$1="Very High Emissions",'Frequency VeryHigh Scenario 95%'!S12))))</f>
        <v>430183596.10656965</v>
      </c>
      <c r="R12" s="14">
        <f>'95% Simulation Severity'!$D12*IF($B$1="Low Emissions",'Frequency Low Scenario 95%'!T12,IF($B$1="Medium Emissions",'Frequency Medium Scenario 95%'!T12,IF($B$1="High Emissions",'Frequency High Scenario 95%'!T12,IF($B$1="Very High Emissions",'Frequency VeryHigh Scenario 95%'!T12))))</f>
        <v>301128517.27459878</v>
      </c>
      <c r="S12" s="14">
        <f>'95% Simulation Severity'!$D12*IF($B$1="Low Emissions",'Frequency Low Scenario 95%'!U12,IF($B$1="Medium Emissions",'Frequency Medium Scenario 95%'!U12,IF($B$1="High Emissions",'Frequency High Scenario 95%'!U12,IF($B$1="Very High Emissions",'Frequency VeryHigh Scenario 95%'!U12))))</f>
        <v>172073438.44262785</v>
      </c>
      <c r="T12" s="14">
        <f t="shared" si="2"/>
        <v>5061858771.2157812</v>
      </c>
      <c r="U12" s="17">
        <f ca="1">Info!$B$47*(-LN(1-RAND()))^(1/Info!$B$48)</f>
        <v>0.11110967286966829</v>
      </c>
      <c r="V12" s="17">
        <f ca="1">AVERAGE('Interest Rate Projection'!B10:F10)</f>
        <v>-1.0350485403396217E-2</v>
      </c>
      <c r="W12" s="17">
        <f t="shared" ca="1" si="4"/>
        <v>-4.3082578871611384E-2</v>
      </c>
      <c r="X12" s="16">
        <v>0.04</v>
      </c>
      <c r="Y12">
        <f t="shared" si="5"/>
        <v>1.4233118124214852</v>
      </c>
      <c r="Z12">
        <f t="shared" ca="1" si="3"/>
        <v>1.5227485075103599</v>
      </c>
      <c r="AA12" s="14">
        <f t="shared" si="0"/>
        <v>3556394830.0295658</v>
      </c>
      <c r="AB12" s="14">
        <f t="shared" ca="1" si="1"/>
        <v>3324159404.0316887</v>
      </c>
    </row>
    <row r="13" spans="1:28" x14ac:dyDescent="0.2">
      <c r="A13">
        <v>2032</v>
      </c>
      <c r="B13" s="14">
        <f>'95% Simulation Severity'!$B13*IF($B$1="Low Emissions",'Frequency Low Scenario 95%'!D13,IF($B$1="Medium Emissions",'Frequency Medium Scenario 95%'!D13,IF($B$1="High Emissions",'Frequency High Scenario 95%'!D13,IF($B$1="Very High Emissions",'Frequency VeryHigh Scenario 95%'!D13))))</f>
        <v>9632743.5000824556</v>
      </c>
      <c r="C13" s="14">
        <f>'95% Simulation Severity'!$B13*IF($B$1="Low Emissions",'Frequency Low Scenario 95%'!E13,IF($B$1="Medium Emissions",'Frequency Medium Scenario 95%'!E13,IF($B$1="High Emissions",'Frequency High Scenario 95%'!E13,IF($B$1="Very High Emissions",'Frequency VeryHigh Scenario 95%'!E13))))</f>
        <v>12358287.203594157</v>
      </c>
      <c r="D13" s="14">
        <f>'95% Simulation Severity'!$B13*IF($B$1="Low Emissions",'Frequency Low Scenario 95%'!F13,IF($B$1="Medium Emissions",'Frequency Medium Scenario 95%'!F13,IF($B$1="High Emissions",'Frequency High Scenario 95%'!F13,IF($B$1="Very High Emissions",'Frequency VeryHigh Scenario 95%'!F13))))</f>
        <v>13030339.075692933</v>
      </c>
      <c r="E13" s="14">
        <f>'95% Simulation Severity'!$B13*IF($B$1="Low Emissions",'Frequency Low Scenario 95%'!G13,IF($B$1="Medium Emissions",'Frequency Medium Scenario 95%'!G13,IF($B$1="High Emissions",'Frequency High Scenario 95%'!G13,IF($B$1="Very High Emissions",'Frequency VeryHigh Scenario 95%'!G13))))</f>
        <v>8568661.3692593947</v>
      </c>
      <c r="F13" s="14">
        <f>'95% Simulation Severity'!$B13*IF($B$1="Low Emissions",'Frequency Low Scenario 95%'!H13,IF($B$1="Medium Emissions",'Frequency Medium Scenario 95%'!H13,IF($B$1="High Emissions",'Frequency High Scenario 95%'!H13,IF($B$1="Very High Emissions",'Frequency VeryHigh Scenario 95%'!H13))))</f>
        <v>7131217.0872703446</v>
      </c>
      <c r="G13" s="14">
        <f>'95% Simulation Severity'!$B13*IF($B$1="Low Emissions",'Frequency Low Scenario 95%'!I13,IF($B$1="Medium Emissions",'Frequency Medium Scenario 95%'!I13,IF($B$1="High Emissions",'Frequency High Scenario 95%'!I13,IF($B$1="Very High Emissions",'Frequency VeryHigh Scenario 95%'!I13))))</f>
        <v>4274996.630850547</v>
      </c>
      <c r="H13" s="14">
        <f>'95% Simulation Severity'!$C13*IF($B$1="Low Emissions",'Frequency Low Scenario 95%'!J13,IF($B$1="Medium Emissions",'Frequency Medium Scenario 95%'!J13,IF($B$1="High Emissions",'Frequency High Scenario 95%'!J13,IF($B$1="Very High Emissions",'Frequency VeryHigh Scenario 95%'!J13))))</f>
        <v>15796467.083299819</v>
      </c>
      <c r="I13" s="14">
        <f>'95% Simulation Severity'!$C13*IF($B$1="Low Emissions",'Frequency Low Scenario 95%'!K13,IF($B$1="Medium Emissions",'Frequency Medium Scenario 95%'!K13,IF($B$1="High Emissions",'Frequency High Scenario 95%'!K13,IF($B$1="Very High Emissions",'Frequency VeryHigh Scenario 95%'!K13))))</f>
        <v>16796243.480977029</v>
      </c>
      <c r="J13" s="14">
        <f>'95% Simulation Severity'!$C13*IF($B$1="Low Emissions",'Frequency Low Scenario 95%'!L13,IF($B$1="Medium Emissions",'Frequency Medium Scenario 95%'!L13,IF($B$1="High Emissions",'Frequency High Scenario 95%'!L13,IF($B$1="Very High Emissions",'Frequency VeryHigh Scenario 95%'!L13))))</f>
        <v>10597629.815378362</v>
      </c>
      <c r="K13" s="14">
        <f>'95% Simulation Severity'!$C13*IF($B$1="Low Emissions",'Frequency Low Scenario 95%'!M13,IF($B$1="Medium Emissions",'Frequency Medium Scenario 95%'!M13,IF($B$1="High Emissions",'Frequency High Scenario 95%'!M13,IF($B$1="Very High Emissions",'Frequency VeryHigh Scenario 95%'!M13))))</f>
        <v>7798255.9018821903</v>
      </c>
      <c r="L13" s="14">
        <f>'95% Simulation Severity'!$C13*IF($B$1="Low Emissions",'Frequency Low Scenario 95%'!N13,IF($B$1="Medium Emissions",'Frequency Medium Scenario 95%'!N13,IF($B$1="High Emissions",'Frequency High Scenario 95%'!N13,IF($B$1="Very High Emissions",'Frequency VeryHigh Scenario 95%'!N13))))</f>
        <v>6998434.7837404283</v>
      </c>
      <c r="M13" s="14">
        <f>'95% Simulation Severity'!$C13*IF($B$1="Low Emissions",'Frequency Low Scenario 95%'!O13,IF($B$1="Medium Emissions",'Frequency Medium Scenario 95%'!O13,IF($B$1="High Emissions",'Frequency High Scenario 95%'!O13,IF($B$1="Very High Emissions",'Frequency VeryHigh Scenario 95%'!O13))))</f>
        <v>2999329.1930316114</v>
      </c>
      <c r="N13" s="14">
        <f>'95% Simulation Severity'!$D13*IF($B$1="Low Emissions",'Frequency Low Scenario 95%'!P13,IF($B$1="Medium Emissions",'Frequency Medium Scenario 95%'!P13,IF($B$1="High Emissions",'Frequency High Scenario 95%'!P13,IF($B$1="Very High Emissions",'Frequency VeryHigh Scenario 95%'!P13))))</f>
        <v>997242963.3241806</v>
      </c>
      <c r="O13" s="14">
        <f>'95% Simulation Severity'!$D13*IF($B$1="Low Emissions",'Frequency Low Scenario 95%'!Q13,IF($B$1="Medium Emissions",'Frequency Medium Scenario 95%'!Q13,IF($B$1="High Emissions",'Frequency High Scenario 95%'!Q13,IF($B$1="Very High Emissions",'Frequency VeryHigh Scenario 95%'!Q13))))</f>
        <v>1777693978.0996263</v>
      </c>
      <c r="P13" s="14">
        <f>'95% Simulation Severity'!$D13*IF($B$1="Low Emissions",'Frequency Low Scenario 95%'!R13,IF($B$1="Medium Emissions",'Frequency Medium Scenario 95%'!R13,IF($B$1="High Emissions",'Frequency High Scenario 95%'!R13,IF($B$1="Very High Emissions",'Frequency VeryHigh Scenario 95%'!R13))))</f>
        <v>1300751691.2924094</v>
      </c>
      <c r="Q13" s="14">
        <f>'95% Simulation Severity'!$D13*IF($B$1="Low Emissions",'Frequency Low Scenario 95%'!S13,IF($B$1="Medium Emissions",'Frequency Medium Scenario 95%'!S13,IF($B$1="High Emissions",'Frequency High Scenario 95%'!S13,IF($B$1="Very High Emissions",'Frequency VeryHigh Scenario 95%'!S13))))</f>
        <v>433583897.09746981</v>
      </c>
      <c r="R13" s="14">
        <f>'95% Simulation Severity'!$D13*IF($B$1="Low Emissions",'Frequency Low Scenario 95%'!T13,IF($B$1="Medium Emissions",'Frequency Medium Scenario 95%'!T13,IF($B$1="High Emissions",'Frequency High Scenario 95%'!T13,IF($B$1="Very High Emissions",'Frequency VeryHigh Scenario 95%'!T13))))</f>
        <v>303508727.96822888</v>
      </c>
      <c r="S13" s="14">
        <f>'95% Simulation Severity'!$D13*IF($B$1="Low Emissions",'Frequency Low Scenario 95%'!U13,IF($B$1="Medium Emissions",'Frequency Medium Scenario 95%'!U13,IF($B$1="High Emissions",'Frequency High Scenario 95%'!U13,IF($B$1="Very High Emissions",'Frequency VeryHigh Scenario 95%'!U13))))</f>
        <v>173433558.83898795</v>
      </c>
      <c r="T13" s="14">
        <f t="shared" si="2"/>
        <v>5102197421.7459631</v>
      </c>
      <c r="U13" s="17">
        <f ca="1">Info!$B$47*(-LN(1-RAND()))^(1/Info!$B$48)</f>
        <v>7.4032565646049237E-2</v>
      </c>
      <c r="V13" s="17">
        <f ca="1">AVERAGE('Interest Rate Projection'!B11:F11)</f>
        <v>-2.8459901152706876E-3</v>
      </c>
      <c r="W13" s="17">
        <f t="shared" ca="1" si="4"/>
        <v>-4.5928568986882072E-2</v>
      </c>
      <c r="X13" s="16">
        <v>0.04</v>
      </c>
      <c r="Y13">
        <f t="shared" si="5"/>
        <v>1.4802442849183446</v>
      </c>
      <c r="Z13">
        <f t="shared" ca="1" si="3"/>
        <v>1.6354814863550442</v>
      </c>
      <c r="AA13" s="14">
        <f t="shared" si="0"/>
        <v>3446861760.4069438</v>
      </c>
      <c r="AB13" s="14">
        <f t="shared" ca="1" si="1"/>
        <v>3119691335.1291428</v>
      </c>
    </row>
    <row r="14" spans="1:28" x14ac:dyDescent="0.2">
      <c r="A14">
        <v>2033</v>
      </c>
      <c r="B14" s="14">
        <f>'95% Simulation Severity'!$B14*IF($B$1="Low Emissions",'Frequency Low Scenario 95%'!D14,IF($B$1="Medium Emissions",'Frequency Medium Scenario 95%'!D14,IF($B$1="High Emissions",'Frequency High Scenario 95%'!D14,IF($B$1="Very High Emissions",'Frequency VeryHigh Scenario 95%'!D14))))</f>
        <v>9853030.4142655917</v>
      </c>
      <c r="C14" s="14">
        <f>'95% Simulation Severity'!$B14*IF($B$1="Low Emissions",'Frequency Low Scenario 95%'!E14,IF($B$1="Medium Emissions",'Frequency Medium Scenario 95%'!E14,IF($B$1="High Emissions",'Frequency High Scenario 95%'!E14,IF($B$1="Very High Emissions",'Frequency VeryHigh Scenario 95%'!E14))))</f>
        <v>12640903.360937638</v>
      </c>
      <c r="D14" s="14">
        <f>'95% Simulation Severity'!$B14*IF($B$1="Low Emissions",'Frequency Low Scenario 95%'!F14,IF($B$1="Medium Emissions",'Frequency Medium Scenario 95%'!F14,IF($B$1="High Emissions",'Frequency High Scenario 95%'!F14,IF($B$1="Very High Emissions",'Frequency VeryHigh Scenario 95%'!F14))))</f>
        <v>13328324.087514307</v>
      </c>
      <c r="E14" s="14">
        <f>'95% Simulation Severity'!$B14*IF($B$1="Low Emissions",'Frequency Low Scenario 95%'!G14,IF($B$1="Medium Emissions",'Frequency Medium Scenario 95%'!G14,IF($B$1="High Emissions",'Frequency High Scenario 95%'!G14,IF($B$1="Very High Emissions",'Frequency VeryHigh Scenario 95%'!G14))))</f>
        <v>8764614.263852533</v>
      </c>
      <c r="F14" s="14">
        <f>'95% Simulation Severity'!$B14*IF($B$1="Low Emissions",'Frequency Low Scenario 95%'!H14,IF($B$1="Medium Emissions",'Frequency Medium Scenario 95%'!H14,IF($B$1="High Emissions",'Frequency High Scenario 95%'!H14,IF($B$1="Very High Emissions",'Frequency VeryHigh Scenario 95%'!H14))))</f>
        <v>7294297.7097857669</v>
      </c>
      <c r="G14" s="14">
        <f>'95% Simulation Severity'!$B14*IF($B$1="Low Emissions",'Frequency Low Scenario 95%'!I14,IF($B$1="Medium Emissions",'Frequency Medium Scenario 95%'!I14,IF($B$1="High Emissions",'Frequency High Scenario 95%'!I14,IF($B$1="Very High Emissions",'Frequency VeryHigh Scenario 95%'!I14))))</f>
        <v>4372759.6218349235</v>
      </c>
      <c r="H14" s="14">
        <f>'95% Simulation Severity'!$C14*IF($B$1="Low Emissions",'Frequency Low Scenario 95%'!J14,IF($B$1="Medium Emissions",'Frequency Medium Scenario 95%'!J14,IF($B$1="High Emissions",'Frequency High Scenario 95%'!J14,IF($B$1="Very High Emissions",'Frequency VeryHigh Scenario 95%'!J14))))</f>
        <v>15797923.652303386</v>
      </c>
      <c r="I14" s="14">
        <f>'95% Simulation Severity'!$C14*IF($B$1="Low Emissions",'Frequency Low Scenario 95%'!K14,IF($B$1="Medium Emissions",'Frequency Medium Scenario 95%'!K14,IF($B$1="High Emissions",'Frequency High Scenario 95%'!K14,IF($B$1="Very High Emissions",'Frequency VeryHigh Scenario 95%'!K14))))</f>
        <v>16797792.23789221</v>
      </c>
      <c r="J14" s="14">
        <f>'95% Simulation Severity'!$C14*IF($B$1="Low Emissions",'Frequency Low Scenario 95%'!L14,IF($B$1="Medium Emissions",'Frequency Medium Scenario 95%'!L14,IF($B$1="High Emissions",'Frequency High Scenario 95%'!L14,IF($B$1="Very High Emissions",'Frequency VeryHigh Scenario 95%'!L14))))</f>
        <v>10598607.007241514</v>
      </c>
      <c r="K14" s="14">
        <f>'95% Simulation Severity'!$C14*IF($B$1="Low Emissions",'Frequency Low Scenario 95%'!M14,IF($B$1="Medium Emissions",'Frequency Medium Scenario 95%'!M14,IF($B$1="High Emissions",'Frequency High Scenario 95%'!M14,IF($B$1="Very High Emissions",'Frequency VeryHigh Scenario 95%'!M14))))</f>
        <v>7798974.9675928112</v>
      </c>
      <c r="L14" s="14">
        <f>'95% Simulation Severity'!$C14*IF($B$1="Low Emissions",'Frequency Low Scenario 95%'!N14,IF($B$1="Medium Emissions",'Frequency Medium Scenario 95%'!N14,IF($B$1="High Emissions",'Frequency High Scenario 95%'!N14,IF($B$1="Very High Emissions",'Frequency VeryHigh Scenario 95%'!N14))))</f>
        <v>6999080.099121755</v>
      </c>
      <c r="M14" s="14">
        <f>'95% Simulation Severity'!$C14*IF($B$1="Low Emissions",'Frequency Low Scenario 95%'!O14,IF($B$1="Medium Emissions",'Frequency Medium Scenario 95%'!O14,IF($B$1="High Emissions",'Frequency High Scenario 95%'!O14,IF($B$1="Very High Emissions",'Frequency VeryHigh Scenario 95%'!O14))))</f>
        <v>2999605.7567664655</v>
      </c>
      <c r="N14" s="14">
        <f>'95% Simulation Severity'!$D14*IF($B$1="Low Emissions",'Frequency Low Scenario 95%'!P14,IF($B$1="Medium Emissions",'Frequency Medium Scenario 95%'!P14,IF($B$1="High Emissions",'Frequency High Scenario 95%'!P14,IF($B$1="Very High Emissions",'Frequency VeryHigh Scenario 95%'!P14))))</f>
        <v>1005125472.7156345</v>
      </c>
      <c r="O14" s="14">
        <f>'95% Simulation Severity'!$D14*IF($B$1="Low Emissions",'Frequency Low Scenario 95%'!Q14,IF($B$1="Medium Emissions",'Frequency Medium Scenario 95%'!Q14,IF($B$1="High Emissions",'Frequency High Scenario 95%'!Q14,IF($B$1="Very High Emissions",'Frequency VeryHigh Scenario 95%'!Q14))))</f>
        <v>1791745407.884392</v>
      </c>
      <c r="P14" s="14">
        <f>'95% Simulation Severity'!$D14*IF($B$1="Low Emissions",'Frequency Low Scenario 95%'!R14,IF($B$1="Medium Emissions",'Frequency Medium Scenario 95%'!R14,IF($B$1="High Emissions",'Frequency High Scenario 95%'!R14,IF($B$1="Very High Emissions",'Frequency VeryHigh Scenario 95%'!R14))))</f>
        <v>1311033225.2812624</v>
      </c>
      <c r="Q14" s="14">
        <f>'95% Simulation Severity'!$D14*IF($B$1="Low Emissions",'Frequency Low Scenario 95%'!S14,IF($B$1="Medium Emissions",'Frequency Medium Scenario 95%'!S14,IF($B$1="High Emissions",'Frequency High Scenario 95%'!S14,IF($B$1="Very High Emissions",'Frequency VeryHigh Scenario 95%'!S14))))</f>
        <v>437011075.09375411</v>
      </c>
      <c r="R14" s="14">
        <f>'95% Simulation Severity'!$D14*IF($B$1="Low Emissions",'Frequency Low Scenario 95%'!T14,IF($B$1="Medium Emissions",'Frequency Medium Scenario 95%'!T14,IF($B$1="High Emissions",'Frequency High Scenario 95%'!T14,IF($B$1="Very High Emissions",'Frequency VeryHigh Scenario 95%'!T14))))</f>
        <v>305907752.56562793</v>
      </c>
      <c r="S14" s="14">
        <f>'95% Simulation Severity'!$D14*IF($B$1="Low Emissions",'Frequency Low Scenario 95%'!U14,IF($B$1="Medium Emissions",'Frequency Medium Scenario 95%'!U14,IF($B$1="High Emissions",'Frequency High Scenario 95%'!U14,IF($B$1="Very High Emissions",'Frequency VeryHigh Scenario 95%'!U14))))</f>
        <v>174804430.03750166</v>
      </c>
      <c r="T14" s="14">
        <f t="shared" si="2"/>
        <v>5142873276.7572813</v>
      </c>
      <c r="U14" s="17">
        <f ca="1">Info!$B$47*(-LN(1-RAND()))^(1/Info!$B$48)</f>
        <v>5.5424311093410982E-3</v>
      </c>
      <c r="V14" s="17">
        <f ca="1">AVERAGE('Interest Rate Projection'!B12:F12)</f>
        <v>6.8941198724168564E-3</v>
      </c>
      <c r="W14" s="17">
        <f t="shared" ca="1" si="4"/>
        <v>-3.9034449114465214E-2</v>
      </c>
      <c r="X14" s="16">
        <v>0.04</v>
      </c>
      <c r="Y14">
        <f t="shared" si="5"/>
        <v>1.5394540563150785</v>
      </c>
      <c r="Z14">
        <f t="shared" ca="1" si="3"/>
        <v>1.6445460298237697</v>
      </c>
      <c r="AA14" s="14">
        <f t="shared" si="0"/>
        <v>3340712414.0278301</v>
      </c>
      <c r="AB14" s="14">
        <f t="shared" ca="1" si="1"/>
        <v>3127229754.2856822</v>
      </c>
    </row>
    <row r="15" spans="1:28" x14ac:dyDescent="0.2">
      <c r="A15">
        <v>2034</v>
      </c>
      <c r="B15" s="14">
        <f>'95% Simulation Severity'!$B15*IF($B$1="Low Emissions",'Frequency Low Scenario 95%'!D15,IF($B$1="Medium Emissions",'Frequency Medium Scenario 95%'!D15,IF($B$1="High Emissions",'Frequency High Scenario 95%'!D15,IF($B$1="Very High Emissions",'Frequency VeryHigh Scenario 95%'!D15))))</f>
        <v>10078354.971624831</v>
      </c>
      <c r="C15" s="14">
        <f>'95% Simulation Severity'!$B15*IF($B$1="Low Emissions",'Frequency Low Scenario 95%'!E15,IF($B$1="Medium Emissions",'Frequency Medium Scenario 95%'!E15,IF($B$1="High Emissions",'Frequency High Scenario 95%'!E15,IF($B$1="Very High Emissions",'Frequency VeryHigh Scenario 95%'!E15))))</f>
        <v>12929982.541115575</v>
      </c>
      <c r="D15" s="14">
        <f>'95% Simulation Severity'!$B15*IF($B$1="Low Emissions",'Frequency Low Scenario 95%'!F15,IF($B$1="Medium Emissions",'Frequency Medium Scenario 95%'!F15,IF($B$1="High Emissions",'Frequency High Scenario 95%'!F15,IF($B$1="Very High Emissions",'Frequency VeryHigh Scenario 95%'!F15))))</f>
        <v>13633123.58564754</v>
      </c>
      <c r="E15" s="14">
        <f>'95% Simulation Severity'!$B15*IF($B$1="Low Emissions",'Frequency Low Scenario 95%'!G15,IF($B$1="Medium Emissions",'Frequency Medium Scenario 95%'!G15,IF($B$1="High Emissions",'Frequency High Scenario 95%'!G15,IF($B$1="Very High Emissions",'Frequency VeryHigh Scenario 95%'!G15))))</f>
        <v>8965048.3177825529</v>
      </c>
      <c r="F15" s="14">
        <f>'95% Simulation Severity'!$B15*IF($B$1="Low Emissions",'Frequency Low Scenario 95%'!H15,IF($B$1="Medium Emissions",'Frequency Medium Scenario 95%'!H15,IF($B$1="High Emissions",'Frequency High Scenario 95%'!H15,IF($B$1="Very High Emissions",'Frequency VeryHigh Scenario 95%'!H15))))</f>
        <v>7461107.7503114045</v>
      </c>
      <c r="G15" s="14">
        <f>'95% Simulation Severity'!$B15*IF($B$1="Low Emissions",'Frequency Low Scenario 95%'!I15,IF($B$1="Medium Emissions",'Frequency Medium Scenario 95%'!I15,IF($B$1="High Emissions",'Frequency High Scenario 95%'!I15,IF($B$1="Very High Emissions",'Frequency VeryHigh Scenario 95%'!I15))))</f>
        <v>4472758.3110505547</v>
      </c>
      <c r="H15" s="14">
        <f>'95% Simulation Severity'!$C15*IF($B$1="Low Emissions",'Frequency Low Scenario 95%'!J15,IF($B$1="Medium Emissions",'Frequency Medium Scenario 95%'!J15,IF($B$1="High Emissions",'Frequency High Scenario 95%'!J15,IF($B$1="Very High Emissions",'Frequency VeryHigh Scenario 95%'!J15))))</f>
        <v>15799380.355615037</v>
      </c>
      <c r="I15" s="14">
        <f>'95% Simulation Severity'!$C15*IF($B$1="Low Emissions",'Frequency Low Scenario 95%'!K15,IF($B$1="Medium Emissions",'Frequency Medium Scenario 95%'!K15,IF($B$1="High Emissions",'Frequency High Scenario 95%'!K15,IF($B$1="Very High Emissions",'Frequency VeryHigh Scenario 95%'!K15))))</f>
        <v>16799341.137615994</v>
      </c>
      <c r="J15" s="14">
        <f>'95% Simulation Severity'!$C15*IF($B$1="Low Emissions",'Frequency Low Scenario 95%'!L15,IF($B$1="Medium Emissions",'Frequency Medium Scenario 95%'!L15,IF($B$1="High Emissions",'Frequency High Scenario 95%'!L15,IF($B$1="Very High Emissions",'Frequency VeryHigh Scenario 95%'!L15))))</f>
        <v>10599584.289210089</v>
      </c>
      <c r="K15" s="14">
        <f>'95% Simulation Severity'!$C15*IF($B$1="Low Emissions",'Frequency Low Scenario 95%'!M15,IF($B$1="Medium Emissions",'Frequency Medium Scenario 95%'!M15,IF($B$1="High Emissions",'Frequency High Scenario 95%'!M15,IF($B$1="Very High Emissions",'Frequency VeryHigh Scenario 95%'!M15))))</f>
        <v>7799694.0996074239</v>
      </c>
      <c r="L15" s="14">
        <f>'95% Simulation Severity'!$C15*IF($B$1="Low Emissions",'Frequency Low Scenario 95%'!N15,IF($B$1="Medium Emissions",'Frequency Medium Scenario 95%'!N15,IF($B$1="High Emissions",'Frequency High Scenario 95%'!N15,IF($B$1="Very High Emissions",'Frequency VeryHigh Scenario 95%'!N15))))</f>
        <v>6999725.474006664</v>
      </c>
      <c r="M15" s="14">
        <f>'95% Simulation Severity'!$C15*IF($B$1="Low Emissions",'Frequency Low Scenario 95%'!O15,IF($B$1="Medium Emissions",'Frequency Medium Scenario 95%'!O15,IF($B$1="High Emissions",'Frequency High Scenario 95%'!O15,IF($B$1="Very High Emissions",'Frequency VeryHigh Scenario 95%'!O15))))</f>
        <v>2999882.3460028549</v>
      </c>
      <c r="N15" s="14">
        <f>'95% Simulation Severity'!$D15*IF($B$1="Low Emissions",'Frequency Low Scenario 95%'!P15,IF($B$1="Medium Emissions",'Frequency Medium Scenario 95%'!P15,IF($B$1="High Emissions",'Frequency High Scenario 95%'!P15,IF($B$1="Very High Emissions",'Frequency VeryHigh Scenario 95%'!P15))))</f>
        <v>1013070287.8405871</v>
      </c>
      <c r="O15" s="14">
        <f>'95% Simulation Severity'!$D15*IF($B$1="Low Emissions",'Frequency Low Scenario 95%'!Q15,IF($B$1="Medium Emissions",'Frequency Medium Scenario 95%'!Q15,IF($B$1="High Emissions",'Frequency High Scenario 95%'!Q15,IF($B$1="Very High Emissions",'Frequency VeryHigh Scenario 95%'!Q15))))</f>
        <v>1805907904.4114814</v>
      </c>
      <c r="P15" s="14">
        <f>'95% Simulation Severity'!$D15*IF($B$1="Low Emissions",'Frequency Low Scenario 95%'!R15,IF($B$1="Medium Emissions",'Frequency Medium Scenario 95%'!R15,IF($B$1="High Emissions",'Frequency High Scenario 95%'!R15,IF($B$1="Very High Emissions",'Frequency VeryHigh Scenario 95%'!R15))))</f>
        <v>1321396027.6181571</v>
      </c>
      <c r="Q15" s="14">
        <f>'95% Simulation Severity'!$D15*IF($B$1="Low Emissions",'Frequency Low Scenario 95%'!S15,IF($B$1="Medium Emissions",'Frequency Medium Scenario 95%'!S15,IF($B$1="High Emissions",'Frequency High Scenario 95%'!S15,IF($B$1="Very High Emissions",'Frequency VeryHigh Scenario 95%'!S15))))</f>
        <v>440465342.53938568</v>
      </c>
      <c r="R15" s="14">
        <f>'95% Simulation Severity'!$D15*IF($B$1="Low Emissions",'Frequency Low Scenario 95%'!T15,IF($B$1="Medium Emissions",'Frequency Medium Scenario 95%'!T15,IF($B$1="High Emissions",'Frequency High Scenario 95%'!T15,IF($B$1="Very High Emissions",'Frequency VeryHigh Scenario 95%'!T15))))</f>
        <v>308325739.77757001</v>
      </c>
      <c r="S15" s="14">
        <f>'95% Simulation Severity'!$D15*IF($B$1="Low Emissions",'Frequency Low Scenario 95%'!U15,IF($B$1="Medium Emissions",'Frequency Medium Scenario 95%'!U15,IF($B$1="High Emissions",'Frequency High Scenario 95%'!U15,IF($B$1="Very High Emissions",'Frequency VeryHigh Scenario 95%'!U15))))</f>
        <v>176186137.01575428</v>
      </c>
      <c r="T15" s="14">
        <f t="shared" si="2"/>
        <v>5183889422.3825264</v>
      </c>
      <c r="U15" s="17">
        <f ca="1">Info!$B$47*(-LN(1-RAND()))^(1/Info!$B$48)</f>
        <v>3.6874710874841635E-2</v>
      </c>
      <c r="V15" s="17">
        <f ca="1">AVERAGE('Interest Rate Projection'!B13:F13)</f>
        <v>2.0781586033752377E-2</v>
      </c>
      <c r="W15" s="17">
        <f t="shared" ca="1" si="4"/>
        <v>-1.8252863080712837E-2</v>
      </c>
      <c r="X15" s="16">
        <v>0.04</v>
      </c>
      <c r="Y15">
        <f t="shared" si="5"/>
        <v>1.6010322185676817</v>
      </c>
      <c r="Z15">
        <f t="shared" ca="1" si="3"/>
        <v>1.70518818919389</v>
      </c>
      <c r="AA15" s="14">
        <f t="shared" si="0"/>
        <v>3237842038.5694342</v>
      </c>
      <c r="AB15" s="14">
        <f t="shared" ca="1" si="1"/>
        <v>3040068806.0319934</v>
      </c>
    </row>
    <row r="16" spans="1:28" x14ac:dyDescent="0.2">
      <c r="A16">
        <v>2035</v>
      </c>
      <c r="B16" s="14">
        <f>'95% Simulation Severity'!$B16*IF($B$1="Low Emissions",'Frequency Low Scenario 95%'!D16,IF($B$1="Medium Emissions",'Frequency Medium Scenario 95%'!D16,IF($B$1="High Emissions",'Frequency High Scenario 95%'!D16,IF($B$1="Very High Emissions",'Frequency VeryHigh Scenario 95%'!D16))))</f>
        <v>10308832.375774801</v>
      </c>
      <c r="C16" s="14">
        <f>'95% Simulation Severity'!$B16*IF($B$1="Low Emissions",'Frequency Low Scenario 95%'!E16,IF($B$1="Medium Emissions",'Frequency Medium Scenario 95%'!E16,IF($B$1="High Emissions",'Frequency High Scenario 95%'!E16,IF($B$1="Very High Emissions",'Frequency VeryHigh Scenario 95%'!E16))))</f>
        <v>13225672.54411418</v>
      </c>
      <c r="D16" s="14">
        <f>'95% Simulation Severity'!$B16*IF($B$1="Low Emissions",'Frequency Low Scenario 95%'!F16,IF($B$1="Medium Emissions",'Frequency Medium Scenario 95%'!F16,IF($B$1="High Emissions",'Frequency High Scenario 95%'!F16,IF($B$1="Very High Emissions",'Frequency VeryHigh Scenario 95%'!F16))))</f>
        <v>13944893.407540329</v>
      </c>
      <c r="E16" s="14">
        <f>'95% Simulation Severity'!$B16*IF($B$1="Low Emissions",'Frequency Low Scenario 95%'!G16,IF($B$1="Medium Emissions",'Frequency Medium Scenario 95%'!G16,IF($B$1="High Emissions",'Frequency High Scenario 95%'!G16,IF($B$1="Very High Emissions",'Frequency VeryHigh Scenario 95%'!G16))))</f>
        <v>9170066.0086833984</v>
      </c>
      <c r="F16" s="14">
        <f>'95% Simulation Severity'!$B16*IF($B$1="Low Emissions",'Frequency Low Scenario 95%'!H16,IF($B$1="Medium Emissions",'Frequency Medium Scenario 95%'!H16,IF($B$1="High Emissions",'Frequency High Scenario 95%'!H16,IF($B$1="Very High Emissions",'Frequency VeryHigh Scenario 95%'!H16))))</f>
        <v>7631732.4952441342</v>
      </c>
      <c r="G16" s="14">
        <f>'95% Simulation Severity'!$B16*IF($B$1="Low Emissions",'Frequency Low Scenario 95%'!I16,IF($B$1="Medium Emissions",'Frequency Medium Scenario 95%'!I16,IF($B$1="High Emissions",'Frequency High Scenario 95%'!I16,IF($B$1="Very High Emissions",'Frequency VeryHigh Scenario 95%'!I16))))</f>
        <v>4575043.8256830024</v>
      </c>
      <c r="H16" s="14">
        <f>'95% Simulation Severity'!$C16*IF($B$1="Low Emissions",'Frequency Low Scenario 95%'!J16,IF($B$1="Medium Emissions",'Frequency Medium Scenario 95%'!J16,IF($B$1="High Emissions",'Frequency High Scenario 95%'!J16,IF($B$1="Very High Emissions",'Frequency VeryHigh Scenario 95%'!J16))))</f>
        <v>15800837.19324716</v>
      </c>
      <c r="I16" s="14">
        <f>'95% Simulation Severity'!$C16*IF($B$1="Low Emissions",'Frequency Low Scenario 95%'!K16,IF($B$1="Medium Emissions",'Frequency Medium Scenario 95%'!K16,IF($B$1="High Emissions",'Frequency High Scenario 95%'!K16,IF($B$1="Very High Emissions",'Frequency VeryHigh Scenario 95%'!K16))))</f>
        <v>16800890.180161539</v>
      </c>
      <c r="J16" s="14">
        <f>'95% Simulation Severity'!$C16*IF($B$1="Low Emissions",'Frequency Low Scenario 95%'!L16,IF($B$1="Medium Emissions",'Frequency Medium Scenario 95%'!L16,IF($B$1="High Emissions",'Frequency High Scenario 95%'!L16,IF($B$1="Very High Emissions",'Frequency VeryHigh Scenario 95%'!L16))))</f>
        <v>10600561.6612924</v>
      </c>
      <c r="K16" s="14">
        <f>'95% Simulation Severity'!$C16*IF($B$1="Low Emissions",'Frequency Low Scenario 95%'!M16,IF($B$1="Medium Emissions",'Frequency Medium Scenario 95%'!M16,IF($B$1="High Emissions",'Frequency High Scenario 95%'!M16,IF($B$1="Very High Emissions",'Frequency VeryHigh Scenario 95%'!M16))))</f>
        <v>7800413.2979321424</v>
      </c>
      <c r="L16" s="14">
        <f>'95% Simulation Severity'!$C16*IF($B$1="Low Emissions",'Frequency Low Scenario 95%'!N16,IF($B$1="Medium Emissions",'Frequency Medium Scenario 95%'!N16,IF($B$1="High Emissions",'Frequency High Scenario 95%'!N16,IF($B$1="Very High Emissions",'Frequency VeryHigh Scenario 95%'!N16))))</f>
        <v>7000370.9084006427</v>
      </c>
      <c r="M16" s="14">
        <f>'95% Simulation Severity'!$C16*IF($B$1="Low Emissions",'Frequency Low Scenario 95%'!O16,IF($B$1="Medium Emissions",'Frequency Medium Scenario 95%'!O16,IF($B$1="High Emissions",'Frequency High Scenario 95%'!O16,IF($B$1="Very High Emissions",'Frequency VeryHigh Scenario 95%'!O16))))</f>
        <v>3000158.9607431316</v>
      </c>
      <c r="N16" s="14">
        <f>'95% Simulation Severity'!$D16*IF($B$1="Low Emissions",'Frequency Low Scenario 95%'!P16,IF($B$1="Medium Emissions",'Frequency Medium Scenario 95%'!P16,IF($B$1="High Emissions",'Frequency High Scenario 95%'!P16,IF($B$1="Very High Emissions",'Frequency VeryHigh Scenario 95%'!P16))))</f>
        <v>1021077901.1823626</v>
      </c>
      <c r="O16" s="14">
        <f>'95% Simulation Severity'!$D16*IF($B$1="Low Emissions",'Frequency Low Scenario 95%'!Q16,IF($B$1="Medium Emissions",'Frequency Medium Scenario 95%'!Q16,IF($B$1="High Emissions",'Frequency High Scenario 95%'!Q16,IF($B$1="Very High Emissions",'Frequency VeryHigh Scenario 95%'!Q16))))</f>
        <v>1820182345.5859506</v>
      </c>
      <c r="P16" s="14">
        <f>'95% Simulation Severity'!$D16*IF($B$1="Low Emissions",'Frequency Low Scenario 95%'!R16,IF($B$1="Medium Emissions",'Frequency Medium Scenario 95%'!R16,IF($B$1="High Emissions",'Frequency High Scenario 95%'!R16,IF($B$1="Very High Emissions",'Frequency VeryHigh Scenario 95%'!R16))))</f>
        <v>1331840740.6726468</v>
      </c>
      <c r="Q16" s="14">
        <f>'95% Simulation Severity'!$D16*IF($B$1="Low Emissions",'Frequency Low Scenario 95%'!S16,IF($B$1="Medium Emissions",'Frequency Medium Scenario 95%'!S16,IF($B$1="High Emissions",'Frequency High Scenario 95%'!S16,IF($B$1="Very High Emissions",'Frequency VeryHigh Scenario 95%'!S16))))</f>
        <v>443946913.55754894</v>
      </c>
      <c r="R16" s="14">
        <f>'95% Simulation Severity'!$D16*IF($B$1="Low Emissions",'Frequency Low Scenario 95%'!T16,IF($B$1="Medium Emissions",'Frequency Medium Scenario 95%'!T16,IF($B$1="High Emissions",'Frequency High Scenario 95%'!T16,IF($B$1="Very High Emissions",'Frequency VeryHigh Scenario 95%'!T16))))</f>
        <v>310762839.49028426</v>
      </c>
      <c r="S16" s="14">
        <f>'95% Simulation Severity'!$D16*IF($B$1="Low Emissions",'Frequency Low Scenario 95%'!U16,IF($B$1="Medium Emissions",'Frequency Medium Scenario 95%'!U16,IF($B$1="High Emissions",'Frequency High Scenario 95%'!U16,IF($B$1="Very High Emissions",'Frequency VeryHigh Scenario 95%'!U16))))</f>
        <v>177578765.42301959</v>
      </c>
      <c r="T16" s="14">
        <f t="shared" si="2"/>
        <v>5225248978.7706289</v>
      </c>
      <c r="U16" s="17">
        <f ca="1">Info!$B$47*(-LN(1-RAND()))^(1/Info!$B$48)</f>
        <v>6.4924911894302578E-2</v>
      </c>
      <c r="V16" s="17">
        <f ca="1">AVERAGE('Interest Rate Projection'!B14:F14)</f>
        <v>-8.9222580338071383E-3</v>
      </c>
      <c r="W16" s="17">
        <f t="shared" ca="1" si="4"/>
        <v>-2.7175121114519973E-2</v>
      </c>
      <c r="X16" s="16">
        <v>0.04</v>
      </c>
      <c r="Y16">
        <f t="shared" si="5"/>
        <v>1.6650735073103891</v>
      </c>
      <c r="Z16">
        <f t="shared" ca="1" si="3"/>
        <v>1.8158973821405087</v>
      </c>
      <c r="AA16" s="14">
        <f t="shared" si="0"/>
        <v>3138149130.2513299</v>
      </c>
      <c r="AB16" s="14">
        <f t="shared" ca="1" si="1"/>
        <v>2877502346.8624148</v>
      </c>
    </row>
    <row r="17" spans="1:28" x14ac:dyDescent="0.2">
      <c r="A17">
        <v>2036</v>
      </c>
      <c r="B17" s="14">
        <f>'95% Simulation Severity'!$B17*IF($B$1="Low Emissions",'Frequency Low Scenario 95%'!D17,IF($B$1="Medium Emissions",'Frequency Medium Scenario 95%'!D17,IF($B$1="High Emissions",'Frequency High Scenario 95%'!D17,IF($B$1="Very High Emissions",'Frequency VeryHigh Scenario 95%'!D17))))</f>
        <v>10544580.464870207</v>
      </c>
      <c r="C17" s="14">
        <f>'95% Simulation Severity'!$B17*IF($B$1="Low Emissions",'Frequency Low Scenario 95%'!E17,IF($B$1="Medium Emissions",'Frequency Medium Scenario 95%'!E17,IF($B$1="High Emissions",'Frequency High Scenario 95%'!E17,IF($B$1="Very High Emissions",'Frequency VeryHigh Scenario 95%'!E17))))</f>
        <v>13528124.549891621</v>
      </c>
      <c r="D17" s="14">
        <f>'95% Simulation Severity'!$B17*IF($B$1="Low Emissions",'Frequency Low Scenario 95%'!F17,IF($B$1="Medium Emissions",'Frequency Medium Scenario 95%'!F17,IF($B$1="High Emissions",'Frequency High Scenario 95%'!F17,IF($B$1="Very High Emissions",'Frequency VeryHigh Scenario 95%'!F17))))</f>
        <v>14263792.954417448</v>
      </c>
      <c r="E17" s="14">
        <f>'95% Simulation Severity'!$B17*IF($B$1="Low Emissions",'Frequency Low Scenario 95%'!G17,IF($B$1="Medium Emissions",'Frequency Medium Scenario 95%'!G17,IF($B$1="High Emissions",'Frequency High Scenario 95%'!G17,IF($B$1="Very High Emissions",'Frequency VeryHigh Scenario 95%'!G17))))</f>
        <v>9379772.1577043124</v>
      </c>
      <c r="F17" s="14">
        <f>'95% Simulation Severity'!$B17*IF($B$1="Low Emissions",'Frequency Low Scenario 95%'!H17,IF($B$1="Medium Emissions",'Frequency Medium Scenario 95%'!H17,IF($B$1="High Emissions",'Frequency High Scenario 95%'!H17,IF($B$1="Very High Emissions",'Frequency VeryHigh Scenario 95%'!H17))))</f>
        <v>7806259.1813574005</v>
      </c>
      <c r="G17" s="14">
        <f>'95% Simulation Severity'!$B17*IF($B$1="Low Emissions",'Frequency Low Scenario 95%'!I17,IF($B$1="Medium Emissions",'Frequency Medium Scenario 95%'!I17,IF($B$1="High Emissions",'Frequency High Scenario 95%'!I17,IF($B$1="Very High Emissions",'Frequency VeryHigh Scenario 95%'!I17))))</f>
        <v>4679668.4621226303</v>
      </c>
      <c r="H17" s="14">
        <f>'95% Simulation Severity'!$C17*IF($B$1="Low Emissions",'Frequency Low Scenario 95%'!J17,IF($B$1="Medium Emissions",'Frequency Medium Scenario 95%'!J17,IF($B$1="High Emissions",'Frequency High Scenario 95%'!J17,IF($B$1="Very High Emissions",'Frequency VeryHigh Scenario 95%'!J17))))</f>
        <v>15802294.165212138</v>
      </c>
      <c r="I17" s="14">
        <f>'95% Simulation Severity'!$C17*IF($B$1="Low Emissions",'Frequency Low Scenario 95%'!K17,IF($B$1="Medium Emissions",'Frequency Medium Scenario 95%'!K17,IF($B$1="High Emissions",'Frequency High Scenario 95%'!K17,IF($B$1="Very High Emissions",'Frequency VeryHigh Scenario 95%'!K17))))</f>
        <v>16802439.365542024</v>
      </c>
      <c r="J17" s="14">
        <f>'95% Simulation Severity'!$C17*IF($B$1="Low Emissions",'Frequency Low Scenario 95%'!L17,IF($B$1="Medium Emissions",'Frequency Medium Scenario 95%'!L17,IF($B$1="High Emissions",'Frequency High Scenario 95%'!L17,IF($B$1="Very High Emissions",'Frequency VeryHigh Scenario 95%'!L17))))</f>
        <v>10601539.123496752</v>
      </c>
      <c r="K17" s="14">
        <f>'95% Simulation Severity'!$C17*IF($B$1="Low Emissions",'Frequency Low Scenario 95%'!M17,IF($B$1="Medium Emissions",'Frequency Medium Scenario 95%'!M17,IF($B$1="High Emissions",'Frequency High Scenario 95%'!M17,IF($B$1="Very High Emissions",'Frequency VeryHigh Scenario 95%'!M17))))</f>
        <v>7801132.5625730809</v>
      </c>
      <c r="L17" s="14">
        <f>'95% Simulation Severity'!$C17*IF($B$1="Low Emissions",'Frequency Low Scenario 95%'!N17,IF($B$1="Medium Emissions",'Frequency Medium Scenario 95%'!N17,IF($B$1="High Emissions",'Frequency High Scenario 95%'!N17,IF($B$1="Very High Emissions",'Frequency VeryHigh Scenario 95%'!N17))))</f>
        <v>7001016.4023091765</v>
      </c>
      <c r="M17" s="14">
        <f>'95% Simulation Severity'!$C17*IF($B$1="Low Emissions",'Frequency Low Scenario 95%'!O17,IF($B$1="Medium Emissions",'Frequency Medium Scenario 95%'!O17,IF($B$1="High Emissions",'Frequency High Scenario 95%'!O17,IF($B$1="Very High Emissions",'Frequency VeryHigh Scenario 95%'!O17))))</f>
        <v>3000435.6009896463</v>
      </c>
      <c r="N17" s="14">
        <f>'95% Simulation Severity'!$D17*IF($B$1="Low Emissions",'Frequency Low Scenario 95%'!P17,IF($B$1="Medium Emissions",'Frequency Medium Scenario 95%'!P17,IF($B$1="High Emissions",'Frequency High Scenario 95%'!P17,IF($B$1="Very High Emissions",'Frequency VeryHigh Scenario 95%'!P17))))</f>
        <v>1029148809.1170214</v>
      </c>
      <c r="O17" s="14">
        <f>'95% Simulation Severity'!$D17*IF($B$1="Low Emissions",'Frequency Low Scenario 95%'!Q17,IF($B$1="Medium Emissions",'Frequency Medium Scenario 95%'!Q17,IF($B$1="High Emissions",'Frequency High Scenario 95%'!Q17,IF($B$1="Very High Emissions",'Frequency VeryHigh Scenario 95%'!Q17))))</f>
        <v>1834569616.2520819</v>
      </c>
      <c r="P17" s="14">
        <f>'95% Simulation Severity'!$D17*IF($B$1="Low Emissions",'Frequency Low Scenario 95%'!R17,IF($B$1="Medium Emissions",'Frequency Medium Scenario 95%'!R17,IF($B$1="High Emissions",'Frequency High Scenario 95%'!R17,IF($B$1="Very High Emissions",'Frequency VeryHigh Scenario 95%'!R17))))</f>
        <v>1342368011.8917673</v>
      </c>
      <c r="Q17" s="14">
        <f>'95% Simulation Severity'!$D17*IF($B$1="Low Emissions",'Frequency Low Scenario 95%'!S17,IF($B$1="Medium Emissions",'Frequency Medium Scenario 95%'!S17,IF($B$1="High Emissions",'Frequency High Scenario 95%'!S17,IF($B$1="Very High Emissions",'Frequency VeryHigh Scenario 95%'!S17))))</f>
        <v>447456003.96392238</v>
      </c>
      <c r="R17" s="14">
        <f>'95% Simulation Severity'!$D17*IF($B$1="Low Emissions",'Frequency Low Scenario 95%'!T17,IF($B$1="Medium Emissions",'Frequency Medium Scenario 95%'!T17,IF($B$1="High Emissions",'Frequency High Scenario 95%'!T17,IF($B$1="Very High Emissions",'Frequency VeryHigh Scenario 95%'!T17))))</f>
        <v>313219202.7747457</v>
      </c>
      <c r="S17" s="14">
        <f>'95% Simulation Severity'!$D17*IF($B$1="Low Emissions",'Frequency Low Scenario 95%'!U17,IF($B$1="Medium Emissions",'Frequency Medium Scenario 95%'!U17,IF($B$1="High Emissions",'Frequency High Scenario 95%'!U17,IF($B$1="Very High Emissions",'Frequency VeryHigh Scenario 95%'!U17))))</f>
        <v>178982401.58556896</v>
      </c>
      <c r="T17" s="14">
        <f t="shared" si="2"/>
        <v>5266955100.5755949</v>
      </c>
      <c r="U17" s="17">
        <f ca="1">Info!$B$47*(-LN(1-RAND()))^(1/Info!$B$48)</f>
        <v>3.6754383871031361E-3</v>
      </c>
      <c r="V17" s="17">
        <f ca="1">AVERAGE('Interest Rate Projection'!B15:F15)</f>
        <v>-1.3725034632479672E-2</v>
      </c>
      <c r="W17" s="17">
        <f t="shared" ca="1" si="4"/>
        <v>-4.0900155746999643E-2</v>
      </c>
      <c r="X17" s="16">
        <v>0.04</v>
      </c>
      <c r="Y17">
        <f t="shared" si="5"/>
        <v>1.7316764476028046</v>
      </c>
      <c r="Z17">
        <f t="shared" ca="1" si="3"/>
        <v>1.8225716010858681</v>
      </c>
      <c r="AA17" s="14">
        <f t="shared" si="0"/>
        <v>3041535332.923624</v>
      </c>
      <c r="AB17" s="14">
        <f t="shared" ca="1" si="1"/>
        <v>2889848112.1057744</v>
      </c>
    </row>
    <row r="18" spans="1:28" x14ac:dyDescent="0.2">
      <c r="A18">
        <v>2037</v>
      </c>
      <c r="B18" s="14">
        <f>'95% Simulation Severity'!$B18*IF($B$1="Low Emissions",'Frequency Low Scenario 95%'!D18,IF($B$1="Medium Emissions",'Frequency Medium Scenario 95%'!D18,IF($B$1="High Emissions",'Frequency High Scenario 95%'!D18,IF($B$1="Very High Emissions",'Frequency VeryHigh Scenario 95%'!D18))))</f>
        <v>10785719.77185395</v>
      </c>
      <c r="C18" s="14">
        <f>'95% Simulation Severity'!$B18*IF($B$1="Low Emissions",'Frequency Low Scenario 95%'!E18,IF($B$1="Medium Emissions",'Frequency Medium Scenario 95%'!E18,IF($B$1="High Emissions",'Frequency High Scenario 95%'!E18,IF($B$1="Very High Emissions",'Frequency VeryHigh Scenario 95%'!E18))))</f>
        <v>13837493.195673088</v>
      </c>
      <c r="D18" s="14">
        <f>'95% Simulation Severity'!$B18*IF($B$1="Low Emissions",'Frequency Low Scenario 95%'!F18,IF($B$1="Medium Emissions",'Frequency Medium Scenario 95%'!F18,IF($B$1="High Emissions",'Frequency High Scenario 95%'!F18,IF($B$1="Very High Emissions",'Frequency VeryHigh Scenario 95%'!F18))))</f>
        <v>14589985.272779178</v>
      </c>
      <c r="E18" s="14">
        <f>'95% Simulation Severity'!$B18*IF($B$1="Low Emissions",'Frequency Low Scenario 95%'!G18,IF($B$1="Medium Emissions",'Frequency Medium Scenario 95%'!G18,IF($B$1="High Emissions",'Frequency High Scenario 95%'!G18,IF($B$1="Very High Emissions",'Frequency VeryHigh Scenario 95%'!G18))))</f>
        <v>9594273.983102642</v>
      </c>
      <c r="F18" s="14">
        <f>'95% Simulation Severity'!$B18*IF($B$1="Low Emissions",'Frequency Low Scenario 95%'!H18,IF($B$1="Medium Emissions",'Frequency Medium Scenario 95%'!H18,IF($B$1="High Emissions",'Frequency High Scenario 95%'!H18,IF($B$1="Very High Emissions",'Frequency VeryHigh Scenario 95%'!H18))))</f>
        <v>7984777.0404035039</v>
      </c>
      <c r="G18" s="14">
        <f>'95% Simulation Severity'!$B18*IF($B$1="Low Emissions",'Frequency Low Scenario 95%'!I18,IF($B$1="Medium Emissions",'Frequency Medium Scenario 95%'!I18,IF($B$1="High Emissions",'Frequency High Scenario 95%'!I18,IF($B$1="Very High Emissions",'Frequency VeryHigh Scenario 95%'!I18))))</f>
        <v>4786685.7127026245</v>
      </c>
      <c r="H18" s="14">
        <f>'95% Simulation Severity'!$C18*IF($B$1="Low Emissions",'Frequency Low Scenario 95%'!J18,IF($B$1="Medium Emissions",'Frequency Medium Scenario 95%'!J18,IF($B$1="High Emissions",'Frequency High Scenario 95%'!J18,IF($B$1="Very High Emissions",'Frequency VeryHigh Scenario 95%'!J18))))</f>
        <v>15803751.27152236</v>
      </c>
      <c r="I18" s="14">
        <f>'95% Simulation Severity'!$C18*IF($B$1="Low Emissions",'Frequency Low Scenario 95%'!K18,IF($B$1="Medium Emissions",'Frequency Medium Scenario 95%'!K18,IF($B$1="High Emissions",'Frequency High Scenario 95%'!K18,IF($B$1="Very High Emissions",'Frequency VeryHigh Scenario 95%'!K18))))</f>
        <v>16803988.693770614</v>
      </c>
      <c r="J18" s="14">
        <f>'95% Simulation Severity'!$C18*IF($B$1="Low Emissions",'Frequency Low Scenario 95%'!L18,IF($B$1="Medium Emissions",'Frequency Medium Scenario 95%'!L18,IF($B$1="High Emissions",'Frequency High Scenario 95%'!L18,IF($B$1="Very High Emissions",'Frequency VeryHigh Scenario 95%'!L18))))</f>
        <v>10602516.675831458</v>
      </c>
      <c r="K18" s="14">
        <f>'95% Simulation Severity'!$C18*IF($B$1="Low Emissions",'Frequency Low Scenario 95%'!M18,IF($B$1="Medium Emissions",'Frequency Medium Scenario 95%'!M18,IF($B$1="High Emissions",'Frequency High Scenario 95%'!M18,IF($B$1="Very High Emissions",'Frequency VeryHigh Scenario 95%'!M18))))</f>
        <v>7801851.8935363544</v>
      </c>
      <c r="L18" s="14">
        <f>'95% Simulation Severity'!$C18*IF($B$1="Low Emissions",'Frequency Low Scenario 95%'!N18,IF($B$1="Medium Emissions",'Frequency Medium Scenario 95%'!N18,IF($B$1="High Emissions",'Frequency High Scenario 95%'!N18,IF($B$1="Very High Emissions",'Frequency VeryHigh Scenario 95%'!N18))))</f>
        <v>7001661.9557377556</v>
      </c>
      <c r="M18" s="14">
        <f>'95% Simulation Severity'!$C18*IF($B$1="Low Emissions",'Frequency Low Scenario 95%'!O18,IF($B$1="Medium Emissions",'Frequency Medium Scenario 95%'!O18,IF($B$1="High Emissions",'Frequency High Scenario 95%'!O18,IF($B$1="Very High Emissions",'Frequency VeryHigh Scenario 95%'!O18))))</f>
        <v>3000712.2667447515</v>
      </c>
      <c r="N18" s="14">
        <f>'95% Simulation Severity'!$D18*IF($B$1="Low Emissions",'Frequency Low Scenario 95%'!P18,IF($B$1="Medium Emissions",'Frequency Medium Scenario 95%'!P18,IF($B$1="High Emissions",'Frequency High Scenario 95%'!P18,IF($B$1="Very High Emissions",'Frequency VeryHigh Scenario 95%'!P18))))</f>
        <v>1037283511.9441313</v>
      </c>
      <c r="O18" s="14">
        <f>'95% Simulation Severity'!$D18*IF($B$1="Low Emissions",'Frequency Low Scenario 95%'!Q18,IF($B$1="Medium Emissions",'Frequency Medium Scenario 95%'!Q18,IF($B$1="High Emissions",'Frequency High Scenario 95%'!Q18,IF($B$1="Very High Emissions",'Frequency VeryHigh Scenario 95%'!Q18))))</f>
        <v>1849070608.248234</v>
      </c>
      <c r="P18" s="14">
        <f>'95% Simulation Severity'!$D18*IF($B$1="Low Emissions",'Frequency Low Scenario 95%'!R18,IF($B$1="Medium Emissions",'Frequency Medium Scenario 95%'!R18,IF($B$1="High Emissions",'Frequency High Scenario 95%'!R18,IF($B$1="Very High Emissions",'Frequency VeryHigh Scenario 95%'!R18))))</f>
        <v>1352978493.8401711</v>
      </c>
      <c r="Q18" s="14">
        <f>'95% Simulation Severity'!$D18*IF($B$1="Low Emissions",'Frequency Low Scenario 95%'!S18,IF($B$1="Medium Emissions",'Frequency Medium Scenario 95%'!S18,IF($B$1="High Emissions",'Frequency High Scenario 95%'!S18,IF($B$1="Very High Emissions",'Frequency VeryHigh Scenario 95%'!S18))))</f>
        <v>450992831.28005707</v>
      </c>
      <c r="R18" s="14">
        <f>'95% Simulation Severity'!$D18*IF($B$1="Low Emissions",'Frequency Low Scenario 95%'!T18,IF($B$1="Medium Emissions",'Frequency Medium Scenario 95%'!T18,IF($B$1="High Emissions",'Frequency High Scenario 95%'!T18,IF($B$1="Very High Emissions",'Frequency VeryHigh Scenario 95%'!T18))))</f>
        <v>315694981.89603996</v>
      </c>
      <c r="S18" s="14">
        <f>'95% Simulation Severity'!$D18*IF($B$1="Low Emissions",'Frequency Low Scenario 95%'!U18,IF($B$1="Medium Emissions",'Frequency Medium Scenario 95%'!U18,IF($B$1="High Emissions",'Frequency High Scenario 95%'!U18,IF($B$1="Very High Emissions",'Frequency VeryHigh Scenario 95%'!U18))))</f>
        <v>180397132.51202282</v>
      </c>
      <c r="T18" s="14">
        <f t="shared" si="2"/>
        <v>5309010977.4543142</v>
      </c>
      <c r="U18" s="17">
        <f ca="1">Info!$B$47*(-LN(1-RAND()))^(1/Info!$B$48)</f>
        <v>0.14151351081543523</v>
      </c>
      <c r="V18" s="17">
        <f ca="1">AVERAGE('Interest Rate Projection'!B16:F16)</f>
        <v>-1.7740645669928391E-3</v>
      </c>
      <c r="W18" s="17">
        <f t="shared" ca="1" si="4"/>
        <v>-4.2674220313992484E-2</v>
      </c>
      <c r="X18" s="16">
        <v>0.04</v>
      </c>
      <c r="Y18">
        <f t="shared" si="5"/>
        <v>1.8009435055069167</v>
      </c>
      <c r="Z18">
        <f t="shared" ca="1" si="3"/>
        <v>2.0804901070680382</v>
      </c>
      <c r="AA18" s="14">
        <f t="shared" si="0"/>
        <v>2947905340.2954869</v>
      </c>
      <c r="AB18" s="14">
        <f t="shared" ca="1" si="1"/>
        <v>2551807845.3812585</v>
      </c>
    </row>
    <row r="19" spans="1:28" x14ac:dyDescent="0.2">
      <c r="A19">
        <v>2038</v>
      </c>
      <c r="B19" s="14">
        <f>'95% Simulation Severity'!$B19*IF($B$1="Low Emissions",'Frequency Low Scenario 95%'!D19,IF($B$1="Medium Emissions",'Frequency Medium Scenario 95%'!D19,IF($B$1="High Emissions",'Frequency High Scenario 95%'!D19,IF($B$1="Very High Emissions",'Frequency VeryHigh Scenario 95%'!D19))))</f>
        <v>11032373.586083032</v>
      </c>
      <c r="C19" s="14">
        <f>'95% Simulation Severity'!$B19*IF($B$1="Low Emissions",'Frequency Low Scenario 95%'!E19,IF($B$1="Medium Emissions",'Frequency Medium Scenario 95%'!E19,IF($B$1="High Emissions",'Frequency High Scenario 95%'!E19,IF($B$1="Very High Emissions",'Frequency VeryHigh Scenario 95%'!E19))))</f>
        <v>14153936.655013502</v>
      </c>
      <c r="D19" s="14">
        <f>'95% Simulation Severity'!$B19*IF($B$1="Low Emissions",'Frequency Low Scenario 95%'!F19,IF($B$1="Medium Emissions",'Frequency Medium Scenario 95%'!F19,IF($B$1="High Emissions",'Frequency High Scenario 95%'!F19,IF($B$1="Very High Emissions",'Frequency VeryHigh Scenario 95%'!F19))))</f>
        <v>14923637.13776348</v>
      </c>
      <c r="E19" s="14">
        <f>'95% Simulation Severity'!$B19*IF($B$1="Low Emissions",'Frequency Low Scenario 95%'!G19,IF($B$1="Medium Emissions",'Frequency Medium Scenario 95%'!G19,IF($B$1="High Emissions",'Frequency High Scenario 95%'!G19,IF($B$1="Very High Emissions",'Frequency VeryHigh Scenario 95%'!G19))))</f>
        <v>9813681.1550622322</v>
      </c>
      <c r="F19" s="14">
        <f>'95% Simulation Severity'!$B19*IF($B$1="Low Emissions",'Frequency Low Scenario 95%'!H19,IF($B$1="Medium Emissions",'Frequency Medium Scenario 95%'!H19,IF($B$1="High Emissions",'Frequency High Scenario 95%'!H19,IF($B$1="Very High Emissions",'Frequency VeryHigh Scenario 95%'!H19))))</f>
        <v>8167377.3447358869</v>
      </c>
      <c r="G19" s="14">
        <f>'95% Simulation Severity'!$B19*IF($B$1="Low Emissions",'Frequency Low Scenario 95%'!I19,IF($B$1="Medium Emissions",'Frequency Medium Scenario 95%'!I19,IF($B$1="High Emissions",'Frequency High Scenario 95%'!I19,IF($B$1="Very High Emissions",'Frequency VeryHigh Scenario 95%'!I19))))</f>
        <v>4896150.2930484777</v>
      </c>
      <c r="H19" s="14">
        <f>'95% Simulation Severity'!$C19*IF($B$1="Low Emissions",'Frequency Low Scenario 95%'!J19,IF($B$1="Medium Emissions",'Frequency Medium Scenario 95%'!J19,IF($B$1="High Emissions",'Frequency High Scenario 95%'!J19,IF($B$1="Very High Emissions",'Frequency VeryHigh Scenario 95%'!J19))))</f>
        <v>15805208.512190212</v>
      </c>
      <c r="I19" s="14">
        <f>'95% Simulation Severity'!$C19*IF($B$1="Low Emissions",'Frequency Low Scenario 95%'!K19,IF($B$1="Medium Emissions",'Frequency Medium Scenario 95%'!K19,IF($B$1="High Emissions",'Frequency High Scenario 95%'!K19,IF($B$1="Very High Emissions",'Frequency VeryHigh Scenario 95%'!K19))))</f>
        <v>16805538.164860483</v>
      </c>
      <c r="J19" s="14">
        <f>'95% Simulation Severity'!$C19*IF($B$1="Low Emissions",'Frequency Low Scenario 95%'!L19,IF($B$1="Medium Emissions",'Frequency Medium Scenario 95%'!L19,IF($B$1="High Emissions",'Frequency High Scenario 95%'!L19,IF($B$1="Very High Emissions",'Frequency VeryHigh Scenario 95%'!L19))))</f>
        <v>10603494.318304827</v>
      </c>
      <c r="K19" s="14">
        <f>'95% Simulation Severity'!$C19*IF($B$1="Low Emissions",'Frequency Low Scenario 95%'!M19,IF($B$1="Medium Emissions",'Frequency Medium Scenario 95%'!M19,IF($B$1="High Emissions",'Frequency High Scenario 95%'!M19,IF($B$1="Very High Emissions",'Frequency VeryHigh Scenario 95%'!M19))))</f>
        <v>7802571.2908280799</v>
      </c>
      <c r="L19" s="14">
        <f>'95% Simulation Severity'!$C19*IF($B$1="Low Emissions",'Frequency Low Scenario 95%'!N19,IF($B$1="Medium Emissions",'Frequency Medium Scenario 95%'!N19,IF($B$1="High Emissions",'Frequency High Scenario 95%'!N19,IF($B$1="Very High Emissions",'Frequency VeryHigh Scenario 95%'!N19))))</f>
        <v>7002307.5686918683</v>
      </c>
      <c r="M19" s="14">
        <f>'95% Simulation Severity'!$C19*IF($B$1="Low Emissions",'Frequency Low Scenario 95%'!O19,IF($B$1="Medium Emissions",'Frequency Medium Scenario 95%'!O19,IF($B$1="High Emissions",'Frequency High Scenario 95%'!O19,IF($B$1="Very High Emissions",'Frequency VeryHigh Scenario 95%'!O19))))</f>
        <v>3000988.9580107997</v>
      </c>
      <c r="N19" s="14">
        <f>'95% Simulation Severity'!$D19*IF($B$1="Low Emissions",'Frequency Low Scenario 95%'!P19,IF($B$1="Medium Emissions",'Frequency Medium Scenario 95%'!P19,IF($B$1="High Emissions",'Frequency High Scenario 95%'!P19,IF($B$1="Very High Emissions",'Frequency VeryHigh Scenario 95%'!P19))))</f>
        <v>1045482513.9177774</v>
      </c>
      <c r="O19" s="14">
        <f>'95% Simulation Severity'!$D19*IF($B$1="Low Emissions",'Frequency Low Scenario 95%'!Q19,IF($B$1="Medium Emissions",'Frequency Medium Scenario 95%'!Q19,IF($B$1="High Emissions",'Frequency High Scenario 95%'!Q19,IF($B$1="Very High Emissions",'Frequency VeryHigh Scenario 95%'!Q19))))</f>
        <v>1863686220.4621251</v>
      </c>
      <c r="P19" s="14">
        <f>'95% Simulation Severity'!$D19*IF($B$1="Low Emissions",'Frequency Low Scenario 95%'!R19,IF($B$1="Medium Emissions",'Frequency Medium Scenario 95%'!R19,IF($B$1="High Emissions",'Frequency High Scenario 95%'!R19,IF($B$1="Very High Emissions",'Frequency VeryHigh Scenario 95%'!R19))))</f>
        <v>1363672844.2405794</v>
      </c>
      <c r="Q19" s="14">
        <f>'95% Simulation Severity'!$D19*IF($B$1="Low Emissions",'Frequency Low Scenario 95%'!S19,IF($B$1="Medium Emissions",'Frequency Medium Scenario 95%'!S19,IF($B$1="High Emissions",'Frequency High Scenario 95%'!S19,IF($B$1="Very High Emissions",'Frequency VeryHigh Scenario 95%'!S19))))</f>
        <v>454557614.74685979</v>
      </c>
      <c r="R19" s="14">
        <f>'95% Simulation Severity'!$D19*IF($B$1="Low Emissions",'Frequency Low Scenario 95%'!T19,IF($B$1="Medium Emissions",'Frequency Medium Scenario 95%'!T19,IF($B$1="High Emissions",'Frequency High Scenario 95%'!T19,IF($B$1="Very High Emissions",'Frequency VeryHigh Scenario 95%'!T19))))</f>
        <v>318190330.32280189</v>
      </c>
      <c r="S19" s="14">
        <f>'95% Simulation Severity'!$D19*IF($B$1="Low Emissions",'Frequency Low Scenario 95%'!U19,IF($B$1="Medium Emissions",'Frequency Medium Scenario 95%'!U19,IF($B$1="High Emissions",'Frequency High Scenario 95%'!U19,IF($B$1="Very High Emissions",'Frequency VeryHigh Scenario 95%'!U19))))</f>
        <v>181823045.89874393</v>
      </c>
      <c r="T19" s="14">
        <f t="shared" si="2"/>
        <v>5351419834.5734797</v>
      </c>
      <c r="U19" s="17">
        <f ca="1">Info!$B$47*(-LN(1-RAND()))^(1/Info!$B$48)</f>
        <v>5.7328723153324559E-2</v>
      </c>
      <c r="V19" s="17">
        <f ca="1">AVERAGE('Interest Rate Projection'!B17:F17)</f>
        <v>8.9848558150878587E-4</v>
      </c>
      <c r="W19" s="17">
        <f t="shared" ca="1" si="4"/>
        <v>-4.1775734732483701E-2</v>
      </c>
      <c r="X19" s="16">
        <v>0.04</v>
      </c>
      <c r="Y19">
        <f t="shared" si="5"/>
        <v>1.8729812457271935</v>
      </c>
      <c r="Z19">
        <f t="shared" ca="1" si="3"/>
        <v>2.1997619484393724</v>
      </c>
      <c r="AA19" s="14">
        <f t="shared" si="0"/>
        <v>2857166801.2061524</v>
      </c>
      <c r="AB19" s="14">
        <f t="shared" ca="1" si="1"/>
        <v>2432726794.9925489</v>
      </c>
    </row>
    <row r="20" spans="1:28" x14ac:dyDescent="0.2">
      <c r="A20">
        <v>2039</v>
      </c>
      <c r="B20" s="14">
        <f>'95% Simulation Severity'!$B20*IF($B$1="Low Emissions",'Frequency Low Scenario 95%'!D20,IF($B$1="Medium Emissions",'Frequency Medium Scenario 95%'!D20,IF($B$1="High Emissions",'Frequency High Scenario 95%'!D20,IF($B$1="Very High Emissions",'Frequency VeryHigh Scenario 95%'!D20))))</f>
        <v>11284668.016363768</v>
      </c>
      <c r="C20" s="14">
        <f>'95% Simulation Severity'!$B20*IF($B$1="Low Emissions",'Frequency Low Scenario 95%'!E20,IF($B$1="Medium Emissions",'Frequency Medium Scenario 95%'!E20,IF($B$1="High Emissions",'Frequency High Scenario 95%'!E20,IF($B$1="Very High Emissions",'Frequency VeryHigh Scenario 95%'!E20))))</f>
        <v>14477616.718668245</v>
      </c>
      <c r="D20" s="14">
        <f>'95% Simulation Severity'!$B20*IF($B$1="Low Emissions",'Frequency Low Scenario 95%'!F20,IF($B$1="Medium Emissions",'Frequency Medium Scenario 95%'!F20,IF($B$1="High Emissions",'Frequency High Scenario 95%'!F20,IF($B$1="Very High Emissions",'Frequency VeryHigh Scenario 95%'!F20))))</f>
        <v>15264919.138414554</v>
      </c>
      <c r="E20" s="14">
        <f>'95% Simulation Severity'!$B20*IF($B$1="Low Emissions",'Frequency Low Scenario 95%'!G20,IF($B$1="Medium Emissions",'Frequency Medium Scenario 95%'!G20,IF($B$1="High Emissions",'Frequency High Scenario 95%'!G20,IF($B$1="Very High Emissions",'Frequency VeryHigh Scenario 95%'!G20))))</f>
        <v>10038105.851765446</v>
      </c>
      <c r="F20" s="14">
        <f>'95% Simulation Severity'!$B20*IF($B$1="Low Emissions",'Frequency Low Scenario 95%'!H20,IF($B$1="Medium Emissions",'Frequency Medium Scenario 95%'!H20,IF($B$1="High Emissions",'Frequency High Scenario 95%'!H20,IF($B$1="Very High Emissions",'Frequency VeryHigh Scenario 95%'!H20))))</f>
        <v>8354153.4539747266</v>
      </c>
      <c r="G20" s="14">
        <f>'95% Simulation Severity'!$B20*IF($B$1="Low Emissions",'Frequency Low Scenario 95%'!I20,IF($B$1="Medium Emissions",'Frequency Medium Scenario 95%'!I20,IF($B$1="High Emissions",'Frequency High Scenario 95%'!I20,IF($B$1="Very High Emissions",'Frequency VeryHigh Scenario 95%'!I20))))</f>
        <v>5008118.170052913</v>
      </c>
      <c r="H20" s="14">
        <f>'95% Simulation Severity'!$C20*IF($B$1="Low Emissions",'Frequency Low Scenario 95%'!J20,IF($B$1="Medium Emissions",'Frequency Medium Scenario 95%'!J20,IF($B$1="High Emissions",'Frequency High Scenario 95%'!J20,IF($B$1="Very High Emissions",'Frequency VeryHigh Scenario 95%'!J20))))</f>
        <v>15806665.887228085</v>
      </c>
      <c r="I20" s="14">
        <f>'95% Simulation Severity'!$C20*IF($B$1="Low Emissions",'Frequency Low Scenario 95%'!K20,IF($B$1="Medium Emissions",'Frequency Medium Scenario 95%'!K20,IF($B$1="High Emissions",'Frequency High Scenario 95%'!K20,IF($B$1="Very High Emissions",'Frequency VeryHigh Scenario 95%'!K20))))</f>
        <v>16807087.778824802</v>
      </c>
      <c r="J20" s="14">
        <f>'95% Simulation Severity'!$C20*IF($B$1="Low Emissions",'Frequency Low Scenario 95%'!L20,IF($B$1="Medium Emissions",'Frequency Medium Scenario 95%'!L20,IF($B$1="High Emissions",'Frequency High Scenario 95%'!L20,IF($B$1="Very High Emissions",'Frequency VeryHigh Scenario 95%'!L20))))</f>
        <v>10604472.050925171</v>
      </c>
      <c r="K20" s="14">
        <f>'95% Simulation Severity'!$C20*IF($B$1="Low Emissions",'Frequency Low Scenario 95%'!M20,IF($B$1="Medium Emissions",'Frequency Medium Scenario 95%'!M20,IF($B$1="High Emissions",'Frequency High Scenario 95%'!M20,IF($B$1="Very High Emissions",'Frequency VeryHigh Scenario 95%'!M20))))</f>
        <v>7803290.7544543706</v>
      </c>
      <c r="L20" s="14">
        <f>'95% Simulation Severity'!$C20*IF($B$1="Low Emissions",'Frequency Low Scenario 95%'!N20,IF($B$1="Medium Emissions",'Frequency Medium Scenario 95%'!N20,IF($B$1="High Emissions",'Frequency High Scenario 95%'!N20,IF($B$1="Very High Emissions",'Frequency VeryHigh Scenario 95%'!N20))))</f>
        <v>7002953.241177001</v>
      </c>
      <c r="M20" s="14">
        <f>'95% Simulation Severity'!$C20*IF($B$1="Low Emissions",'Frequency Low Scenario 95%'!O20,IF($B$1="Medium Emissions",'Frequency Medium Scenario 95%'!O20,IF($B$1="High Emissions",'Frequency High Scenario 95%'!O20,IF($B$1="Very High Emissions",'Frequency VeryHigh Scenario 95%'!O20))))</f>
        <v>3001265.6747901426</v>
      </c>
      <c r="N20" s="14">
        <f>'95% Simulation Severity'!$D20*IF($B$1="Low Emissions",'Frequency Low Scenario 95%'!P20,IF($B$1="Medium Emissions",'Frequency Medium Scenario 95%'!P20,IF($B$1="High Emissions",'Frequency High Scenario 95%'!P20,IF($B$1="Very High Emissions",'Frequency VeryHigh Scenario 95%'!P20))))</f>
        <v>1053746323.2778227</v>
      </c>
      <c r="O20" s="14">
        <f>'95% Simulation Severity'!$D20*IF($B$1="Low Emissions",'Frequency Low Scenario 95%'!Q20,IF($B$1="Medium Emissions",'Frequency Medium Scenario 95%'!Q20,IF($B$1="High Emissions",'Frequency High Scenario 95%'!Q20,IF($B$1="Very High Emissions",'Frequency VeryHigh Scenario 95%'!Q20))))</f>
        <v>1878417358.8865535</v>
      </c>
      <c r="P20" s="14">
        <f>'95% Simulation Severity'!$D20*IF($B$1="Low Emissions",'Frequency Low Scenario 95%'!R20,IF($B$1="Medium Emissions",'Frequency Medium Scenario 95%'!R20,IF($B$1="High Emissions",'Frequency High Scenario 95%'!R20,IF($B$1="Very High Emissions",'Frequency VeryHigh Scenario 95%'!R20))))</f>
        <v>1374451726.0145514</v>
      </c>
      <c r="Q20" s="14">
        <f>'95% Simulation Severity'!$D20*IF($B$1="Low Emissions",'Frequency Low Scenario 95%'!S20,IF($B$1="Medium Emissions",'Frequency Medium Scenario 95%'!S20,IF($B$1="High Emissions",'Frequency High Scenario 95%'!S20,IF($B$1="Very High Emissions",'Frequency VeryHigh Scenario 95%'!S20))))</f>
        <v>458150575.33818376</v>
      </c>
      <c r="R20" s="14">
        <f>'95% Simulation Severity'!$D20*IF($B$1="Low Emissions",'Frequency Low Scenario 95%'!T20,IF($B$1="Medium Emissions",'Frequency Medium Scenario 95%'!T20,IF($B$1="High Emissions",'Frequency High Scenario 95%'!T20,IF($B$1="Very High Emissions",'Frequency VeryHigh Scenario 95%'!T20))))</f>
        <v>320705402.73672867</v>
      </c>
      <c r="S20" s="14">
        <f>'95% Simulation Severity'!$D20*IF($B$1="Low Emissions",'Frequency Low Scenario 95%'!U20,IF($B$1="Medium Emissions",'Frequency Medium Scenario 95%'!U20,IF($B$1="High Emissions",'Frequency High Scenario 95%'!U20,IF($B$1="Very High Emissions",'Frequency VeryHigh Scenario 95%'!U20))))</f>
        <v>183260230.13527352</v>
      </c>
      <c r="T20" s="14">
        <f t="shared" si="2"/>
        <v>5394184933.1257524</v>
      </c>
      <c r="U20" s="17">
        <f ca="1">Info!$B$47*(-LN(1-RAND()))^(1/Info!$B$48)</f>
        <v>3.6475448686365972E-2</v>
      </c>
      <c r="V20" s="17">
        <f ca="1">AVERAGE('Interest Rate Projection'!B18:F18)</f>
        <v>1.2133464921633043E-2</v>
      </c>
      <c r="W20" s="17">
        <f t="shared" ca="1" si="4"/>
        <v>-2.9642269810850656E-2</v>
      </c>
      <c r="X20" s="16">
        <v>0.04</v>
      </c>
      <c r="Y20">
        <f t="shared" si="5"/>
        <v>1.9479004955562813</v>
      </c>
      <c r="Z20">
        <f t="shared" ca="1" si="3"/>
        <v>2.2799992525118928</v>
      </c>
      <c r="AA20" s="14">
        <f t="shared" si="0"/>
        <v>2769230227.843482</v>
      </c>
      <c r="AB20" s="14">
        <f t="shared" ca="1" si="1"/>
        <v>2365871360.3449373</v>
      </c>
    </row>
    <row r="21" spans="1:28" x14ac:dyDescent="0.2">
      <c r="A21">
        <v>2040</v>
      </c>
      <c r="B21" s="14">
        <f>'95% Simulation Severity'!$B21*IF($B$1="Low Emissions",'Frequency Low Scenario 95%'!D21,IF($B$1="Medium Emissions",'Frequency Medium Scenario 95%'!D21,IF($B$1="High Emissions",'Frequency High Scenario 95%'!D21,IF($B$1="Very High Emissions",'Frequency VeryHigh Scenario 95%'!D21))))</f>
        <v>14058444.203161215</v>
      </c>
      <c r="C21" s="14">
        <f>'95% Simulation Severity'!$B21*IF($B$1="Low Emissions",'Frequency Low Scenario 95%'!E21,IF($B$1="Medium Emissions",'Frequency Medium Scenario 95%'!E21,IF($B$1="High Emissions",'Frequency High Scenario 95%'!E21,IF($B$1="Very High Emissions",'Frequency VeryHigh Scenario 95%'!E21))))</f>
        <v>18036221.051342487</v>
      </c>
      <c r="D21" s="14">
        <f>'95% Simulation Severity'!$B21*IF($B$1="Low Emissions",'Frequency Low Scenario 95%'!F21,IF($B$1="Medium Emissions",'Frequency Medium Scenario 95%'!F21,IF($B$1="High Emissions",'Frequency High Scenario 95%'!F21,IF($B$1="Very High Emissions",'Frequency VeryHigh Scenario 95%'!F21))))</f>
        <v>19017042.73993513</v>
      </c>
      <c r="E21" s="14">
        <f>'95% Simulation Severity'!$B21*IF($B$1="Low Emissions",'Frequency Low Scenario 95%'!G21,IF($B$1="Medium Emissions",'Frequency Medium Scenario 95%'!G21,IF($B$1="High Emissions",'Frequency High Scenario 95%'!G21,IF($B$1="Very High Emissions",'Frequency VeryHigh Scenario 95%'!G21))))</f>
        <v>12505476.529556196</v>
      </c>
      <c r="F21" s="14">
        <f>'95% Simulation Severity'!$B21*IF($B$1="Low Emissions",'Frequency Low Scenario 95%'!H21,IF($B$1="Medium Emissions",'Frequency Medium Scenario 95%'!H21,IF($B$1="High Emissions",'Frequency High Scenario 95%'!H21,IF($B$1="Very High Emissions",'Frequency VeryHigh Scenario 95%'!H21))))</f>
        <v>10407607.917844154</v>
      </c>
      <c r="G21" s="14">
        <f>'95% Simulation Severity'!$B21*IF($B$1="Low Emissions",'Frequency Low Scenario 95%'!I21,IF($B$1="Medium Emissions",'Frequency Medium Scenario 95%'!I21,IF($B$1="High Emissions",'Frequency High Scenario 95%'!I21,IF($B$1="Very High Emissions",'Frequency VeryHigh Scenario 95%'!I21))))</f>
        <v>6239115.7413254231</v>
      </c>
      <c r="H21" s="14">
        <f>'95% Simulation Severity'!$C21*IF($B$1="Low Emissions",'Frequency Low Scenario 95%'!J21,IF($B$1="Medium Emissions",'Frequency Medium Scenario 95%'!J21,IF($B$1="High Emissions",'Frequency High Scenario 95%'!J21,IF($B$1="Very High Emissions",'Frequency VeryHigh Scenario 95%'!J21))))</f>
        <v>19253467.867163286</v>
      </c>
      <c r="I21" s="14">
        <f>'95% Simulation Severity'!$C21*IF($B$1="Low Emissions",'Frequency Low Scenario 95%'!K21,IF($B$1="Medium Emissions",'Frequency Medium Scenario 95%'!K21,IF($B$1="High Emissions",'Frequency High Scenario 95%'!K21,IF($B$1="Very High Emissions",'Frequency VeryHigh Scenario 95%'!K21))))</f>
        <v>20472041.782806531</v>
      </c>
      <c r="J21" s="14">
        <f>'95% Simulation Severity'!$C21*IF($B$1="Low Emissions",'Frequency Low Scenario 95%'!L21,IF($B$1="Medium Emissions",'Frequency Medium Scenario 95%'!L21,IF($B$1="High Emissions",'Frequency High Scenario 95%'!L21,IF($B$1="Very High Emissions",'Frequency VeryHigh Scenario 95%'!L21))))</f>
        <v>12916883.505818406</v>
      </c>
      <c r="K21" s="14">
        <f>'95% Simulation Severity'!$C21*IF($B$1="Low Emissions",'Frequency Low Scenario 95%'!M21,IF($B$1="Medium Emissions",'Frequency Medium Scenario 95%'!M21,IF($B$1="High Emissions",'Frequency High Scenario 95%'!M21,IF($B$1="Very High Emissions",'Frequency VeryHigh Scenario 95%'!M21))))</f>
        <v>9504876.5420173164</v>
      </c>
      <c r="L21" s="14">
        <f>'95% Simulation Severity'!$C21*IF($B$1="Low Emissions",'Frequency Low Scenario 95%'!N21,IF($B$1="Medium Emissions",'Frequency Medium Scenario 95%'!N21,IF($B$1="High Emissions",'Frequency High Scenario 95%'!N21,IF($B$1="Very High Emissions",'Frequency VeryHigh Scenario 95%'!N21))))</f>
        <v>8530017.4095027223</v>
      </c>
      <c r="M21" s="14">
        <f>'95% Simulation Severity'!$C21*IF($B$1="Low Emissions",'Frequency Low Scenario 95%'!O21,IF($B$1="Medium Emissions",'Frequency Medium Scenario 95%'!O21,IF($B$1="High Emissions",'Frequency High Scenario 95%'!O21,IF($B$1="Very High Emissions",'Frequency VeryHigh Scenario 95%'!O21))))</f>
        <v>3655721.7469297373</v>
      </c>
      <c r="N21" s="14">
        <f>'95% Simulation Severity'!$D21*IF($B$1="Low Emissions",'Frequency Low Scenario 95%'!P21,IF($B$1="Medium Emissions",'Frequency Medium Scenario 95%'!P21,IF($B$1="High Emissions",'Frequency High Scenario 95%'!P21,IF($B$1="Very High Emissions",'Frequency VeryHigh Scenario 95%'!P21))))</f>
        <v>1293552376.8329492</v>
      </c>
      <c r="O21" s="14">
        <f>'95% Simulation Severity'!$D21*IF($B$1="Low Emissions",'Frequency Low Scenario 95%'!Q21,IF($B$1="Medium Emissions",'Frequency Medium Scenario 95%'!Q21,IF($B$1="High Emissions",'Frequency High Scenario 95%'!Q21,IF($B$1="Very High Emissions",'Frequency VeryHigh Scenario 95%'!Q21))))</f>
        <v>2305897715.2239528</v>
      </c>
      <c r="P21" s="14">
        <f>'95% Simulation Severity'!$D21*IF($B$1="Low Emissions",'Frequency Low Scenario 95%'!R21,IF($B$1="Medium Emissions",'Frequency Medium Scenario 95%'!R21,IF($B$1="High Emissions",'Frequency High Scenario 95%'!R21,IF($B$1="Very High Emissions",'Frequency VeryHigh Scenario 95%'!R21))))</f>
        <v>1687242230.6516731</v>
      </c>
      <c r="Q21" s="14">
        <f>'95% Simulation Severity'!$D21*IF($B$1="Low Emissions",'Frequency Low Scenario 95%'!S21,IF($B$1="Medium Emissions",'Frequency Medium Scenario 95%'!S21,IF($B$1="High Emissions",'Frequency High Scenario 95%'!S21,IF($B$1="Very High Emissions",'Frequency VeryHigh Scenario 95%'!S21))))</f>
        <v>562414076.88389099</v>
      </c>
      <c r="R21" s="14">
        <f>'95% Simulation Severity'!$D21*IF($B$1="Low Emissions",'Frequency Low Scenario 95%'!T21,IF($B$1="Medium Emissions",'Frequency Medium Scenario 95%'!T21,IF($B$1="High Emissions",'Frequency High Scenario 95%'!T21,IF($B$1="Very High Emissions",'Frequency VeryHigh Scenario 95%'!T21))))</f>
        <v>393689853.81872374</v>
      </c>
      <c r="S21" s="14">
        <f>'95% Simulation Severity'!$D21*IF($B$1="Low Emissions",'Frequency Low Scenario 95%'!U21,IF($B$1="Medium Emissions",'Frequency Medium Scenario 95%'!U21,IF($B$1="High Emissions",'Frequency High Scenario 95%'!U21,IF($B$1="Very High Emissions",'Frequency VeryHigh Scenario 95%'!U21))))</f>
        <v>224965630.7535564</v>
      </c>
      <c r="T21" s="14">
        <f t="shared" si="2"/>
        <v>6622358801.2021484</v>
      </c>
      <c r="U21" s="17">
        <f ca="1">Info!$B$47*(-LN(1-RAND()))^(1/Info!$B$48)</f>
        <v>4.421958126621605E-2</v>
      </c>
      <c r="V21" s="17">
        <f ca="1">AVERAGE('Interest Rate Projection'!B19:F19)</f>
        <v>-4.5690357945205812E-3</v>
      </c>
      <c r="W21" s="17">
        <f t="shared" ca="1" si="4"/>
        <v>-3.4211305605371237E-2</v>
      </c>
      <c r="X21" s="16">
        <v>0.04</v>
      </c>
      <c r="Y21">
        <f t="shared" si="5"/>
        <v>2.0258165153785326</v>
      </c>
      <c r="Z21">
        <f t="shared" ca="1" si="3"/>
        <v>2.3808198647452543</v>
      </c>
      <c r="AA21" s="14">
        <f t="shared" si="0"/>
        <v>3268982531.7001781</v>
      </c>
      <c r="AB21" s="14">
        <f t="shared" ca="1" si="1"/>
        <v>2781545508.4464087</v>
      </c>
    </row>
    <row r="22" spans="1:28" x14ac:dyDescent="0.2">
      <c r="A22">
        <v>2041</v>
      </c>
      <c r="B22" s="14">
        <f>'95% Simulation Severity'!$B22*IF($B$1="Low Emissions",'Frequency Low Scenario 95%'!D22,IF($B$1="Medium Emissions",'Frequency Medium Scenario 95%'!D22,IF($B$1="High Emissions",'Frequency High Scenario 95%'!D22,IF($B$1="Very High Emissions",'Frequency VeryHigh Scenario 95%'!D22))))</f>
        <v>14379940.492531287</v>
      </c>
      <c r="C22" s="14">
        <f>'95% Simulation Severity'!$B22*IF($B$1="Low Emissions",'Frequency Low Scenario 95%'!E22,IF($B$1="Medium Emissions",'Frequency Medium Scenario 95%'!E22,IF($B$1="High Emissions",'Frequency High Scenario 95%'!E22,IF($B$1="Very High Emissions",'Frequency VeryHigh Scenario 95%'!E22))))</f>
        <v>18448683.345069207</v>
      </c>
      <c r="D22" s="14">
        <f>'95% Simulation Severity'!$B22*IF($B$1="Low Emissions",'Frequency Low Scenario 95%'!F22,IF($B$1="Medium Emissions",'Frequency Medium Scenario 95%'!F22,IF($B$1="High Emissions",'Frequency High Scenario 95%'!F22,IF($B$1="Very High Emissions",'Frequency VeryHigh Scenario 95%'!F22))))</f>
        <v>19451935.007338829</v>
      </c>
      <c r="E22" s="14">
        <f>'95% Simulation Severity'!$B22*IF($B$1="Low Emissions",'Frequency Low Scenario 95%'!G22,IF($B$1="Medium Emissions",'Frequency Medium Scenario 95%'!G22,IF($B$1="High Emissions",'Frequency High Scenario 95%'!G22,IF($B$1="Very High Emissions",'Frequency VeryHigh Scenario 95%'!G22))))</f>
        <v>12791458.693937713</v>
      </c>
      <c r="F22" s="14">
        <f>'95% Simulation Severity'!$B22*IF($B$1="Low Emissions",'Frequency Low Scenario 95%'!H22,IF($B$1="Medium Emissions",'Frequency Medium Scenario 95%'!H22,IF($B$1="High Emissions",'Frequency High Scenario 95%'!H22,IF($B$1="Very High Emissions",'Frequency VeryHigh Scenario 95%'!H22))))</f>
        <v>10645614.860749906</v>
      </c>
      <c r="G22" s="14">
        <f>'95% Simulation Severity'!$B22*IF($B$1="Low Emissions",'Frequency Low Scenario 95%'!I22,IF($B$1="Medium Emissions",'Frequency Medium Scenario 95%'!I22,IF($B$1="High Emissions",'Frequency High Scenario 95%'!I22,IF($B$1="Very High Emissions",'Frequency VeryHigh Scenario 95%'!I22))))</f>
        <v>6381795.2961040009</v>
      </c>
      <c r="H22" s="14">
        <f>'95% Simulation Severity'!$C22*IF($B$1="Low Emissions",'Frequency Low Scenario 95%'!J22,IF($B$1="Medium Emissions",'Frequency Medium Scenario 95%'!J22,IF($B$1="High Emissions",'Frequency High Scenario 95%'!J22,IF($B$1="Very High Emissions",'Frequency VeryHigh Scenario 95%'!J22))))</f>
        <v>19255243.201126162</v>
      </c>
      <c r="I22" s="14">
        <f>'95% Simulation Severity'!$C22*IF($B$1="Low Emissions",'Frequency Low Scenario 95%'!K22,IF($B$1="Medium Emissions",'Frequency Medium Scenario 95%'!K22,IF($B$1="High Emissions",'Frequency High Scenario 95%'!K22,IF($B$1="Very High Emissions",'Frequency VeryHigh Scenario 95%'!K22))))</f>
        <v>20473929.479678448</v>
      </c>
      <c r="J22" s="14">
        <f>'95% Simulation Severity'!$C22*IF($B$1="Low Emissions",'Frequency Low Scenario 95%'!L22,IF($B$1="Medium Emissions",'Frequency Medium Scenario 95%'!L22,IF($B$1="High Emissions",'Frequency High Scenario 95%'!L22,IF($B$1="Very High Emissions",'Frequency VeryHigh Scenario 95%'!L22))))</f>
        <v>12918074.552654261</v>
      </c>
      <c r="K22" s="14">
        <f>'95% Simulation Severity'!$C22*IF($B$1="Low Emissions",'Frequency Low Scenario 95%'!M22,IF($B$1="Medium Emissions",'Frequency Medium Scenario 95%'!M22,IF($B$1="High Emissions",'Frequency High Scenario 95%'!M22,IF($B$1="Very High Emissions",'Frequency VeryHigh Scenario 95%'!M22))))</f>
        <v>9505752.9727078509</v>
      </c>
      <c r="L22" s="14">
        <f>'95% Simulation Severity'!$C22*IF($B$1="Low Emissions",'Frequency Low Scenario 95%'!N22,IF($B$1="Medium Emissions",'Frequency Medium Scenario 95%'!N22,IF($B$1="High Emissions",'Frequency High Scenario 95%'!N22,IF($B$1="Very High Emissions",'Frequency VeryHigh Scenario 95%'!N22))))</f>
        <v>8530803.9498660211</v>
      </c>
      <c r="M22" s="14">
        <f>'95% Simulation Severity'!$C22*IF($B$1="Low Emissions",'Frequency Low Scenario 95%'!O22,IF($B$1="Medium Emissions",'Frequency Medium Scenario 95%'!O22,IF($B$1="High Emissions",'Frequency High Scenario 95%'!O22,IF($B$1="Very High Emissions",'Frequency VeryHigh Scenario 95%'!O22))))</f>
        <v>3656058.835656866</v>
      </c>
      <c r="N22" s="14">
        <f>'95% Simulation Severity'!$D22*IF($B$1="Low Emissions",'Frequency Low Scenario 95%'!P22,IF($B$1="Medium Emissions",'Frequency Medium Scenario 95%'!P22,IF($B$1="High Emissions",'Frequency High Scenario 95%'!P22,IF($B$1="Very High Emissions",'Frequency VeryHigh Scenario 95%'!P22))))</f>
        <v>1303777005.2672625</v>
      </c>
      <c r="O22" s="14">
        <f>'95% Simulation Severity'!$D22*IF($B$1="Low Emissions",'Frequency Low Scenario 95%'!Q22,IF($B$1="Medium Emissions",'Frequency Medium Scenario 95%'!Q22,IF($B$1="High Emissions",'Frequency High Scenario 95%'!Q22,IF($B$1="Very High Emissions",'Frequency VeryHigh Scenario 95%'!Q22))))</f>
        <v>2324124226.7807722</v>
      </c>
      <c r="P22" s="14">
        <f>'95% Simulation Severity'!$D22*IF($B$1="Low Emissions",'Frequency Low Scenario 95%'!R22,IF($B$1="Medium Emissions",'Frequency Medium Scenario 95%'!R22,IF($B$1="High Emissions",'Frequency High Scenario 95%'!R22,IF($B$1="Very High Emissions",'Frequency VeryHigh Scenario 95%'!R22))))</f>
        <v>1700578702.5225163</v>
      </c>
      <c r="Q22" s="14">
        <f>'95% Simulation Severity'!$D22*IF($B$1="Low Emissions",'Frequency Low Scenario 95%'!S22,IF($B$1="Medium Emissions",'Frequency Medium Scenario 95%'!S22,IF($B$1="High Emissions",'Frequency High Scenario 95%'!S22,IF($B$1="Very High Emissions",'Frequency VeryHigh Scenario 95%'!S22))))</f>
        <v>566859567.50750542</v>
      </c>
      <c r="R22" s="14">
        <f>'95% Simulation Severity'!$D22*IF($B$1="Low Emissions",'Frequency Low Scenario 95%'!T22,IF($B$1="Medium Emissions",'Frequency Medium Scenario 95%'!T22,IF($B$1="High Emissions",'Frequency High Scenario 95%'!T22,IF($B$1="Very High Emissions",'Frequency VeryHigh Scenario 95%'!T22))))</f>
        <v>396801697.25525379</v>
      </c>
      <c r="S22" s="14">
        <f>'95% Simulation Severity'!$D22*IF($B$1="Low Emissions",'Frequency Low Scenario 95%'!U22,IF($B$1="Medium Emissions",'Frequency Medium Scenario 95%'!U22,IF($B$1="High Emissions",'Frequency High Scenario 95%'!U22,IF($B$1="Very High Emissions",'Frequency VeryHigh Scenario 95%'!U22))))</f>
        <v>226743827.00300214</v>
      </c>
      <c r="T22" s="14">
        <f t="shared" si="2"/>
        <v>6675324317.0237331</v>
      </c>
      <c r="U22" s="17">
        <f ca="1">Info!$B$47*(-LN(1-RAND()))^(1/Info!$B$48)</f>
        <v>1.9267440973735953E-2</v>
      </c>
      <c r="V22" s="17">
        <f ca="1">AVERAGE('Interest Rate Projection'!B20:F20)</f>
        <v>-4.3456532454647116E-3</v>
      </c>
      <c r="W22" s="17">
        <f t="shared" ca="1" si="4"/>
        <v>-3.8556958850835946E-2</v>
      </c>
      <c r="X22" s="16">
        <v>0.04</v>
      </c>
      <c r="Y22">
        <f t="shared" si="5"/>
        <v>2.1068491759936738</v>
      </c>
      <c r="Z22">
        <f t="shared" ca="1" si="3"/>
        <v>2.4266921709583316</v>
      </c>
      <c r="AA22" s="14">
        <f t="shared" si="0"/>
        <v>3168392115.1476755</v>
      </c>
      <c r="AB22" s="14">
        <f t="shared" ca="1" si="1"/>
        <v>2750791549.4644561</v>
      </c>
    </row>
    <row r="23" spans="1:28" x14ac:dyDescent="0.2">
      <c r="A23">
        <v>2042</v>
      </c>
      <c r="B23" s="14">
        <f>'95% Simulation Severity'!$B23*IF($B$1="Low Emissions",'Frequency Low Scenario 95%'!D23,IF($B$1="Medium Emissions",'Frequency Medium Scenario 95%'!D23,IF($B$1="High Emissions",'Frequency High Scenario 95%'!D23,IF($B$1="Very High Emissions",'Frequency VeryHigh Scenario 95%'!D23))))</f>
        <v>14708788.937131699</v>
      </c>
      <c r="C23" s="14">
        <f>'95% Simulation Severity'!$B23*IF($B$1="Low Emissions",'Frequency Low Scenario 95%'!E23,IF($B$1="Medium Emissions",'Frequency Medium Scenario 95%'!E23,IF($B$1="High Emissions",'Frequency High Scenario 95%'!E23,IF($B$1="Very High Emissions",'Frequency VeryHigh Scenario 95%'!E23))))</f>
        <v>18870578.055002291</v>
      </c>
      <c r="D23" s="14">
        <f>'95% Simulation Severity'!$B23*IF($B$1="Low Emissions",'Frequency Low Scenario 95%'!F23,IF($B$1="Medium Emissions",'Frequency Medium Scenario 95%'!F23,IF($B$1="High Emissions",'Frequency High Scenario 95%'!F23,IF($B$1="Very High Emissions",'Frequency VeryHigh Scenario 95%'!F23))))</f>
        <v>19896772.632011481</v>
      </c>
      <c r="E23" s="14">
        <f>'95% Simulation Severity'!$B23*IF($B$1="Low Emissions",'Frequency Low Scenario 95%'!G23,IF($B$1="Medium Emissions",'Frequency Medium Scenario 95%'!G23,IF($B$1="High Emissions",'Frequency High Scenario 95%'!G23,IF($B$1="Very High Emissions",'Frequency VeryHigh Scenario 95%'!G23))))</f>
        <v>13083980.856867149</v>
      </c>
      <c r="F23" s="14">
        <f>'95% Simulation Severity'!$B23*IF($B$1="Low Emissions",'Frequency Low Scenario 95%'!H23,IF($B$1="Medium Emissions",'Frequency Medium Scenario 95%'!H23,IF($B$1="High Emissions",'Frequency High Scenario 95%'!H23,IF($B$1="Very High Emissions",'Frequency VeryHigh Scenario 95%'!H23))))</f>
        <v>10889064.678264163</v>
      </c>
      <c r="G23" s="14">
        <f>'95% Simulation Severity'!$B23*IF($B$1="Low Emissions",'Frequency Low Scenario 95%'!I23,IF($B$1="Medium Emissions",'Frequency Medium Scenario 95%'!I23,IF($B$1="High Emissions",'Frequency High Scenario 95%'!I23,IF($B$1="Very High Emissions",'Frequency VeryHigh Scenario 95%'!I23))))</f>
        <v>6527737.7259751139</v>
      </c>
      <c r="H23" s="14">
        <f>'95% Simulation Severity'!$C23*IF($B$1="Low Emissions",'Frequency Low Scenario 95%'!J23,IF($B$1="Medium Emissions",'Frequency Medium Scenario 95%'!J23,IF($B$1="High Emissions",'Frequency High Scenario 95%'!J23,IF($B$1="Very High Emissions",'Frequency VeryHigh Scenario 95%'!J23))))</f>
        <v>19257018.698789977</v>
      </c>
      <c r="I23" s="14">
        <f>'95% Simulation Severity'!$C23*IF($B$1="Low Emissions",'Frequency Low Scenario 95%'!K23,IF($B$1="Medium Emissions",'Frequency Medium Scenario 95%'!K23,IF($B$1="High Emissions",'Frequency High Scenario 95%'!K23,IF($B$1="Very High Emissions",'Frequency VeryHigh Scenario 95%'!K23))))</f>
        <v>20475817.350612126</v>
      </c>
      <c r="J23" s="14">
        <f>'95% Simulation Severity'!$C23*IF($B$1="Low Emissions",'Frequency Low Scenario 95%'!L23,IF($B$1="Medium Emissions",'Frequency Medium Scenario 95%'!L23,IF($B$1="High Emissions",'Frequency High Scenario 95%'!L23,IF($B$1="Very High Emissions",'Frequency VeryHigh Scenario 95%'!L23))))</f>
        <v>12919265.709314793</v>
      </c>
      <c r="K23" s="14">
        <f>'95% Simulation Severity'!$C23*IF($B$1="Low Emissions",'Frequency Low Scenario 95%'!M23,IF($B$1="Medium Emissions",'Frequency Medium Scenario 95%'!M23,IF($B$1="High Emissions",'Frequency High Scenario 95%'!M23,IF($B$1="Very High Emissions",'Frequency VeryHigh Scenario 95%'!M23))))</f>
        <v>9506629.4842127711</v>
      </c>
      <c r="L23" s="14">
        <f>'95% Simulation Severity'!$C23*IF($B$1="Low Emissions",'Frequency Low Scenario 95%'!N23,IF($B$1="Medium Emissions",'Frequency Medium Scenario 95%'!N23,IF($B$1="High Emissions",'Frequency High Scenario 95%'!N23,IF($B$1="Very High Emissions",'Frequency VeryHigh Scenario 95%'!N23))))</f>
        <v>8531590.562755052</v>
      </c>
      <c r="M23" s="14">
        <f>'95% Simulation Severity'!$C23*IF($B$1="Low Emissions",'Frequency Low Scenario 95%'!O23,IF($B$1="Medium Emissions",'Frequency Medium Scenario 95%'!O23,IF($B$1="High Emissions",'Frequency High Scenario 95%'!O23,IF($B$1="Very High Emissions",'Frequency VeryHigh Scenario 95%'!O23))))</f>
        <v>3656395.9554664507</v>
      </c>
      <c r="N23" s="14">
        <f>'95% Simulation Severity'!$D23*IF($B$1="Low Emissions",'Frequency Low Scenario 95%'!P23,IF($B$1="Medium Emissions",'Frequency Medium Scenario 95%'!P23,IF($B$1="High Emissions",'Frequency High Scenario 95%'!P23,IF($B$1="Very High Emissions",'Frequency VeryHigh Scenario 95%'!P23))))</f>
        <v>1314082452.2509379</v>
      </c>
      <c r="O23" s="14">
        <f>'95% Simulation Severity'!$D23*IF($B$1="Low Emissions",'Frequency Low Scenario 95%'!Q23,IF($B$1="Medium Emissions",'Frequency Medium Scenario 95%'!Q23,IF($B$1="High Emissions",'Frequency High Scenario 95%'!Q23,IF($B$1="Very High Emissions",'Frequency VeryHigh Scenario 95%'!Q23))))</f>
        <v>2342494806.1864543</v>
      </c>
      <c r="P23" s="14">
        <f>'95% Simulation Severity'!$D23*IF($B$1="Low Emissions",'Frequency Low Scenario 95%'!R23,IF($B$1="Medium Emissions",'Frequency Medium Scenario 95%'!R23,IF($B$1="High Emissions",'Frequency High Scenario 95%'!R23,IF($B$1="Very High Emissions",'Frequency VeryHigh Scenario 95%'!R23))))</f>
        <v>1714020589.8925276</v>
      </c>
      <c r="Q23" s="14">
        <f>'95% Simulation Severity'!$D23*IF($B$1="Low Emissions",'Frequency Low Scenario 95%'!S23,IF($B$1="Medium Emissions",'Frequency Medium Scenario 95%'!S23,IF($B$1="High Emissions",'Frequency High Scenario 95%'!S23,IF($B$1="Very High Emissions",'Frequency VeryHigh Scenario 95%'!S23))))</f>
        <v>571340196.63084257</v>
      </c>
      <c r="R23" s="14">
        <f>'95% Simulation Severity'!$D23*IF($B$1="Low Emissions",'Frequency Low Scenario 95%'!T23,IF($B$1="Medium Emissions",'Frequency Medium Scenario 95%'!T23,IF($B$1="High Emissions",'Frequency High Scenario 95%'!T23,IF($B$1="Very High Emissions",'Frequency VeryHigh Scenario 95%'!T23))))</f>
        <v>399938137.64158982</v>
      </c>
      <c r="S23" s="14">
        <f>'95% Simulation Severity'!$D23*IF($B$1="Low Emissions",'Frequency Low Scenario 95%'!U23,IF($B$1="Medium Emissions",'Frequency Medium Scenario 95%'!U23,IF($B$1="High Emissions",'Frequency High Scenario 95%'!U23,IF($B$1="Very High Emissions",'Frequency VeryHigh Scenario 95%'!U23))))</f>
        <v>228536078.65233701</v>
      </c>
      <c r="T23" s="14">
        <f t="shared" si="2"/>
        <v>6728735901.9010925</v>
      </c>
      <c r="U23" s="17">
        <f ca="1">Info!$B$47*(-LN(1-RAND()))^(1/Info!$B$48)</f>
        <v>1.9309351137641078E-2</v>
      </c>
      <c r="V23" s="17">
        <f ca="1">AVERAGE('Interest Rate Projection'!B21:F21)</f>
        <v>-7.8301140069784204E-3</v>
      </c>
      <c r="W23" s="17">
        <f t="shared" ca="1" si="4"/>
        <v>-4.6387072857814363E-2</v>
      </c>
      <c r="X23" s="16">
        <v>0.04</v>
      </c>
      <c r="Y23">
        <f t="shared" si="5"/>
        <v>2.1911231430334208</v>
      </c>
      <c r="Z23">
        <f t="shared" ca="1" si="3"/>
        <v>2.4735500221903304</v>
      </c>
      <c r="AA23" s="14">
        <f t="shared" si="0"/>
        <v>3070907230.0636368</v>
      </c>
      <c r="AB23" s="14">
        <f t="shared" ca="1" si="1"/>
        <v>2720274844.4694042</v>
      </c>
    </row>
    <row r="24" spans="1:28" x14ac:dyDescent="0.2">
      <c r="A24">
        <v>2043</v>
      </c>
      <c r="B24" s="14">
        <f>'95% Simulation Severity'!$B24*IF($B$1="Low Emissions",'Frequency Low Scenario 95%'!D24,IF($B$1="Medium Emissions",'Frequency Medium Scenario 95%'!D24,IF($B$1="High Emissions",'Frequency High Scenario 95%'!D24,IF($B$1="Very High Emissions",'Frequency VeryHigh Scenario 95%'!D24))))</f>
        <v>15045157.670120806</v>
      </c>
      <c r="C24" s="14">
        <f>'95% Simulation Severity'!$B24*IF($B$1="Low Emissions",'Frequency Low Scenario 95%'!E24,IF($B$1="Medium Emissions",'Frequency Medium Scenario 95%'!E24,IF($B$1="High Emissions",'Frequency High Scenario 95%'!E24,IF($B$1="Very High Emissions",'Frequency VeryHigh Scenario 95%'!E24))))</f>
        <v>19302120.886860408</v>
      </c>
      <c r="D24" s="14">
        <f>'95% Simulation Severity'!$B24*IF($B$1="Low Emissions",'Frequency Low Scenario 95%'!F24,IF($B$1="Medium Emissions",'Frequency Medium Scenario 95%'!F24,IF($B$1="High Emissions",'Frequency High Scenario 95%'!F24,IF($B$1="Very High Emissions",'Frequency VeryHigh Scenario 95%'!F24))))</f>
        <v>20351783.049892094</v>
      </c>
      <c r="E24" s="14">
        <f>'95% Simulation Severity'!$B24*IF($B$1="Low Emissions",'Frequency Low Scenario 95%'!G24,IF($B$1="Medium Emissions",'Frequency Medium Scenario 95%'!G24,IF($B$1="High Emissions",'Frequency High Scenario 95%'!G24,IF($B$1="Very High Emissions",'Frequency VeryHigh Scenario 95%'!G24))))</f>
        <v>13383192.578653971</v>
      </c>
      <c r="F24" s="14">
        <f>'95% Simulation Severity'!$B24*IF($B$1="Low Emissions",'Frequency Low Scenario 95%'!H24,IF($B$1="Medium Emissions",'Frequency Medium Scenario 95%'!H24,IF($B$1="High Emissions",'Frequency High Scenario 95%'!H24,IF($B$1="Very High Emissions",'Frequency VeryHigh Scenario 95%'!H24))))</f>
        <v>11138081.841058424</v>
      </c>
      <c r="G24" s="14">
        <f>'95% Simulation Severity'!$B24*IF($B$1="Low Emissions",'Frequency Low Scenario 95%'!I24,IF($B$1="Medium Emissions",'Frequency Medium Scenario 95%'!I24,IF($B$1="High Emissions",'Frequency High Scenario 95%'!I24,IF($B$1="Very High Emissions",'Frequency VeryHigh Scenario 95%'!I24))))</f>
        <v>6677017.6481737681</v>
      </c>
      <c r="H24" s="14">
        <f>'95% Simulation Severity'!$C24*IF($B$1="Low Emissions",'Frequency Low Scenario 95%'!J24,IF($B$1="Medium Emissions",'Frequency Medium Scenario 95%'!J24,IF($B$1="High Emissions",'Frequency High Scenario 95%'!J24,IF($B$1="Very High Emissions",'Frequency VeryHigh Scenario 95%'!J24))))</f>
        <v>19258794.360169817</v>
      </c>
      <c r="I24" s="14">
        <f>'95% Simulation Severity'!$C24*IF($B$1="Low Emissions",'Frequency Low Scenario 95%'!K24,IF($B$1="Medium Emissions",'Frequency Medium Scenario 95%'!K24,IF($B$1="High Emissions",'Frequency High Scenario 95%'!K24,IF($B$1="Very High Emissions",'Frequency VeryHigh Scenario 95%'!K24))))</f>
        <v>20477705.395623602</v>
      </c>
      <c r="J24" s="14">
        <f>'95% Simulation Severity'!$C24*IF($B$1="Low Emissions",'Frequency Low Scenario 95%'!L24,IF($B$1="Medium Emissions",'Frequency Medium Scenario 95%'!L24,IF($B$1="High Emissions",'Frequency High Scenario 95%'!L24,IF($B$1="Very High Emissions",'Frequency VeryHigh Scenario 95%'!L24))))</f>
        <v>12920456.975810129</v>
      </c>
      <c r="K24" s="14">
        <f>'95% Simulation Severity'!$C24*IF($B$1="Low Emissions",'Frequency Low Scenario 95%'!M24,IF($B$1="Medium Emissions",'Frequency Medium Scenario 95%'!M24,IF($B$1="High Emissions",'Frequency High Scenario 95%'!M24,IF($B$1="Very High Emissions",'Frequency VeryHigh Scenario 95%'!M24))))</f>
        <v>9507506.0765395276</v>
      </c>
      <c r="L24" s="14">
        <f>'95% Simulation Severity'!$C24*IF($B$1="Low Emissions",'Frequency Low Scenario 95%'!N24,IF($B$1="Medium Emissions",'Frequency Medium Scenario 95%'!N24,IF($B$1="High Emissions",'Frequency High Scenario 95%'!N24,IF($B$1="Very High Emissions",'Frequency VeryHigh Scenario 95%'!N24))))</f>
        <v>8532377.2481765021</v>
      </c>
      <c r="M24" s="14">
        <f>'95% Simulation Severity'!$C24*IF($B$1="Low Emissions",'Frequency Low Scenario 95%'!O24,IF($B$1="Medium Emissions",'Frequency Medium Scenario 95%'!O24,IF($B$1="High Emissions",'Frequency High Scenario 95%'!O24,IF($B$1="Very High Emissions",'Frequency VeryHigh Scenario 95%'!O24))))</f>
        <v>3656733.106361357</v>
      </c>
      <c r="N24" s="14">
        <f>'95% Simulation Severity'!$D24*IF($B$1="Low Emissions",'Frequency Low Scenario 95%'!P24,IF($B$1="Medium Emissions",'Frequency Medium Scenario 95%'!P24,IF($B$1="High Emissions",'Frequency High Scenario 95%'!P24,IF($B$1="Very High Emissions",'Frequency VeryHigh Scenario 95%'!P24))))</f>
        <v>1324469356.5981841</v>
      </c>
      <c r="O24" s="14">
        <f>'95% Simulation Severity'!$D24*IF($B$1="Low Emissions",'Frequency Low Scenario 95%'!Q24,IF($B$1="Medium Emissions",'Frequency Medium Scenario 95%'!Q24,IF($B$1="High Emissions",'Frequency High Scenario 95%'!Q24,IF($B$1="Very High Emissions",'Frequency VeryHigh Scenario 95%'!Q24))))</f>
        <v>2361010592.196763</v>
      </c>
      <c r="P24" s="14">
        <f>'95% Simulation Severity'!$D24*IF($B$1="Low Emissions",'Frequency Low Scenario 95%'!R24,IF($B$1="Medium Emissions",'Frequency Medium Scenario 95%'!R24,IF($B$1="High Emissions",'Frequency High Scenario 95%'!R24,IF($B$1="Very High Emissions",'Frequency VeryHigh Scenario 95%'!R24))))</f>
        <v>1727568725.9976315</v>
      </c>
      <c r="Q24" s="14">
        <f>'95% Simulation Severity'!$D24*IF($B$1="Low Emissions",'Frequency Low Scenario 95%'!S24,IF($B$1="Medium Emissions",'Frequency Medium Scenario 95%'!S24,IF($B$1="High Emissions",'Frequency High Scenario 95%'!S24,IF($B$1="Very High Emissions",'Frequency VeryHigh Scenario 95%'!S24))))</f>
        <v>575856241.99921048</v>
      </c>
      <c r="R24" s="14">
        <f>'95% Simulation Severity'!$D24*IF($B$1="Low Emissions",'Frequency Low Scenario 95%'!T24,IF($B$1="Medium Emissions",'Frequency Medium Scenario 95%'!T24,IF($B$1="High Emissions",'Frequency High Scenario 95%'!T24,IF($B$1="Very High Emissions",'Frequency VeryHigh Scenario 95%'!T24))))</f>
        <v>403099369.39944738</v>
      </c>
      <c r="S24" s="14">
        <f>'95% Simulation Severity'!$D24*IF($B$1="Low Emissions",'Frequency Low Scenario 95%'!U24,IF($B$1="Medium Emissions",'Frequency Medium Scenario 95%'!U24,IF($B$1="High Emissions",'Frequency High Scenario 95%'!U24,IF($B$1="Very High Emissions",'Frequency VeryHigh Scenario 95%'!U24))))</f>
        <v>230342496.7996842</v>
      </c>
      <c r="T24" s="14">
        <f t="shared" si="2"/>
        <v>6782597709.8283615</v>
      </c>
      <c r="U24" s="17">
        <f ca="1">Info!$B$47*(-LN(1-RAND()))^(1/Info!$B$48)</f>
        <v>1.6447090155958737E-2</v>
      </c>
      <c r="V24" s="17">
        <f ca="1">AVERAGE('Interest Rate Projection'!B22:F22)</f>
        <v>-8.9617358042881103E-3</v>
      </c>
      <c r="W24" s="17">
        <f t="shared" ca="1" si="4"/>
        <v>-5.5348808662102469E-2</v>
      </c>
      <c r="X24" s="16">
        <v>0.04</v>
      </c>
      <c r="Y24">
        <f t="shared" si="5"/>
        <v>2.2787680687547578</v>
      </c>
      <c r="Z24">
        <f t="shared" ca="1" si="3"/>
        <v>2.5142327224105685</v>
      </c>
      <c r="AA24" s="14">
        <f t="shared" si="0"/>
        <v>2976431784.7119651</v>
      </c>
      <c r="AB24" s="14">
        <f t="shared" ca="1" si="1"/>
        <v>2697680946.3069181</v>
      </c>
    </row>
    <row r="25" spans="1:28" x14ac:dyDescent="0.2">
      <c r="A25">
        <v>2044</v>
      </c>
      <c r="B25" s="14">
        <f>'95% Simulation Severity'!$B25*IF($B$1="Low Emissions",'Frequency Low Scenario 95%'!D25,IF($B$1="Medium Emissions",'Frequency Medium Scenario 95%'!D25,IF($B$1="High Emissions",'Frequency High Scenario 95%'!D25,IF($B$1="Very High Emissions",'Frequency VeryHigh Scenario 95%'!D25))))</f>
        <v>15389218.669619158</v>
      </c>
      <c r="C25" s="14">
        <f>'95% Simulation Severity'!$B25*IF($B$1="Low Emissions",'Frequency Low Scenario 95%'!E25,IF($B$1="Medium Emissions",'Frequency Medium Scenario 95%'!E25,IF($B$1="High Emissions",'Frequency High Scenario 95%'!E25,IF($B$1="Very High Emissions",'Frequency VeryHigh Scenario 95%'!E25))))</f>
        <v>19743532.479240078</v>
      </c>
      <c r="D25" s="14">
        <f>'95% Simulation Severity'!$B25*IF($B$1="Low Emissions",'Frequency Low Scenario 95%'!F25,IF($B$1="Medium Emissions",'Frequency Medium Scenario 95%'!F25,IF($B$1="High Emissions",'Frequency High Scenario 95%'!F25,IF($B$1="Very High Emissions",'Frequency VeryHigh Scenario 95%'!F25))))</f>
        <v>20817198.898050718</v>
      </c>
      <c r="E25" s="14">
        <f>'95% Simulation Severity'!$B25*IF($B$1="Low Emissions",'Frequency Low Scenario 95%'!G25,IF($B$1="Medium Emissions",'Frequency Medium Scenario 95%'!G25,IF($B$1="High Emissions",'Frequency High Scenario 95%'!G25,IF($B$1="Very High Emissions",'Frequency VeryHigh Scenario 95%'!G25))))</f>
        <v>13689246.839835646</v>
      </c>
      <c r="F25" s="14">
        <f>'95% Simulation Severity'!$B25*IF($B$1="Low Emissions",'Frequency Low Scenario 95%'!H25,IF($B$1="Medium Emissions",'Frequency Medium Scenario 95%'!H25,IF($B$1="High Emissions",'Frequency High Scenario 95%'!H25,IF($B$1="Very High Emissions",'Frequency VeryHigh Scenario 95%'!H25))))</f>
        <v>11392793.666268446</v>
      </c>
      <c r="G25" s="14">
        <f>'95% Simulation Severity'!$B25*IF($B$1="Low Emissions",'Frequency Low Scenario 95%'!I25,IF($B$1="Medium Emissions",'Frequency Medium Scenario 95%'!I25,IF($B$1="High Emissions",'Frequency High Scenario 95%'!I25,IF($B$1="Very High Emissions",'Frequency VeryHigh Scenario 95%'!I25))))</f>
        <v>6829711.3863232313</v>
      </c>
      <c r="H25" s="14">
        <f>'95% Simulation Severity'!$C25*IF($B$1="Low Emissions",'Frequency Low Scenario 95%'!J25,IF($B$1="Medium Emissions",'Frequency Medium Scenario 95%'!J25,IF($B$1="High Emissions",'Frequency High Scenario 95%'!J25,IF($B$1="Very High Emissions",'Frequency VeryHigh Scenario 95%'!J25))))</f>
        <v>19260570.185280781</v>
      </c>
      <c r="I25" s="14">
        <f>'95% Simulation Severity'!$C25*IF($B$1="Low Emissions",'Frequency Low Scenario 95%'!K25,IF($B$1="Medium Emissions",'Frequency Medium Scenario 95%'!K25,IF($B$1="High Emissions",'Frequency High Scenario 95%'!K25,IF($B$1="Very High Emissions",'Frequency VeryHigh Scenario 95%'!K25))))</f>
        <v>20479593.614728931</v>
      </c>
      <c r="J25" s="14">
        <f>'95% Simulation Severity'!$C25*IF($B$1="Low Emissions",'Frequency Low Scenario 95%'!L25,IF($B$1="Medium Emissions",'Frequency Medium Scenario 95%'!L25,IF($B$1="High Emissions",'Frequency High Scenario 95%'!L25,IF($B$1="Very High Emissions",'Frequency VeryHigh Scenario 95%'!L25))))</f>
        <v>12921648.352150397</v>
      </c>
      <c r="K25" s="14">
        <f>'95% Simulation Severity'!$C25*IF($B$1="Low Emissions",'Frequency Low Scenario 95%'!M25,IF($B$1="Medium Emissions",'Frequency Medium Scenario 95%'!M25,IF($B$1="High Emissions",'Frequency High Scenario 95%'!M25,IF($B$1="Very High Emissions",'Frequency VeryHigh Scenario 95%'!M25))))</f>
        <v>9508382.7496955749</v>
      </c>
      <c r="L25" s="14">
        <f>'95% Simulation Severity'!$C25*IF($B$1="Low Emissions",'Frequency Low Scenario 95%'!N25,IF($B$1="Medium Emissions",'Frequency Medium Scenario 95%'!N25,IF($B$1="High Emissions",'Frequency High Scenario 95%'!N25,IF($B$1="Very High Emissions",'Frequency VeryHigh Scenario 95%'!N25))))</f>
        <v>8533164.0061370563</v>
      </c>
      <c r="M25" s="14">
        <f>'95% Simulation Severity'!$C25*IF($B$1="Low Emissions",'Frequency Low Scenario 95%'!O25,IF($B$1="Medium Emissions",'Frequency Medium Scenario 95%'!O25,IF($B$1="High Emissions",'Frequency High Scenario 95%'!O25,IF($B$1="Very High Emissions",'Frequency VeryHigh Scenario 95%'!O25))))</f>
        <v>3657070.2883444517</v>
      </c>
      <c r="N25" s="14">
        <f>'95% Simulation Severity'!$D25*IF($B$1="Low Emissions",'Frequency Low Scenario 95%'!P25,IF($B$1="Medium Emissions",'Frequency Medium Scenario 95%'!P25,IF($B$1="High Emissions",'Frequency High Scenario 95%'!P25,IF($B$1="Very High Emissions",'Frequency VeryHigh Scenario 95%'!P25))))</f>
        <v>1334938362.17259</v>
      </c>
      <c r="O25" s="14">
        <f>'95% Simulation Severity'!$D25*IF($B$1="Low Emissions",'Frequency Low Scenario 95%'!Q25,IF($B$1="Medium Emissions",'Frequency Medium Scenario 95%'!Q25,IF($B$1="High Emissions",'Frequency High Scenario 95%'!Q25,IF($B$1="Very High Emissions",'Frequency VeryHigh Scenario 95%'!Q25))))</f>
        <v>2379672732.5685301</v>
      </c>
      <c r="P25" s="14">
        <f>'95% Simulation Severity'!$D25*IF($B$1="Low Emissions",'Frequency Low Scenario 95%'!R25,IF($B$1="Medium Emissions",'Frequency Medium Scenario 95%'!R25,IF($B$1="High Emissions",'Frequency High Scenario 95%'!R25,IF($B$1="Very High Emissions",'Frequency VeryHigh Scenario 95%'!R25))))</f>
        <v>1741223950.6599002</v>
      </c>
      <c r="Q25" s="14">
        <f>'95% Simulation Severity'!$D25*IF($B$1="Low Emissions",'Frequency Low Scenario 95%'!S25,IF($B$1="Medium Emissions",'Frequency Medium Scenario 95%'!S25,IF($B$1="High Emissions",'Frequency High Scenario 95%'!S25,IF($B$1="Very High Emissions",'Frequency VeryHigh Scenario 95%'!S25))))</f>
        <v>580407983.55330002</v>
      </c>
      <c r="R25" s="14">
        <f>'95% Simulation Severity'!$D25*IF($B$1="Low Emissions",'Frequency Low Scenario 95%'!T25,IF($B$1="Medium Emissions",'Frequency Medium Scenario 95%'!T25,IF($B$1="High Emissions",'Frequency High Scenario 95%'!T25,IF($B$1="Very High Emissions",'Frequency VeryHigh Scenario 95%'!T25))))</f>
        <v>406285588.48731005</v>
      </c>
      <c r="S25" s="14">
        <f>'95% Simulation Severity'!$D25*IF($B$1="Low Emissions",'Frequency Low Scenario 95%'!U25,IF($B$1="Medium Emissions",'Frequency Medium Scenario 95%'!U25,IF($B$1="High Emissions",'Frequency High Scenario 95%'!U25,IF($B$1="Very High Emissions",'Frequency VeryHigh Scenario 95%'!U25))))</f>
        <v>232163193.42132002</v>
      </c>
      <c r="T25" s="14">
        <f t="shared" si="2"/>
        <v>6836913941.9986258</v>
      </c>
      <c r="U25" s="17">
        <f ca="1">Info!$B$47*(-LN(1-RAND()))^(1/Info!$B$48)</f>
        <v>2.7983706541469876E-2</v>
      </c>
      <c r="V25" s="17">
        <f ca="1">AVERAGE('Interest Rate Projection'!B23:F23)</f>
        <v>-1.1062733341179845E-2</v>
      </c>
      <c r="W25" s="17">
        <f t="shared" ca="1" si="4"/>
        <v>-6.6411542003282309E-2</v>
      </c>
      <c r="X25" s="16">
        <v>0.04</v>
      </c>
      <c r="Y25">
        <f t="shared" si="5"/>
        <v>2.369918791504948</v>
      </c>
      <c r="Z25">
        <f t="shared" ca="1" si="3"/>
        <v>2.5845902730914667</v>
      </c>
      <c r="AA25" s="14">
        <f t="shared" si="0"/>
        <v>2884872665.8929281</v>
      </c>
      <c r="AB25" s="14">
        <f t="shared" ca="1" si="1"/>
        <v>2645260261.62781</v>
      </c>
    </row>
    <row r="26" spans="1:28" x14ac:dyDescent="0.2">
      <c r="A26">
        <v>2045</v>
      </c>
      <c r="B26" s="14">
        <f>'95% Simulation Severity'!$B26*IF($B$1="Low Emissions",'Frequency Low Scenario 95%'!D26,IF($B$1="Medium Emissions",'Frequency Medium Scenario 95%'!D26,IF($B$1="High Emissions",'Frequency High Scenario 95%'!D26,IF($B$1="Very High Emissions",'Frequency VeryHigh Scenario 95%'!D26))))</f>
        <v>15741147.846638238</v>
      </c>
      <c r="C26" s="14">
        <f>'95% Simulation Severity'!$B26*IF($B$1="Low Emissions",'Frequency Low Scenario 95%'!E26,IF($B$1="Medium Emissions",'Frequency Medium Scenario 95%'!E26,IF($B$1="High Emissions",'Frequency High Scenario 95%'!E26,IF($B$1="Very High Emissions",'Frequency VeryHigh Scenario 95%'!E26))))</f>
        <v>20195038.516423471</v>
      </c>
      <c r="D26" s="14">
        <f>'95% Simulation Severity'!$B26*IF($B$1="Low Emissions",'Frequency Low Scenario 95%'!F26,IF($B$1="Medium Emissions",'Frequency Medium Scenario 95%'!F26,IF($B$1="High Emissions",'Frequency High Scenario 95%'!F26,IF($B$1="Very High Emissions",'Frequency VeryHigh Scenario 95%'!F26))))</f>
        <v>21293258.13363079</v>
      </c>
      <c r="E26" s="14">
        <f>'95% Simulation Severity'!$B26*IF($B$1="Low Emissions",'Frequency Low Scenario 95%'!G26,IF($B$1="Medium Emissions",'Frequency Medium Scenario 95%'!G26,IF($B$1="High Emissions",'Frequency High Scenario 95%'!G26,IF($B$1="Very High Emissions",'Frequency VeryHigh Scenario 95%'!G26))))</f>
        <v>14002300.119393315</v>
      </c>
      <c r="F26" s="14">
        <f>'95% Simulation Severity'!$B26*IF($B$1="Low Emissions",'Frequency Low Scenario 95%'!H26,IF($B$1="Medium Emissions",'Frequency Medium Scenario 95%'!H26,IF($B$1="High Emissions",'Frequency High Scenario 95%'!H26,IF($B$1="Very High Emissions",'Frequency VeryHigh Scenario 95%'!H26))))</f>
        <v>11653330.382588772</v>
      </c>
      <c r="G26" s="14">
        <f>'95% Simulation Severity'!$B26*IF($B$1="Low Emissions",'Frequency Low Scenario 95%'!I26,IF($B$1="Medium Emissions",'Frequency Medium Scenario 95%'!I26,IF($B$1="High Emissions",'Frequency High Scenario 95%'!I26,IF($B$1="Very High Emissions",'Frequency VeryHigh Scenario 95%'!I26))))</f>
        <v>6985897.0094576674</v>
      </c>
      <c r="H26" s="14">
        <f>'95% Simulation Severity'!$C26*IF($B$1="Low Emissions",'Frequency Low Scenario 95%'!J26,IF($B$1="Medium Emissions",'Frequency Medium Scenario 95%'!J26,IF($B$1="High Emissions",'Frequency High Scenario 95%'!J26,IF($B$1="Very High Emissions",'Frequency VeryHigh Scenario 95%'!J26))))</f>
        <v>19262346.174137972</v>
      </c>
      <c r="I26" s="14">
        <f>'95% Simulation Severity'!$C26*IF($B$1="Low Emissions",'Frequency Low Scenario 95%'!K26,IF($B$1="Medium Emissions",'Frequency Medium Scenario 95%'!K26,IF($B$1="High Emissions",'Frequency High Scenario 95%'!K26,IF($B$1="Very High Emissions",'Frequency VeryHigh Scenario 95%'!K26))))</f>
        <v>20481482.00794417</v>
      </c>
      <c r="J26" s="14">
        <f>'95% Simulation Severity'!$C26*IF($B$1="Low Emissions",'Frequency Low Scenario 95%'!L26,IF($B$1="Medium Emissions",'Frequency Medium Scenario 95%'!L26,IF($B$1="High Emissions",'Frequency High Scenario 95%'!L26,IF($B$1="Very High Emissions",'Frequency VeryHigh Scenario 95%'!L26))))</f>
        <v>12922839.838345727</v>
      </c>
      <c r="K26" s="14">
        <f>'95% Simulation Severity'!$C26*IF($B$1="Low Emissions",'Frequency Low Scenario 95%'!M26,IF($B$1="Medium Emissions",'Frequency Medium Scenario 95%'!M26,IF($B$1="High Emissions",'Frequency High Scenario 95%'!M26,IF($B$1="Very High Emissions",'Frequency VeryHigh Scenario 95%'!M26))))</f>
        <v>9509259.5036883634</v>
      </c>
      <c r="L26" s="14">
        <f>'95% Simulation Severity'!$C26*IF($B$1="Low Emissions",'Frequency Low Scenario 95%'!N26,IF($B$1="Medium Emissions",'Frequency Medium Scenario 95%'!N26,IF($B$1="High Emissions",'Frequency High Scenario 95%'!N26,IF($B$1="Very High Emissions",'Frequency VeryHigh Scenario 95%'!N26))))</f>
        <v>8533950.8366434053</v>
      </c>
      <c r="M26" s="14">
        <f>'95% Simulation Severity'!$C26*IF($B$1="Low Emissions",'Frequency Low Scenario 95%'!O26,IF($B$1="Medium Emissions",'Frequency Medium Scenario 95%'!O26,IF($B$1="High Emissions",'Frequency High Scenario 95%'!O26,IF($B$1="Very High Emissions",'Frequency VeryHigh Scenario 95%'!O26))))</f>
        <v>3657407.5014186017</v>
      </c>
      <c r="N26" s="14">
        <f>'95% Simulation Severity'!$D26*IF($B$1="Low Emissions",'Frequency Low Scenario 95%'!P26,IF($B$1="Medium Emissions",'Frequency Medium Scenario 95%'!P26,IF($B$1="High Emissions",'Frequency High Scenario 95%'!P26,IF($B$1="Very High Emissions",'Frequency VeryHigh Scenario 95%'!P26))))</f>
        <v>1345490117.9270368</v>
      </c>
      <c r="O26" s="14">
        <f>'95% Simulation Severity'!$D26*IF($B$1="Low Emissions",'Frequency Low Scenario 95%'!Q26,IF($B$1="Medium Emissions",'Frequency Medium Scenario 95%'!Q26,IF($B$1="High Emissions",'Frequency High Scenario 95%'!Q26,IF($B$1="Very High Emissions",'Frequency VeryHigh Scenario 95%'!Q26))))</f>
        <v>2398482384.1308045</v>
      </c>
      <c r="P26" s="14">
        <f>'95% Simulation Severity'!$D26*IF($B$1="Low Emissions",'Frequency Low Scenario 95%'!R26,IF($B$1="Medium Emissions",'Frequency Medium Scenario 95%'!R26,IF($B$1="High Emissions",'Frequency High Scenario 95%'!R26,IF($B$1="Very High Emissions",'Frequency VeryHigh Scenario 95%'!R26))))</f>
        <v>1754987110.3396132</v>
      </c>
      <c r="Q26" s="14">
        <f>'95% Simulation Severity'!$D26*IF($B$1="Low Emissions",'Frequency Low Scenario 95%'!S26,IF($B$1="Medium Emissions",'Frequency Medium Scenario 95%'!S26,IF($B$1="High Emissions",'Frequency High Scenario 95%'!S26,IF($B$1="Very High Emissions",'Frequency VeryHigh Scenario 95%'!S26))))</f>
        <v>584995703.44653773</v>
      </c>
      <c r="R26" s="14">
        <f>'95% Simulation Severity'!$D26*IF($B$1="Low Emissions",'Frequency Low Scenario 95%'!T26,IF($B$1="Medium Emissions",'Frequency Medium Scenario 95%'!T26,IF($B$1="High Emissions",'Frequency High Scenario 95%'!T26,IF($B$1="Very High Emissions",'Frequency VeryHigh Scenario 95%'!T26))))</f>
        <v>409496992.41257644</v>
      </c>
      <c r="S26" s="14">
        <f>'95% Simulation Severity'!$D26*IF($B$1="Low Emissions",'Frequency Low Scenario 95%'!U26,IF($B$1="Medium Emissions",'Frequency Medium Scenario 95%'!U26,IF($B$1="High Emissions",'Frequency High Scenario 95%'!U26,IF($B$1="Very High Emissions",'Frequency VeryHigh Scenario 95%'!U26))))</f>
        <v>233998281.37861511</v>
      </c>
      <c r="T26" s="14">
        <f t="shared" si="2"/>
        <v>6891688847.5054951</v>
      </c>
      <c r="U26" s="17">
        <f ca="1">Info!$B$47*(-LN(1-RAND()))^(1/Info!$B$48)</f>
        <v>9.5859332510585094E-2</v>
      </c>
      <c r="V26" s="17">
        <f ca="1">AVERAGE('Interest Rate Projection'!B24:F24)</f>
        <v>-7.3723479849994774E-3</v>
      </c>
      <c r="W26" s="17">
        <f t="shared" ca="1" si="4"/>
        <v>-7.3783889988281781E-2</v>
      </c>
      <c r="X26" s="16">
        <v>0.04</v>
      </c>
      <c r="Y26">
        <f t="shared" si="5"/>
        <v>2.4647155431651462</v>
      </c>
      <c r="Z26">
        <f t="shared" ca="1" si="3"/>
        <v>2.8323473714833658</v>
      </c>
      <c r="AA26" s="14">
        <f t="shared" si="0"/>
        <v>2796139646.4661818</v>
      </c>
      <c r="AB26" s="14">
        <f t="shared" ca="1" si="1"/>
        <v>2433207493.152988</v>
      </c>
    </row>
    <row r="27" spans="1:28" x14ac:dyDescent="0.2">
      <c r="A27">
        <v>2046</v>
      </c>
      <c r="B27" s="14">
        <f>'95% Simulation Severity'!$B27*IF($B$1="Low Emissions",'Frequency Low Scenario 95%'!D27,IF($B$1="Medium Emissions",'Frequency Medium Scenario 95%'!D27,IF($B$1="High Emissions",'Frequency High Scenario 95%'!D27,IF($B$1="Very High Emissions",'Frequency VeryHigh Scenario 95%'!D27))))</f>
        <v>16101125.135019973</v>
      </c>
      <c r="C27" s="14">
        <f>'95% Simulation Severity'!$B27*IF($B$1="Low Emissions",'Frequency Low Scenario 95%'!E27,IF($B$1="Medium Emissions",'Frequency Medium Scenario 95%'!E27,IF($B$1="High Emissions",'Frequency High Scenario 95%'!E27,IF($B$1="Very High Emissions",'Frequency VeryHigh Scenario 95%'!E27))))</f>
        <v>20656869.843765929</v>
      </c>
      <c r="D27" s="14">
        <f>'95% Simulation Severity'!$B27*IF($B$1="Low Emissions",'Frequency Low Scenario 95%'!F27,IF($B$1="Medium Emissions",'Frequency Medium Scenario 95%'!F27,IF($B$1="High Emissions",'Frequency High Scenario 95%'!F27,IF($B$1="Very High Emissions",'Frequency VeryHigh Scenario 95%'!F27))))</f>
        <v>21780204.15551151</v>
      </c>
      <c r="E27" s="14">
        <f>'95% Simulation Severity'!$B27*IF($B$1="Low Emissions",'Frequency Low Scenario 95%'!G27,IF($B$1="Medium Emissions",'Frequency Medium Scenario 95%'!G27,IF($B$1="High Emissions",'Frequency High Scenario 95%'!G27,IF($B$1="Very High Emissions",'Frequency VeryHigh Scenario 95%'!G27))))</f>
        <v>14322512.474756137</v>
      </c>
      <c r="F27" s="14">
        <f>'95% Simulation Severity'!$B27*IF($B$1="Low Emissions",'Frequency Low Scenario 95%'!H27,IF($B$1="Medium Emissions",'Frequency Medium Scenario 95%'!H27,IF($B$1="High Emissions",'Frequency High Scenario 95%'!H27,IF($B$1="Very High Emissions",'Frequency VeryHigh Scenario 95%'!H27))))</f>
        <v>11919825.196855871</v>
      </c>
      <c r="G27" s="14">
        <f>'95% Simulation Severity'!$B27*IF($B$1="Low Emissions",'Frequency Low Scenario 95%'!I27,IF($B$1="Medium Emissions",'Frequency Medium Scenario 95%'!I27,IF($B$1="High Emissions",'Frequency High Scenario 95%'!I27,IF($B$1="Very High Emissions",'Frequency VeryHigh Scenario 95%'!I27))))</f>
        <v>7145654.3719371585</v>
      </c>
      <c r="H27" s="14">
        <f>'95% Simulation Severity'!$C27*IF($B$1="Low Emissions",'Frequency Low Scenario 95%'!J27,IF($B$1="Medium Emissions",'Frequency Medium Scenario 95%'!J27,IF($B$1="High Emissions",'Frequency High Scenario 95%'!J27,IF($B$1="Very High Emissions",'Frequency VeryHigh Scenario 95%'!J27))))</f>
        <v>19264122.326756481</v>
      </c>
      <c r="I27" s="14">
        <f>'95% Simulation Severity'!$C27*IF($B$1="Low Emissions",'Frequency Low Scenario 95%'!K27,IF($B$1="Medium Emissions",'Frequency Medium Scenario 95%'!K27,IF($B$1="High Emissions",'Frequency High Scenario 95%'!K27,IF($B$1="Very High Emissions",'Frequency VeryHigh Scenario 95%'!K27))))</f>
        <v>20483370.575285371</v>
      </c>
      <c r="J27" s="14">
        <f>'95% Simulation Severity'!$C27*IF($B$1="Low Emissions",'Frequency Low Scenario 95%'!L27,IF($B$1="Medium Emissions",'Frequency Medium Scenario 95%'!L27,IF($B$1="High Emissions",'Frequency High Scenario 95%'!L27,IF($B$1="Very High Emissions",'Frequency VeryHigh Scenario 95%'!L27))))</f>
        <v>12924031.434406245</v>
      </c>
      <c r="K27" s="14">
        <f>'95% Simulation Severity'!$C27*IF($B$1="Low Emissions",'Frequency Low Scenario 95%'!M27,IF($B$1="Medium Emissions",'Frequency Medium Scenario 95%'!M27,IF($B$1="High Emissions",'Frequency High Scenario 95%'!M27,IF($B$1="Very High Emissions",'Frequency VeryHigh Scenario 95%'!M27))))</f>
        <v>9510136.3385253493</v>
      </c>
      <c r="L27" s="14">
        <f>'95% Simulation Severity'!$C27*IF($B$1="Low Emissions",'Frequency Low Scenario 95%'!N27,IF($B$1="Medium Emissions",'Frequency Medium Scenario 95%'!N27,IF($B$1="High Emissions",'Frequency High Scenario 95%'!N27,IF($B$1="Very High Emissions",'Frequency VeryHigh Scenario 95%'!N27))))</f>
        <v>8534737.7397022396</v>
      </c>
      <c r="M27" s="14">
        <f>'95% Simulation Severity'!$C27*IF($B$1="Low Emissions",'Frequency Low Scenario 95%'!O27,IF($B$1="Medium Emissions",'Frequency Medium Scenario 95%'!O27,IF($B$1="High Emissions",'Frequency High Scenario 95%'!O27,IF($B$1="Very High Emissions",'Frequency VeryHigh Scenario 95%'!O27))))</f>
        <v>3657744.7455866728</v>
      </c>
      <c r="N27" s="14">
        <f>'95% Simulation Severity'!$D27*IF($B$1="Low Emissions",'Frequency Low Scenario 95%'!P27,IF($B$1="Medium Emissions",'Frequency Medium Scenario 95%'!P27,IF($B$1="High Emissions",'Frequency High Scenario 95%'!P27,IF($B$1="Very High Emissions",'Frequency VeryHigh Scenario 95%'!P27))))</f>
        <v>1356125277.9439249</v>
      </c>
      <c r="O27" s="14">
        <f>'95% Simulation Severity'!$D27*IF($B$1="Low Emissions",'Frequency Low Scenario 95%'!Q27,IF($B$1="Medium Emissions",'Frequency Medium Scenario 95%'!Q27,IF($B$1="High Emissions",'Frequency High Scenario 95%'!Q27,IF($B$1="Very High Emissions",'Frequency VeryHigh Scenario 95%'!Q27))))</f>
        <v>2417440712.8565617</v>
      </c>
      <c r="P27" s="14">
        <f>'95% Simulation Severity'!$D27*IF($B$1="Low Emissions",'Frequency Low Scenario 95%'!R27,IF($B$1="Medium Emissions",'Frequency Medium Scenario 95%'!R27,IF($B$1="High Emissions",'Frequency High Scenario 95%'!R27,IF($B$1="Very High Emissions",'Frequency VeryHigh Scenario 95%'!R27))))</f>
        <v>1768859058.1877279</v>
      </c>
      <c r="Q27" s="14">
        <f>'95% Simulation Severity'!$D27*IF($B$1="Low Emissions",'Frequency Low Scenario 95%'!S27,IF($B$1="Medium Emissions",'Frequency Medium Scenario 95%'!S27,IF($B$1="High Emissions",'Frequency High Scenario 95%'!S27,IF($B$1="Very High Emissions",'Frequency VeryHigh Scenario 95%'!S27))))</f>
        <v>589619686.06257606</v>
      </c>
      <c r="R27" s="14">
        <f>'95% Simulation Severity'!$D27*IF($B$1="Low Emissions",'Frequency Low Scenario 95%'!T27,IF($B$1="Medium Emissions",'Frequency Medium Scenario 95%'!T27,IF($B$1="High Emissions",'Frequency High Scenario 95%'!T27,IF($B$1="Very High Emissions",'Frequency VeryHigh Scenario 95%'!T27))))</f>
        <v>412733780.2438032</v>
      </c>
      <c r="S27" s="14">
        <f>'95% Simulation Severity'!$D27*IF($B$1="Low Emissions",'Frequency Low Scenario 95%'!U27,IF($B$1="Medium Emissions",'Frequency Medium Scenario 95%'!U27,IF($B$1="High Emissions",'Frequency High Scenario 95%'!U27,IF($B$1="Very High Emissions",'Frequency VeryHigh Scenario 95%'!U27))))</f>
        <v>235847874.42503038</v>
      </c>
      <c r="T27" s="14">
        <f t="shared" si="2"/>
        <v>6946926724.0577335</v>
      </c>
      <c r="U27" s="17">
        <f ca="1">Info!$B$47*(-LN(1-RAND()))^(1/Info!$B$48)</f>
        <v>4.9271212862087126E-3</v>
      </c>
      <c r="V27" s="17">
        <f ca="1">AVERAGE('Interest Rate Projection'!B25:F25)</f>
        <v>-1.1032429636515651E-2</v>
      </c>
      <c r="W27" s="17">
        <f t="shared" ca="1" si="4"/>
        <v>-8.4816319624797437E-2</v>
      </c>
      <c r="X27" s="16">
        <v>0.04</v>
      </c>
      <c r="Y27">
        <f t="shared" si="5"/>
        <v>2.5633041648917523</v>
      </c>
      <c r="Z27">
        <f t="shared" ca="1" si="3"/>
        <v>2.846302690507339</v>
      </c>
      <c r="AA27" s="14">
        <f t="shared" si="0"/>
        <v>2710145295.7499876</v>
      </c>
      <c r="AB27" s="14">
        <f t="shared" ca="1" si="1"/>
        <v>2440684452.5799465</v>
      </c>
    </row>
    <row r="28" spans="1:28" x14ac:dyDescent="0.2">
      <c r="A28">
        <v>2047</v>
      </c>
      <c r="B28" s="14">
        <f>'95% Simulation Severity'!$B28*IF($B$1="Low Emissions",'Frequency Low Scenario 95%'!D28,IF($B$1="Medium Emissions",'Frequency Medium Scenario 95%'!D28,IF($B$1="High Emissions",'Frequency High Scenario 95%'!D28,IF($B$1="Very High Emissions",'Frequency VeryHigh Scenario 95%'!D28))))</f>
        <v>16469334.583433056</v>
      </c>
      <c r="C28" s="14">
        <f>'95% Simulation Severity'!$B28*IF($B$1="Low Emissions",'Frequency Low Scenario 95%'!E28,IF($B$1="Medium Emissions",'Frequency Medium Scenario 95%'!E28,IF($B$1="High Emissions",'Frequency High Scenario 95%'!E28,IF($B$1="Very High Emissions",'Frequency VeryHigh Scenario 95%'!E28))))</f>
        <v>21129262.585722253</v>
      </c>
      <c r="D28" s="14">
        <f>'95% Simulation Severity'!$B28*IF($B$1="Low Emissions",'Frequency Low Scenario 95%'!F28,IF($B$1="Medium Emissions",'Frequency Medium Scenario 95%'!F28,IF($B$1="High Emissions",'Frequency High Scenario 95%'!F28,IF($B$1="Very High Emissions",'Frequency VeryHigh Scenario 95%'!F28))))</f>
        <v>22278285.928752463</v>
      </c>
      <c r="E28" s="14">
        <f>'95% Simulation Severity'!$B28*IF($B$1="Low Emissions",'Frequency Low Scenario 95%'!G28,IF($B$1="Medium Emissions",'Frequency Medium Scenario 95%'!G28,IF($B$1="High Emissions",'Frequency High Scenario 95%'!G28,IF($B$1="Very High Emissions",'Frequency VeryHigh Scenario 95%'!G28))))</f>
        <v>14650047.623635218</v>
      </c>
      <c r="F28" s="14">
        <f>'95% Simulation Severity'!$B28*IF($B$1="Low Emissions",'Frequency Low Scenario 95%'!H28,IF($B$1="Medium Emissions",'Frequency Medium Scenario 95%'!H28,IF($B$1="High Emissions",'Frequency High Scenario 95%'!H28,IF($B$1="Very High Emissions",'Frequency VeryHigh Scenario 95%'!H28))))</f>
        <v>12192414.362153929</v>
      </c>
      <c r="G28" s="14">
        <f>'95% Simulation Severity'!$B28*IF($B$1="Low Emissions",'Frequency Low Scenario 95%'!I28,IF($B$1="Medium Emissions",'Frequency Medium Scenario 95%'!I28,IF($B$1="High Emissions",'Frequency High Scenario 95%'!I28,IF($B$1="Very High Emissions",'Frequency VeryHigh Scenario 95%'!I28))))</f>
        <v>7309065.1542755226</v>
      </c>
      <c r="H28" s="14">
        <f>'95% Simulation Severity'!$C28*IF($B$1="Low Emissions",'Frequency Low Scenario 95%'!J28,IF($B$1="Medium Emissions",'Frequency Medium Scenario 95%'!J28,IF($B$1="High Emissions",'Frequency High Scenario 95%'!J28,IF($B$1="Very High Emissions",'Frequency VeryHigh Scenario 95%'!J28))))</f>
        <v>19265898.643151414</v>
      </c>
      <c r="I28" s="14">
        <f>'95% Simulation Severity'!$C28*IF($B$1="Low Emissions",'Frequency Low Scenario 95%'!K28,IF($B$1="Medium Emissions",'Frequency Medium Scenario 95%'!K28,IF($B$1="High Emissions",'Frequency High Scenario 95%'!K28,IF($B$1="Very High Emissions",'Frequency VeryHigh Scenario 95%'!K28))))</f>
        <v>20485259.316768587</v>
      </c>
      <c r="J28" s="14">
        <f>'95% Simulation Severity'!$C28*IF($B$1="Low Emissions",'Frequency Low Scenario 95%'!L28,IF($B$1="Medium Emissions",'Frequency Medium Scenario 95%'!L28,IF($B$1="High Emissions",'Frequency High Scenario 95%'!L28,IF($B$1="Very High Emissions",'Frequency VeryHigh Scenario 95%'!L28))))</f>
        <v>12925223.140342085</v>
      </c>
      <c r="K28" s="14">
        <f>'95% Simulation Severity'!$C28*IF($B$1="Low Emissions",'Frequency Low Scenario 95%'!M28,IF($B$1="Medium Emissions",'Frequency Medium Scenario 95%'!M28,IF($B$1="High Emissions",'Frequency High Scenario 95%'!M28,IF($B$1="Very High Emissions",'Frequency VeryHigh Scenario 95%'!M28))))</f>
        <v>9511013.2542139869</v>
      </c>
      <c r="L28" s="14">
        <f>'95% Simulation Severity'!$C28*IF($B$1="Low Emissions",'Frequency Low Scenario 95%'!N28,IF($B$1="Medium Emissions",'Frequency Medium Scenario 95%'!N28,IF($B$1="High Emissions",'Frequency High Scenario 95%'!N28,IF($B$1="Very High Emissions",'Frequency VeryHigh Scenario 95%'!N28))))</f>
        <v>8535524.7153202463</v>
      </c>
      <c r="M28" s="14">
        <f>'95% Simulation Severity'!$C28*IF($B$1="Low Emissions",'Frequency Low Scenario 95%'!O28,IF($B$1="Medium Emissions",'Frequency Medium Scenario 95%'!O28,IF($B$1="High Emissions",'Frequency High Scenario 95%'!O28,IF($B$1="Very High Emissions",'Frequency VeryHigh Scenario 95%'!O28))))</f>
        <v>3658082.0208515334</v>
      </c>
      <c r="N28" s="14">
        <f>'95% Simulation Severity'!$D28*IF($B$1="Low Emissions",'Frequency Low Scenario 95%'!P28,IF($B$1="Medium Emissions",'Frequency Medium Scenario 95%'!P28,IF($B$1="High Emissions",'Frequency High Scenario 95%'!P28,IF($B$1="Very High Emissions",'Frequency VeryHigh Scenario 95%'!P28))))</f>
        <v>1366844501.4757192</v>
      </c>
      <c r="O28" s="14">
        <f>'95% Simulation Severity'!$D28*IF($B$1="Low Emissions",'Frequency Low Scenario 95%'!Q28,IF($B$1="Medium Emissions",'Frequency Medium Scenario 95%'!Q28,IF($B$1="High Emissions",'Frequency High Scenario 95%'!Q28,IF($B$1="Very High Emissions",'Frequency VeryHigh Scenario 95%'!Q28))))</f>
        <v>2436548893.9349775</v>
      </c>
      <c r="P28" s="14">
        <f>'95% Simulation Severity'!$D28*IF($B$1="Low Emissions",'Frequency Low Scenario 95%'!R28,IF($B$1="Medium Emissions",'Frequency Medium Scenario 95%'!R28,IF($B$1="High Emissions",'Frequency High Scenario 95%'!R28,IF($B$1="Very High Emissions",'Frequency VeryHigh Scenario 95%'!R28))))</f>
        <v>1782840654.0987642</v>
      </c>
      <c r="Q28" s="14">
        <f>'95% Simulation Severity'!$D28*IF($B$1="Low Emissions",'Frequency Low Scenario 95%'!S28,IF($B$1="Medium Emissions",'Frequency Medium Scenario 95%'!S28,IF($B$1="High Emissions",'Frequency High Scenario 95%'!S28,IF($B$1="Very High Emissions",'Frequency VeryHigh Scenario 95%'!S28))))</f>
        <v>594280218.03292143</v>
      </c>
      <c r="R28" s="14">
        <f>'95% Simulation Severity'!$D28*IF($B$1="Low Emissions",'Frequency Low Scenario 95%'!T28,IF($B$1="Medium Emissions",'Frequency Medium Scenario 95%'!T28,IF($B$1="High Emissions",'Frequency High Scenario 95%'!T28,IF($B$1="Very High Emissions",'Frequency VeryHigh Scenario 95%'!T28))))</f>
        <v>415996152.62304503</v>
      </c>
      <c r="S28" s="14">
        <f>'95% Simulation Severity'!$D28*IF($B$1="Low Emissions",'Frequency Low Scenario 95%'!U28,IF($B$1="Medium Emissions",'Frequency Medium Scenario 95%'!U28,IF($B$1="High Emissions",'Frequency High Scenario 95%'!U28,IF($B$1="Very High Emissions",'Frequency VeryHigh Scenario 95%'!U28))))</f>
        <v>237712087.21316856</v>
      </c>
      <c r="T28" s="14">
        <f t="shared" si="2"/>
        <v>7002631918.7072163</v>
      </c>
      <c r="U28" s="17">
        <f ca="1">Info!$B$47*(-LN(1-RAND()))^(1/Info!$B$48)</f>
        <v>9.9756638279732704E-2</v>
      </c>
      <c r="V28" s="17">
        <f ca="1">AVERAGE('Interest Rate Projection'!B26:F26)</f>
        <v>-2.8914456938678031E-4</v>
      </c>
      <c r="W28" s="17">
        <f t="shared" ca="1" si="4"/>
        <v>-8.5105464194184216E-2</v>
      </c>
      <c r="X28" s="16">
        <v>0.04</v>
      </c>
      <c r="Y28">
        <f t="shared" si="5"/>
        <v>2.6658363314874225</v>
      </c>
      <c r="Z28">
        <f t="shared" ca="1" si="3"/>
        <v>3.1302402784389098</v>
      </c>
      <c r="AA28" s="14">
        <f t="shared" si="0"/>
        <v>2626804892.7069907</v>
      </c>
      <c r="AB28" s="14">
        <f t="shared" ca="1" si="1"/>
        <v>2237090860.7052736</v>
      </c>
    </row>
    <row r="29" spans="1:28" x14ac:dyDescent="0.2">
      <c r="A29">
        <v>2048</v>
      </c>
      <c r="B29" s="14">
        <f>'95% Simulation Severity'!$B29*IF($B$1="Low Emissions",'Frequency Low Scenario 95%'!D29,IF($B$1="Medium Emissions",'Frequency Medium Scenario 95%'!D29,IF($B$1="High Emissions",'Frequency High Scenario 95%'!D29,IF($B$1="Very High Emissions",'Frequency VeryHigh Scenario 95%'!D29))))</f>
        <v>16845964.44947309</v>
      </c>
      <c r="C29" s="14">
        <f>'95% Simulation Severity'!$B29*IF($B$1="Low Emissions",'Frequency Low Scenario 95%'!E29,IF($B$1="Medium Emissions",'Frequency Medium Scenario 95%'!E29,IF($B$1="High Emissions",'Frequency High Scenario 95%'!E29,IF($B$1="Very High Emissions",'Frequency VeryHigh Scenario 95%'!E29))))</f>
        <v>21612458.266572062</v>
      </c>
      <c r="D29" s="14">
        <f>'95% Simulation Severity'!$B29*IF($B$1="Low Emissions",'Frequency Low Scenario 95%'!F29,IF($B$1="Medium Emissions",'Frequency Medium Scenario 95%'!F29,IF($B$1="High Emissions",'Frequency High Scenario 95%'!F29,IF($B$1="Very High Emissions",'Frequency VeryHigh Scenario 95%'!F29))))</f>
        <v>22787758.111884139</v>
      </c>
      <c r="E29" s="14">
        <f>'95% Simulation Severity'!$B29*IF($B$1="Low Emissions",'Frequency Low Scenario 95%'!G29,IF($B$1="Medium Emissions",'Frequency Medium Scenario 95%'!G29,IF($B$1="High Emissions",'Frequency High Scenario 95%'!G29,IF($B$1="Very High Emissions",'Frequency VeryHigh Scenario 95%'!G29))))</f>
        <v>14985073.027728969</v>
      </c>
      <c r="F29" s="14">
        <f>'95% Simulation Severity'!$B29*IF($B$1="Low Emissions",'Frequency Low Scenario 95%'!H29,IF($B$1="Medium Emissions",'Frequency Medium Scenario 95%'!H29,IF($B$1="High Emissions",'Frequency High Scenario 95%'!H29,IF($B$1="Very High Emissions",'Frequency VeryHigh Scenario 95%'!H29))))</f>
        <v>12471237.247478141</v>
      </c>
      <c r="G29" s="14">
        <f>'95% Simulation Severity'!$B29*IF($B$1="Low Emissions",'Frequency Low Scenario 95%'!I29,IF($B$1="Medium Emissions",'Frequency Medium Scenario 95%'!I29,IF($B$1="High Emissions",'Frequency High Scenario 95%'!I29,IF($B$1="Very High Emissions",'Frequency VeryHigh Scenario 95%'!I29))))</f>
        <v>7476212.9049018174</v>
      </c>
      <c r="H29" s="14">
        <f>'95% Simulation Severity'!$C29*IF($B$1="Low Emissions",'Frequency Low Scenario 95%'!J29,IF($B$1="Medium Emissions",'Frequency Medium Scenario 95%'!J29,IF($B$1="High Emissions",'Frequency High Scenario 95%'!J29,IF($B$1="Very High Emissions",'Frequency VeryHigh Scenario 95%'!J29))))</f>
        <v>19267675.123337865</v>
      </c>
      <c r="I29" s="14">
        <f>'95% Simulation Severity'!$C29*IF($B$1="Low Emissions",'Frequency Low Scenario 95%'!K29,IF($B$1="Medium Emissions",'Frequency Medium Scenario 95%'!K29,IF($B$1="High Emissions",'Frequency High Scenario 95%'!K29,IF($B$1="Very High Emissions",'Frequency VeryHigh Scenario 95%'!K29))))</f>
        <v>20487148.23240988</v>
      </c>
      <c r="J29" s="14">
        <f>'95% Simulation Severity'!$C29*IF($B$1="Low Emissions",'Frequency Low Scenario 95%'!L29,IF($B$1="Medium Emissions",'Frequency Medium Scenario 95%'!L29,IF($B$1="High Emissions",'Frequency High Scenario 95%'!L29,IF($B$1="Very High Emissions",'Frequency VeryHigh Scenario 95%'!L29))))</f>
        <v>12926414.956163377</v>
      </c>
      <c r="K29" s="14">
        <f>'95% Simulation Severity'!$C29*IF($B$1="Low Emissions",'Frequency Low Scenario 95%'!M29,IF($B$1="Medium Emissions",'Frequency Medium Scenario 95%'!M29,IF($B$1="High Emissions",'Frequency High Scenario 95%'!M29,IF($B$1="Very High Emissions",'Frequency VeryHigh Scenario 95%'!M29))))</f>
        <v>9511890.2507617287</v>
      </c>
      <c r="L29" s="14">
        <f>'95% Simulation Severity'!$C29*IF($B$1="Low Emissions",'Frequency Low Scenario 95%'!N29,IF($B$1="Medium Emissions",'Frequency Medium Scenario 95%'!N29,IF($B$1="High Emissions",'Frequency High Scenario 95%'!N29,IF($B$1="Very High Emissions",'Frequency VeryHigh Scenario 95%'!N29))))</f>
        <v>8536311.7635041177</v>
      </c>
      <c r="M29" s="14">
        <f>'95% Simulation Severity'!$C29*IF($B$1="Low Emissions",'Frequency Low Scenario 95%'!O29,IF($B$1="Medium Emissions",'Frequency Medium Scenario 95%'!O29,IF($B$1="High Emissions",'Frequency High Scenario 95%'!O29,IF($B$1="Very High Emissions",'Frequency VeryHigh Scenario 95%'!O29))))</f>
        <v>3658419.3272160501</v>
      </c>
      <c r="N29" s="14">
        <f>'95% Simulation Severity'!$D29*IF($B$1="Low Emissions",'Frequency Low Scenario 95%'!P29,IF($B$1="Medium Emissions",'Frequency Medium Scenario 95%'!P29,IF($B$1="High Emissions",'Frequency High Scenario 95%'!P29,IF($B$1="Very High Emissions",'Frequency VeryHigh Scenario 95%'!P29))))</f>
        <v>1377648452.9858158</v>
      </c>
      <c r="O29" s="14">
        <f>'95% Simulation Severity'!$D29*IF($B$1="Low Emissions",'Frequency Low Scenario 95%'!Q29,IF($B$1="Medium Emissions",'Frequency Medium Scenario 95%'!Q29,IF($B$1="High Emissions",'Frequency High Scenario 95%'!Q29,IF($B$1="Very High Emissions",'Frequency VeryHigh Scenario 95%'!Q29))))</f>
        <v>2455808111.8442802</v>
      </c>
      <c r="P29" s="14">
        <f>'95% Simulation Severity'!$D29*IF($B$1="Low Emissions",'Frequency Low Scenario 95%'!R29,IF($B$1="Medium Emissions",'Frequency Medium Scenario 95%'!R29,IF($B$1="High Emissions",'Frequency High Scenario 95%'!R29,IF($B$1="Very High Emissions",'Frequency VeryHigh Scenario 95%'!R29))))</f>
        <v>1796932764.7641075</v>
      </c>
      <c r="Q29" s="14">
        <f>'95% Simulation Severity'!$D29*IF($B$1="Low Emissions",'Frequency Low Scenario 95%'!S29,IF($B$1="Medium Emissions",'Frequency Medium Scenario 95%'!S29,IF($B$1="High Emissions",'Frequency High Scenario 95%'!S29,IF($B$1="Very High Emissions",'Frequency VeryHigh Scenario 95%'!S29))))</f>
        <v>598977588.25470245</v>
      </c>
      <c r="R29" s="14">
        <f>'95% Simulation Severity'!$D29*IF($B$1="Low Emissions",'Frequency Low Scenario 95%'!T29,IF($B$1="Medium Emissions",'Frequency Medium Scenario 95%'!T29,IF($B$1="High Emissions",'Frequency High Scenario 95%'!T29,IF($B$1="Very High Emissions",'Frequency VeryHigh Scenario 95%'!T29))))</f>
        <v>419284311.77829176</v>
      </c>
      <c r="S29" s="14">
        <f>'95% Simulation Severity'!$D29*IF($B$1="Low Emissions",'Frequency Low Scenario 95%'!U29,IF($B$1="Medium Emissions",'Frequency Medium Scenario 95%'!U29,IF($B$1="High Emissions",'Frequency High Scenario 95%'!U29,IF($B$1="Very High Emissions",'Frequency VeryHigh Scenario 95%'!U29))))</f>
        <v>239591035.30188099</v>
      </c>
      <c r="T29" s="14">
        <f t="shared" si="2"/>
        <v>7058808828.5905104</v>
      </c>
      <c r="U29" s="17">
        <f ca="1">Info!$B$47*(-LN(1-RAND()))^(1/Info!$B$48)</f>
        <v>1.7375329858693236E-2</v>
      </c>
      <c r="V29" s="17">
        <f ca="1">AVERAGE('Interest Rate Projection'!B27:F27)</f>
        <v>-4.2014779503727947E-3</v>
      </c>
      <c r="W29" s="17">
        <f t="shared" ca="1" si="4"/>
        <v>-8.9306942144557006E-2</v>
      </c>
      <c r="X29" s="16">
        <v>0.04</v>
      </c>
      <c r="Y29">
        <f t="shared" si="5"/>
        <v>2.7724697847469195</v>
      </c>
      <c r="Z29">
        <f t="shared" ca="1" si="3"/>
        <v>3.1846292358137536</v>
      </c>
      <c r="AA29" s="14">
        <f t="shared" si="0"/>
        <v>2546036341.8297315</v>
      </c>
      <c r="AB29" s="14">
        <f t="shared" ca="1" si="1"/>
        <v>2216524532.6546798</v>
      </c>
    </row>
    <row r="30" spans="1:28" x14ac:dyDescent="0.2">
      <c r="A30">
        <v>2049</v>
      </c>
      <c r="B30" s="14">
        <f>'95% Simulation Severity'!$B30*IF($B$1="Low Emissions",'Frequency Low Scenario 95%'!D30,IF($B$1="Medium Emissions",'Frequency Medium Scenario 95%'!D30,IF($B$1="High Emissions",'Frequency High Scenario 95%'!D30,IF($B$1="Very High Emissions",'Frequency VeryHigh Scenario 95%'!D30))))</f>
        <v>17231207.295914654</v>
      </c>
      <c r="C30" s="14">
        <f>'95% Simulation Severity'!$B30*IF($B$1="Low Emissions",'Frequency Low Scenario 95%'!E30,IF($B$1="Medium Emissions",'Frequency Medium Scenario 95%'!E30,IF($B$1="High Emissions",'Frequency High Scenario 95%'!E30,IF($B$1="Very High Emissions",'Frequency VeryHigh Scenario 95%'!E30))))</f>
        <v>22106703.933906008</v>
      </c>
      <c r="D30" s="14">
        <f>'95% Simulation Severity'!$B30*IF($B$1="Low Emissions",'Frequency Low Scenario 95%'!F30,IF($B$1="Medium Emissions",'Frequency Medium Scenario 95%'!F30,IF($B$1="High Emissions",'Frequency High Scenario 95%'!F30,IF($B$1="Very High Emissions",'Frequency VeryHigh Scenario 95%'!F30))))</f>
        <v>23308881.187109355</v>
      </c>
      <c r="E30" s="14">
        <f>'95% Simulation Severity'!$B30*IF($B$1="Low Emissions",'Frequency Low Scenario 95%'!G30,IF($B$1="Medium Emissions",'Frequency Medium Scenario 95%'!G30,IF($B$1="High Emissions",'Frequency High Scenario 95%'!G30,IF($B$1="Very High Emissions",'Frequency VeryHigh Scenario 95%'!G30))))</f>
        <v>15327759.978342686</v>
      </c>
      <c r="F30" s="14">
        <f>'95% Simulation Severity'!$B30*IF($B$1="Low Emissions",'Frequency Low Scenario 95%'!H30,IF($B$1="Medium Emissions",'Frequency Medium Scenario 95%'!H30,IF($B$1="High Emissions",'Frequency High Scenario 95%'!H30,IF($B$1="Very High Emissions",'Frequency VeryHigh Scenario 95%'!H30))))</f>
        <v>12756436.408991082</v>
      </c>
      <c r="G30" s="14">
        <f>'95% Simulation Severity'!$B30*IF($B$1="Low Emissions",'Frequency Low Scenario 95%'!I30,IF($B$1="Medium Emissions",'Frequency Medium Scenario 95%'!I30,IF($B$1="High Emissions",'Frequency High Scenario 95%'!I30,IF($B$1="Very High Emissions",'Frequency VeryHigh Scenario 95%'!I30))))</f>
        <v>7647183.0828768527</v>
      </c>
      <c r="H30" s="14">
        <f>'95% Simulation Severity'!$C30*IF($B$1="Low Emissions",'Frequency Low Scenario 95%'!J30,IF($B$1="Medium Emissions",'Frequency Medium Scenario 95%'!J30,IF($B$1="High Emissions",'Frequency High Scenario 95%'!J30,IF($B$1="Very High Emissions",'Frequency VeryHigh Scenario 95%'!J30))))</f>
        <v>19269451.767330945</v>
      </c>
      <c r="I30" s="14">
        <f>'95% Simulation Severity'!$C30*IF($B$1="Low Emissions",'Frequency Low Scenario 95%'!K30,IF($B$1="Medium Emissions",'Frequency Medium Scenario 95%'!K30,IF($B$1="High Emissions",'Frequency High Scenario 95%'!K30,IF($B$1="Very High Emissions",'Frequency VeryHigh Scenario 95%'!K30))))</f>
        <v>20489037.32222531</v>
      </c>
      <c r="J30" s="14">
        <f>'95% Simulation Severity'!$C30*IF($B$1="Low Emissions",'Frequency Low Scenario 95%'!L30,IF($B$1="Medium Emissions",'Frequency Medium Scenario 95%'!L30,IF($B$1="High Emissions",'Frequency High Scenario 95%'!L30,IF($B$1="Very High Emissions",'Frequency VeryHigh Scenario 95%'!L30))))</f>
        <v>12927606.881880254</v>
      </c>
      <c r="K30" s="14">
        <f>'95% Simulation Severity'!$C30*IF($B$1="Low Emissions",'Frequency Low Scenario 95%'!M30,IF($B$1="Medium Emissions",'Frequency Medium Scenario 95%'!M30,IF($B$1="High Emissions",'Frequency High Scenario 95%'!M30,IF($B$1="Very High Emissions",'Frequency VeryHigh Scenario 95%'!M30))))</f>
        <v>9512767.3281760346</v>
      </c>
      <c r="L30" s="14">
        <f>'95% Simulation Severity'!$C30*IF($B$1="Low Emissions",'Frequency Low Scenario 95%'!N30,IF($B$1="Medium Emissions",'Frequency Medium Scenario 95%'!N30,IF($B$1="High Emissions",'Frequency High Scenario 95%'!N30,IF($B$1="Very High Emissions",'Frequency VeryHigh Scenario 95%'!N30))))</f>
        <v>8537098.8842605464</v>
      </c>
      <c r="M30" s="14">
        <f>'95% Simulation Severity'!$C30*IF($B$1="Low Emissions",'Frequency Low Scenario 95%'!O30,IF($B$1="Medium Emissions",'Frequency Medium Scenario 95%'!O30,IF($B$1="High Emissions",'Frequency High Scenario 95%'!O30,IF($B$1="Very High Emissions",'Frequency VeryHigh Scenario 95%'!O30))))</f>
        <v>3658756.6646830905</v>
      </c>
      <c r="N30" s="14">
        <f>'95% Simulation Severity'!$D30*IF($B$1="Low Emissions",'Frequency Low Scenario 95%'!P30,IF($B$1="Medium Emissions",'Frequency Medium Scenario 95%'!P30,IF($B$1="High Emissions",'Frequency High Scenario 95%'!P30,IF($B$1="Very High Emissions",'Frequency VeryHigh Scenario 95%'!P30))))</f>
        <v>1388537802.1897292</v>
      </c>
      <c r="O30" s="14">
        <f>'95% Simulation Severity'!$D30*IF($B$1="Low Emissions",'Frequency Low Scenario 95%'!Q30,IF($B$1="Medium Emissions",'Frequency Medium Scenario 95%'!Q30,IF($B$1="High Emissions",'Frequency High Scenario 95%'!Q30,IF($B$1="Very High Emissions",'Frequency VeryHigh Scenario 95%'!Q30))))</f>
        <v>2475219560.4251695</v>
      </c>
      <c r="P30" s="14">
        <f>'95% Simulation Severity'!$D30*IF($B$1="Low Emissions",'Frequency Low Scenario 95%'!R30,IF($B$1="Medium Emissions",'Frequency Medium Scenario 95%'!R30,IF($B$1="High Emissions",'Frequency High Scenario 95%'!R30,IF($B$1="Very High Emissions",'Frequency VeryHigh Scenario 95%'!R30))))</f>
        <v>1811136263.725734</v>
      </c>
      <c r="Q30" s="14">
        <f>'95% Simulation Severity'!$D30*IF($B$1="Low Emissions",'Frequency Low Scenario 95%'!S30,IF($B$1="Medium Emissions",'Frequency Medium Scenario 95%'!S30,IF($B$1="High Emissions",'Frequency High Scenario 95%'!S30,IF($B$1="Very High Emissions",'Frequency VeryHigh Scenario 95%'!S30))))</f>
        <v>603712087.90857792</v>
      </c>
      <c r="R30" s="14">
        <f>'95% Simulation Severity'!$D30*IF($B$1="Low Emissions",'Frequency Low Scenario 95%'!T30,IF($B$1="Medium Emissions",'Frequency Medium Scenario 95%'!T30,IF($B$1="High Emissions",'Frequency High Scenario 95%'!T30,IF($B$1="Very High Emissions",'Frequency VeryHigh Scenario 95%'!T30))))</f>
        <v>422598461.5360046</v>
      </c>
      <c r="S30" s="14">
        <f>'95% Simulation Severity'!$D30*IF($B$1="Low Emissions",'Frequency Low Scenario 95%'!U30,IF($B$1="Medium Emissions",'Frequency Medium Scenario 95%'!U30,IF($B$1="High Emissions",'Frequency High Scenario 95%'!U30,IF($B$1="Very High Emissions",'Frequency VeryHigh Scenario 95%'!U30))))</f>
        <v>241484835.16343117</v>
      </c>
      <c r="T30" s="14">
        <f t="shared" si="2"/>
        <v>7115461901.6843433</v>
      </c>
      <c r="U30" s="17">
        <f ca="1">Info!$B$47*(-LN(1-RAND()))^(1/Info!$B$48)</f>
        <v>0.12695198871047852</v>
      </c>
      <c r="V30" s="17">
        <f ca="1">AVERAGE('Interest Rate Projection'!B28:F28)</f>
        <v>1.0282818161682776E-2</v>
      </c>
      <c r="W30" s="17">
        <f t="shared" ca="1" si="4"/>
        <v>-7.9024123982874228E-2</v>
      </c>
      <c r="X30" s="16">
        <v>0.04</v>
      </c>
      <c r="Y30">
        <f t="shared" si="5"/>
        <v>2.8833685761367964</v>
      </c>
      <c r="Z30">
        <f t="shared" ca="1" si="3"/>
        <v>3.5889242506058405</v>
      </c>
      <c r="AA30" s="14">
        <f t="shared" si="0"/>
        <v>2467760091.6417708</v>
      </c>
      <c r="AB30" s="14">
        <f t="shared" ca="1" si="1"/>
        <v>1982616908.2513218</v>
      </c>
    </row>
    <row r="31" spans="1:28" x14ac:dyDescent="0.2">
      <c r="A31">
        <v>2050</v>
      </c>
      <c r="B31" s="14">
        <f>'95% Simulation Severity'!$B31*IF($B$1="Low Emissions",'Frequency Low Scenario 95%'!D31,IF($B$1="Medium Emissions",'Frequency Medium Scenario 95%'!D31,IF($B$1="High Emissions",'Frequency High Scenario 95%'!D31,IF($B$1="Very High Emissions",'Frequency VeryHigh Scenario 95%'!D31))))</f>
        <v>22112950.589075577</v>
      </c>
      <c r="C31" s="14">
        <f>'95% Simulation Severity'!$B31*IF($B$1="Low Emissions",'Frequency Low Scenario 95%'!E31,IF($B$1="Medium Emissions",'Frequency Medium Scenario 95%'!E31,IF($B$1="High Emissions",'Frequency High Scenario 95%'!E31,IF($B$1="Very High Emissions",'Frequency VeryHigh Scenario 95%'!E31))))</f>
        <v>28369715.678232618</v>
      </c>
      <c r="D31" s="14">
        <f>'95% Simulation Severity'!$B31*IF($B$1="Low Emissions",'Frequency Low Scenario 95%'!F31,IF($B$1="Medium Emissions",'Frequency Medium Scenario 95%'!F31,IF($B$1="High Emissions",'Frequency High Scenario 95%'!F31,IF($B$1="Very High Emissions",'Frequency VeryHigh Scenario 95%'!F31))))</f>
        <v>29912479.672819287</v>
      </c>
      <c r="E31" s="14">
        <f>'95% Simulation Severity'!$B31*IF($B$1="Low Emissions",'Frequency Low Scenario 95%'!G31,IF($B$1="Medium Emissions",'Frequency Medium Scenario 95%'!G31,IF($B$1="High Emissions",'Frequency High Scenario 95%'!G31,IF($B$1="Very High Emissions",'Frequency VeryHigh Scenario 95%'!G31))))</f>
        <v>19670240.930980019</v>
      </c>
      <c r="F31" s="14">
        <f>'95% Simulation Severity'!$B31*IF($B$1="Low Emissions",'Frequency Low Scenario 95%'!H31,IF($B$1="Medium Emissions",'Frequency Medium Scenario 95%'!H31,IF($B$1="High Emissions",'Frequency High Scenario 95%'!H31,IF($B$1="Very High Emissions",'Frequency VeryHigh Scenario 95%'!H31))))</f>
        <v>16370440.164780756</v>
      </c>
      <c r="G31" s="14">
        <f>'95% Simulation Severity'!$B31*IF($B$1="Low Emissions",'Frequency Low Scenario 95%'!I31,IF($B$1="Medium Emissions",'Frequency Medium Scenario 95%'!I31,IF($B$1="High Emissions",'Frequency High Scenario 95%'!I31,IF($B$1="Very High Emissions",'Frequency VeryHigh Scenario 95%'!I31))))</f>
        <v>9813693.1877874173</v>
      </c>
      <c r="H31" s="14">
        <f>'95% Simulation Severity'!$C31*IF($B$1="Low Emissions",'Frequency Low Scenario 95%'!J31,IF($B$1="Medium Emissions",'Frequency Medium Scenario 95%'!J31,IF($B$1="High Emissions",'Frequency High Scenario 95%'!J31,IF($B$1="Very High Emissions",'Frequency VeryHigh Scenario 95%'!J31))))</f>
        <v>24178010.600533482</v>
      </c>
      <c r="I31" s="14">
        <f>'95% Simulation Severity'!$C31*IF($B$1="Low Emissions",'Frequency Low Scenario 95%'!K31,IF($B$1="Medium Emissions",'Frequency Medium Scenario 95%'!K31,IF($B$1="High Emissions",'Frequency High Scenario 95%'!K31,IF($B$1="Very High Emissions",'Frequency VeryHigh Scenario 95%'!K31))))</f>
        <v>25708264.436010286</v>
      </c>
      <c r="J31" s="14">
        <f>'95% Simulation Severity'!$C31*IF($B$1="Low Emissions",'Frequency Low Scenario 95%'!L31,IF($B$1="Medium Emissions",'Frequency Medium Scenario 95%'!L31,IF($B$1="High Emissions",'Frequency High Scenario 95%'!L31,IF($B$1="Very High Emissions",'Frequency VeryHigh Scenario 95%'!L31))))</f>
        <v>16220690.656054109</v>
      </c>
      <c r="K31" s="14">
        <f>'95% Simulation Severity'!$C31*IF($B$1="Low Emissions",'Frequency Low Scenario 95%'!M31,IF($B$1="Medium Emissions",'Frequency Medium Scenario 95%'!M31,IF($B$1="High Emissions",'Frequency High Scenario 95%'!M31,IF($B$1="Very High Emissions",'Frequency VeryHigh Scenario 95%'!M31))))</f>
        <v>11935979.91671906</v>
      </c>
      <c r="L31" s="14">
        <f>'95% Simulation Severity'!$C31*IF($B$1="Low Emissions",'Frequency Low Scenario 95%'!N31,IF($B$1="Medium Emissions",'Frequency Medium Scenario 95%'!N31,IF($B$1="High Emissions",'Frequency High Scenario 95%'!N31,IF($B$1="Very High Emissions",'Frequency VeryHigh Scenario 95%'!N31))))</f>
        <v>10711776.848337619</v>
      </c>
      <c r="M31" s="14">
        <f>'95% Simulation Severity'!$C31*IF($B$1="Low Emissions",'Frequency Low Scenario 95%'!O31,IF($B$1="Medium Emissions",'Frequency Medium Scenario 95%'!O31,IF($B$1="High Emissions",'Frequency High Scenario 95%'!O31,IF($B$1="Very High Emissions",'Frequency VeryHigh Scenario 95%'!O31))))</f>
        <v>4590761.506430408</v>
      </c>
      <c r="N31" s="14">
        <f>'95% Simulation Severity'!$D31*IF($B$1="Low Emissions",'Frequency Low Scenario 95%'!P31,IF($B$1="Medium Emissions",'Frequency Medium Scenario 95%'!P31,IF($B$1="High Emissions",'Frequency High Scenario 95%'!P31,IF($B$1="Very High Emissions",'Frequency VeryHigh Scenario 95%'!P31))))</f>
        <v>1755853055.0270672</v>
      </c>
      <c r="O31" s="14">
        <f>'95% Simulation Severity'!$D31*IF($B$1="Low Emissions",'Frequency Low Scenario 95%'!Q31,IF($B$1="Medium Emissions",'Frequency Medium Scenario 95%'!Q31,IF($B$1="High Emissions",'Frequency High Scenario 95%'!Q31,IF($B$1="Very High Emissions",'Frequency VeryHigh Scenario 95%'!Q31))))</f>
        <v>3129998924.1786847</v>
      </c>
      <c r="P31" s="14">
        <f>'95% Simulation Severity'!$D31*IF($B$1="Low Emissions",'Frequency Low Scenario 95%'!R31,IF($B$1="Medium Emissions",'Frequency Medium Scenario 95%'!R31,IF($B$1="High Emissions",'Frequency High Scenario 95%'!R31,IF($B$1="Very High Emissions",'Frequency VeryHigh Scenario 95%'!R31))))</f>
        <v>2290243115.2526965</v>
      </c>
      <c r="Q31" s="14">
        <f>'95% Simulation Severity'!$D31*IF($B$1="Low Emissions",'Frequency Low Scenario 95%'!S31,IF($B$1="Medium Emissions",'Frequency Medium Scenario 95%'!S31,IF($B$1="High Emissions",'Frequency High Scenario 95%'!S31,IF($B$1="Very High Emissions",'Frequency VeryHigh Scenario 95%'!S31))))</f>
        <v>763414371.75089872</v>
      </c>
      <c r="R31" s="14">
        <f>'95% Simulation Severity'!$D31*IF($B$1="Low Emissions",'Frequency Low Scenario 95%'!T31,IF($B$1="Medium Emissions",'Frequency Medium Scenario 95%'!T31,IF($B$1="High Emissions",'Frequency High Scenario 95%'!T31,IF($B$1="Very High Emissions",'Frequency VeryHigh Scenario 95%'!T31))))</f>
        <v>534390060.22562915</v>
      </c>
      <c r="S31" s="14">
        <f>'95% Simulation Severity'!$D31*IF($B$1="Low Emissions",'Frequency Low Scenario 95%'!U31,IF($B$1="Medium Emissions",'Frequency Medium Scenario 95%'!U31,IF($B$1="High Emissions",'Frequency High Scenario 95%'!U31,IF($B$1="Very High Emissions",'Frequency VeryHigh Scenario 95%'!U31))))</f>
        <v>305365748.70035952</v>
      </c>
      <c r="T31" s="14">
        <f t="shared" si="2"/>
        <v>8998860279.3230972</v>
      </c>
      <c r="U31" s="17">
        <f ca="1">Info!$B$47*(-LN(1-RAND()))^(1/Info!$B$48)</f>
        <v>9.9830917327943473E-3</v>
      </c>
      <c r="V31" s="17">
        <f ca="1">AVERAGE('Interest Rate Projection'!B29:F29)</f>
        <v>2.6929619126963089E-3</v>
      </c>
      <c r="W31" s="17">
        <f t="shared" ca="1" si="4"/>
        <v>-7.6331162070177913E-2</v>
      </c>
      <c r="X31" s="16">
        <v>0.04</v>
      </c>
      <c r="Y31">
        <f t="shared" si="5"/>
        <v>2.9987033191822685</v>
      </c>
      <c r="Z31">
        <f t="shared" ca="1" si="3"/>
        <v>3.6247528106216889</v>
      </c>
      <c r="AA31" s="14">
        <f t="shared" si="0"/>
        <v>3000917170.3511643</v>
      </c>
      <c r="AB31" s="14">
        <f t="shared" ca="1" si="1"/>
        <v>2482613504.8308811</v>
      </c>
    </row>
    <row r="32" spans="1:28" x14ac:dyDescent="0.2">
      <c r="A32">
        <v>2051</v>
      </c>
      <c r="B32" s="14">
        <f>'95% Simulation Severity'!$B32*IF($B$1="Low Emissions",'Frequency Low Scenario 95%'!D32,IF($B$1="Medium Emissions",'Frequency Medium Scenario 95%'!D32,IF($B$1="High Emissions",'Frequency High Scenario 95%'!D32,IF($B$1="Very High Emissions",'Frequency VeryHigh Scenario 95%'!D32))))</f>
        <v>22618641.792076044</v>
      </c>
      <c r="C32" s="14">
        <f>'95% Simulation Severity'!$B32*IF($B$1="Low Emissions",'Frequency Low Scenario 95%'!E32,IF($B$1="Medium Emissions",'Frequency Medium Scenario 95%'!E32,IF($B$1="High Emissions",'Frequency High Scenario 95%'!E32,IF($B$1="Very High Emissions",'Frequency VeryHigh Scenario 95%'!E32))))</f>
        <v>29018490.051074304</v>
      </c>
      <c r="D32" s="14">
        <f>'95% Simulation Severity'!$B32*IF($B$1="Low Emissions",'Frequency Low Scenario 95%'!F32,IF($B$1="Medium Emissions",'Frequency Medium Scenario 95%'!F32,IF($B$1="High Emissions",'Frequency High Scenario 95%'!F32,IF($B$1="Very High Emissions",'Frequency VeryHigh Scenario 95%'!F32))))</f>
        <v>30596534.827265654</v>
      </c>
      <c r="E32" s="14">
        <f>'95% Simulation Severity'!$B32*IF($B$1="Low Emissions",'Frequency Low Scenario 95%'!G32,IF($B$1="Medium Emissions",'Frequency Medium Scenario 95%'!G32,IF($B$1="High Emissions",'Frequency High Scenario 95%'!G32,IF($B$1="Very High Emissions",'Frequency VeryHigh Scenario 95%'!G32))))</f>
        <v>20120070.896439735</v>
      </c>
      <c r="F32" s="14">
        <f>'95% Simulation Severity'!$B32*IF($B$1="Low Emissions",'Frequency Low Scenario 95%'!H32,IF($B$1="Medium Emissions",'Frequency Medium Scenario 95%'!H32,IF($B$1="High Emissions",'Frequency High Scenario 95%'!H32,IF($B$1="Very High Emissions",'Frequency VeryHigh Scenario 95%'!H32))))</f>
        <v>16744808.458474901</v>
      </c>
      <c r="G32" s="14">
        <f>'95% Simulation Severity'!$B32*IF($B$1="Low Emissions",'Frequency Low Scenario 95%'!I32,IF($B$1="Medium Emissions",'Frequency Medium Scenario 95%'!I32,IF($B$1="High Emissions",'Frequency High Scenario 95%'!I32,IF($B$1="Very High Emissions",'Frequency VeryHigh Scenario 95%'!I32))))</f>
        <v>10038118.159661656</v>
      </c>
      <c r="H32" s="14">
        <f>'95% Simulation Severity'!$C32*IF($B$1="Low Emissions",'Frequency Low Scenario 95%'!J32,IF($B$1="Medium Emissions",'Frequency Medium Scenario 95%'!J32,IF($B$1="High Emissions",'Frequency High Scenario 95%'!J32,IF($B$1="Very High Emissions",'Frequency VeryHigh Scenario 95%'!J32))))</f>
        <v>24180240.019341048</v>
      </c>
      <c r="I32" s="14">
        <f>'95% Simulation Severity'!$C32*IF($B$1="Low Emissions",'Frequency Low Scenario 95%'!K32,IF($B$1="Medium Emissions",'Frequency Medium Scenario 95%'!K32,IF($B$1="High Emissions",'Frequency High Scenario 95%'!K32,IF($B$1="Very High Emissions",'Frequency VeryHigh Scenario 95%'!K32))))</f>
        <v>25710634.957274027</v>
      </c>
      <c r="J32" s="14">
        <f>'95% Simulation Severity'!$C32*IF($B$1="Low Emissions",'Frequency Low Scenario 95%'!L32,IF($B$1="Medium Emissions",'Frequency Medium Scenario 95%'!L32,IF($B$1="High Emissions",'Frequency High Scenario 95%'!L32,IF($B$1="Very High Emissions",'Frequency VeryHigh Scenario 95%'!L32))))</f>
        <v>16222186.342089564</v>
      </c>
      <c r="K32" s="14">
        <f>'95% Simulation Severity'!$C32*IF($B$1="Low Emissions",'Frequency Low Scenario 95%'!M32,IF($B$1="Medium Emissions",'Frequency Medium Scenario 95%'!M32,IF($B$1="High Emissions",'Frequency High Scenario 95%'!M32,IF($B$1="Very High Emissions",'Frequency VeryHigh Scenario 95%'!M32))))</f>
        <v>11937080.515877226</v>
      </c>
      <c r="L32" s="14">
        <f>'95% Simulation Severity'!$C32*IF($B$1="Low Emissions",'Frequency Low Scenario 95%'!N32,IF($B$1="Medium Emissions",'Frequency Medium Scenario 95%'!N32,IF($B$1="High Emissions",'Frequency High Scenario 95%'!N32,IF($B$1="Very High Emissions",'Frequency VeryHigh Scenario 95%'!N32))))</f>
        <v>10712764.565530844</v>
      </c>
      <c r="M32" s="14">
        <f>'95% Simulation Severity'!$C32*IF($B$1="Low Emissions",'Frequency Low Scenario 95%'!O32,IF($B$1="Medium Emissions",'Frequency Medium Scenario 95%'!O32,IF($B$1="High Emissions",'Frequency High Scenario 95%'!O32,IF($B$1="Very High Emissions",'Frequency VeryHigh Scenario 95%'!O32))))</f>
        <v>4591184.8137989333</v>
      </c>
      <c r="N32" s="14">
        <f>'95% Simulation Severity'!$D32*IF($B$1="Low Emissions",'Frequency Low Scenario 95%'!P32,IF($B$1="Medium Emissions",'Frequency Medium Scenario 95%'!P32,IF($B$1="High Emissions",'Frequency High Scenario 95%'!P32,IF($B$1="Very High Emissions",'Frequency VeryHigh Scenario 95%'!P32))))</f>
        <v>1769731847.5633695</v>
      </c>
      <c r="O32" s="14">
        <f>'95% Simulation Severity'!$D32*IF($B$1="Low Emissions",'Frequency Low Scenario 95%'!Q32,IF($B$1="Medium Emissions",'Frequency Medium Scenario 95%'!Q32,IF($B$1="High Emissions",'Frequency High Scenario 95%'!Q32,IF($B$1="Very High Emissions",'Frequency VeryHigh Scenario 95%'!Q32))))</f>
        <v>3154739380.4390497</v>
      </c>
      <c r="P32" s="14">
        <f>'95% Simulation Severity'!$D32*IF($B$1="Low Emissions",'Frequency Low Scenario 95%'!R32,IF($B$1="Medium Emissions",'Frequency Medium Scenario 95%'!R32,IF($B$1="High Emissions",'Frequency High Scenario 95%'!R32,IF($B$1="Very High Emissions",'Frequency VeryHigh Scenario 95%'!R32))))</f>
        <v>2308345888.1261344</v>
      </c>
      <c r="Q32" s="14">
        <f>'95% Simulation Severity'!$D32*IF($B$1="Low Emissions",'Frequency Low Scenario 95%'!S32,IF($B$1="Medium Emissions",'Frequency Medium Scenario 95%'!S32,IF($B$1="High Emissions",'Frequency High Scenario 95%'!S32,IF($B$1="Very High Emissions",'Frequency VeryHigh Scenario 95%'!S32))))</f>
        <v>769448629.37537801</v>
      </c>
      <c r="R32" s="14">
        <f>'95% Simulation Severity'!$D32*IF($B$1="Low Emissions",'Frequency Low Scenario 95%'!T32,IF($B$1="Medium Emissions",'Frequency Medium Scenario 95%'!T32,IF($B$1="High Emissions",'Frequency High Scenario 95%'!T32,IF($B$1="Very High Emissions",'Frequency VeryHigh Scenario 95%'!T32))))</f>
        <v>538614040.56276464</v>
      </c>
      <c r="S32" s="14">
        <f>'95% Simulation Severity'!$D32*IF($B$1="Low Emissions",'Frequency Low Scenario 95%'!U32,IF($B$1="Medium Emissions",'Frequency Medium Scenario 95%'!U32,IF($B$1="High Emissions",'Frequency High Scenario 95%'!U32,IF($B$1="Very High Emissions",'Frequency VeryHigh Scenario 95%'!U32))))</f>
        <v>307779451.75015122</v>
      </c>
      <c r="T32" s="14">
        <f t="shared" si="2"/>
        <v>9071149993.2157516</v>
      </c>
      <c r="U32" s="17">
        <f ca="1">Info!$B$47*(-LN(1-RAND()))^(1/Info!$B$48)</f>
        <v>5.4340628751245193E-2</v>
      </c>
      <c r="V32" s="17">
        <f ca="1">AVERAGE('Interest Rate Projection'!B30:F30)</f>
        <v>-2.8223933480757786E-3</v>
      </c>
      <c r="W32" s="17">
        <f t="shared" ca="1" si="4"/>
        <v>-7.9153555418253696E-2</v>
      </c>
      <c r="X32" s="16">
        <v>0.04</v>
      </c>
      <c r="Y32">
        <f t="shared" si="5"/>
        <v>3.1186514519495594</v>
      </c>
      <c r="Z32">
        <f t="shared" ca="1" si="3"/>
        <v>3.8217241574187142</v>
      </c>
      <c r="AA32" s="14">
        <f t="shared" si="0"/>
        <v>2908677078.2111969</v>
      </c>
      <c r="AB32" s="14">
        <f t="shared" ca="1" si="1"/>
        <v>2373575281.6191287</v>
      </c>
    </row>
    <row r="33" spans="1:28" x14ac:dyDescent="0.2">
      <c r="A33">
        <v>2052</v>
      </c>
      <c r="B33" s="14">
        <f>'95% Simulation Severity'!$B33*IF($B$1="Low Emissions",'Frequency Low Scenario 95%'!D33,IF($B$1="Medium Emissions",'Frequency Medium Scenario 95%'!D33,IF($B$1="High Emissions",'Frequency High Scenario 95%'!D33,IF($B$1="Very High Emissions",'Frequency VeryHigh Scenario 95%'!D33))))</f>
        <v>23135897.42162203</v>
      </c>
      <c r="C33" s="14">
        <f>'95% Simulation Severity'!$B33*IF($B$1="Low Emissions",'Frequency Low Scenario 95%'!E33,IF($B$1="Medium Emissions",'Frequency Medium Scenario 95%'!E33,IF($B$1="High Emissions",'Frequency High Scenario 95%'!E33,IF($B$1="Very High Emissions",'Frequency VeryHigh Scenario 95%'!E33))))</f>
        <v>29682100.955646869</v>
      </c>
      <c r="D33" s="14">
        <f>'95% Simulation Severity'!$B33*IF($B$1="Low Emissions",'Frequency Low Scenario 95%'!F33,IF($B$1="Medium Emissions",'Frequency Medium Scenario 95%'!F33,IF($B$1="High Emissions",'Frequency High Scenario 95%'!F33,IF($B$1="Very High Emissions",'Frequency VeryHigh Scenario 95%'!F33))))</f>
        <v>31296233.333899569</v>
      </c>
      <c r="E33" s="14">
        <f>'95% Simulation Severity'!$B33*IF($B$1="Low Emissions",'Frequency Low Scenario 95%'!G33,IF($B$1="Medium Emissions",'Frequency Medium Scenario 95%'!G33,IF($B$1="High Emissions",'Frequency High Scenario 95%'!G33,IF($B$1="Very High Emissions",'Frequency VeryHigh Scenario 95%'!G33))))</f>
        <v>20580187.822721921</v>
      </c>
      <c r="F33" s="14">
        <f>'95% Simulation Severity'!$B33*IF($B$1="Low Emissions",'Frequency Low Scenario 95%'!H33,IF($B$1="Medium Emissions",'Frequency Medium Scenario 95%'!H33,IF($B$1="High Emissions",'Frequency High Scenario 95%'!H33,IF($B$1="Very High Emissions",'Frequency VeryHigh Scenario 95%'!H33))))</f>
        <v>17127738.013681427</v>
      </c>
      <c r="G33" s="14">
        <f>'95% Simulation Severity'!$B33*IF($B$1="Low Emissions",'Frequency Low Scenario 95%'!I33,IF($B$1="Medium Emissions",'Frequency Medium Scenario 95%'!I33,IF($B$1="High Emissions",'Frequency High Scenario 95%'!I33,IF($B$1="Very High Emissions",'Frequency VeryHigh Scenario 95%'!I33))))</f>
        <v>10267675.406107452</v>
      </c>
      <c r="H33" s="14">
        <f>'95% Simulation Severity'!$C33*IF($B$1="Low Emissions",'Frequency Low Scenario 95%'!J33,IF($B$1="Medium Emissions",'Frequency Medium Scenario 95%'!J33,IF($B$1="High Emissions",'Frequency High Scenario 95%'!J33,IF($B$1="Very High Emissions",'Frequency VeryHigh Scenario 95%'!J33))))</f>
        <v>24182469.643720046</v>
      </c>
      <c r="I33" s="14">
        <f>'95% Simulation Severity'!$C33*IF($B$1="Low Emissions",'Frequency Low Scenario 95%'!K33,IF($B$1="Medium Emissions",'Frequency Medium Scenario 95%'!K33,IF($B$1="High Emissions",'Frequency High Scenario 95%'!K33,IF($B$1="Very High Emissions",'Frequency VeryHigh Scenario 95%'!K33))))</f>
        <v>25713005.697120052</v>
      </c>
      <c r="J33" s="14">
        <f>'95% Simulation Severity'!$C33*IF($B$1="Low Emissions",'Frequency Low Scenario 95%'!L33,IF($B$1="Medium Emissions",'Frequency Medium Scenario 95%'!L33,IF($B$1="High Emissions",'Frequency High Scenario 95%'!L33,IF($B$1="Very High Emissions",'Frequency VeryHigh Scenario 95%'!L33))))</f>
        <v>16223682.166040031</v>
      </c>
      <c r="K33" s="14">
        <f>'95% Simulation Severity'!$C33*IF($B$1="Low Emissions",'Frequency Low Scenario 95%'!M33,IF($B$1="Medium Emissions",'Frequency Medium Scenario 95%'!M33,IF($B$1="High Emissions",'Frequency High Scenario 95%'!M33,IF($B$1="Very High Emissions",'Frequency VeryHigh Scenario 95%'!M33))))</f>
        <v>11938181.216520023</v>
      </c>
      <c r="L33" s="14">
        <f>'95% Simulation Severity'!$C33*IF($B$1="Low Emissions",'Frequency Low Scenario 95%'!N33,IF($B$1="Medium Emissions",'Frequency Medium Scenario 95%'!N33,IF($B$1="High Emissions",'Frequency High Scenario 95%'!N33,IF($B$1="Very High Emissions",'Frequency VeryHigh Scenario 95%'!N33))))</f>
        <v>10713752.373800021</v>
      </c>
      <c r="M33" s="14">
        <f>'95% Simulation Severity'!$C33*IF($B$1="Low Emissions",'Frequency Low Scenario 95%'!O33,IF($B$1="Medium Emissions",'Frequency Medium Scenario 95%'!O33,IF($B$1="High Emissions",'Frequency High Scenario 95%'!O33,IF($B$1="Very High Emissions",'Frequency VeryHigh Scenario 95%'!O33))))</f>
        <v>4591608.1602000082</v>
      </c>
      <c r="N33" s="14">
        <f>'95% Simulation Severity'!$D33*IF($B$1="Low Emissions",'Frequency Low Scenario 95%'!P33,IF($B$1="Medium Emissions",'Frequency Medium Scenario 95%'!P33,IF($B$1="High Emissions",'Frequency High Scenario 95%'!P33,IF($B$1="Very High Emissions",'Frequency VeryHigh Scenario 95%'!P33))))</f>
        <v>1783720342.265075</v>
      </c>
      <c r="O33" s="14">
        <f>'95% Simulation Severity'!$D33*IF($B$1="Low Emissions",'Frequency Low Scenario 95%'!Q33,IF($B$1="Medium Emissions",'Frequency Medium Scenario 95%'!Q33,IF($B$1="High Emissions",'Frequency High Scenario 95%'!Q33,IF($B$1="Very High Emissions",'Frequency VeryHigh Scenario 95%'!Q33))))</f>
        <v>3179675392.7333941</v>
      </c>
      <c r="P33" s="14">
        <f>'95% Simulation Severity'!$D33*IF($B$1="Low Emissions",'Frequency Low Scenario 95%'!R33,IF($B$1="Medium Emissions",'Frequency Medium Scenario 95%'!R33,IF($B$1="High Emissions",'Frequency High Scenario 95%'!R33,IF($B$1="Very High Emissions",'Frequency VeryHigh Scenario 95%'!R33))))</f>
        <v>2326591750.7805328</v>
      </c>
      <c r="Q33" s="14">
        <f>'95% Simulation Severity'!$D33*IF($B$1="Low Emissions",'Frequency Low Scenario 95%'!S33,IF($B$1="Medium Emissions",'Frequency Medium Scenario 95%'!S33,IF($B$1="High Emissions",'Frequency High Scenario 95%'!S33,IF($B$1="Very High Emissions",'Frequency VeryHigh Scenario 95%'!S33))))</f>
        <v>775530583.59351075</v>
      </c>
      <c r="R33" s="14">
        <f>'95% Simulation Severity'!$D33*IF($B$1="Low Emissions",'Frequency Low Scenario 95%'!T33,IF($B$1="Medium Emissions",'Frequency Medium Scenario 95%'!T33,IF($B$1="High Emissions",'Frequency High Scenario 95%'!T33,IF($B$1="Very High Emissions",'Frequency VeryHigh Scenario 95%'!T33))))</f>
        <v>542871408.51545763</v>
      </c>
      <c r="S33" s="14">
        <f>'95% Simulation Severity'!$D33*IF($B$1="Low Emissions",'Frequency Low Scenario 95%'!U33,IF($B$1="Medium Emissions",'Frequency Medium Scenario 95%'!U33,IF($B$1="High Emissions",'Frequency High Scenario 95%'!U33,IF($B$1="Very High Emissions",'Frequency VeryHigh Scenario 95%'!U33))))</f>
        <v>310212233.43740433</v>
      </c>
      <c r="T33" s="14">
        <f t="shared" si="2"/>
        <v>9144054243.5364552</v>
      </c>
      <c r="U33" s="17">
        <f ca="1">Info!$B$47*(-LN(1-RAND()))^(1/Info!$B$48)</f>
        <v>5.1018121742195936E-2</v>
      </c>
      <c r="V33" s="17">
        <f ca="1">AVERAGE('Interest Rate Projection'!B31:F31)</f>
        <v>3.1795353417023837E-3</v>
      </c>
      <c r="W33" s="17">
        <f t="shared" ca="1" si="4"/>
        <v>-7.597402007655131E-2</v>
      </c>
      <c r="X33" s="16">
        <v>0.04</v>
      </c>
      <c r="Y33">
        <f t="shared" si="5"/>
        <v>3.2433975100275418</v>
      </c>
      <c r="Z33">
        <f t="shared" ca="1" si="3"/>
        <v>4.0167013457469931</v>
      </c>
      <c r="AA33" s="14">
        <f t="shared" si="0"/>
        <v>2819282624.2438617</v>
      </c>
      <c r="AB33" s="14">
        <f t="shared" ca="1" si="1"/>
        <v>2276508372.5277362</v>
      </c>
    </row>
    <row r="34" spans="1:28" x14ac:dyDescent="0.2">
      <c r="A34">
        <v>2053</v>
      </c>
      <c r="B34" s="14">
        <f>'95% Simulation Severity'!$B34*IF($B$1="Low Emissions",'Frequency Low Scenario 95%'!D34,IF($B$1="Medium Emissions",'Frequency Medium Scenario 95%'!D34,IF($B$1="High Emissions",'Frequency High Scenario 95%'!D34,IF($B$1="Very High Emissions",'Frequency VeryHigh Scenario 95%'!D34))))</f>
        <v>23664981.93942561</v>
      </c>
      <c r="C34" s="14">
        <f>'95% Simulation Severity'!$B34*IF($B$1="Low Emissions",'Frequency Low Scenario 95%'!E34,IF($B$1="Medium Emissions",'Frequency Medium Scenario 95%'!E34,IF($B$1="High Emissions",'Frequency High Scenario 95%'!E34,IF($B$1="Very High Emissions",'Frequency VeryHigh Scenario 95%'!E34))))</f>
        <v>30360887.681976266</v>
      </c>
      <c r="D34" s="14">
        <f>'95% Simulation Severity'!$B34*IF($B$1="Low Emissions",'Frequency Low Scenario 95%'!F34,IF($B$1="Medium Emissions",'Frequency Medium Scenario 95%'!F34,IF($B$1="High Emissions",'Frequency High Scenario 95%'!F34,IF($B$1="Very High Emissions",'Frequency VeryHigh Scenario 95%'!F34))))</f>
        <v>32011932.9335641</v>
      </c>
      <c r="E34" s="14">
        <f>'95% Simulation Severity'!$B34*IF($B$1="Low Emissions",'Frequency Low Scenario 95%'!G34,IF($B$1="Medium Emissions",'Frequency Medium Scenario 95%'!G34,IF($B$1="High Emissions",'Frequency High Scenario 95%'!G34,IF($B$1="Very High Emissions",'Frequency VeryHigh Scenario 95%'!G34))))</f>
        <v>21050826.957744874</v>
      </c>
      <c r="F34" s="14">
        <f>'95% Simulation Severity'!$B34*IF($B$1="Low Emissions",'Frequency Low Scenario 95%'!H34,IF($B$1="Medium Emissions",'Frequency Medium Scenario 95%'!H34,IF($B$1="High Emissions",'Frequency High Scenario 95%'!H34,IF($B$1="Very High Emissions",'Frequency VeryHigh Scenario 95%'!H34))))</f>
        <v>17519424.614070896</v>
      </c>
      <c r="G34" s="14">
        <f>'95% Simulation Severity'!$B34*IF($B$1="Low Emissions",'Frequency Low Scenario 95%'!I34,IF($B$1="Medium Emissions",'Frequency Medium Scenario 95%'!I34,IF($B$1="High Emissions",'Frequency High Scenario 95%'!I34,IF($B$1="Very High Emissions",'Frequency VeryHigh Scenario 95%'!I34))))</f>
        <v>10502482.294822607</v>
      </c>
      <c r="H34" s="14">
        <f>'95% Simulation Severity'!$C34*IF($B$1="Low Emissions",'Frequency Low Scenario 95%'!J34,IF($B$1="Medium Emissions",'Frequency Medium Scenario 95%'!J34,IF($B$1="High Emissions",'Frequency High Scenario 95%'!J34,IF($B$1="Very High Emissions",'Frequency VeryHigh Scenario 95%'!J34))))</f>
        <v>24184699.473689429</v>
      </c>
      <c r="I34" s="14">
        <f>'95% Simulation Severity'!$C34*IF($B$1="Low Emissions",'Frequency Low Scenario 95%'!K34,IF($B$1="Medium Emissions",'Frequency Medium Scenario 95%'!K34,IF($B$1="High Emissions",'Frequency High Scenario 95%'!K34,IF($B$1="Very High Emissions",'Frequency VeryHigh Scenario 95%'!K34))))</f>
        <v>25715376.655568507</v>
      </c>
      <c r="J34" s="14">
        <f>'95% Simulation Severity'!$C34*IF($B$1="Low Emissions",'Frequency Low Scenario 95%'!L34,IF($B$1="Medium Emissions",'Frequency Medium Scenario 95%'!L34,IF($B$1="High Emissions",'Frequency High Scenario 95%'!L34,IF($B$1="Very High Emissions",'Frequency VeryHigh Scenario 95%'!L34))))</f>
        <v>16225178.127918225</v>
      </c>
      <c r="K34" s="14">
        <f>'95% Simulation Severity'!$C34*IF($B$1="Low Emissions",'Frequency Low Scenario 95%'!M34,IF($B$1="Medium Emissions",'Frequency Medium Scenario 95%'!M34,IF($B$1="High Emissions",'Frequency High Scenario 95%'!M34,IF($B$1="Very High Emissions",'Frequency VeryHigh Scenario 95%'!M34))))</f>
        <v>11939282.018656805</v>
      </c>
      <c r="L34" s="14">
        <f>'95% Simulation Severity'!$C34*IF($B$1="Low Emissions",'Frequency Low Scenario 95%'!N34,IF($B$1="Medium Emissions",'Frequency Medium Scenario 95%'!N34,IF($B$1="High Emissions",'Frequency High Scenario 95%'!N34,IF($B$1="Very High Emissions",'Frequency VeryHigh Scenario 95%'!N34))))</f>
        <v>10714740.273153543</v>
      </c>
      <c r="M34" s="14">
        <f>'95% Simulation Severity'!$C34*IF($B$1="Low Emissions",'Frequency Low Scenario 95%'!O34,IF($B$1="Medium Emissions",'Frequency Medium Scenario 95%'!O34,IF($B$1="High Emissions",'Frequency High Scenario 95%'!O34,IF($B$1="Very High Emissions",'Frequency VeryHigh Scenario 95%'!O34))))</f>
        <v>4592031.5456372332</v>
      </c>
      <c r="N34" s="14">
        <f>'95% Simulation Severity'!$D34*IF($B$1="Low Emissions",'Frequency Low Scenario 95%'!P34,IF($B$1="Medium Emissions",'Frequency Medium Scenario 95%'!P34,IF($B$1="High Emissions",'Frequency High Scenario 95%'!P34,IF($B$1="Very High Emissions",'Frequency VeryHigh Scenario 95%'!P34))))</f>
        <v>1797819406.2512109</v>
      </c>
      <c r="O34" s="14">
        <f>'95% Simulation Severity'!$D34*IF($B$1="Low Emissions",'Frequency Low Scenario 95%'!Q34,IF($B$1="Medium Emissions",'Frequency Medium Scenario 95%'!Q34,IF($B$1="High Emissions",'Frequency High Scenario 95%'!Q34,IF($B$1="Very High Emissions",'Frequency VeryHigh Scenario 95%'!Q34))))</f>
        <v>3204808506.7956367</v>
      </c>
      <c r="P34" s="14">
        <f>'95% Simulation Severity'!$D34*IF($B$1="Low Emissions",'Frequency Low Scenario 95%'!R34,IF($B$1="Medium Emissions",'Frequency Medium Scenario 95%'!R34,IF($B$1="High Emissions",'Frequency High Scenario 95%'!R34,IF($B$1="Very High Emissions",'Frequency VeryHigh Scenario 95%'!R34))))</f>
        <v>2344981834.2407103</v>
      </c>
      <c r="Q34" s="14">
        <f>'95% Simulation Severity'!$D34*IF($B$1="Low Emissions",'Frequency Low Scenario 95%'!S34,IF($B$1="Medium Emissions",'Frequency Medium Scenario 95%'!S34,IF($B$1="High Emissions",'Frequency High Scenario 95%'!S34,IF($B$1="Very High Emissions",'Frequency VeryHigh Scenario 95%'!S34))))</f>
        <v>781660611.41356993</v>
      </c>
      <c r="R34" s="14">
        <f>'95% Simulation Severity'!$D34*IF($B$1="Low Emissions",'Frequency Low Scenario 95%'!T34,IF($B$1="Medium Emissions",'Frequency Medium Scenario 95%'!T34,IF($B$1="High Emissions",'Frequency High Scenario 95%'!T34,IF($B$1="Very High Emissions",'Frequency VeryHigh Scenario 95%'!T34))))</f>
        <v>547162427.98949897</v>
      </c>
      <c r="S34" s="14">
        <f>'95% Simulation Severity'!$D34*IF($B$1="Low Emissions",'Frequency Low Scenario 95%'!U34,IF($B$1="Medium Emissions",'Frequency Medium Scenario 95%'!U34,IF($B$1="High Emissions",'Frequency High Scenario 95%'!U34,IF($B$1="Very High Emissions",'Frequency VeryHigh Scenario 95%'!U34))))</f>
        <v>312664244.56542802</v>
      </c>
      <c r="T34" s="14">
        <f t="shared" si="2"/>
        <v>9217578875.7722816</v>
      </c>
      <c r="U34" s="17">
        <f ca="1">Info!$B$47*(-LN(1-RAND()))^(1/Info!$B$48)</f>
        <v>0.11510777253072459</v>
      </c>
      <c r="V34" s="17">
        <f ca="1">AVERAGE('Interest Rate Projection'!B32:F32)</f>
        <v>-7.7708792779075508E-3</v>
      </c>
      <c r="W34" s="17">
        <f t="shared" ca="1" si="4"/>
        <v>-8.3744899354458863E-2</v>
      </c>
      <c r="X34" s="16">
        <v>0.04</v>
      </c>
      <c r="Y34">
        <f t="shared" si="5"/>
        <v>3.3731334104286437</v>
      </c>
      <c r="Z34">
        <f t="shared" ca="1" si="3"/>
        <v>4.4790548905770935</v>
      </c>
      <c r="AA34" s="14">
        <f t="shared" si="0"/>
        <v>2732645808.5750456</v>
      </c>
      <c r="AB34" s="14">
        <f t="shared" ca="1" si="1"/>
        <v>2057929429.5240629</v>
      </c>
    </row>
    <row r="35" spans="1:28" x14ac:dyDescent="0.2">
      <c r="A35">
        <v>2054</v>
      </c>
      <c r="B35" s="14">
        <f>'95% Simulation Severity'!$B35*IF($B$1="Low Emissions",'Frequency Low Scenario 95%'!D35,IF($B$1="Medium Emissions",'Frequency Medium Scenario 95%'!D35,IF($B$1="High Emissions",'Frequency High Scenario 95%'!D35,IF($B$1="Very High Emissions",'Frequency VeryHigh Scenario 95%'!D35))))</f>
        <v>24206165.855055783</v>
      </c>
      <c r="C35" s="14">
        <f>'95% Simulation Severity'!$B35*IF($B$1="Low Emissions",'Frequency Low Scenario 95%'!E35,IF($B$1="Medium Emissions",'Frequency Medium Scenario 95%'!E35,IF($B$1="High Emissions",'Frequency High Scenario 95%'!E35,IF($B$1="Very High Emissions",'Frequency VeryHigh Scenario 95%'!E35))))</f>
        <v>31055197.279160712</v>
      </c>
      <c r="D35" s="14">
        <f>'95% Simulation Severity'!$B35*IF($B$1="Low Emissions",'Frequency Low Scenario 95%'!F35,IF($B$1="Medium Emissions",'Frequency Medium Scenario 95%'!F35,IF($B$1="High Emissions",'Frequency High Scenario 95%'!F35,IF($B$1="Very High Emissions",'Frequency VeryHigh Scenario 95%'!F35))))</f>
        <v>32743999.548118092</v>
      </c>
      <c r="E35" s="14">
        <f>'95% Simulation Severity'!$B35*IF($B$1="Low Emissions",'Frequency Low Scenario 95%'!G35,IF($B$1="Medium Emissions",'Frequency Medium Scenario 95%'!G35,IF($B$1="High Emissions",'Frequency High Scenario 95%'!G35,IF($B$1="Very High Emissions",'Frequency VeryHigh Scenario 95%'!G35))))</f>
        <v>21532228.929206595</v>
      </c>
      <c r="F35" s="14">
        <f>'95% Simulation Severity'!$B35*IF($B$1="Low Emissions",'Frequency Low Scenario 95%'!H35,IF($B$1="Medium Emissions",'Frequency Medium Scenario 95%'!H35,IF($B$1="High Emissions",'Frequency High Scenario 95%'!H35,IF($B$1="Very High Emissions",'Frequency VeryHigh Scenario 95%'!H35))))</f>
        <v>17920068.52060331</v>
      </c>
      <c r="G35" s="14">
        <f>'95% Simulation Severity'!$B35*IF($B$1="Low Emissions",'Frequency Low Scenario 95%'!I35,IF($B$1="Medium Emissions",'Frequency Medium Scenario 95%'!I35,IF($B$1="High Emissions",'Frequency High Scenario 95%'!I35,IF($B$1="Very High Emissions",'Frequency VeryHigh Scenario 95%'!I35))))</f>
        <v>10742658.877534445</v>
      </c>
      <c r="H35" s="14">
        <f>'95% Simulation Severity'!$C35*IF($B$1="Low Emissions",'Frequency Low Scenario 95%'!J35,IF($B$1="Medium Emissions",'Frequency Medium Scenario 95%'!J35,IF($B$1="High Emissions",'Frequency High Scenario 95%'!J35,IF($B$1="Very High Emissions",'Frequency VeryHigh Scenario 95%'!J35))))</f>
        <v>24186929.509268153</v>
      </c>
      <c r="I35" s="14">
        <f>'95% Simulation Severity'!$C35*IF($B$1="Low Emissions",'Frequency Low Scenario 95%'!K35,IF($B$1="Medium Emissions",'Frequency Medium Scenario 95%'!K35,IF($B$1="High Emissions",'Frequency High Scenario 95%'!K35,IF($B$1="Very High Emissions",'Frequency VeryHigh Scenario 95%'!K35))))</f>
        <v>25717747.832639556</v>
      </c>
      <c r="J35" s="14">
        <f>'95% Simulation Severity'!$C35*IF($B$1="Low Emissions",'Frequency Low Scenario 95%'!L35,IF($B$1="Medium Emissions",'Frequency Medium Scenario 95%'!L35,IF($B$1="High Emissions",'Frequency High Scenario 95%'!L35,IF($B$1="Very High Emissions",'Frequency VeryHigh Scenario 95%'!L35))))</f>
        <v>16226674.227736862</v>
      </c>
      <c r="K35" s="14">
        <f>'95% Simulation Severity'!$C35*IF($B$1="Low Emissions",'Frequency Low Scenario 95%'!M35,IF($B$1="Medium Emissions",'Frequency Medium Scenario 95%'!M35,IF($B$1="High Emissions",'Frequency High Scenario 95%'!M35,IF($B$1="Very High Emissions",'Frequency VeryHigh Scenario 95%'!M35))))</f>
        <v>11940382.922296936</v>
      </c>
      <c r="L35" s="14">
        <f>'95% Simulation Severity'!$C35*IF($B$1="Low Emissions",'Frequency Low Scenario 95%'!N35,IF($B$1="Medium Emissions",'Frequency Medium Scenario 95%'!N35,IF($B$1="High Emissions",'Frequency High Scenario 95%'!N35,IF($B$1="Very High Emissions",'Frequency VeryHigh Scenario 95%'!N35))))</f>
        <v>10715728.263599815</v>
      </c>
      <c r="M35" s="14">
        <f>'95% Simulation Severity'!$C35*IF($B$1="Low Emissions",'Frequency Low Scenario 95%'!O35,IF($B$1="Medium Emissions",'Frequency Medium Scenario 95%'!O35,IF($B$1="High Emissions",'Frequency High Scenario 95%'!O35,IF($B$1="Very High Emissions",'Frequency VeryHigh Scenario 95%'!O35))))</f>
        <v>4592454.970114206</v>
      </c>
      <c r="N35" s="14">
        <f>'95% Simulation Severity'!$D35*IF($B$1="Low Emissions",'Frequency Low Scenario 95%'!P35,IF($B$1="Medium Emissions",'Frequency Medium Scenario 95%'!P35,IF($B$1="High Emissions",'Frequency High Scenario 95%'!P35,IF($B$1="Very High Emissions",'Frequency VeryHigh Scenario 95%'!P35))))</f>
        <v>1812029913.4947767</v>
      </c>
      <c r="O35" s="14">
        <f>'95% Simulation Severity'!$D35*IF($B$1="Low Emissions",'Frequency Low Scenario 95%'!Q35,IF($B$1="Medium Emissions",'Frequency Medium Scenario 95%'!Q35,IF($B$1="High Emissions",'Frequency High Scenario 95%'!Q35,IF($B$1="Very High Emissions",'Frequency VeryHigh Scenario 95%'!Q35))))</f>
        <v>3230140280.5776453</v>
      </c>
      <c r="P35" s="14">
        <f>'95% Simulation Severity'!$D35*IF($B$1="Low Emissions",'Frequency Low Scenario 95%'!R35,IF($B$1="Medium Emissions",'Frequency Medium Scenario 95%'!R35,IF($B$1="High Emissions",'Frequency High Scenario 95%'!R35,IF($B$1="Very High Emissions",'Frequency VeryHigh Scenario 95%'!R35))))</f>
        <v>2363517278.4714479</v>
      </c>
      <c r="Q35" s="14">
        <f>'95% Simulation Severity'!$D35*IF($B$1="Low Emissions",'Frequency Low Scenario 95%'!S35,IF($B$1="Medium Emissions",'Frequency Medium Scenario 95%'!S35,IF($B$1="High Emissions",'Frequency High Scenario 95%'!S35,IF($B$1="Very High Emissions",'Frequency VeryHigh Scenario 95%'!S35))))</f>
        <v>787839092.82381594</v>
      </c>
      <c r="R35" s="14">
        <f>'95% Simulation Severity'!$D35*IF($B$1="Low Emissions",'Frequency Low Scenario 95%'!T35,IF($B$1="Medium Emissions",'Frequency Medium Scenario 95%'!T35,IF($B$1="High Emissions",'Frequency High Scenario 95%'!T35,IF($B$1="Very High Emissions",'Frequency VeryHigh Scenario 95%'!T35))))</f>
        <v>551487364.97667122</v>
      </c>
      <c r="S35" s="14">
        <f>'95% Simulation Severity'!$D35*IF($B$1="Low Emissions",'Frequency Low Scenario 95%'!U35,IF($B$1="Medium Emissions",'Frequency Medium Scenario 95%'!U35,IF($B$1="High Emissions",'Frequency High Scenario 95%'!U35,IF($B$1="Very High Emissions",'Frequency VeryHigh Scenario 95%'!U35))))</f>
        <v>315135637.12952638</v>
      </c>
      <c r="T35" s="14">
        <f t="shared" si="2"/>
        <v>9291729804.209219</v>
      </c>
      <c r="U35" s="17">
        <f ca="1">Info!$B$47*(-LN(1-RAND()))^(1/Info!$B$48)</f>
        <v>1.3733914800217462E-2</v>
      </c>
      <c r="V35" s="17">
        <f ca="1">AVERAGE('Interest Rate Projection'!B33:F33)</f>
        <v>-1.5623177106095853E-2</v>
      </c>
      <c r="W35" s="17">
        <f t="shared" ca="1" si="4"/>
        <v>-9.9368076460554719E-2</v>
      </c>
      <c r="X35" s="16">
        <v>0.04</v>
      </c>
      <c r="Y35">
        <f t="shared" si="5"/>
        <v>3.5080587468457893</v>
      </c>
      <c r="Z35">
        <f t="shared" ca="1" si="3"/>
        <v>4.5405698488297768</v>
      </c>
      <c r="AA35" s="14">
        <f t="shared" si="0"/>
        <v>2648681357.6208544</v>
      </c>
      <c r="AB35" s="14">
        <f t="shared" ca="1" si="1"/>
        <v>2046379664.5709436</v>
      </c>
    </row>
    <row r="36" spans="1:28" x14ac:dyDescent="0.2">
      <c r="A36">
        <v>2055</v>
      </c>
      <c r="B36" s="14">
        <f>'95% Simulation Severity'!$B36*IF($B$1="Low Emissions",'Frequency Low Scenario 95%'!D36,IF($B$1="Medium Emissions",'Frequency Medium Scenario 95%'!D36,IF($B$1="High Emissions",'Frequency High Scenario 95%'!D36,IF($B$1="Very High Emissions",'Frequency VeryHigh Scenario 95%'!D36))))</f>
        <v>24759725.864244211</v>
      </c>
      <c r="C36" s="14">
        <f>'95% Simulation Severity'!$B36*IF($B$1="Low Emissions",'Frequency Low Scenario 95%'!E36,IF($B$1="Medium Emissions",'Frequency Medium Scenario 95%'!E36,IF($B$1="High Emissions",'Frequency High Scenario 95%'!E36,IF($B$1="Very High Emissions",'Frequency VeryHigh Scenario 95%'!E36))))</f>
        <v>31765384.732809432</v>
      </c>
      <c r="D36" s="14">
        <f>'95% Simulation Severity'!$B36*IF($B$1="Low Emissions",'Frequency Low Scenario 95%'!F36,IF($B$1="Medium Emissions",'Frequency Medium Scenario 95%'!F36,IF($B$1="High Emissions",'Frequency High Scenario 95%'!F36,IF($B$1="Very High Emissions",'Frequency VeryHigh Scenario 95%'!F36))))</f>
        <v>33492807.467524145</v>
      </c>
      <c r="E36" s="14">
        <f>'95% Simulation Severity'!$B36*IF($B$1="Low Emissions",'Frequency Low Scenario 95%'!G36,IF($B$1="Medium Emissions",'Frequency Medium Scenario 95%'!G36,IF($B$1="High Emissions",'Frequency High Scenario 95%'!G36,IF($B$1="Very High Emissions",'Frequency VeryHigh Scenario 95%'!G36))))</f>
        <v>22024639.867612582</v>
      </c>
      <c r="F36" s="14">
        <f>'95% Simulation Severity'!$B36*IF($B$1="Low Emissions",'Frequency Low Scenario 95%'!H36,IF($B$1="Medium Emissions",'Frequency Medium Scenario 95%'!H36,IF($B$1="High Emissions",'Frequency High Scenario 95%'!H36,IF($B$1="Very High Emissions",'Frequency VeryHigh Scenario 95%'!H36))))</f>
        <v>18329874.573917225</v>
      </c>
      <c r="G36" s="14">
        <f>'95% Simulation Severity'!$B36*IF($B$1="Low Emissions",'Frequency Low Scenario 95%'!I36,IF($B$1="Medium Emissions",'Frequency Medium Scenario 95%'!I36,IF($B$1="High Emissions",'Frequency High Scenario 95%'!I36,IF($B$1="Very High Emissions",'Frequency VeryHigh Scenario 95%'!I36))))</f>
        <v>10988327.951379698</v>
      </c>
      <c r="H36" s="14">
        <f>'95% Simulation Severity'!$C36*IF($B$1="Low Emissions",'Frequency Low Scenario 95%'!J36,IF($B$1="Medium Emissions",'Frequency Medium Scenario 95%'!J36,IF($B$1="High Emissions",'Frequency High Scenario 95%'!J36,IF($B$1="Very High Emissions",'Frequency VeryHigh Scenario 95%'!J36))))</f>
        <v>24189159.750475183</v>
      </c>
      <c r="I36" s="14">
        <f>'95% Simulation Severity'!$C36*IF($B$1="Low Emissions",'Frequency Low Scenario 95%'!K36,IF($B$1="Medium Emissions",'Frequency Medium Scenario 95%'!K36,IF($B$1="High Emissions",'Frequency High Scenario 95%'!K36,IF($B$1="Very High Emissions",'Frequency VeryHigh Scenario 95%'!K36))))</f>
        <v>25720119.228353359</v>
      </c>
      <c r="J36" s="14">
        <f>'95% Simulation Severity'!$C36*IF($B$1="Low Emissions",'Frequency Low Scenario 95%'!L36,IF($B$1="Medium Emissions",'Frequency Medium Scenario 95%'!L36,IF($B$1="High Emissions",'Frequency High Scenario 95%'!L36,IF($B$1="Very High Emissions",'Frequency VeryHigh Scenario 95%'!L36))))</f>
        <v>16228170.465508666</v>
      </c>
      <c r="K36" s="14">
        <f>'95% Simulation Severity'!$C36*IF($B$1="Low Emissions",'Frequency Low Scenario 95%'!M36,IF($B$1="Medium Emissions",'Frequency Medium Scenario 95%'!M36,IF($B$1="High Emissions",'Frequency High Scenario 95%'!M36,IF($B$1="Very High Emissions",'Frequency VeryHigh Scenario 95%'!M36))))</f>
        <v>11941483.927449772</v>
      </c>
      <c r="L36" s="14">
        <f>'95% Simulation Severity'!$C36*IF($B$1="Low Emissions",'Frequency Low Scenario 95%'!N36,IF($B$1="Medium Emissions",'Frequency Medium Scenario 95%'!N36,IF($B$1="High Emissions",'Frequency High Scenario 95%'!N36,IF($B$1="Very High Emissions",'Frequency VeryHigh Scenario 95%'!N36))))</f>
        <v>10716716.345147232</v>
      </c>
      <c r="M36" s="14">
        <f>'95% Simulation Severity'!$C36*IF($B$1="Low Emissions",'Frequency Low Scenario 95%'!O36,IF($B$1="Medium Emissions",'Frequency Medium Scenario 95%'!O36,IF($B$1="High Emissions",'Frequency High Scenario 95%'!O36,IF($B$1="Very High Emissions",'Frequency VeryHigh Scenario 95%'!O36))))</f>
        <v>4592878.433634528</v>
      </c>
      <c r="N36" s="14">
        <f>'95% Simulation Severity'!$D36*IF($B$1="Low Emissions",'Frequency Low Scenario 95%'!P36,IF($B$1="Medium Emissions",'Frequency Medium Scenario 95%'!P36,IF($B$1="High Emissions",'Frequency High Scenario 95%'!P36,IF($B$1="Very High Emissions",'Frequency VeryHigh Scenario 95%'!P36))))</f>
        <v>1826352744.8769166</v>
      </c>
      <c r="O36" s="14">
        <f>'95% Simulation Severity'!$D36*IF($B$1="Low Emissions",'Frequency Low Scenario 95%'!Q36,IF($B$1="Medium Emissions",'Frequency Medium Scenario 95%'!Q36,IF($B$1="High Emissions",'Frequency High Scenario 95%'!Q36,IF($B$1="Very High Emissions",'Frequency VeryHigh Scenario 95%'!Q36))))</f>
        <v>3255672284.3458076</v>
      </c>
      <c r="P36" s="14">
        <f>'95% Simulation Severity'!$D36*IF($B$1="Low Emissions",'Frequency Low Scenario 95%'!R36,IF($B$1="Medium Emissions",'Frequency Medium Scenario 95%'!R36,IF($B$1="High Emissions",'Frequency High Scenario 95%'!R36,IF($B$1="Very High Emissions",'Frequency VeryHigh Scenario 95%'!R36))))</f>
        <v>2382199232.4481525</v>
      </c>
      <c r="Q36" s="14">
        <f>'95% Simulation Severity'!$D36*IF($B$1="Low Emissions",'Frequency Low Scenario 95%'!S36,IF($B$1="Medium Emissions",'Frequency Medium Scenario 95%'!S36,IF($B$1="High Emissions",'Frequency High Scenario 95%'!S36,IF($B$1="Very High Emissions",'Frequency VeryHigh Scenario 95%'!S36))))</f>
        <v>794066410.81605065</v>
      </c>
      <c r="R36" s="14">
        <f>'95% Simulation Severity'!$D36*IF($B$1="Low Emissions",'Frequency Low Scenario 95%'!T36,IF($B$1="Medium Emissions",'Frequency Medium Scenario 95%'!T36,IF($B$1="High Emissions",'Frequency High Scenario 95%'!T36,IF($B$1="Very High Emissions",'Frequency VeryHigh Scenario 95%'!T36))))</f>
        <v>555846487.57123554</v>
      </c>
      <c r="S36" s="14">
        <f>'95% Simulation Severity'!$D36*IF($B$1="Low Emissions",'Frequency Low Scenario 95%'!U36,IF($B$1="Medium Emissions",'Frequency Medium Scenario 95%'!U36,IF($B$1="High Emissions",'Frequency High Scenario 95%'!U36,IF($B$1="Very High Emissions",'Frequency VeryHigh Scenario 95%'!U36))))</f>
        <v>317626564.32642031</v>
      </c>
      <c r="T36" s="14">
        <f t="shared" si="2"/>
        <v>9366513012.9926376</v>
      </c>
      <c r="U36" s="17">
        <f ca="1">Info!$B$47*(-LN(1-RAND()))^(1/Info!$B$48)</f>
        <v>4.9686596223518488E-2</v>
      </c>
      <c r="V36" s="17">
        <f ca="1">AVERAGE('Interest Rate Projection'!B34:F34)</f>
        <v>2.399886198521977E-3</v>
      </c>
      <c r="W36" s="17">
        <f t="shared" ca="1" si="4"/>
        <v>-9.6968190262032739E-2</v>
      </c>
      <c r="X36" s="16">
        <v>0.04</v>
      </c>
      <c r="Y36">
        <f t="shared" si="5"/>
        <v>3.6483810967196209</v>
      </c>
      <c r="Z36">
        <f t="shared" ca="1" si="3"/>
        <v>4.7661753095332644</v>
      </c>
      <c r="AA36" s="14">
        <f t="shared" ref="AA36:AA67" si="6">T36/Y36</f>
        <v>2567306639.4885054</v>
      </c>
      <c r="AB36" s="14">
        <f t="shared" ref="AB36:AB67" ca="1" si="7">T36/Z36</f>
        <v>1965205307.1270409</v>
      </c>
    </row>
    <row r="37" spans="1:28" x14ac:dyDescent="0.2">
      <c r="A37">
        <v>2056</v>
      </c>
      <c r="B37" s="14">
        <f>'95% Simulation Severity'!$B37*IF($B$1="Low Emissions",'Frequency Low Scenario 95%'!D37,IF($B$1="Medium Emissions",'Frequency Medium Scenario 95%'!D37,IF($B$1="High Emissions",'Frequency High Scenario 95%'!D37,IF($B$1="Very High Emissions",'Frequency VeryHigh Scenario 95%'!D37))))</f>
        <v>25325944.990353823</v>
      </c>
      <c r="C37" s="14">
        <f>'95% Simulation Severity'!$B37*IF($B$1="Low Emissions",'Frequency Low Scenario 95%'!E37,IF($B$1="Medium Emissions",'Frequency Medium Scenario 95%'!E37,IF($B$1="High Emissions",'Frequency High Scenario 95%'!E37,IF($B$1="Very High Emissions",'Frequency VeryHigh Scenario 95%'!E37))))</f>
        <v>32491813.146539204</v>
      </c>
      <c r="D37" s="14">
        <f>'95% Simulation Severity'!$B37*IF($B$1="Low Emissions",'Frequency Low Scenario 95%'!F37,IF($B$1="Medium Emissions",'Frequency Medium Scenario 95%'!F37,IF($B$1="High Emissions",'Frequency High Scenario 95%'!F37,IF($B$1="Very High Emissions",'Frequency VeryHigh Scenario 95%'!F37))))</f>
        <v>34258739.541215055</v>
      </c>
      <c r="E37" s="14">
        <f>'95% Simulation Severity'!$B37*IF($B$1="Low Emissions",'Frequency Low Scenario 95%'!G37,IF($B$1="Medium Emissions",'Frequency Medium Scenario 95%'!G37,IF($B$1="High Emissions",'Frequency High Scenario 95%'!G37,IF($B$1="Very High Emissions",'Frequency VeryHigh Scenario 95%'!G37))))</f>
        <v>22528311.532117061</v>
      </c>
      <c r="F37" s="14">
        <f>'95% Simulation Severity'!$B37*IF($B$1="Low Emissions",'Frequency Low Scenario 95%'!H37,IF($B$1="Medium Emissions",'Frequency Medium Scenario 95%'!H37,IF($B$1="High Emissions",'Frequency High Scenario 95%'!H37,IF($B$1="Very High Emissions",'Frequency VeryHigh Scenario 95%'!H37))))</f>
        <v>18749052.299060386</v>
      </c>
      <c r="G37" s="14">
        <f>'95% Simulation Severity'!$B37*IF($B$1="Low Emissions",'Frequency Low Scenario 95%'!I37,IF($B$1="Medium Emissions",'Frequency Medium Scenario 95%'!I37,IF($B$1="High Emissions",'Frequency High Scenario 95%'!I37,IF($B$1="Very High Emissions",'Frequency VeryHigh Scenario 95%'!I37))))</f>
        <v>11239615.121688033</v>
      </c>
      <c r="H37" s="14">
        <f>'95% Simulation Severity'!$C37*IF($B$1="Low Emissions",'Frequency Low Scenario 95%'!J37,IF($B$1="Medium Emissions",'Frequency Medium Scenario 95%'!J37,IF($B$1="High Emissions",'Frequency High Scenario 95%'!J37,IF($B$1="Very High Emissions",'Frequency VeryHigh Scenario 95%'!J37))))</f>
        <v>24191390.197329473</v>
      </c>
      <c r="I37" s="14">
        <f>'95% Simulation Severity'!$C37*IF($B$1="Low Emissions",'Frequency Low Scenario 95%'!K37,IF($B$1="Medium Emissions",'Frequency Medium Scenario 95%'!K37,IF($B$1="High Emissions",'Frequency High Scenario 95%'!K37,IF($B$1="Very High Emissions",'Frequency VeryHigh Scenario 95%'!K37))))</f>
        <v>25722490.842730071</v>
      </c>
      <c r="J37" s="14">
        <f>'95% Simulation Severity'!$C37*IF($B$1="Low Emissions",'Frequency Low Scenario 95%'!L37,IF($B$1="Medium Emissions",'Frequency Medium Scenario 95%'!L37,IF($B$1="High Emissions",'Frequency High Scenario 95%'!L37,IF($B$1="Very High Emissions",'Frequency VeryHigh Scenario 95%'!L37))))</f>
        <v>16229666.841246355</v>
      </c>
      <c r="K37" s="14">
        <f>'95% Simulation Severity'!$C37*IF($B$1="Low Emissions",'Frequency Low Scenario 95%'!M37,IF($B$1="Medium Emissions",'Frequency Medium Scenario 95%'!M37,IF($B$1="High Emissions",'Frequency High Scenario 95%'!M37,IF($B$1="Very High Emissions",'Frequency VeryHigh Scenario 95%'!M37))))</f>
        <v>11942585.034124676</v>
      </c>
      <c r="L37" s="14">
        <f>'95% Simulation Severity'!$C37*IF($B$1="Low Emissions",'Frequency Low Scenario 95%'!N37,IF($B$1="Medium Emissions",'Frequency Medium Scenario 95%'!N37,IF($B$1="High Emissions",'Frequency High Scenario 95%'!N37,IF($B$1="Very High Emissions",'Frequency VeryHigh Scenario 95%'!N37))))</f>
        <v>10717704.517804196</v>
      </c>
      <c r="M37" s="14">
        <f>'95% Simulation Severity'!$C37*IF($B$1="Low Emissions",'Frequency Low Scenario 95%'!O37,IF($B$1="Medium Emissions",'Frequency Medium Scenario 95%'!O37,IF($B$1="High Emissions",'Frequency High Scenario 95%'!O37,IF($B$1="Very High Emissions",'Frequency VeryHigh Scenario 95%'!O37))))</f>
        <v>4593301.9362017987</v>
      </c>
      <c r="N37" s="14">
        <f>'95% Simulation Severity'!$D37*IF($B$1="Low Emissions",'Frequency Low Scenario 95%'!P37,IF($B$1="Medium Emissions",'Frequency Medium Scenario 95%'!P37,IF($B$1="High Emissions",'Frequency High Scenario 95%'!P37,IF($B$1="Very High Emissions",'Frequency VeryHigh Scenario 95%'!P37))))</f>
        <v>1840788788.2415266</v>
      </c>
      <c r="O37" s="14">
        <f>'95% Simulation Severity'!$D37*IF($B$1="Low Emissions",'Frequency Low Scenario 95%'!Q37,IF($B$1="Medium Emissions",'Frequency Medium Scenario 95%'!Q37,IF($B$1="High Emissions",'Frequency High Scenario 95%'!Q37,IF($B$1="Very High Emissions",'Frequency VeryHigh Scenario 95%'!Q37))))</f>
        <v>3281406100.7783732</v>
      </c>
      <c r="P37" s="14">
        <f>'95% Simulation Severity'!$D37*IF($B$1="Low Emissions",'Frequency Low Scenario 95%'!R37,IF($B$1="Medium Emissions",'Frequency Medium Scenario 95%'!R37,IF($B$1="High Emissions",'Frequency High Scenario 95%'!R37,IF($B$1="Very High Emissions",'Frequency VeryHigh Scenario 95%'!R37))))</f>
        <v>2401028854.2280784</v>
      </c>
      <c r="Q37" s="14">
        <f>'95% Simulation Severity'!$D37*IF($B$1="Low Emissions",'Frequency Low Scenario 95%'!S37,IF($B$1="Medium Emissions",'Frequency Medium Scenario 95%'!S37,IF($B$1="High Emissions",'Frequency High Scenario 95%'!S37,IF($B$1="Very High Emissions",'Frequency VeryHigh Scenario 95%'!S37))))</f>
        <v>800342951.40935934</v>
      </c>
      <c r="R37" s="14">
        <f>'95% Simulation Severity'!$D37*IF($B$1="Low Emissions",'Frequency Low Scenario 95%'!T37,IF($B$1="Medium Emissions",'Frequency Medium Scenario 95%'!T37,IF($B$1="High Emissions",'Frequency High Scenario 95%'!T37,IF($B$1="Very High Emissions",'Frequency VeryHigh Scenario 95%'!T37))))</f>
        <v>560240065.98655152</v>
      </c>
      <c r="S37" s="14">
        <f>'95% Simulation Severity'!$D37*IF($B$1="Low Emissions",'Frequency Low Scenario 95%'!U37,IF($B$1="Medium Emissions",'Frequency Medium Scenario 95%'!U37,IF($B$1="High Emissions",'Frequency High Scenario 95%'!U37,IF($B$1="Very High Emissions",'Frequency VeryHigh Scenario 95%'!U37))))</f>
        <v>320137180.56374377</v>
      </c>
      <c r="T37" s="14">
        <f t="shared" si="2"/>
        <v>9441934557.2080421</v>
      </c>
      <c r="U37" s="17">
        <f ca="1">Info!$B$47*(-LN(1-RAND()))^(1/Info!$B$48)</f>
        <v>5.5444153726655697E-2</v>
      </c>
      <c r="V37" s="17">
        <f ca="1">AVERAGE('Interest Rate Projection'!B35:F35)</f>
        <v>-1.2993965349950527E-2</v>
      </c>
      <c r="W37" s="17">
        <f t="shared" ca="1" si="4"/>
        <v>-0.10996215561198326</v>
      </c>
      <c r="X37" s="16">
        <v>0.04</v>
      </c>
      <c r="Y37">
        <f t="shared" si="5"/>
        <v>3.7943163405884057</v>
      </c>
      <c r="Z37">
        <f t="shared" ref="Z37:Z68" ca="1" si="8">(1+U37)*Z36</f>
        <v>5.0304318660832177</v>
      </c>
      <c r="AA37" s="14">
        <f t="shared" si="6"/>
        <v>2488441582.006794</v>
      </c>
      <c r="AB37" s="14">
        <f t="shared" ca="1" si="7"/>
        <v>1876963014.0244198</v>
      </c>
    </row>
    <row r="38" spans="1:28" x14ac:dyDescent="0.2">
      <c r="A38">
        <v>2057</v>
      </c>
      <c r="B38" s="14">
        <f>'95% Simulation Severity'!$B38*IF($B$1="Low Emissions",'Frequency Low Scenario 95%'!D38,IF($B$1="Medium Emissions",'Frequency Medium Scenario 95%'!D38,IF($B$1="High Emissions",'Frequency High Scenario 95%'!D38,IF($B$1="Very High Emissions",'Frequency VeryHigh Scenario 95%'!D38))))</f>
        <v>25905112.729082577</v>
      </c>
      <c r="C38" s="14">
        <f>'95% Simulation Severity'!$B38*IF($B$1="Low Emissions",'Frequency Low Scenario 95%'!E38,IF($B$1="Medium Emissions",'Frequency Medium Scenario 95%'!E38,IF($B$1="High Emissions",'Frequency High Scenario 95%'!E38,IF($B$1="Very High Emissions",'Frequency VeryHigh Scenario 95%'!E38))))</f>
        <v>33234853.927621447</v>
      </c>
      <c r="D38" s="14">
        <f>'95% Simulation Severity'!$B38*IF($B$1="Low Emissions",'Frequency Low Scenario 95%'!F38,IF($B$1="Medium Emissions",'Frequency Medium Scenario 95%'!F38,IF($B$1="High Emissions",'Frequency High Scenario 95%'!F38,IF($B$1="Very High Emissions",'Frequency VeryHigh Scenario 95%'!F38))))</f>
        <v>35042187.37383651</v>
      </c>
      <c r="E38" s="14">
        <f>'95% Simulation Severity'!$B38*IF($B$1="Low Emissions",'Frequency Low Scenario 95%'!G38,IF($B$1="Medium Emissions",'Frequency Medium Scenario 95%'!G38,IF($B$1="High Emissions",'Frequency High Scenario 95%'!G38,IF($B$1="Very High Emissions",'Frequency VeryHigh Scenario 95%'!G38))))</f>
        <v>23043501.439242058</v>
      </c>
      <c r="F38" s="14">
        <f>'95% Simulation Severity'!$B38*IF($B$1="Low Emissions",'Frequency Low Scenario 95%'!H38,IF($B$1="Medium Emissions",'Frequency Medium Scenario 95%'!H38,IF($B$1="High Emissions",'Frequency High Scenario 95%'!H38,IF($B$1="Very High Emissions",'Frequency VeryHigh Scenario 95%'!H38))))</f>
        <v>19177816.012615398</v>
      </c>
      <c r="G38" s="14">
        <f>'95% Simulation Severity'!$B38*IF($B$1="Low Emissions",'Frequency Low Scenario 95%'!I38,IF($B$1="Medium Emissions",'Frequency Medium Scenario 95%'!I38,IF($B$1="High Emissions",'Frequency High Scenario 95%'!I38,IF($B$1="Very High Emissions",'Frequency VeryHigh Scenario 95%'!I38))))</f>
        <v>11496648.866201377</v>
      </c>
      <c r="H38" s="14">
        <f>'95% Simulation Severity'!$C38*IF($B$1="Low Emissions",'Frequency Low Scenario 95%'!J38,IF($B$1="Medium Emissions",'Frequency Medium Scenario 95%'!J38,IF($B$1="High Emissions",'Frequency High Scenario 95%'!J38,IF($B$1="Very High Emissions",'Frequency VeryHigh Scenario 95%'!J38))))</f>
        <v>24193620.849849988</v>
      </c>
      <c r="I38" s="14">
        <f>'95% Simulation Severity'!$C38*IF($B$1="Low Emissions",'Frequency Low Scenario 95%'!K38,IF($B$1="Medium Emissions",'Frequency Medium Scenario 95%'!K38,IF($B$1="High Emissions",'Frequency High Scenario 95%'!K38,IF($B$1="Very High Emissions",'Frequency VeryHigh Scenario 95%'!K38))))</f>
        <v>25724862.675789859</v>
      </c>
      <c r="J38" s="14">
        <f>'95% Simulation Severity'!$C38*IF($B$1="Low Emissions",'Frequency Low Scenario 95%'!L38,IF($B$1="Medium Emissions",'Frequency Medium Scenario 95%'!L38,IF($B$1="High Emissions",'Frequency High Scenario 95%'!L38,IF($B$1="Very High Emissions",'Frequency VeryHigh Scenario 95%'!L38))))</f>
        <v>16231163.354962649</v>
      </c>
      <c r="K38" s="14">
        <f>'95% Simulation Severity'!$C38*IF($B$1="Low Emissions",'Frequency Low Scenario 95%'!M38,IF($B$1="Medium Emissions",'Frequency Medium Scenario 95%'!M38,IF($B$1="High Emissions",'Frequency High Scenario 95%'!M38,IF($B$1="Very High Emissions",'Frequency VeryHigh Scenario 95%'!M38))))</f>
        <v>11943686.242331006</v>
      </c>
      <c r="L38" s="14">
        <f>'95% Simulation Severity'!$C38*IF($B$1="Low Emissions",'Frequency Low Scenario 95%'!N38,IF($B$1="Medium Emissions",'Frequency Medium Scenario 95%'!N38,IF($B$1="High Emissions",'Frequency High Scenario 95%'!N38,IF($B$1="Very High Emissions",'Frequency VeryHigh Scenario 95%'!N38))))</f>
        <v>10718692.781579107</v>
      </c>
      <c r="M38" s="14">
        <f>'95% Simulation Severity'!$C38*IF($B$1="Low Emissions",'Frequency Low Scenario 95%'!O38,IF($B$1="Medium Emissions",'Frequency Medium Scenario 95%'!O38,IF($B$1="High Emissions",'Frequency High Scenario 95%'!O38,IF($B$1="Very High Emissions",'Frequency VeryHigh Scenario 95%'!O38))))</f>
        <v>4593725.4778196178</v>
      </c>
      <c r="N38" s="14">
        <f>'95% Simulation Severity'!$D38*IF($B$1="Low Emissions",'Frequency Low Scenario 95%'!P38,IF($B$1="Medium Emissions",'Frequency Medium Scenario 95%'!P38,IF($B$1="High Emissions",'Frequency High Scenario 95%'!P38,IF($B$1="Very High Emissions",'Frequency VeryHigh Scenario 95%'!P38))))</f>
        <v>1855338938.4502876</v>
      </c>
      <c r="O38" s="14">
        <f>'95% Simulation Severity'!$D38*IF($B$1="Low Emissions",'Frequency Low Scenario 95%'!Q38,IF($B$1="Medium Emissions",'Frequency Medium Scenario 95%'!Q38,IF($B$1="High Emissions",'Frequency High Scenario 95%'!Q38,IF($B$1="Very High Emissions",'Frequency VeryHigh Scenario 95%'!Q38))))</f>
        <v>3307343325.0635557</v>
      </c>
      <c r="P38" s="14">
        <f>'95% Simulation Severity'!$D38*IF($B$1="Low Emissions",'Frequency Low Scenario 95%'!R38,IF($B$1="Medium Emissions",'Frequency Medium Scenario 95%'!R38,IF($B$1="High Emissions",'Frequency High Scenario 95%'!R38,IF($B$1="Very High Emissions",'Frequency VeryHigh Scenario 95%'!R38))))</f>
        <v>2420007311.0221143</v>
      </c>
      <c r="Q38" s="14">
        <f>'95% Simulation Severity'!$D38*IF($B$1="Low Emissions",'Frequency Low Scenario 95%'!S38,IF($B$1="Medium Emissions",'Frequency Medium Scenario 95%'!S38,IF($B$1="High Emissions",'Frequency High Scenario 95%'!S38,IF($B$1="Very High Emissions",'Frequency VeryHigh Scenario 95%'!S38))))</f>
        <v>806669103.67403805</v>
      </c>
      <c r="R38" s="14">
        <f>'95% Simulation Severity'!$D38*IF($B$1="Low Emissions",'Frequency Low Scenario 95%'!T38,IF($B$1="Medium Emissions",'Frequency Medium Scenario 95%'!T38,IF($B$1="High Emissions",'Frequency High Scenario 95%'!T38,IF($B$1="Very High Emissions",'Frequency VeryHigh Scenario 95%'!T38))))</f>
        <v>564668372.5718267</v>
      </c>
      <c r="S38" s="14">
        <f>'95% Simulation Severity'!$D38*IF($B$1="Low Emissions",'Frequency Low Scenario 95%'!U38,IF($B$1="Medium Emissions",'Frequency Medium Scenario 95%'!U38,IF($B$1="High Emissions",'Frequency High Scenario 95%'!U38,IF($B$1="Very High Emissions",'Frequency VeryHigh Scenario 95%'!U38))))</f>
        <v>322667641.46961522</v>
      </c>
      <c r="T38" s="14">
        <f t="shared" si="2"/>
        <v>9518000563.9823704</v>
      </c>
      <c r="U38" s="17">
        <f ca="1">Info!$B$47*(-LN(1-RAND()))^(1/Info!$B$48)</f>
        <v>0.11974126886139422</v>
      </c>
      <c r="V38" s="17">
        <f ca="1">AVERAGE('Interest Rate Projection'!B36:F36)</f>
        <v>-7.7633121353026194E-3</v>
      </c>
      <c r="W38" s="17">
        <f t="shared" ca="1" si="4"/>
        <v>-0.11772546774728589</v>
      </c>
      <c r="X38" s="16">
        <v>0.04</v>
      </c>
      <c r="Y38">
        <f t="shared" si="5"/>
        <v>3.9460889942119421</v>
      </c>
      <c r="Z38">
        <f t="shared" ca="1" si="8"/>
        <v>5.6327821606488131</v>
      </c>
      <c r="AA38" s="14">
        <f t="shared" si="6"/>
        <v>2412008593.3042097</v>
      </c>
      <c r="AB38" s="14">
        <f t="shared" ca="1" si="7"/>
        <v>1689751226.3968039</v>
      </c>
    </row>
    <row r="39" spans="1:28" x14ac:dyDescent="0.2">
      <c r="A39">
        <v>2058</v>
      </c>
      <c r="B39" s="14">
        <f>'95% Simulation Severity'!$B39*IF($B$1="Low Emissions",'Frequency Low Scenario 95%'!D39,IF($B$1="Medium Emissions",'Frequency Medium Scenario 95%'!D39,IF($B$1="High Emissions",'Frequency High Scenario 95%'!D39,IF($B$1="Very High Emissions",'Frequency VeryHigh Scenario 95%'!D39))))</f>
        <v>26497525.196476426</v>
      </c>
      <c r="C39" s="14">
        <f>'95% Simulation Severity'!$B39*IF($B$1="Low Emissions",'Frequency Low Scenario 95%'!E39,IF($B$1="Medium Emissions",'Frequency Medium Scenario 95%'!E39,IF($B$1="High Emissions",'Frequency High Scenario 95%'!E39,IF($B$1="Very High Emissions",'Frequency VeryHigh Scenario 95%'!E39))))</f>
        <v>33994886.976874791</v>
      </c>
      <c r="D39" s="14">
        <f>'95% Simulation Severity'!$B39*IF($B$1="Low Emissions",'Frequency Low Scenario 95%'!F39,IF($B$1="Medium Emissions",'Frequency Medium Scenario 95%'!F39,IF($B$1="High Emissions",'Frequency High Scenario 95%'!F39,IF($B$1="Very High Emissions",'Frequency VeryHigh Scenario 95%'!F39))))</f>
        <v>35843551.525466166</v>
      </c>
      <c r="E39" s="14">
        <f>'95% Simulation Severity'!$B39*IF($B$1="Low Emissions",'Frequency Low Scenario 95%'!G39,IF($B$1="Medium Emissions",'Frequency Medium Scenario 95%'!G39,IF($B$1="High Emissions",'Frequency High Scenario 95%'!G39,IF($B$1="Very High Emissions",'Frequency VeryHigh Scenario 95%'!G39))))</f>
        <v>23570472.994540073</v>
      </c>
      <c r="F39" s="14">
        <f>'95% Simulation Severity'!$B39*IF($B$1="Low Emissions",'Frequency Low Scenario 95%'!H39,IF($B$1="Medium Emissions",'Frequency Medium Scenario 95%'!H39,IF($B$1="High Emissions",'Frequency High Scenario 95%'!H39,IF($B$1="Very High Emissions",'Frequency VeryHigh Scenario 95%'!H39))))</f>
        <v>19616384.932275183</v>
      </c>
      <c r="G39" s="14">
        <f>'95% Simulation Severity'!$B39*IF($B$1="Low Emissions",'Frequency Low Scenario 95%'!I39,IF($B$1="Medium Emissions",'Frequency Medium Scenario 95%'!I39,IF($B$1="High Emissions",'Frequency High Scenario 95%'!I39,IF($B$1="Very High Emissions",'Frequency VeryHigh Scenario 95%'!I39))))</f>
        <v>11759560.600761823</v>
      </c>
      <c r="H39" s="14">
        <f>'95% Simulation Severity'!$C39*IF($B$1="Low Emissions",'Frequency Low Scenario 95%'!J39,IF($B$1="Medium Emissions",'Frequency Medium Scenario 95%'!J39,IF($B$1="High Emissions",'Frequency High Scenario 95%'!J39,IF($B$1="Very High Emissions",'Frequency VeryHigh Scenario 95%'!J39))))</f>
        <v>24195851.708055694</v>
      </c>
      <c r="I39" s="14">
        <f>'95% Simulation Severity'!$C39*IF($B$1="Low Emissions",'Frequency Low Scenario 95%'!K39,IF($B$1="Medium Emissions",'Frequency Medium Scenario 95%'!K39,IF($B$1="High Emissions",'Frequency High Scenario 95%'!K39,IF($B$1="Very High Emissions",'Frequency VeryHigh Scenario 95%'!K39))))</f>
        <v>25727234.727552891</v>
      </c>
      <c r="J39" s="14">
        <f>'95% Simulation Severity'!$C39*IF($B$1="Low Emissions",'Frequency Low Scenario 95%'!L39,IF($B$1="Medium Emissions",'Frequency Medium Scenario 95%'!L39,IF($B$1="High Emissions",'Frequency High Scenario 95%'!L39,IF($B$1="Very High Emissions",'Frequency VeryHigh Scenario 95%'!L39))))</f>
        <v>16232660.006670276</v>
      </c>
      <c r="K39" s="14">
        <f>'95% Simulation Severity'!$C39*IF($B$1="Low Emissions",'Frequency Low Scenario 95%'!M39,IF($B$1="Medium Emissions",'Frequency Medium Scenario 95%'!M39,IF($B$1="High Emissions",'Frequency High Scenario 95%'!M39,IF($B$1="Very High Emissions",'Frequency VeryHigh Scenario 95%'!M39))))</f>
        <v>11944787.552078126</v>
      </c>
      <c r="L39" s="14">
        <f>'95% Simulation Severity'!$C39*IF($B$1="Low Emissions",'Frequency Low Scenario 95%'!N39,IF($B$1="Medium Emissions",'Frequency Medium Scenario 95%'!N39,IF($B$1="High Emissions",'Frequency High Scenario 95%'!N39,IF($B$1="Very High Emissions",'Frequency VeryHigh Scenario 95%'!N39))))</f>
        <v>10719681.136480371</v>
      </c>
      <c r="M39" s="14">
        <f>'95% Simulation Severity'!$C39*IF($B$1="Low Emissions",'Frequency Low Scenario 95%'!O39,IF($B$1="Medium Emissions",'Frequency Medium Scenario 95%'!O39,IF($B$1="High Emissions",'Frequency High Scenario 95%'!O39,IF($B$1="Very High Emissions",'Frequency VeryHigh Scenario 95%'!O39))))</f>
        <v>4594149.0584915867</v>
      </c>
      <c r="N39" s="14">
        <f>'95% Simulation Severity'!$D39*IF($B$1="Low Emissions",'Frequency Low Scenario 95%'!P39,IF($B$1="Medium Emissions",'Frequency Medium Scenario 95%'!P39,IF($B$1="High Emissions",'Frequency High Scenario 95%'!P39,IF($B$1="Very High Emissions",'Frequency VeryHigh Scenario 95%'!P39))))</f>
        <v>1870004097.4381382</v>
      </c>
      <c r="O39" s="14">
        <f>'95% Simulation Severity'!$D39*IF($B$1="Low Emissions",'Frequency Low Scenario 95%'!Q39,IF($B$1="Medium Emissions",'Frequency Medium Scenario 95%'!Q39,IF($B$1="High Emissions",'Frequency High Scenario 95%'!Q39,IF($B$1="Very High Emissions",'Frequency VeryHigh Scenario 95%'!Q39))))</f>
        <v>3333485564.9984202</v>
      </c>
      <c r="P39" s="14">
        <f>'95% Simulation Severity'!$D39*IF($B$1="Low Emissions",'Frequency Low Scenario 95%'!R39,IF($B$1="Medium Emissions",'Frequency Medium Scenario 95%'!R39,IF($B$1="High Emissions",'Frequency High Scenario 95%'!R39,IF($B$1="Very High Emissions",'Frequency VeryHigh Scenario 95%'!R39))))</f>
        <v>2439135779.2671371</v>
      </c>
      <c r="Q39" s="14">
        <f>'95% Simulation Severity'!$D39*IF($B$1="Low Emissions",'Frequency Low Scenario 95%'!S39,IF($B$1="Medium Emissions",'Frequency Medium Scenario 95%'!S39,IF($B$1="High Emissions",'Frequency High Scenario 95%'!S39,IF($B$1="Very High Emissions",'Frequency VeryHigh Scenario 95%'!S39))))</f>
        <v>813045259.75571227</v>
      </c>
      <c r="R39" s="14">
        <f>'95% Simulation Severity'!$D39*IF($B$1="Low Emissions",'Frequency Low Scenario 95%'!T39,IF($B$1="Medium Emissions",'Frequency Medium Scenario 95%'!T39,IF($B$1="High Emissions",'Frequency High Scenario 95%'!T39,IF($B$1="Very High Emissions",'Frequency VeryHigh Scenario 95%'!T39))))</f>
        <v>569131681.82899857</v>
      </c>
      <c r="S39" s="14">
        <f>'95% Simulation Severity'!$D39*IF($B$1="Low Emissions",'Frequency Low Scenario 95%'!U39,IF($B$1="Medium Emissions",'Frequency Medium Scenario 95%'!U39,IF($B$1="High Emissions",'Frequency High Scenario 95%'!U39,IF($B$1="Very High Emissions",'Frequency VeryHigh Scenario 95%'!U39))))</f>
        <v>325218103.90228492</v>
      </c>
      <c r="T39" s="14">
        <f t="shared" si="2"/>
        <v>9594717233.6064148</v>
      </c>
      <c r="U39" s="17">
        <f ca="1">Info!$B$47*(-LN(1-RAND()))^(1/Info!$B$48)</f>
        <v>0.12570736876455524</v>
      </c>
      <c r="V39" s="17">
        <f ca="1">AVERAGE('Interest Rate Projection'!B37:F37)</f>
        <v>3.1570471020972955E-4</v>
      </c>
      <c r="W39" s="17">
        <f t="shared" ca="1" si="4"/>
        <v>-0.11740976303707616</v>
      </c>
      <c r="X39" s="16">
        <v>0.04</v>
      </c>
      <c r="Y39">
        <f t="shared" si="5"/>
        <v>4.1039325539804201</v>
      </c>
      <c r="Z39">
        <f t="shared" ca="1" si="8"/>
        <v>6.3408643848879009</v>
      </c>
      <c r="AA39" s="14">
        <f t="shared" si="6"/>
        <v>2337932484.8554006</v>
      </c>
      <c r="AB39" s="14">
        <f t="shared" ca="1" si="7"/>
        <v>1513156038.5478957</v>
      </c>
    </row>
    <row r="40" spans="1:28" x14ac:dyDescent="0.2">
      <c r="A40">
        <v>2059</v>
      </c>
      <c r="B40" s="14">
        <f>'95% Simulation Severity'!$B40*IF($B$1="Low Emissions",'Frequency Low Scenario 95%'!D40,IF($B$1="Medium Emissions",'Frequency Medium Scenario 95%'!D40,IF($B$1="High Emissions",'Frequency High Scenario 95%'!D40,IF($B$1="Very High Emissions",'Frequency VeryHigh Scenario 95%'!D40))))</f>
        <v>27103485.280327067</v>
      </c>
      <c r="C40" s="14">
        <f>'95% Simulation Severity'!$B40*IF($B$1="Low Emissions",'Frequency Low Scenario 95%'!E40,IF($B$1="Medium Emissions",'Frequency Medium Scenario 95%'!E40,IF($B$1="High Emissions",'Frequency High Scenario 95%'!E40,IF($B$1="Very High Emissions",'Frequency VeryHigh Scenario 95%'!E40))))</f>
        <v>34772300.882900223</v>
      </c>
      <c r="D40" s="14">
        <f>'95% Simulation Severity'!$B40*IF($B$1="Low Emissions",'Frequency Low Scenario 95%'!F40,IF($B$1="Medium Emissions",'Frequency Medium Scenario 95%'!F40,IF($B$1="High Emissions",'Frequency High Scenario 95%'!F40,IF($B$1="Very High Emissions",'Frequency VeryHigh Scenario 95%'!F40))))</f>
        <v>36663241.716411419</v>
      </c>
      <c r="E40" s="14">
        <f>'95% Simulation Severity'!$B40*IF($B$1="Low Emissions",'Frequency Low Scenario 95%'!G40,IF($B$1="Medium Emissions",'Frequency Medium Scenario 95%'!G40,IF($B$1="High Emissions",'Frequency High Scenario 95%'!G40,IF($B$1="Very High Emissions",'Frequency VeryHigh Scenario 95%'!G40))))</f>
        <v>24109495.627267677</v>
      </c>
      <c r="F40" s="14">
        <f>'95% Simulation Severity'!$B40*IF($B$1="Low Emissions",'Frequency Low Scenario 95%'!H40,IF($B$1="Medium Emissions",'Frequency Medium Scenario 95%'!H40,IF($B$1="High Emissions",'Frequency High Scenario 95%'!H40,IF($B$1="Very High Emissions",'Frequency VeryHigh Scenario 95%'!H40))))</f>
        <v>20064983.288924299</v>
      </c>
      <c r="G40" s="14">
        <f>'95% Simulation Severity'!$B40*IF($B$1="Low Emissions",'Frequency Low Scenario 95%'!I40,IF($B$1="Medium Emissions",'Frequency Medium Scenario 95%'!I40,IF($B$1="High Emissions",'Frequency High Scenario 95%'!I40,IF($B$1="Very High Emissions",'Frequency VeryHigh Scenario 95%'!I40))))</f>
        <v>12028484.74650174</v>
      </c>
      <c r="H40" s="14">
        <f>'95% Simulation Severity'!$C40*IF($B$1="Low Emissions",'Frequency Low Scenario 95%'!J40,IF($B$1="Medium Emissions",'Frequency Medium Scenario 95%'!J40,IF($B$1="High Emissions",'Frequency High Scenario 95%'!J40,IF($B$1="Very High Emissions",'Frequency VeryHigh Scenario 95%'!J40))))</f>
        <v>24198082.771965552</v>
      </c>
      <c r="I40" s="14">
        <f>'95% Simulation Severity'!$C40*IF($B$1="Low Emissions",'Frequency Low Scenario 95%'!K40,IF($B$1="Medium Emissions",'Frequency Medium Scenario 95%'!K40,IF($B$1="High Emissions",'Frequency High Scenario 95%'!K40,IF($B$1="Very High Emissions",'Frequency VeryHigh Scenario 95%'!K40))))</f>
        <v>25729606.99803932</v>
      </c>
      <c r="J40" s="14">
        <f>'95% Simulation Severity'!$C40*IF($B$1="Low Emissions",'Frequency Low Scenario 95%'!L40,IF($B$1="Medium Emissions",'Frequency Medium Scenario 95%'!L40,IF($B$1="High Emissions",'Frequency High Scenario 95%'!L40,IF($B$1="Very High Emissions",'Frequency VeryHigh Scenario 95%'!L40))))</f>
        <v>16234156.796381952</v>
      </c>
      <c r="K40" s="14">
        <f>'95% Simulation Severity'!$C40*IF($B$1="Low Emissions",'Frequency Low Scenario 95%'!M40,IF($B$1="Medium Emissions",'Frequency Medium Scenario 95%'!M40,IF($B$1="High Emissions",'Frequency High Scenario 95%'!M40,IF($B$1="Very High Emissions",'Frequency VeryHigh Scenario 95%'!M40))))</f>
        <v>11945888.963375399</v>
      </c>
      <c r="L40" s="14">
        <f>'95% Simulation Severity'!$C40*IF($B$1="Low Emissions",'Frequency Low Scenario 95%'!N40,IF($B$1="Medium Emissions",'Frequency Medium Scenario 95%'!N40,IF($B$1="High Emissions",'Frequency High Scenario 95%'!N40,IF($B$1="Very High Emissions",'Frequency VeryHigh Scenario 95%'!N40))))</f>
        <v>10720669.582516383</v>
      </c>
      <c r="M40" s="14">
        <f>'95% Simulation Severity'!$C40*IF($B$1="Low Emissions",'Frequency Low Scenario 95%'!O40,IF($B$1="Medium Emissions",'Frequency Medium Scenario 95%'!O40,IF($B$1="High Emissions",'Frequency High Scenario 95%'!O40,IF($B$1="Very High Emissions",'Frequency VeryHigh Scenario 95%'!O40))))</f>
        <v>4594572.6782213068</v>
      </c>
      <c r="N40" s="14">
        <f>'95% Simulation Severity'!$D40*IF($B$1="Low Emissions",'Frequency Low Scenario 95%'!P40,IF($B$1="Medium Emissions",'Frequency Medium Scenario 95%'!P40,IF($B$1="High Emissions",'Frequency High Scenario 95%'!P40,IF($B$1="Very High Emissions",'Frequency VeryHigh Scenario 95%'!P40))))</f>
        <v>1884785174.2691827</v>
      </c>
      <c r="O40" s="14">
        <f>'95% Simulation Severity'!$D40*IF($B$1="Low Emissions",'Frequency Low Scenario 95%'!Q40,IF($B$1="Medium Emissions",'Frequency Medium Scenario 95%'!Q40,IF($B$1="High Emissions",'Frequency High Scenario 95%'!Q40,IF($B$1="Very High Emissions",'Frequency VeryHigh Scenario 95%'!Q40))))</f>
        <v>3359834441.0885429</v>
      </c>
      <c r="P40" s="14">
        <f>'95% Simulation Severity'!$D40*IF($B$1="Low Emissions",'Frequency Low Scenario 95%'!R40,IF($B$1="Medium Emissions",'Frequency Medium Scenario 95%'!R40,IF($B$1="High Emissions",'Frequency High Scenario 95%'!R40,IF($B$1="Very High Emissions",'Frequency VeryHigh Scenario 95%'!R40))))</f>
        <v>2458415444.6989341</v>
      </c>
      <c r="Q40" s="14">
        <f>'95% Simulation Severity'!$D40*IF($B$1="Low Emissions",'Frequency Low Scenario 95%'!S40,IF($B$1="Medium Emissions",'Frequency Medium Scenario 95%'!S40,IF($B$1="High Emissions",'Frequency High Scenario 95%'!S40,IF($B$1="Very High Emissions",'Frequency VeryHigh Scenario 95%'!S40))))</f>
        <v>819471814.89964461</v>
      </c>
      <c r="R40" s="14">
        <f>'95% Simulation Severity'!$D40*IF($B$1="Low Emissions",'Frequency Low Scenario 95%'!T40,IF($B$1="Medium Emissions",'Frequency Medium Scenario 95%'!T40,IF($B$1="High Emissions",'Frequency High Scenario 95%'!T40,IF($B$1="Very High Emissions",'Frequency VeryHigh Scenario 95%'!T40))))</f>
        <v>573630270.42975128</v>
      </c>
      <c r="S40" s="14">
        <f>'95% Simulation Severity'!$D40*IF($B$1="Low Emissions",'Frequency Low Scenario 95%'!U40,IF($B$1="Medium Emissions",'Frequency Medium Scenario 95%'!U40,IF($B$1="High Emissions",'Frequency High Scenario 95%'!U40,IF($B$1="Very High Emissions",'Frequency VeryHigh Scenario 95%'!U40))))</f>
        <v>327788725.95985788</v>
      </c>
      <c r="T40" s="14">
        <f t="shared" si="2"/>
        <v>9672090840.6787453</v>
      </c>
      <c r="U40" s="17">
        <f ca="1">Info!$B$47*(-LN(1-RAND()))^(1/Info!$B$48)</f>
        <v>5.4351801938390648E-2</v>
      </c>
      <c r="V40" s="17">
        <f ca="1">AVERAGE('Interest Rate Projection'!B38:F38)</f>
        <v>-9.8570633120929948E-3</v>
      </c>
      <c r="W40" s="17">
        <f t="shared" ca="1" si="4"/>
        <v>-0.12726682634916917</v>
      </c>
      <c r="X40" s="16">
        <v>0.04</v>
      </c>
      <c r="Y40">
        <f t="shared" si="5"/>
        <v>4.2680898561396372</v>
      </c>
      <c r="Z40">
        <f t="shared" ca="1" si="8"/>
        <v>6.6855017900535234</v>
      </c>
      <c r="AA40" s="14">
        <f t="shared" si="6"/>
        <v>2266140396.9191194</v>
      </c>
      <c r="AB40" s="14">
        <f t="shared" ca="1" si="7"/>
        <v>1446726236.0274248</v>
      </c>
    </row>
    <row r="41" spans="1:28" x14ac:dyDescent="0.2">
      <c r="A41">
        <v>2060</v>
      </c>
      <c r="B41" s="14">
        <f>'95% Simulation Severity'!$B41*IF($B$1="Low Emissions",'Frequency Low Scenario 95%'!D41,IF($B$1="Medium Emissions",'Frequency Medium Scenario 95%'!D41,IF($B$1="High Emissions",'Frequency High Scenario 95%'!D41,IF($B$1="Very High Emissions",'Frequency VeryHigh Scenario 95%'!D41))))</f>
        <v>35774803.683720216</v>
      </c>
      <c r="C41" s="14">
        <f>'95% Simulation Severity'!$B41*IF($B$1="Low Emissions",'Frequency Low Scenario 95%'!E41,IF($B$1="Medium Emissions",'Frequency Medium Scenario 95%'!E41,IF($B$1="High Emissions",'Frequency High Scenario 95%'!E41,IF($B$1="Very High Emissions",'Frequency VeryHigh Scenario 95%'!E41))))</f>
        <v>45897131.857796088</v>
      </c>
      <c r="D41" s="14">
        <f>'95% Simulation Severity'!$B41*IF($B$1="Low Emissions",'Frequency Low Scenario 95%'!F41,IF($B$1="Medium Emissions",'Frequency Medium Scenario 95%'!F41,IF($B$1="High Emissions",'Frequency High Scenario 95%'!F41,IF($B$1="Very High Emissions",'Frequency VeryHigh Scenario 95%'!F41))))</f>
        <v>48393048.393869594</v>
      </c>
      <c r="E41" s="14">
        <f>'95% Simulation Severity'!$B41*IF($B$1="Low Emissions",'Frequency Low Scenario 95%'!G41,IF($B$1="Medium Emissions",'Frequency Medium Scenario 95%'!G41,IF($B$1="High Emissions",'Frequency High Scenario 95%'!G41,IF($B$1="Very High Emissions",'Frequency VeryHigh Scenario 95%'!G41))))</f>
        <v>31822935.834937166</v>
      </c>
      <c r="F41" s="14">
        <f>'95% Simulation Severity'!$B41*IF($B$1="Low Emissions",'Frequency Low Scenario 95%'!H41,IF($B$1="Medium Emissions",'Frequency Medium Scenario 95%'!H41,IF($B$1="High Emissions",'Frequency High Scenario 95%'!H41,IF($B$1="Very High Emissions",'Frequency VeryHigh Scenario 95%'!H41))))</f>
        <v>26484447.688335504</v>
      </c>
      <c r="G41" s="14">
        <f>'95% Simulation Severity'!$B41*IF($B$1="Low Emissions",'Frequency Low Scenario 95%'!I41,IF($B$1="Medium Emissions",'Frequency Medium Scenario 95%'!I41,IF($B$1="High Emissions",'Frequency High Scenario 95%'!I41,IF($B$1="Very High Emissions",'Frequency VeryHigh Scenario 95%'!I41))))</f>
        <v>15876802.410023119</v>
      </c>
      <c r="H41" s="14">
        <f>'95% Simulation Severity'!$C41*IF($B$1="Low Emissions",'Frequency Low Scenario 95%'!J41,IF($B$1="Medium Emissions",'Frequency Medium Scenario 95%'!J41,IF($B$1="High Emissions",'Frequency High Scenario 95%'!J41,IF($B$1="Very High Emissions",'Frequency VeryHigh Scenario 95%'!J41))))</f>
        <v>31228655.918937232</v>
      </c>
      <c r="I41" s="14">
        <f>'95% Simulation Severity'!$C41*IF($B$1="Low Emissions",'Frequency Low Scenario 95%'!K41,IF($B$1="Medium Emissions",'Frequency Medium Scenario 95%'!K41,IF($B$1="High Emissions",'Frequency High Scenario 95%'!K41,IF($B$1="Very High Emissions",'Frequency VeryHigh Scenario 95%'!K41))))</f>
        <v>33205153.128996547</v>
      </c>
      <c r="J41" s="14">
        <f>'95% Simulation Severity'!$C41*IF($B$1="Low Emissions",'Frequency Low Scenario 95%'!L41,IF($B$1="Medium Emissions",'Frequency Medium Scenario 95%'!L41,IF($B$1="High Emissions",'Frequency High Scenario 95%'!L41,IF($B$1="Very High Emissions",'Frequency VeryHigh Scenario 95%'!L41))))</f>
        <v>20950870.426628772</v>
      </c>
      <c r="K41" s="14">
        <f>'95% Simulation Severity'!$C41*IF($B$1="Low Emissions",'Frequency Low Scenario 95%'!M41,IF($B$1="Medium Emissions",'Frequency Medium Scenario 95%'!M41,IF($B$1="High Emissions",'Frequency High Scenario 95%'!M41,IF($B$1="Very High Emissions",'Frequency VeryHigh Scenario 95%'!M41))))</f>
        <v>15416678.238462681</v>
      </c>
      <c r="L41" s="14">
        <f>'95% Simulation Severity'!$C41*IF($B$1="Low Emissions",'Frequency Low Scenario 95%'!N41,IF($B$1="Medium Emissions",'Frequency Medium Scenario 95%'!N41,IF($B$1="High Emissions",'Frequency High Scenario 95%'!N41,IF($B$1="Very High Emissions",'Frequency VeryHigh Scenario 95%'!N41))))</f>
        <v>13835480.470415229</v>
      </c>
      <c r="M41" s="14">
        <f>'95% Simulation Severity'!$C41*IF($B$1="Low Emissions",'Frequency Low Scenario 95%'!O41,IF($B$1="Medium Emissions",'Frequency Medium Scenario 95%'!O41,IF($B$1="High Emissions",'Frequency High Scenario 95%'!O41,IF($B$1="Very High Emissions",'Frequency VeryHigh Scenario 95%'!O41))))</f>
        <v>5929491.6301779542</v>
      </c>
      <c r="N41" s="14">
        <f>'95% Simulation Severity'!$D41*IF($B$1="Low Emissions",'Frequency Low Scenario 95%'!P41,IF($B$1="Medium Emissions",'Frequency Medium Scenario 95%'!P41,IF($B$1="High Emissions",'Frequency High Scenario 95%'!P41,IF($B$1="Very High Emissions",'Frequency VeryHigh Scenario 95%'!P41))))</f>
        <v>2451395850.5060792</v>
      </c>
      <c r="O41" s="14">
        <f>'95% Simulation Severity'!$D41*IF($B$1="Low Emissions",'Frequency Low Scenario 95%'!Q41,IF($B$1="Medium Emissions",'Frequency Medium Scenario 95%'!Q41,IF($B$1="High Emissions",'Frequency High Scenario 95%'!Q41,IF($B$1="Very High Emissions",'Frequency VeryHigh Scenario 95%'!Q41))))</f>
        <v>4369879559.5977936</v>
      </c>
      <c r="P41" s="14">
        <f>'95% Simulation Severity'!$D41*IF($B$1="Low Emissions",'Frequency Low Scenario 95%'!R41,IF($B$1="Medium Emissions",'Frequency Medium Scenario 95%'!R41,IF($B$1="High Emissions",'Frequency High Scenario 95%'!R41,IF($B$1="Very High Emissions",'Frequency VeryHigh Scenario 95%'!R41))))</f>
        <v>3197472848.4861903</v>
      </c>
      <c r="Q41" s="14">
        <f>'95% Simulation Severity'!$D41*IF($B$1="Low Emissions",'Frequency Low Scenario 95%'!S41,IF($B$1="Medium Emissions",'Frequency Medium Scenario 95%'!S41,IF($B$1="High Emissions",'Frequency High Scenario 95%'!S41,IF($B$1="Very High Emissions",'Frequency VeryHigh Scenario 95%'!S41))))</f>
        <v>1065824282.8287301</v>
      </c>
      <c r="R41" s="14">
        <f>'95% Simulation Severity'!$D41*IF($B$1="Low Emissions",'Frequency Low Scenario 95%'!T41,IF($B$1="Medium Emissions",'Frequency Medium Scenario 95%'!T41,IF($B$1="High Emissions",'Frequency High Scenario 95%'!T41,IF($B$1="Very High Emissions",'Frequency VeryHigh Scenario 95%'!T41))))</f>
        <v>746076997.98011124</v>
      </c>
      <c r="S41" s="14">
        <f>'95% Simulation Severity'!$D41*IF($B$1="Low Emissions",'Frequency Low Scenario 95%'!U41,IF($B$1="Medium Emissions",'Frequency Medium Scenario 95%'!U41,IF($B$1="High Emissions",'Frequency High Scenario 95%'!U41,IF($B$1="Very High Emissions",'Frequency VeryHigh Scenario 95%'!U41))))</f>
        <v>426329713.13149208</v>
      </c>
      <c r="T41" s="14">
        <f t="shared" si="2"/>
        <v>12581794752.212698</v>
      </c>
      <c r="U41" s="17">
        <f ca="1">Info!$B$47*(-LN(1-RAND()))^(1/Info!$B$48)</f>
        <v>2.9612443013565016E-2</v>
      </c>
      <c r="V41" s="17">
        <f ca="1">AVERAGE('Interest Rate Projection'!B39:F39)</f>
        <v>1.0748374019972499E-2</v>
      </c>
      <c r="W41" s="17">
        <f t="shared" ca="1" si="4"/>
        <v>-0.11651845232919666</v>
      </c>
      <c r="X41" s="16">
        <v>0.04</v>
      </c>
      <c r="Y41">
        <f t="shared" si="5"/>
        <v>4.438813450385223</v>
      </c>
      <c r="Z41">
        <f t="shared" ca="1" si="8"/>
        <v>6.8834758308285693</v>
      </c>
      <c r="AA41" s="14">
        <f t="shared" si="6"/>
        <v>2834495049.8248096</v>
      </c>
      <c r="AB41" s="14">
        <f t="shared" ca="1" si="7"/>
        <v>1827825805.0770576</v>
      </c>
    </row>
    <row r="42" spans="1:28" x14ac:dyDescent="0.2">
      <c r="A42">
        <v>2061</v>
      </c>
      <c r="B42" s="14">
        <f>'95% Simulation Severity'!$B42*IF($B$1="Low Emissions",'Frequency Low Scenario 95%'!D42,IF($B$1="Medium Emissions",'Frequency Medium Scenario 95%'!D42,IF($B$1="High Emissions",'Frequency High Scenario 95%'!D42,IF($B$1="Very High Emissions",'Frequency VeryHigh Scenario 95%'!D42))))</f>
        <v>36592921.710939221</v>
      </c>
      <c r="C42" s="14">
        <f>'95% Simulation Severity'!$B42*IF($B$1="Low Emissions",'Frequency Low Scenario 95%'!E42,IF($B$1="Medium Emissions",'Frequency Medium Scenario 95%'!E42,IF($B$1="High Emissions",'Frequency High Scenario 95%'!E42,IF($B$1="Very High Emissions",'Frequency VeryHigh Scenario 95%'!E42))))</f>
        <v>46946732.892716594</v>
      </c>
      <c r="D42" s="14">
        <f>'95% Simulation Severity'!$B42*IF($B$1="Low Emissions",'Frequency Low Scenario 95%'!F42,IF($B$1="Medium Emissions",'Frequency Medium Scenario 95%'!F42,IF($B$1="High Emissions",'Frequency High Scenario 95%'!F42,IF($B$1="Very High Emissions",'Frequency VeryHigh Scenario 95%'!F42))))</f>
        <v>49499727.430689104</v>
      </c>
      <c r="E42" s="14">
        <f>'95% Simulation Severity'!$B42*IF($B$1="Low Emissions",'Frequency Low Scenario 95%'!G42,IF($B$1="Medium Emissions",'Frequency Medium Scenario 95%'!G42,IF($B$1="High Emissions",'Frequency High Scenario 95%'!G42,IF($B$1="Very High Emissions",'Frequency VeryHigh Scenario 95%'!G42))))</f>
        <v>32550680.359149426</v>
      </c>
      <c r="F42" s="14">
        <f>'95% Simulation Severity'!$B42*IF($B$1="Low Emissions",'Frequency Low Scenario 95%'!H42,IF($B$1="Medium Emissions",'Frequency Medium Scenario 95%'!H42,IF($B$1="High Emissions",'Frequency High Scenario 95%'!H42,IF($B$1="Very High Emissions",'Frequency VeryHigh Scenario 95%'!H42))))</f>
        <v>27090108.708486009</v>
      </c>
      <c r="G42" s="14">
        <f>'95% Simulation Severity'!$B42*IF($B$1="Low Emissions",'Frequency Low Scenario 95%'!I42,IF($B$1="Medium Emissions",'Frequency Medium Scenario 95%'!I42,IF($B$1="High Emissions",'Frequency High Scenario 95%'!I42,IF($B$1="Very High Emissions",'Frequency VeryHigh Scenario 95%'!I42))))</f>
        <v>16239881.922102874</v>
      </c>
      <c r="H42" s="14">
        <f>'95% Simulation Severity'!$C42*IF($B$1="Low Emissions",'Frequency Low Scenario 95%'!J42,IF($B$1="Medium Emissions",'Frequency Medium Scenario 95%'!J42,IF($B$1="High Emissions",'Frequency High Scenario 95%'!J42,IF($B$1="Very High Emissions",'Frequency VeryHigh Scenario 95%'!J42))))</f>
        <v>31231535.467382763</v>
      </c>
      <c r="I42" s="14">
        <f>'95% Simulation Severity'!$C42*IF($B$1="Low Emissions",'Frequency Low Scenario 95%'!K42,IF($B$1="Medium Emissions",'Frequency Medium Scenario 95%'!K42,IF($B$1="High Emissions",'Frequency High Scenario 95%'!K42,IF($B$1="Very High Emissions",'Frequency VeryHigh Scenario 95%'!K42))))</f>
        <v>33208214.927343693</v>
      </c>
      <c r="J42" s="14">
        <f>'95% Simulation Severity'!$C42*IF($B$1="Low Emissions",'Frequency Low Scenario 95%'!L42,IF($B$1="Medium Emissions",'Frequency Medium Scenario 95%'!L42,IF($B$1="High Emissions",'Frequency High Scenario 95%'!L42,IF($B$1="Very High Emissions",'Frequency VeryHigh Scenario 95%'!L42))))</f>
        <v>20952802.275585901</v>
      </c>
      <c r="K42" s="14">
        <f>'95% Simulation Severity'!$C42*IF($B$1="Low Emissions",'Frequency Low Scenario 95%'!M42,IF($B$1="Medium Emissions",'Frequency Medium Scenario 95%'!M42,IF($B$1="High Emissions",'Frequency High Scenario 95%'!M42,IF($B$1="Very High Emissions",'Frequency VeryHigh Scenario 95%'!M42))))</f>
        <v>15418099.787695285</v>
      </c>
      <c r="L42" s="14">
        <f>'95% Simulation Severity'!$C42*IF($B$1="Low Emissions",'Frequency Low Scenario 95%'!N42,IF($B$1="Medium Emissions",'Frequency Medium Scenario 95%'!N42,IF($B$1="High Emissions",'Frequency High Scenario 95%'!N42,IF($B$1="Very High Emissions",'Frequency VeryHigh Scenario 95%'!N42))))</f>
        <v>13836756.21972654</v>
      </c>
      <c r="M42" s="14">
        <f>'95% Simulation Severity'!$C42*IF($B$1="Low Emissions",'Frequency Low Scenario 95%'!O42,IF($B$1="Medium Emissions",'Frequency Medium Scenario 95%'!O42,IF($B$1="High Emissions",'Frequency High Scenario 95%'!O42,IF($B$1="Very High Emissions",'Frequency VeryHigh Scenario 95%'!O42))))</f>
        <v>5930038.3798828013</v>
      </c>
      <c r="N42" s="14">
        <f>'95% Simulation Severity'!$D42*IF($B$1="Low Emissions",'Frequency Low Scenario 95%'!P42,IF($B$1="Medium Emissions",'Frequency Medium Scenario 95%'!P42,IF($B$1="High Emissions",'Frequency High Scenario 95%'!P42,IF($B$1="Very High Emissions",'Frequency VeryHigh Scenario 95%'!P42))))</f>
        <v>2470772423.2415476</v>
      </c>
      <c r="O42" s="14">
        <f>'95% Simulation Severity'!$D42*IF($B$1="Low Emissions",'Frequency Low Scenario 95%'!Q42,IF($B$1="Medium Emissions",'Frequency Medium Scenario 95%'!Q42,IF($B$1="High Emissions",'Frequency High Scenario 95%'!Q42,IF($B$1="Very High Emissions",'Frequency VeryHigh Scenario 95%'!Q42))))</f>
        <v>4404420406.6479759</v>
      </c>
      <c r="P42" s="14">
        <f>'95% Simulation Severity'!$D42*IF($B$1="Low Emissions",'Frequency Low Scenario 95%'!R42,IF($B$1="Medium Emissions",'Frequency Medium Scenario 95%'!R42,IF($B$1="High Emissions",'Frequency High Scenario 95%'!R42,IF($B$1="Very High Emissions",'Frequency VeryHigh Scenario 95%'!R42))))</f>
        <v>3222746639.0107145</v>
      </c>
      <c r="Q42" s="14">
        <f>'95% Simulation Severity'!$D42*IF($B$1="Low Emissions",'Frequency Low Scenario 95%'!S42,IF($B$1="Medium Emissions",'Frequency Medium Scenario 95%'!S42,IF($B$1="High Emissions",'Frequency High Scenario 95%'!S42,IF($B$1="Very High Emissions",'Frequency VeryHigh Scenario 95%'!S42))))</f>
        <v>1074248879.670238</v>
      </c>
      <c r="R42" s="14">
        <f>'95% Simulation Severity'!$D42*IF($B$1="Low Emissions",'Frequency Low Scenario 95%'!T42,IF($B$1="Medium Emissions",'Frequency Medium Scenario 95%'!T42,IF($B$1="High Emissions",'Frequency High Scenario 95%'!T42,IF($B$1="Very High Emissions",'Frequency VeryHigh Scenario 95%'!T42))))</f>
        <v>751974215.76916683</v>
      </c>
      <c r="S42" s="14">
        <f>'95% Simulation Severity'!$D42*IF($B$1="Low Emissions",'Frequency Low Scenario 95%'!U42,IF($B$1="Medium Emissions",'Frequency Medium Scenario 95%'!U42,IF($B$1="High Emissions",'Frequency High Scenario 95%'!U42,IF($B$1="Very High Emissions",'Frequency VeryHigh Scenario 95%'!U42))))</f>
        <v>429699551.86809528</v>
      </c>
      <c r="T42" s="14">
        <f t="shared" si="2"/>
        <v>12683359616.289438</v>
      </c>
      <c r="U42" s="17">
        <f ca="1">Info!$B$47*(-LN(1-RAND()))^(1/Info!$B$48)</f>
        <v>0.17184612743340538</v>
      </c>
      <c r="V42" s="17">
        <f ca="1">AVERAGE('Interest Rate Projection'!B40:F40)</f>
        <v>3.7965408997616091E-3</v>
      </c>
      <c r="W42" s="17">
        <f t="shared" ca="1" si="4"/>
        <v>-0.11272191142943505</v>
      </c>
      <c r="X42" s="16">
        <v>0.04</v>
      </c>
      <c r="Y42">
        <f t="shared" si="5"/>
        <v>4.6163659884006325</v>
      </c>
      <c r="Z42">
        <f t="shared" ca="1" si="8"/>
        <v>8.066374495637902</v>
      </c>
      <c r="AA42" s="14">
        <f t="shared" si="6"/>
        <v>2747477051.8971925</v>
      </c>
      <c r="AB42" s="14">
        <f t="shared" ca="1" si="7"/>
        <v>1572374258.4910097</v>
      </c>
    </row>
    <row r="43" spans="1:28" x14ac:dyDescent="0.2">
      <c r="A43">
        <v>2062</v>
      </c>
      <c r="B43" s="14">
        <f>'95% Simulation Severity'!$B43*IF($B$1="Low Emissions",'Frequency Low Scenario 95%'!D43,IF($B$1="Medium Emissions",'Frequency Medium Scenario 95%'!D43,IF($B$1="High Emissions",'Frequency High Scenario 95%'!D43,IF($B$1="Very High Emissions",'Frequency VeryHigh Scenario 95%'!D43))))</f>
        <v>37429748.914381199</v>
      </c>
      <c r="C43" s="14">
        <f>'95% Simulation Severity'!$B43*IF($B$1="Low Emissions",'Frequency Low Scenario 95%'!E43,IF($B$1="Medium Emissions",'Frequency Medium Scenario 95%'!E43,IF($B$1="High Emissions",'Frequency High Scenario 95%'!E43,IF($B$1="Very High Emissions",'Frequency VeryHigh Scenario 95%'!E43))))</f>
        <v>48020336.785504557</v>
      </c>
      <c r="D43" s="14">
        <f>'95% Simulation Severity'!$B43*IF($B$1="Low Emissions",'Frequency Low Scenario 95%'!F43,IF($B$1="Medium Emissions",'Frequency Medium Scenario 95%'!F43,IF($B$1="High Emissions",'Frequency High Scenario 95%'!F43,IF($B$1="Very High Emissions",'Frequency VeryHigh Scenario 95%'!F43))))</f>
        <v>50631714.616740458</v>
      </c>
      <c r="E43" s="14">
        <f>'95% Simulation Severity'!$B43*IF($B$1="Low Emissions",'Frequency Low Scenario 95%'!G43,IF($B$1="Medium Emissions",'Frequency Medium Scenario 95%'!G43,IF($B$1="High Emissions",'Frequency High Scenario 95%'!G43,IF($B$1="Very High Emissions",'Frequency VeryHigh Scenario 95%'!G43))))</f>
        <v>33295067.348257694</v>
      </c>
      <c r="F43" s="14">
        <f>'95% Simulation Severity'!$B43*IF($B$1="Low Emissions",'Frequency Low Scenario 95%'!H43,IF($B$1="Medium Emissions",'Frequency Medium Scenario 95%'!H43,IF($B$1="High Emissions",'Frequency High Scenario 95%'!H43,IF($B$1="Very High Emissions",'Frequency VeryHigh Scenario 95%'!H43))))</f>
        <v>27709620.320336465</v>
      </c>
      <c r="G43" s="14">
        <f>'95% Simulation Severity'!$B43*IF($B$1="Low Emissions",'Frequency Low Scenario 95%'!I43,IF($B$1="Medium Emissions",'Frequency Medium Scenario 95%'!I43,IF($B$1="High Emissions",'Frequency High Scenario 95%'!I43,IF($B$1="Very High Emissions",'Frequency VeryHigh Scenario 95%'!I43))))</f>
        <v>16611264.537583904</v>
      </c>
      <c r="H43" s="14">
        <f>'95% Simulation Severity'!$C43*IF($B$1="Low Emissions",'Frequency Low Scenario 95%'!J43,IF($B$1="Medium Emissions",'Frequency Medium Scenario 95%'!J43,IF($B$1="High Emissions",'Frequency High Scenario 95%'!J43,IF($B$1="Very High Emissions",'Frequency VeryHigh Scenario 95%'!J43))))</f>
        <v>31234415.281347219</v>
      </c>
      <c r="I43" s="14">
        <f>'95% Simulation Severity'!$C43*IF($B$1="Low Emissions",'Frequency Low Scenario 95%'!K43,IF($B$1="Medium Emissions",'Frequency Medium Scenario 95%'!K43,IF($B$1="High Emissions",'Frequency High Scenario 95%'!K43,IF($B$1="Very High Emissions",'Frequency VeryHigh Scenario 95%'!K43))))</f>
        <v>33211277.008014765</v>
      </c>
      <c r="J43" s="14">
        <f>'95% Simulation Severity'!$C43*IF($B$1="Low Emissions",'Frequency Low Scenario 95%'!L43,IF($B$1="Medium Emissions",'Frequency Medium Scenario 95%'!L43,IF($B$1="High Emissions",'Frequency High Scenario 95%'!L43,IF($B$1="Very High Emissions",'Frequency VeryHigh Scenario 95%'!L43))))</f>
        <v>20954734.302675981</v>
      </c>
      <c r="K43" s="14">
        <f>'95% Simulation Severity'!$C43*IF($B$1="Low Emissions",'Frequency Low Scenario 95%'!M43,IF($B$1="Medium Emissions",'Frequency Medium Scenario 95%'!M43,IF($B$1="High Emissions",'Frequency High Scenario 95%'!M43,IF($B$1="Very High Emissions",'Frequency VeryHigh Scenario 95%'!M43))))</f>
        <v>15419521.468006853</v>
      </c>
      <c r="L43" s="14">
        <f>'95% Simulation Severity'!$C43*IF($B$1="Low Emissions",'Frequency Low Scenario 95%'!N43,IF($B$1="Medium Emissions",'Frequency Medium Scenario 95%'!N43,IF($B$1="High Emissions",'Frequency High Scenario 95%'!N43,IF($B$1="Very High Emissions",'Frequency VeryHigh Scenario 95%'!N43))))</f>
        <v>13838032.086672818</v>
      </c>
      <c r="M43" s="14">
        <f>'95% Simulation Severity'!$C43*IF($B$1="Low Emissions",'Frequency Low Scenario 95%'!O43,IF($B$1="Medium Emissions",'Frequency Medium Scenario 95%'!O43,IF($B$1="High Emissions",'Frequency High Scenario 95%'!O43,IF($B$1="Very High Emissions",'Frequency VeryHigh Scenario 95%'!O43))))</f>
        <v>5930585.1800026353</v>
      </c>
      <c r="N43" s="14">
        <f>'95% Simulation Severity'!$D43*IF($B$1="Low Emissions",'Frequency Low Scenario 95%'!P43,IF($B$1="Medium Emissions",'Frequency Medium Scenario 95%'!P43,IF($B$1="High Emissions",'Frequency High Scenario 95%'!P43,IF($B$1="Very High Emissions",'Frequency VeryHigh Scenario 95%'!P43))))</f>
        <v>2490302154.2565718</v>
      </c>
      <c r="O43" s="14">
        <f>'95% Simulation Severity'!$D43*IF($B$1="Low Emissions",'Frequency Low Scenario 95%'!Q43,IF($B$1="Medium Emissions",'Frequency Medium Scenario 95%'!Q43,IF($B$1="High Emissions",'Frequency High Scenario 95%'!Q43,IF($B$1="Very High Emissions",'Frequency VeryHigh Scenario 95%'!Q43))))</f>
        <v>4439234274.9791059</v>
      </c>
      <c r="P43" s="14">
        <f>'95% Simulation Severity'!$D43*IF($B$1="Low Emissions",'Frequency Low Scenario 95%'!R43,IF($B$1="Medium Emissions",'Frequency Medium Scenario 95%'!R43,IF($B$1="High Emissions",'Frequency High Scenario 95%'!R43,IF($B$1="Very High Emissions",'Frequency VeryHigh Scenario 95%'!R43))))</f>
        <v>3248220201.2042241</v>
      </c>
      <c r="Q43" s="14">
        <f>'95% Simulation Severity'!$D43*IF($B$1="Low Emissions",'Frequency Low Scenario 95%'!S43,IF($B$1="Medium Emissions",'Frequency Medium Scenario 95%'!S43,IF($B$1="High Emissions",'Frequency High Scenario 95%'!S43,IF($B$1="Very High Emissions",'Frequency VeryHigh Scenario 95%'!S43))))</f>
        <v>1082740067.0680747</v>
      </c>
      <c r="R43" s="14">
        <f>'95% Simulation Severity'!$D43*IF($B$1="Low Emissions",'Frequency Low Scenario 95%'!T43,IF($B$1="Medium Emissions",'Frequency Medium Scenario 95%'!T43,IF($B$1="High Emissions",'Frequency High Scenario 95%'!T43,IF($B$1="Very High Emissions",'Frequency VeryHigh Scenario 95%'!T43))))</f>
        <v>757918046.94765234</v>
      </c>
      <c r="S43" s="14">
        <f>'95% Simulation Severity'!$D43*IF($B$1="Low Emissions",'Frequency Low Scenario 95%'!U43,IF($B$1="Medium Emissions",'Frequency Medium Scenario 95%'!U43,IF($B$1="High Emissions",'Frequency High Scenario 95%'!U43,IF($B$1="Very High Emissions",'Frequency VeryHigh Scenario 95%'!U43))))</f>
        <v>433096026.82722986</v>
      </c>
      <c r="T43" s="14">
        <f t="shared" si="2"/>
        <v>12785797089.132385</v>
      </c>
      <c r="U43" s="17">
        <f ca="1">Info!$B$47*(-LN(1-RAND()))^(1/Info!$B$48)</f>
        <v>6.4087765013452924E-2</v>
      </c>
      <c r="V43" s="17">
        <f ca="1">AVERAGE('Interest Rate Projection'!B41:F41)</f>
        <v>-4.9803916766610768E-3</v>
      </c>
      <c r="W43" s="17">
        <f t="shared" ca="1" si="4"/>
        <v>-0.11770230310609613</v>
      </c>
      <c r="X43" s="16">
        <v>0.04</v>
      </c>
      <c r="Y43">
        <f t="shared" si="5"/>
        <v>4.8010206279366576</v>
      </c>
      <c r="Z43">
        <f t="shared" ca="1" si="8"/>
        <v>8.5833304088248532</v>
      </c>
      <c r="AA43" s="14">
        <f t="shared" si="6"/>
        <v>2663141460.9495978</v>
      </c>
      <c r="AB43" s="14">
        <f t="shared" ca="1" si="7"/>
        <v>1489607935.3984573</v>
      </c>
    </row>
    <row r="44" spans="1:28" x14ac:dyDescent="0.2">
      <c r="A44">
        <v>2063</v>
      </c>
      <c r="B44" s="14">
        <f>'95% Simulation Severity'!$B44*IF($B$1="Low Emissions",'Frequency Low Scenario 95%'!D44,IF($B$1="Medium Emissions",'Frequency Medium Scenario 95%'!D44,IF($B$1="High Emissions",'Frequency High Scenario 95%'!D44,IF($B$1="Very High Emissions",'Frequency VeryHigh Scenario 95%'!D44))))</f>
        <v>38285713.145851493</v>
      </c>
      <c r="C44" s="14">
        <f>'95% Simulation Severity'!$B44*IF($B$1="Low Emissions",'Frequency Low Scenario 95%'!E44,IF($B$1="Medium Emissions",'Frequency Medium Scenario 95%'!E44,IF($B$1="High Emissions",'Frequency High Scenario 95%'!E44,IF($B$1="Very High Emissions",'Frequency VeryHigh Scenario 95%'!E44))))</f>
        <v>49118492.446809471</v>
      </c>
      <c r="D44" s="14">
        <f>'95% Simulation Severity'!$B44*IF($B$1="Low Emissions",'Frequency Low Scenario 95%'!F44,IF($B$1="Medium Emissions",'Frequency Medium Scenario 95%'!F44,IF($B$1="High Emissions",'Frequency High Scenario 95%'!F44,IF($B$1="Very High Emissions",'Frequency VeryHigh Scenario 95%'!F44))))</f>
        <v>51789588.712799117</v>
      </c>
      <c r="E44" s="14">
        <f>'95% Simulation Severity'!$B44*IF($B$1="Low Emissions",'Frequency Low Scenario 95%'!G44,IF($B$1="Medium Emissions",'Frequency Medium Scenario 95%'!G44,IF($B$1="High Emissions",'Frequency High Scenario 95%'!G44,IF($B$1="Very High Emissions",'Frequency VeryHigh Scenario 95%'!G44))))</f>
        <v>34056477.391367897</v>
      </c>
      <c r="F44" s="14">
        <f>'95% Simulation Severity'!$B44*IF($B$1="Low Emissions",'Frequency Low Scenario 95%'!H44,IF($B$1="Medium Emissions",'Frequency Medium Scenario 95%'!H44,IF($B$1="High Emissions",'Frequency High Scenario 95%'!H44,IF($B$1="Very High Emissions",'Frequency VeryHigh Scenario 95%'!H44))))</f>
        <v>28343299.266890056</v>
      </c>
      <c r="G44" s="14">
        <f>'95% Simulation Severity'!$B44*IF($B$1="Low Emissions",'Frequency Low Scenario 95%'!I44,IF($B$1="Medium Emissions",'Frequency Medium Scenario 95%'!I44,IF($B$1="High Emissions",'Frequency High Scenario 95%'!I44,IF($B$1="Very High Emissions",'Frequency VeryHigh Scenario 95%'!I44))))</f>
        <v>16991140.136434097</v>
      </c>
      <c r="H44" s="14">
        <f>'95% Simulation Severity'!$C44*IF($B$1="Low Emissions",'Frequency Low Scenario 95%'!J44,IF($B$1="Medium Emissions",'Frequency Medium Scenario 95%'!J44,IF($B$1="High Emissions",'Frequency High Scenario 95%'!J44,IF($B$1="Very High Emissions",'Frequency VeryHigh Scenario 95%'!J44))))</f>
        <v>31237295.360855088</v>
      </c>
      <c r="I44" s="14">
        <f>'95% Simulation Severity'!$C44*IF($B$1="Low Emissions",'Frequency Low Scenario 95%'!K44,IF($B$1="Medium Emissions",'Frequency Medium Scenario 95%'!K44,IF($B$1="High Emissions",'Frequency High Scenario 95%'!K44,IF($B$1="Very High Emissions",'Frequency VeryHigh Scenario 95%'!K44))))</f>
        <v>33214339.371035788</v>
      </c>
      <c r="J44" s="14">
        <f>'95% Simulation Severity'!$C44*IF($B$1="Low Emissions",'Frequency Low Scenario 95%'!L44,IF($B$1="Medium Emissions",'Frequency Medium Scenario 95%'!L44,IF($B$1="High Emissions",'Frequency High Scenario 95%'!L44,IF($B$1="Very High Emissions",'Frequency VeryHigh Scenario 95%'!L44))))</f>
        <v>20956666.507915433</v>
      </c>
      <c r="K44" s="14">
        <f>'95% Simulation Severity'!$C44*IF($B$1="Low Emissions",'Frequency Low Scenario 95%'!M44,IF($B$1="Medium Emissions",'Frequency Medium Scenario 95%'!M44,IF($B$1="High Emissions",'Frequency High Scenario 95%'!M44,IF($B$1="Very High Emissions",'Frequency VeryHigh Scenario 95%'!M44))))</f>
        <v>15420943.279409472</v>
      </c>
      <c r="L44" s="14">
        <f>'95% Simulation Severity'!$C44*IF($B$1="Low Emissions",'Frequency Low Scenario 95%'!N44,IF($B$1="Medium Emissions",'Frequency Medium Scenario 95%'!N44,IF($B$1="High Emissions",'Frequency High Scenario 95%'!N44,IF($B$1="Very High Emissions",'Frequency VeryHigh Scenario 95%'!N44))))</f>
        <v>13839308.071264911</v>
      </c>
      <c r="M44" s="14">
        <f>'95% Simulation Severity'!$C44*IF($B$1="Low Emissions",'Frequency Low Scenario 95%'!O44,IF($B$1="Medium Emissions",'Frequency Medium Scenario 95%'!O44,IF($B$1="High Emissions",'Frequency High Scenario 95%'!O44,IF($B$1="Very High Emissions",'Frequency VeryHigh Scenario 95%'!O44))))</f>
        <v>5931132.0305421036</v>
      </c>
      <c r="N44" s="14">
        <f>'95% Simulation Severity'!$D44*IF($B$1="Low Emissions",'Frequency Low Scenario 95%'!P44,IF($B$1="Medium Emissions",'Frequency Medium Scenario 95%'!P44,IF($B$1="High Emissions",'Frequency High Scenario 95%'!P44,IF($B$1="Very High Emissions",'Frequency VeryHigh Scenario 95%'!P44))))</f>
        <v>2509986254.1604228</v>
      </c>
      <c r="O44" s="14">
        <f>'95% Simulation Severity'!$D44*IF($B$1="Low Emissions",'Frequency Low Scenario 95%'!Q44,IF($B$1="Medium Emissions",'Frequency Medium Scenario 95%'!Q44,IF($B$1="High Emissions",'Frequency High Scenario 95%'!Q44,IF($B$1="Very High Emissions",'Frequency VeryHigh Scenario 95%'!Q44))))</f>
        <v>4474323322.6337967</v>
      </c>
      <c r="P44" s="14">
        <f>'95% Simulation Severity'!$D44*IF($B$1="Low Emissions",'Frequency Low Scenario 95%'!R44,IF($B$1="Medium Emissions",'Frequency Medium Scenario 95%'!R44,IF($B$1="High Emissions",'Frequency High Scenario 95%'!R44,IF($B$1="Very High Emissions",'Frequency VeryHigh Scenario 95%'!R44))))</f>
        <v>3273895114.1222901</v>
      </c>
      <c r="Q44" s="14">
        <f>'95% Simulation Severity'!$D44*IF($B$1="Low Emissions",'Frequency Low Scenario 95%'!S44,IF($B$1="Medium Emissions",'Frequency Medium Scenario 95%'!S44,IF($B$1="High Emissions",'Frequency High Scenario 95%'!S44,IF($B$1="Very High Emissions",'Frequency VeryHigh Scenario 95%'!S44))))</f>
        <v>1091298371.3740966</v>
      </c>
      <c r="R44" s="14">
        <f>'95% Simulation Severity'!$D44*IF($B$1="Low Emissions",'Frequency Low Scenario 95%'!T44,IF($B$1="Medium Emissions",'Frequency Medium Scenario 95%'!T44,IF($B$1="High Emissions",'Frequency High Scenario 95%'!T44,IF($B$1="Very High Emissions",'Frequency VeryHigh Scenario 95%'!T44))))</f>
        <v>763908859.96186781</v>
      </c>
      <c r="S44" s="14">
        <f>'95% Simulation Severity'!$D44*IF($B$1="Low Emissions",'Frequency Low Scenario 95%'!U44,IF($B$1="Medium Emissions",'Frequency Medium Scenario 95%'!U44,IF($B$1="High Emissions",'Frequency High Scenario 95%'!U44,IF($B$1="Very High Emissions",'Frequency VeryHigh Scenario 95%'!U44))))</f>
        <v>436519348.54963875</v>
      </c>
      <c r="T44" s="14">
        <f t="shared" si="2"/>
        <v>12889115666.523287</v>
      </c>
      <c r="U44" s="17">
        <f ca="1">Info!$B$47*(-LN(1-RAND()))^(1/Info!$B$48)</f>
        <v>3.9974991641891805E-2</v>
      </c>
      <c r="V44" s="17">
        <f ca="1">AVERAGE('Interest Rate Projection'!B42:F42)</f>
        <v>-2.2579575046257974E-4</v>
      </c>
      <c r="W44" s="17">
        <f t="shared" ca="1" si="4"/>
        <v>-0.11792809885655871</v>
      </c>
      <c r="X44" s="16">
        <v>0.04</v>
      </c>
      <c r="Y44">
        <f t="shared" si="5"/>
        <v>4.993061453054124</v>
      </c>
      <c r="Z44">
        <f t="shared" ca="1" si="8"/>
        <v>8.9264489701772227</v>
      </c>
      <c r="AA44" s="14">
        <f t="shared" si="6"/>
        <v>2581405373.7791181</v>
      </c>
      <c r="AB44" s="14">
        <f t="shared" ca="1" si="7"/>
        <v>1443924197.5823889</v>
      </c>
    </row>
    <row r="45" spans="1:28" x14ac:dyDescent="0.2">
      <c r="A45">
        <v>2064</v>
      </c>
      <c r="B45" s="14">
        <f>'95% Simulation Severity'!$B45*IF($B$1="Low Emissions",'Frequency Low Scenario 95%'!D45,IF($B$1="Medium Emissions",'Frequency Medium Scenario 95%'!D45,IF($B$1="High Emissions",'Frequency High Scenario 95%'!D45,IF($B$1="Very High Emissions",'Frequency VeryHigh Scenario 95%'!D45))))</f>
        <v>39161252.041507557</v>
      </c>
      <c r="C45" s="14">
        <f>'95% Simulation Severity'!$B45*IF($B$1="Low Emissions",'Frequency Low Scenario 95%'!E45,IF($B$1="Medium Emissions",'Frequency Medium Scenario 95%'!E45,IF($B$1="High Emissions",'Frequency High Scenario 95%'!E45,IF($B$1="Very High Emissions",'Frequency VeryHigh Scenario 95%'!E45))))</f>
        <v>50241761.340073653</v>
      </c>
      <c r="D45" s="14">
        <f>'95% Simulation Severity'!$B45*IF($B$1="Low Emissions",'Frequency Low Scenario 95%'!F45,IF($B$1="Medium Emissions",'Frequency Medium Scenario 95%'!F45,IF($B$1="High Emissions",'Frequency High Scenario 95%'!F45,IF($B$1="Very High Emissions",'Frequency VeryHigh Scenario 95%'!F45))))</f>
        <v>52973941.715062551</v>
      </c>
      <c r="E45" s="14">
        <f>'95% Simulation Severity'!$B45*IF($B$1="Low Emissions",'Frequency Low Scenario 95%'!G45,IF($B$1="Medium Emissions",'Frequency Medium Scenario 95%'!G45,IF($B$1="High Emissions",'Frequency High Scenario 95%'!G45,IF($B$1="Very High Emissions",'Frequency VeryHigh Scenario 95%'!G45))))</f>
        <v>34835299.781108469</v>
      </c>
      <c r="F45" s="14">
        <f>'95% Simulation Severity'!$B45*IF($B$1="Low Emissions",'Frequency Low Scenario 95%'!H45,IF($B$1="Medium Emissions",'Frequency Medium Scenario 95%'!H45,IF($B$1="High Emissions",'Frequency High Scenario 95%'!H45,IF($B$1="Very High Emissions",'Frequency VeryHigh Scenario 95%'!H45))))</f>
        <v>28991469.53460443</v>
      </c>
      <c r="G45" s="14">
        <f>'95% Simulation Severity'!$B45*IF($B$1="Low Emissions",'Frequency Low Scenario 95%'!I45,IF($B$1="Medium Emissions",'Frequency Medium Scenario 95%'!I45,IF($B$1="High Emissions",'Frequency High Scenario 95%'!I45,IF($B$1="Very High Emissions",'Frequency VeryHigh Scenario 95%'!I45))))</f>
        <v>17379702.940901611</v>
      </c>
      <c r="H45" s="14">
        <f>'95% Simulation Severity'!$C45*IF($B$1="Low Emissions",'Frequency Low Scenario 95%'!J45,IF($B$1="Medium Emissions",'Frequency Medium Scenario 95%'!J45,IF($B$1="High Emissions",'Frequency High Scenario 95%'!J45,IF($B$1="Very High Emissions",'Frequency VeryHigh Scenario 95%'!J45))))</f>
        <v>31240175.705930851</v>
      </c>
      <c r="I45" s="14">
        <f>'95% Simulation Severity'!$C45*IF($B$1="Low Emissions",'Frequency Low Scenario 95%'!K45,IF($B$1="Medium Emissions",'Frequency Medium Scenario 95%'!K45,IF($B$1="High Emissions",'Frequency High Scenario 95%'!K45,IF($B$1="Very High Emissions",'Frequency VeryHigh Scenario 95%'!K45))))</f>
        <v>33217402.016432799</v>
      </c>
      <c r="J45" s="14">
        <f>'95% Simulation Severity'!$C45*IF($B$1="Low Emissions",'Frequency Low Scenario 95%'!L45,IF($B$1="Medium Emissions",'Frequency Medium Scenario 95%'!L45,IF($B$1="High Emissions",'Frequency High Scenario 95%'!L45,IF($B$1="Very High Emissions",'Frequency VeryHigh Scenario 95%'!L45))))</f>
        <v>20958598.891320694</v>
      </c>
      <c r="K45" s="14">
        <f>'95% Simulation Severity'!$C45*IF($B$1="Low Emissions",'Frequency Low Scenario 95%'!M45,IF($B$1="Medium Emissions",'Frequency Medium Scenario 95%'!M45,IF($B$1="High Emissions",'Frequency High Scenario 95%'!M45,IF($B$1="Very High Emissions",'Frequency VeryHigh Scenario 95%'!M45))))</f>
        <v>15422365.221915226</v>
      </c>
      <c r="L45" s="14">
        <f>'95% Simulation Severity'!$C45*IF($B$1="Low Emissions",'Frequency Low Scenario 95%'!N45,IF($B$1="Medium Emissions",'Frequency Medium Scenario 95%'!N45,IF($B$1="High Emissions",'Frequency High Scenario 95%'!N45,IF($B$1="Very High Emissions",'Frequency VeryHigh Scenario 95%'!N45))))</f>
        <v>13840584.173513668</v>
      </c>
      <c r="M45" s="14">
        <f>'95% Simulation Severity'!$C45*IF($B$1="Low Emissions",'Frequency Low Scenario 95%'!O45,IF($B$1="Medium Emissions",'Frequency Medium Scenario 95%'!O45,IF($B$1="High Emissions",'Frequency High Scenario 95%'!O45,IF($B$1="Very High Emissions",'Frequency VeryHigh Scenario 95%'!O45))))</f>
        <v>5931678.9315058561</v>
      </c>
      <c r="N45" s="14">
        <f>'95% Simulation Severity'!$D45*IF($B$1="Low Emissions",'Frequency Low Scenario 95%'!P45,IF($B$1="Medium Emissions",'Frequency Medium Scenario 95%'!P45,IF($B$1="High Emissions",'Frequency High Scenario 95%'!P45,IF($B$1="Very High Emissions",'Frequency VeryHigh Scenario 95%'!P45))))</f>
        <v>2529825943.131392</v>
      </c>
      <c r="O45" s="14">
        <f>'95% Simulation Severity'!$D45*IF($B$1="Low Emissions",'Frequency Low Scenario 95%'!Q45,IF($B$1="Medium Emissions",'Frequency Medium Scenario 95%'!Q45,IF($B$1="High Emissions",'Frequency High Scenario 95%'!Q45,IF($B$1="Very High Emissions",'Frequency VeryHigh Scenario 95%'!Q45))))</f>
        <v>4509689724.7124805</v>
      </c>
      <c r="P45" s="14">
        <f>'95% Simulation Severity'!$D45*IF($B$1="Low Emissions",'Frequency Low Scenario 95%'!R45,IF($B$1="Medium Emissions",'Frequency Medium Scenario 95%'!R45,IF($B$1="High Emissions",'Frequency High Scenario 95%'!R45,IF($B$1="Very High Emissions",'Frequency VeryHigh Scenario 95%'!R45))))</f>
        <v>3299772969.3018155</v>
      </c>
      <c r="Q45" s="14">
        <f>'95% Simulation Severity'!$D45*IF($B$1="Low Emissions",'Frequency Low Scenario 95%'!S45,IF($B$1="Medium Emissions",'Frequency Medium Scenario 95%'!S45,IF($B$1="High Emissions",'Frequency High Scenario 95%'!S45,IF($B$1="Very High Emissions",'Frequency VeryHigh Scenario 95%'!S45))))</f>
        <v>1099924323.100605</v>
      </c>
      <c r="R45" s="14">
        <f>'95% Simulation Severity'!$D45*IF($B$1="Low Emissions",'Frequency Low Scenario 95%'!T45,IF($B$1="Medium Emissions",'Frequency Medium Scenario 95%'!T45,IF($B$1="High Emissions",'Frequency High Scenario 95%'!T45,IF($B$1="Very High Emissions",'Frequency VeryHigh Scenario 95%'!T45))))</f>
        <v>769947026.17042375</v>
      </c>
      <c r="S45" s="14">
        <f>'95% Simulation Severity'!$D45*IF($B$1="Low Emissions",'Frequency Low Scenario 95%'!U45,IF($B$1="Medium Emissions",'Frequency Medium Scenario 95%'!U45,IF($B$1="High Emissions",'Frequency High Scenario 95%'!U45,IF($B$1="Very High Emissions",'Frequency VeryHigh Scenario 95%'!U45))))</f>
        <v>439969729.24024206</v>
      </c>
      <c r="T45" s="14">
        <f t="shared" si="2"/>
        <v>12993323947.950836</v>
      </c>
      <c r="U45" s="17">
        <f ca="1">Info!$B$47*(-LN(1-RAND()))^(1/Info!$B$48)</f>
        <v>4.0049558760536404E-2</v>
      </c>
      <c r="V45" s="17">
        <f ca="1">AVERAGE('Interest Rate Projection'!B43:F43)</f>
        <v>8.6198653345043608E-3</v>
      </c>
      <c r="W45" s="17">
        <f t="shared" ca="1" si="4"/>
        <v>-0.10930823352205435</v>
      </c>
      <c r="X45" s="16">
        <v>0.04</v>
      </c>
      <c r="Y45">
        <f t="shared" si="5"/>
        <v>5.1927839111762895</v>
      </c>
      <c r="Z45">
        <f t="shared" ca="1" si="8"/>
        <v>9.2839493127312664</v>
      </c>
      <c r="AA45" s="14">
        <f t="shared" si="6"/>
        <v>2502188454.2481451</v>
      </c>
      <c r="AB45" s="14">
        <f t="shared" ca="1" si="7"/>
        <v>1399547058.0750403</v>
      </c>
    </row>
    <row r="46" spans="1:28" x14ac:dyDescent="0.2">
      <c r="A46">
        <v>2065</v>
      </c>
      <c r="B46" s="14">
        <f>'95% Simulation Severity'!$B46*IF($B$1="Low Emissions",'Frequency Low Scenario 95%'!D46,IF($B$1="Medium Emissions",'Frequency Medium Scenario 95%'!D46,IF($B$1="High Emissions",'Frequency High Scenario 95%'!D46,IF($B$1="Very High Emissions",'Frequency VeryHigh Scenario 95%'!D46))))</f>
        <v>40056813.245612904</v>
      </c>
      <c r="C46" s="14">
        <f>'95% Simulation Severity'!$B46*IF($B$1="Low Emissions",'Frequency Low Scenario 95%'!E46,IF($B$1="Medium Emissions",'Frequency Medium Scenario 95%'!E46,IF($B$1="High Emissions",'Frequency High Scenario 95%'!E46,IF($B$1="Very High Emissions",'Frequency VeryHigh Scenario 95%'!E46))))</f>
        <v>51390717.768596396</v>
      </c>
      <c r="D46" s="14">
        <f>'95% Simulation Severity'!$B46*IF($B$1="Low Emissions",'Frequency Low Scenario 95%'!F46,IF($B$1="Medium Emissions",'Frequency Medium Scenario 95%'!F46,IF($B$1="High Emissions",'Frequency High Scenario 95%'!F46,IF($B$1="Very High Emissions",'Frequency VeryHigh Scenario 95%'!F46))))</f>
        <v>54185379.157825202</v>
      </c>
      <c r="E46" s="14">
        <f>'95% Simulation Severity'!$B46*IF($B$1="Low Emissions",'Frequency Low Scenario 95%'!G46,IF($B$1="Medium Emissions",'Frequency Medium Scenario 95%'!G46,IF($B$1="High Emissions",'Frequency High Scenario 95%'!G46,IF($B$1="Very High Emissions",'Frequency VeryHigh Scenario 95%'!G46))))</f>
        <v>35631932.712667294</v>
      </c>
      <c r="F46" s="14">
        <f>'95% Simulation Severity'!$B46*IF($B$1="Low Emissions",'Frequency Low Scenario 95%'!H46,IF($B$1="Medium Emissions",'Frequency Medium Scenario 95%'!H46,IF($B$1="High Emissions",'Frequency High Scenario 95%'!H46,IF($B$1="Very High Emissions",'Frequency VeryHigh Scenario 95%'!H46))))</f>
        <v>29654462.519039005</v>
      </c>
      <c r="G46" s="14">
        <f>'95% Simulation Severity'!$B46*IF($B$1="Low Emissions",'Frequency Low Scenario 95%'!I46,IF($B$1="Medium Emissions",'Frequency Medium Scenario 95%'!I46,IF($B$1="High Emissions",'Frequency High Scenario 95%'!I46,IF($B$1="Very High Emissions",'Frequency VeryHigh Scenario 95%'!I46))))</f>
        <v>17777151.61481658</v>
      </c>
      <c r="H46" s="14">
        <f>'95% Simulation Severity'!$C46*IF($B$1="Low Emissions",'Frequency Low Scenario 95%'!J46,IF($B$1="Medium Emissions",'Frequency Medium Scenario 95%'!J46,IF($B$1="High Emissions",'Frequency High Scenario 95%'!J46,IF($B$1="Very High Emissions",'Frequency VeryHigh Scenario 95%'!J46))))</f>
        <v>31243056.316598997</v>
      </c>
      <c r="I46" s="14">
        <f>'95% Simulation Severity'!$C46*IF($B$1="Low Emissions",'Frequency Low Scenario 95%'!K46,IF($B$1="Medium Emissions",'Frequency Medium Scenario 95%'!K46,IF($B$1="High Emissions",'Frequency High Scenario 95%'!K46,IF($B$1="Very High Emissions",'Frequency VeryHigh Scenario 95%'!K46))))</f>
        <v>33220464.944231845</v>
      </c>
      <c r="J46" s="14">
        <f>'95% Simulation Severity'!$C46*IF($B$1="Low Emissions",'Frequency Low Scenario 95%'!L46,IF($B$1="Medium Emissions",'Frequency Medium Scenario 95%'!L46,IF($B$1="High Emissions",'Frequency High Scenario 95%'!L46,IF($B$1="Very High Emissions",'Frequency VeryHigh Scenario 95%'!L46))))</f>
        <v>20960531.452908184</v>
      </c>
      <c r="K46" s="14">
        <f>'95% Simulation Severity'!$C46*IF($B$1="Low Emissions",'Frequency Low Scenario 95%'!M46,IF($B$1="Medium Emissions",'Frequency Medium Scenario 95%'!M46,IF($B$1="High Emissions",'Frequency High Scenario 95%'!M46,IF($B$1="Very High Emissions",'Frequency VeryHigh Scenario 95%'!M46))))</f>
        <v>15423787.295536213</v>
      </c>
      <c r="L46" s="14">
        <f>'95% Simulation Severity'!$C46*IF($B$1="Low Emissions",'Frequency Low Scenario 95%'!N46,IF($B$1="Medium Emissions",'Frequency Medium Scenario 95%'!N46,IF($B$1="High Emissions",'Frequency High Scenario 95%'!N46,IF($B$1="Very High Emissions",'Frequency VeryHigh Scenario 95%'!N46))))</f>
        <v>13841860.393429935</v>
      </c>
      <c r="M46" s="14">
        <f>'95% Simulation Severity'!$C46*IF($B$1="Low Emissions",'Frequency Low Scenario 95%'!O46,IF($B$1="Medium Emissions",'Frequency Medium Scenario 95%'!O46,IF($B$1="High Emissions",'Frequency High Scenario 95%'!O46,IF($B$1="Very High Emissions",'Frequency VeryHigh Scenario 95%'!O46))))</f>
        <v>5932225.8828985421</v>
      </c>
      <c r="N46" s="14">
        <f>'95% Simulation Severity'!$D46*IF($B$1="Low Emissions",'Frequency Low Scenario 95%'!P46,IF($B$1="Medium Emissions",'Frequency Medium Scenario 95%'!P46,IF($B$1="High Emissions",'Frequency High Scenario 95%'!P46,IF($B$1="Very High Emissions",'Frequency VeryHigh Scenario 95%'!P46))))</f>
        <v>2549822450.9924297</v>
      </c>
      <c r="O46" s="14">
        <f>'95% Simulation Severity'!$D46*IF($B$1="Low Emissions",'Frequency Low Scenario 95%'!Q46,IF($B$1="Medium Emissions",'Frequency Medium Scenario 95%'!Q46,IF($B$1="High Emissions",'Frequency High Scenario 95%'!Q46,IF($B$1="Very High Emissions",'Frequency VeryHigh Scenario 95%'!Q46))))</f>
        <v>4545335673.5082445</v>
      </c>
      <c r="P46" s="14">
        <f>'95% Simulation Severity'!$D46*IF($B$1="Low Emissions",'Frequency Low Scenario 95%'!R46,IF($B$1="Medium Emissions",'Frequency Medium Scenario 95%'!R46,IF($B$1="High Emissions",'Frequency High Scenario 95%'!R46,IF($B$1="Very High Emissions",'Frequency VeryHigh Scenario 95%'!R46))))</f>
        <v>3325855370.8596911</v>
      </c>
      <c r="Q46" s="14">
        <f>'95% Simulation Severity'!$D46*IF($B$1="Low Emissions",'Frequency Low Scenario 95%'!S46,IF($B$1="Medium Emissions",'Frequency Medium Scenario 95%'!S46,IF($B$1="High Emissions",'Frequency High Scenario 95%'!S46,IF($B$1="Very High Emissions",'Frequency VeryHigh Scenario 95%'!S46))))</f>
        <v>1108618456.9532304</v>
      </c>
      <c r="R46" s="14">
        <f>'95% Simulation Severity'!$D46*IF($B$1="Low Emissions",'Frequency Low Scenario 95%'!T46,IF($B$1="Medium Emissions",'Frequency Medium Scenario 95%'!T46,IF($B$1="High Emissions",'Frequency High Scenario 95%'!T46,IF($B$1="Very High Emissions",'Frequency VeryHigh Scenario 95%'!T46))))</f>
        <v>776032919.86726141</v>
      </c>
      <c r="S46" s="14">
        <f>'95% Simulation Severity'!$D46*IF($B$1="Low Emissions",'Frequency Low Scenario 95%'!U46,IF($B$1="Medium Emissions",'Frequency Medium Scenario 95%'!U46,IF($B$1="High Emissions",'Frequency High Scenario 95%'!U46,IF($B$1="Very High Emissions",'Frequency VeryHigh Scenario 95%'!U46))))</f>
        <v>443447382.7812922</v>
      </c>
      <c r="T46" s="14">
        <f t="shared" si="2"/>
        <v>13098430638.26631</v>
      </c>
      <c r="U46" s="17">
        <f ca="1">Info!$B$47*(-LN(1-RAND()))^(1/Info!$B$48)</f>
        <v>4.4433499106505348E-2</v>
      </c>
      <c r="V46" s="17">
        <f ca="1">AVERAGE('Interest Rate Projection'!B44:F44)</f>
        <v>-6.8443819172081879E-4</v>
      </c>
      <c r="W46" s="17">
        <f t="shared" ca="1" si="4"/>
        <v>-0.10999267171377516</v>
      </c>
      <c r="X46" s="16">
        <v>0.04</v>
      </c>
      <c r="Y46">
        <f t="shared" si="5"/>
        <v>5.4004952676233415</v>
      </c>
      <c r="Z46">
        <f t="shared" ca="1" si="8"/>
        <v>9.6964676662233522</v>
      </c>
      <c r="AA46" s="14">
        <f t="shared" si="6"/>
        <v>2425412853.6678987</v>
      </c>
      <c r="AB46" s="14">
        <f t="shared" ca="1" si="7"/>
        <v>1350845595.442281</v>
      </c>
    </row>
    <row r="47" spans="1:28" x14ac:dyDescent="0.2">
      <c r="A47">
        <v>2066</v>
      </c>
      <c r="B47" s="14">
        <f>'95% Simulation Severity'!$B47*IF($B$1="Low Emissions",'Frequency Low Scenario 95%'!D47,IF($B$1="Medium Emissions",'Frequency Medium Scenario 95%'!D47,IF($B$1="High Emissions",'Frequency High Scenario 95%'!D47,IF($B$1="Very High Emissions",'Frequency VeryHigh Scenario 95%'!D47))))</f>
        <v>40972854.639408007</v>
      </c>
      <c r="C47" s="14">
        <f>'95% Simulation Severity'!$B47*IF($B$1="Low Emissions",'Frequency Low Scenario 95%'!E47,IF($B$1="Medium Emissions",'Frequency Medium Scenario 95%'!E47,IF($B$1="High Emissions",'Frequency High Scenario 95%'!E47,IF($B$1="Very High Emissions",'Frequency VeryHigh Scenario 95%'!E47))))</f>
        <v>52565949.169162981</v>
      </c>
      <c r="D47" s="14">
        <f>'95% Simulation Severity'!$B47*IF($B$1="Low Emissions",'Frequency Low Scenario 95%'!F47,IF($B$1="Medium Emissions",'Frequency Medium Scenario 95%'!F47,IF($B$1="High Emissions",'Frequency High Scenario 95%'!F47,IF($B$1="Very High Emissions",'Frequency VeryHigh Scenario 95%'!F47))))</f>
        <v>55424520.423075169</v>
      </c>
      <c r="E47" s="14">
        <f>'95% Simulation Severity'!$B47*IF($B$1="Low Emissions",'Frequency Low Scenario 95%'!G47,IF($B$1="Medium Emissions",'Frequency Medium Scenario 95%'!G47,IF($B$1="High Emissions",'Frequency High Scenario 95%'!G47,IF($B$1="Very High Emissions",'Frequency VeryHigh Scenario 95%'!G47))))</f>
        <v>36446783.487380378</v>
      </c>
      <c r="F47" s="14">
        <f>'95% Simulation Severity'!$B47*IF($B$1="Low Emissions",'Frequency Low Scenario 95%'!H47,IF($B$1="Medium Emissions",'Frequency Medium Scenario 95%'!H47,IF($B$1="High Emissions",'Frequency High Scenario 95%'!H47,IF($B$1="Very High Emissions",'Frequency VeryHigh Scenario 95%'!H47))))</f>
        <v>30332617.194290418</v>
      </c>
      <c r="G47" s="14">
        <f>'95% Simulation Severity'!$B47*IF($B$1="Low Emissions",'Frequency Low Scenario 95%'!I47,IF($B$1="Medium Emissions",'Frequency Medium Scenario 95%'!I47,IF($B$1="High Emissions",'Frequency High Scenario 95%'!I47,IF($B$1="Very High Emissions",'Frequency VeryHigh Scenario 95%'!I47))))</f>
        <v>18183689.365163632</v>
      </c>
      <c r="H47" s="14">
        <f>'95% Simulation Severity'!$C47*IF($B$1="Low Emissions",'Frequency Low Scenario 95%'!J47,IF($B$1="Medium Emissions",'Frequency Medium Scenario 95%'!J47,IF($B$1="High Emissions",'Frequency High Scenario 95%'!J47,IF($B$1="Very High Emissions",'Frequency VeryHigh Scenario 95%'!J47))))</f>
        <v>31245937.192884021</v>
      </c>
      <c r="I47" s="14">
        <f>'95% Simulation Severity'!$C47*IF($B$1="Low Emissions",'Frequency Low Scenario 95%'!K47,IF($B$1="Medium Emissions",'Frequency Medium Scenario 95%'!K47,IF($B$1="High Emissions",'Frequency High Scenario 95%'!K47,IF($B$1="Very High Emissions",'Frequency VeryHigh Scenario 95%'!K47))))</f>
        <v>33223528.154458959</v>
      </c>
      <c r="J47" s="14">
        <f>'95% Simulation Severity'!$C47*IF($B$1="Low Emissions",'Frequency Low Scenario 95%'!L47,IF($B$1="Medium Emissions",'Frequency Medium Scenario 95%'!L47,IF($B$1="High Emissions",'Frequency High Scenario 95%'!L47,IF($B$1="Very High Emissions",'Frequency VeryHigh Scenario 95%'!L47))))</f>
        <v>20962464.19269434</v>
      </c>
      <c r="K47" s="14">
        <f>'95% Simulation Severity'!$C47*IF($B$1="Low Emissions",'Frequency Low Scenario 95%'!M47,IF($B$1="Medium Emissions",'Frequency Medium Scenario 95%'!M47,IF($B$1="High Emissions",'Frequency High Scenario 95%'!M47,IF($B$1="Very High Emissions",'Frequency VeryHigh Scenario 95%'!M47))))</f>
        <v>15425209.500284515</v>
      </c>
      <c r="L47" s="14">
        <f>'95% Simulation Severity'!$C47*IF($B$1="Low Emissions",'Frequency Low Scenario 95%'!N47,IF($B$1="Medium Emissions",'Frequency Medium Scenario 95%'!N47,IF($B$1="High Emissions",'Frequency High Scenario 95%'!N47,IF($B$1="Very High Emissions",'Frequency VeryHigh Scenario 95%'!N47))))</f>
        <v>13843136.731024567</v>
      </c>
      <c r="M47" s="14">
        <f>'95% Simulation Severity'!$C47*IF($B$1="Low Emissions",'Frequency Low Scenario 95%'!O47,IF($B$1="Medium Emissions",'Frequency Medium Scenario 95%'!O47,IF($B$1="High Emissions",'Frequency High Scenario 95%'!O47,IF($B$1="Very High Emissions",'Frequency VeryHigh Scenario 95%'!O47))))</f>
        <v>5932772.8847248126</v>
      </c>
      <c r="N47" s="14">
        <f>'95% Simulation Severity'!$D47*IF($B$1="Low Emissions",'Frequency Low Scenario 95%'!P47,IF($B$1="Medium Emissions",'Frequency Medium Scenario 95%'!P47,IF($B$1="High Emissions",'Frequency High Scenario 95%'!P47,IF($B$1="Very High Emissions",'Frequency VeryHigh Scenario 95%'!P47))))</f>
        <v>2569977017.2873783</v>
      </c>
      <c r="O47" s="14">
        <f>'95% Simulation Severity'!$D47*IF($B$1="Low Emissions",'Frequency Low Scenario 95%'!Q47,IF($B$1="Medium Emissions",'Frequency Medium Scenario 95%'!Q47,IF($B$1="High Emissions",'Frequency High Scenario 95%'!Q47,IF($B$1="Very High Emissions",'Frequency VeryHigh Scenario 95%'!Q47))))</f>
        <v>4581263378.6427174</v>
      </c>
      <c r="P47" s="14">
        <f>'95% Simulation Severity'!$D47*IF($B$1="Low Emissions",'Frequency Low Scenario 95%'!R47,IF($B$1="Medium Emissions",'Frequency Medium Scenario 95%'!R47,IF($B$1="High Emissions",'Frequency High Scenario 95%'!R47,IF($B$1="Very High Emissions",'Frequency VeryHigh Scenario 95%'!R47))))</f>
        <v>3352143935.5922322</v>
      </c>
      <c r="Q47" s="14">
        <f>'95% Simulation Severity'!$D47*IF($B$1="Low Emissions",'Frequency Low Scenario 95%'!S47,IF($B$1="Medium Emissions",'Frequency Medium Scenario 95%'!S47,IF($B$1="High Emissions",'Frequency High Scenario 95%'!S47,IF($B$1="Very High Emissions",'Frequency VeryHigh Scenario 95%'!S47))))</f>
        <v>1117381311.8640773</v>
      </c>
      <c r="R47" s="14">
        <f>'95% Simulation Severity'!$D47*IF($B$1="Low Emissions",'Frequency Low Scenario 95%'!T47,IF($B$1="Medium Emissions",'Frequency Medium Scenario 95%'!T47,IF($B$1="High Emissions",'Frequency High Scenario 95%'!T47,IF($B$1="Very High Emissions",'Frequency VeryHigh Scenario 95%'!T47))))</f>
        <v>782166918.30485427</v>
      </c>
      <c r="S47" s="14">
        <f>'95% Simulation Severity'!$D47*IF($B$1="Low Emissions",'Frequency Low Scenario 95%'!U47,IF($B$1="Medium Emissions",'Frequency Medium Scenario 95%'!U47,IF($B$1="High Emissions",'Frequency High Scenario 95%'!U47,IF($B$1="Very High Emissions",'Frequency VeryHigh Scenario 95%'!U47))))</f>
        <v>446952524.74563098</v>
      </c>
      <c r="T47" s="14">
        <f t="shared" si="2"/>
        <v>13204444549.371439</v>
      </c>
      <c r="U47" s="17">
        <f ca="1">Info!$B$47*(-LN(1-RAND()))^(1/Info!$B$48)</f>
        <v>2.8821789942806483E-2</v>
      </c>
      <c r="V47" s="17">
        <f ca="1">AVERAGE('Interest Rate Projection'!B45:F45)</f>
        <v>6.6817359159539345E-3</v>
      </c>
      <c r="W47" s="17">
        <f t="shared" ca="1" si="4"/>
        <v>-0.10331093579782123</v>
      </c>
      <c r="X47" s="16">
        <v>0.04</v>
      </c>
      <c r="Y47">
        <f t="shared" si="5"/>
        <v>5.6165150783282751</v>
      </c>
      <c r="Z47">
        <f t="shared" ca="1" si="8"/>
        <v>9.9759372204864576</v>
      </c>
      <c r="AA47" s="14">
        <f t="shared" si="6"/>
        <v>2351003133.6551971</v>
      </c>
      <c r="AB47" s="14">
        <f t="shared" ca="1" si="7"/>
        <v>1323629475.3594639</v>
      </c>
    </row>
    <row r="48" spans="1:28" x14ac:dyDescent="0.2">
      <c r="A48">
        <v>2067</v>
      </c>
      <c r="B48" s="14">
        <f>'95% Simulation Severity'!$B48*IF($B$1="Low Emissions",'Frequency Low Scenario 95%'!D48,IF($B$1="Medium Emissions",'Frequency Medium Scenario 95%'!D48,IF($B$1="High Emissions",'Frequency High Scenario 95%'!D48,IF($B$1="Very High Emissions",'Frequency VeryHigh Scenario 95%'!D48))))</f>
        <v>41909844.575215191</v>
      </c>
      <c r="C48" s="14">
        <f>'95% Simulation Severity'!$B48*IF($B$1="Low Emissions",'Frequency Low Scenario 95%'!E48,IF($B$1="Medium Emissions",'Frequency Medium Scenario 95%'!E48,IF($B$1="High Emissions",'Frequency High Scenario 95%'!E48,IF($B$1="Very High Emissions",'Frequency VeryHigh Scenario 95%'!E48))))</f>
        <v>53768056.412388481</v>
      </c>
      <c r="D48" s="14">
        <f>'95% Simulation Severity'!$B48*IF($B$1="Low Emissions",'Frequency Low Scenario 95%'!F48,IF($B$1="Medium Emissions",'Frequency Medium Scenario 95%'!F48,IF($B$1="High Emissions",'Frequency High Scenario 95%'!F48,IF($B$1="Very High Emissions",'Frequency VeryHigh Scenario 95%'!F48))))</f>
        <v>56691999.057170935</v>
      </c>
      <c r="E48" s="14">
        <f>'95% Simulation Severity'!$B48*IF($B$1="Low Emissions",'Frequency Low Scenario 95%'!G48,IF($B$1="Medium Emissions",'Frequency Medium Scenario 95%'!G48,IF($B$1="High Emissions",'Frequency High Scenario 95%'!G48,IF($B$1="Very High Emissions",'Frequency VeryHigh Scenario 95%'!G48))))</f>
        <v>37280268.720976301</v>
      </c>
      <c r="F48" s="14">
        <f>'95% Simulation Severity'!$B48*IF($B$1="Low Emissions",'Frequency Low Scenario 95%'!H48,IF($B$1="Medium Emissions",'Frequency Medium Scenario 95%'!H48,IF($B$1="High Emissions",'Frequency High Scenario 95%'!H48,IF($B$1="Very High Emissions",'Frequency VeryHigh Scenario 95%'!H48))))</f>
        <v>31026280.286302716</v>
      </c>
      <c r="G48" s="14">
        <f>'95% Simulation Severity'!$B48*IF($B$1="Low Emissions",'Frequency Low Scenario 95%'!I48,IF($B$1="Medium Emissions",'Frequency Medium Scenario 95%'!I48,IF($B$1="High Emissions",'Frequency High Scenario 95%'!I48,IF($B$1="Very High Emissions",'Frequency VeryHigh Scenario 95%'!I48))))</f>
        <v>18599524.045977287</v>
      </c>
      <c r="H48" s="14">
        <f>'95% Simulation Severity'!$C48*IF($B$1="Low Emissions",'Frequency Low Scenario 95%'!J48,IF($B$1="Medium Emissions",'Frequency Medium Scenario 95%'!J48,IF($B$1="High Emissions",'Frequency High Scenario 95%'!J48,IF($B$1="Very High Emissions",'Frequency VeryHigh Scenario 95%'!J48))))</f>
        <v>31248818.33481041</v>
      </c>
      <c r="I48" s="14">
        <f>'95% Simulation Severity'!$C48*IF($B$1="Low Emissions",'Frequency Low Scenario 95%'!K48,IF($B$1="Medium Emissions",'Frequency Medium Scenario 95%'!K48,IF($B$1="High Emissions",'Frequency High Scenario 95%'!K48,IF($B$1="Very High Emissions",'Frequency VeryHigh Scenario 95%'!K48))))</f>
        <v>33226591.647140183</v>
      </c>
      <c r="J48" s="14">
        <f>'95% Simulation Severity'!$C48*IF($B$1="Low Emissions",'Frequency Low Scenario 95%'!L48,IF($B$1="Medium Emissions",'Frequency Medium Scenario 95%'!L48,IF($B$1="High Emissions",'Frequency High Scenario 95%'!L48,IF($B$1="Very High Emissions",'Frequency VeryHigh Scenario 95%'!L48))))</f>
        <v>20964397.110695589</v>
      </c>
      <c r="K48" s="14">
        <f>'95% Simulation Severity'!$C48*IF($B$1="Low Emissions",'Frequency Low Scenario 95%'!M48,IF($B$1="Medium Emissions",'Frequency Medium Scenario 95%'!M48,IF($B$1="High Emissions",'Frequency High Scenario 95%'!M48,IF($B$1="Very High Emissions",'Frequency VeryHigh Scenario 95%'!M48))))</f>
        <v>15426631.836172227</v>
      </c>
      <c r="L48" s="14">
        <f>'95% Simulation Severity'!$C48*IF($B$1="Low Emissions",'Frequency Low Scenario 95%'!N48,IF($B$1="Medium Emissions",'Frequency Medium Scenario 95%'!N48,IF($B$1="High Emissions",'Frequency High Scenario 95%'!N48,IF($B$1="Very High Emissions",'Frequency VeryHigh Scenario 95%'!N48))))</f>
        <v>13844413.18630841</v>
      </c>
      <c r="M48" s="14">
        <f>'95% Simulation Severity'!$C48*IF($B$1="Low Emissions",'Frequency Low Scenario 95%'!O48,IF($B$1="Medium Emissions",'Frequency Medium Scenario 95%'!O48,IF($B$1="High Emissions",'Frequency High Scenario 95%'!O48,IF($B$1="Very High Emissions",'Frequency VeryHigh Scenario 95%'!O48))))</f>
        <v>5933319.9369893167</v>
      </c>
      <c r="N48" s="14">
        <f>'95% Simulation Severity'!$D48*IF($B$1="Low Emissions",'Frequency Low Scenario 95%'!P48,IF($B$1="Medium Emissions",'Frequency Medium Scenario 95%'!P48,IF($B$1="High Emissions",'Frequency High Scenario 95%'!P48,IF($B$1="Very High Emissions",'Frequency VeryHigh Scenario 95%'!P48))))</f>
        <v>2590290891.3578067</v>
      </c>
      <c r="O48" s="14">
        <f>'95% Simulation Severity'!$D48*IF($B$1="Low Emissions",'Frequency Low Scenario 95%'!Q48,IF($B$1="Medium Emissions",'Frequency Medium Scenario 95%'!Q48,IF($B$1="High Emissions",'Frequency High Scenario 95%'!Q48,IF($B$1="Very High Emissions",'Frequency VeryHigh Scenario 95%'!Q48))))</f>
        <v>4617475067.2030458</v>
      </c>
      <c r="P48" s="14">
        <f>'95% Simulation Severity'!$D48*IF($B$1="Low Emissions",'Frequency Low Scenario 95%'!R48,IF($B$1="Medium Emissions",'Frequency Medium Scenario 95%'!R48,IF($B$1="High Emissions",'Frequency High Scenario 95%'!R48,IF($B$1="Very High Emissions",'Frequency VeryHigh Scenario 95%'!R48))))</f>
        <v>3378640293.0753999</v>
      </c>
      <c r="Q48" s="14">
        <f>'95% Simulation Severity'!$D48*IF($B$1="Low Emissions",'Frequency Low Scenario 95%'!S48,IF($B$1="Medium Emissions",'Frequency Medium Scenario 95%'!S48,IF($B$1="High Emissions",'Frequency High Scenario 95%'!S48,IF($B$1="Very High Emissions",'Frequency VeryHigh Scenario 95%'!S48))))</f>
        <v>1126213431.0251331</v>
      </c>
      <c r="R48" s="14">
        <f>'95% Simulation Severity'!$D48*IF($B$1="Low Emissions",'Frequency Low Scenario 95%'!T48,IF($B$1="Medium Emissions",'Frequency Medium Scenario 95%'!T48,IF($B$1="High Emissions",'Frequency High Scenario 95%'!T48,IF($B$1="Very High Emissions",'Frequency VeryHigh Scenario 95%'!T48))))</f>
        <v>788349401.71759343</v>
      </c>
      <c r="S48" s="14">
        <f>'95% Simulation Severity'!$D48*IF($B$1="Low Emissions",'Frequency Low Scenario 95%'!U48,IF($B$1="Medium Emissions",'Frequency Medium Scenario 95%'!U48,IF($B$1="High Emissions",'Frequency High Scenario 95%'!U48,IF($B$1="Very High Emissions",'Frequency VeryHigh Scenario 95%'!U48))))</f>
        <v>450485372.41005331</v>
      </c>
      <c r="T48" s="14">
        <f t="shared" si="2"/>
        <v>13311374601.93918</v>
      </c>
      <c r="U48" s="17">
        <f ca="1">Info!$B$47*(-LN(1-RAND()))^(1/Info!$B$48)</f>
        <v>3.8095775514811109E-2</v>
      </c>
      <c r="V48" s="17">
        <f ca="1">AVERAGE('Interest Rate Projection'!B46:F46)</f>
        <v>-1.9531576834929038E-3</v>
      </c>
      <c r="W48" s="17">
        <f t="shared" ca="1" si="4"/>
        <v>-0.10526409348131413</v>
      </c>
      <c r="X48" s="16">
        <v>0.04</v>
      </c>
      <c r="Y48">
        <f t="shared" si="5"/>
        <v>5.8411756814614062</v>
      </c>
      <c r="Z48">
        <f t="shared" ca="1" si="8"/>
        <v>10.355978285387957</v>
      </c>
      <c r="AA48" s="14">
        <f t="shared" si="6"/>
        <v>2278886191.385499</v>
      </c>
      <c r="AB48" s="14">
        <f t="shared" ca="1" si="7"/>
        <v>1285380698.4822688</v>
      </c>
    </row>
    <row r="49" spans="1:28" x14ac:dyDescent="0.2">
      <c r="A49">
        <v>2068</v>
      </c>
      <c r="B49" s="14">
        <f>'95% Simulation Severity'!$B49*IF($B$1="Low Emissions",'Frequency Low Scenario 95%'!D49,IF($B$1="Medium Emissions",'Frequency Medium Scenario 95%'!D49,IF($B$1="High Emissions",'Frequency High Scenario 95%'!D49,IF($B$1="Very High Emissions",'Frequency VeryHigh Scenario 95%'!D49))))</f>
        <v>42868262.115897134</v>
      </c>
      <c r="C49" s="14">
        <f>'95% Simulation Severity'!$B49*IF($B$1="Low Emissions",'Frequency Low Scenario 95%'!E49,IF($B$1="Medium Emissions",'Frequency Medium Scenario 95%'!E49,IF($B$1="High Emissions",'Frequency High Scenario 95%'!E49,IF($B$1="Very High Emissions",'Frequency VeryHigh Scenario 95%'!E49))))</f>
        <v>54997654.109930038</v>
      </c>
      <c r="D49" s="14">
        <f>'95% Simulation Severity'!$B49*IF($B$1="Low Emissions",'Frequency Low Scenario 95%'!F49,IF($B$1="Medium Emissions",'Frequency Medium Scenario 95%'!F49,IF($B$1="High Emissions",'Frequency High Scenario 95%'!F49,IF($B$1="Very High Emissions",'Frequency VeryHigh Scenario 95%'!F49))))</f>
        <v>57988463.094760075</v>
      </c>
      <c r="E49" s="14">
        <f>'95% Simulation Severity'!$B49*IF($B$1="Low Emissions",'Frequency Low Scenario 95%'!G49,IF($B$1="Medium Emissions",'Frequency Medium Scenario 95%'!G49,IF($B$1="High Emissions",'Frequency High Scenario 95%'!G49,IF($B$1="Very High Emissions",'Frequency VeryHigh Scenario 95%'!G49))))</f>
        <v>38132814.556582913</v>
      </c>
      <c r="F49" s="14">
        <f>'95% Simulation Severity'!$B49*IF($B$1="Low Emissions",'Frequency Low Scenario 95%'!H49,IF($B$1="Medium Emissions",'Frequency Medium Scenario 95%'!H49,IF($B$1="High Emissions",'Frequency High Scenario 95%'!H49,IF($B$1="Very High Emissions",'Frequency VeryHigh Scenario 95%'!H49))))</f>
        <v>31735806.450140893</v>
      </c>
      <c r="G49" s="14">
        <f>'95% Simulation Severity'!$B49*IF($B$1="Low Emissions",'Frequency Low Scenario 95%'!I49,IF($B$1="Medium Emissions",'Frequency Medium Scenario 95%'!I49,IF($B$1="High Emissions",'Frequency High Scenario 95%'!I49,IF($B$1="Very High Emissions",'Frequency VeryHigh Scenario 95%'!I49))))</f>
        <v>19024868.264613263</v>
      </c>
      <c r="H49" s="14">
        <f>'95% Simulation Severity'!$C49*IF($B$1="Low Emissions",'Frequency Low Scenario 95%'!J49,IF($B$1="Medium Emissions",'Frequency Medium Scenario 95%'!J49,IF($B$1="High Emissions",'Frequency High Scenario 95%'!J49,IF($B$1="Very High Emissions",'Frequency VeryHigh Scenario 95%'!J49))))</f>
        <v>31251699.742402662</v>
      </c>
      <c r="I49" s="14">
        <f>'95% Simulation Severity'!$C49*IF($B$1="Low Emissions",'Frequency Low Scenario 95%'!K49,IF($B$1="Medium Emissions",'Frequency Medium Scenario 95%'!K49,IF($B$1="High Emissions",'Frequency High Scenario 95%'!K49,IF($B$1="Very High Emissions",'Frequency VeryHigh Scenario 95%'!K49))))</f>
        <v>33229655.422301561</v>
      </c>
      <c r="J49" s="14">
        <f>'95% Simulation Severity'!$C49*IF($B$1="Low Emissions",'Frequency Low Scenario 95%'!L49,IF($B$1="Medium Emissions",'Frequency Medium Scenario 95%'!L49,IF($B$1="High Emissions",'Frequency High Scenario 95%'!L49,IF($B$1="Very High Emissions",'Frequency VeryHigh Scenario 95%'!L49))))</f>
        <v>20966330.206928365</v>
      </c>
      <c r="K49" s="14">
        <f>'95% Simulation Severity'!$C49*IF($B$1="Low Emissions",'Frequency Low Scenario 95%'!M49,IF($B$1="Medium Emissions",'Frequency Medium Scenario 95%'!M49,IF($B$1="High Emissions",'Frequency High Scenario 95%'!M49,IF($B$1="Very High Emissions",'Frequency VeryHigh Scenario 95%'!M49))))</f>
        <v>15428054.303211438</v>
      </c>
      <c r="L49" s="14">
        <f>'95% Simulation Severity'!$C49*IF($B$1="Low Emissions",'Frequency Low Scenario 95%'!N49,IF($B$1="Medium Emissions",'Frequency Medium Scenario 95%'!N49,IF($B$1="High Emissions",'Frequency High Scenario 95%'!N49,IF($B$1="Very High Emissions",'Frequency VeryHigh Scenario 95%'!N49))))</f>
        <v>13845689.759292318</v>
      </c>
      <c r="M49" s="14">
        <f>'95% Simulation Severity'!$C49*IF($B$1="Low Emissions",'Frequency Low Scenario 95%'!O49,IF($B$1="Medium Emissions",'Frequency Medium Scenario 95%'!O49,IF($B$1="High Emissions",'Frequency High Scenario 95%'!O49,IF($B$1="Very High Emissions",'Frequency VeryHigh Scenario 95%'!O49))))</f>
        <v>5933867.0396967065</v>
      </c>
      <c r="N49" s="14">
        <f>'95% Simulation Severity'!$D49*IF($B$1="Low Emissions",'Frequency Low Scenario 95%'!P49,IF($B$1="Medium Emissions",'Frequency Medium Scenario 95%'!P49,IF($B$1="High Emissions",'Frequency High Scenario 95%'!P49,IF($B$1="Very High Emissions",'Frequency VeryHigh Scenario 95%'!P49))))</f>
        <v>2610765332.4204588</v>
      </c>
      <c r="O49" s="14">
        <f>'95% Simulation Severity'!$D49*IF($B$1="Low Emissions",'Frequency Low Scenario 95%'!Q49,IF($B$1="Medium Emissions",'Frequency Medium Scenario 95%'!Q49,IF($B$1="High Emissions",'Frequency High Scenario 95%'!Q49,IF($B$1="Very High Emissions",'Frequency VeryHigh Scenario 95%'!Q49))))</f>
        <v>4653972983.8799477</v>
      </c>
      <c r="P49" s="14">
        <f>'95% Simulation Severity'!$D49*IF($B$1="Low Emissions",'Frequency Low Scenario 95%'!R49,IF($B$1="Medium Emissions",'Frequency Medium Scenario 95%'!R49,IF($B$1="High Emissions",'Frequency High Scenario 95%'!R49,IF($B$1="Very High Emissions",'Frequency VeryHigh Scenario 95%'!R49))))</f>
        <v>3405346085.7658157</v>
      </c>
      <c r="Q49" s="14">
        <f>'95% Simulation Severity'!$D49*IF($B$1="Low Emissions",'Frequency Low Scenario 95%'!S49,IF($B$1="Medium Emissions",'Frequency Medium Scenario 95%'!S49,IF($B$1="High Emissions",'Frequency High Scenario 95%'!S49,IF($B$1="Very High Emissions",'Frequency VeryHigh Scenario 95%'!S49))))</f>
        <v>1135115361.9219384</v>
      </c>
      <c r="R49" s="14">
        <f>'95% Simulation Severity'!$D49*IF($B$1="Low Emissions",'Frequency Low Scenario 95%'!T49,IF($B$1="Medium Emissions",'Frequency Medium Scenario 95%'!T49,IF($B$1="High Emissions",'Frequency High Scenario 95%'!T49,IF($B$1="Very High Emissions",'Frequency VeryHigh Scenario 95%'!T49))))</f>
        <v>794580753.34535706</v>
      </c>
      <c r="S49" s="14">
        <f>'95% Simulation Severity'!$D49*IF($B$1="Low Emissions",'Frequency Low Scenario 95%'!U49,IF($B$1="Medium Emissions",'Frequency Medium Scenario 95%'!U49,IF($B$1="High Emissions",'Frequency High Scenario 95%'!U49,IF($B$1="Very High Emissions",'Frequency VeryHigh Scenario 95%'!U49))))</f>
        <v>454046144.76877546</v>
      </c>
      <c r="T49" s="14">
        <f t="shared" si="2"/>
        <v>13419229827.168051</v>
      </c>
      <c r="U49" s="17">
        <f ca="1">Info!$B$47*(-LN(1-RAND()))^(1/Info!$B$48)</f>
        <v>4.3622086782515467E-2</v>
      </c>
      <c r="V49" s="17">
        <f ca="1">AVERAGE('Interest Rate Projection'!B47:F47)</f>
        <v>-1.9218337434561063E-2</v>
      </c>
      <c r="W49" s="17">
        <f t="shared" ca="1" si="4"/>
        <v>-0.12448243091587519</v>
      </c>
      <c r="X49" s="16">
        <v>0.04</v>
      </c>
      <c r="Y49">
        <f t="shared" si="5"/>
        <v>6.0748227087198625</v>
      </c>
      <c r="Z49">
        <f t="shared" ca="1" si="8"/>
        <v>10.807727668870996</v>
      </c>
      <c r="AA49" s="14">
        <f t="shared" si="6"/>
        <v>2208991187.167644</v>
      </c>
      <c r="AB49" s="14">
        <f t="shared" ca="1" si="7"/>
        <v>1241632861.0702178</v>
      </c>
    </row>
    <row r="50" spans="1:28" x14ac:dyDescent="0.2">
      <c r="A50">
        <v>2069</v>
      </c>
      <c r="B50" s="14">
        <f>'95% Simulation Severity'!$B50*IF($B$1="Low Emissions",'Frequency Low Scenario 95%'!D50,IF($B$1="Medium Emissions",'Frequency Medium Scenario 95%'!D50,IF($B$1="High Emissions",'Frequency High Scenario 95%'!D50,IF($B$1="Very High Emissions",'Frequency VeryHigh Scenario 95%'!D50))))</f>
        <v>43848597.2797914</v>
      </c>
      <c r="C50" s="14">
        <f>'95% Simulation Severity'!$B50*IF($B$1="Low Emissions",'Frequency Low Scenario 95%'!E50,IF($B$1="Medium Emissions",'Frequency Medium Scenario 95%'!E50,IF($B$1="High Emissions",'Frequency High Scenario 95%'!E50,IF($B$1="Very High Emissions",'Frequency VeryHigh Scenario 95%'!E50))))</f>
        <v>56255370.928724624</v>
      </c>
      <c r="D50" s="14">
        <f>'95% Simulation Severity'!$B50*IF($B$1="Low Emissions",'Frequency Low Scenario 95%'!F50,IF($B$1="Medium Emissions",'Frequency Medium Scenario 95%'!F50,IF($B$1="High Emissions",'Frequency High Scenario 95%'!F50,IF($B$1="Very High Emissions",'Frequency VeryHigh Scenario 95%'!F50))))</f>
        <v>59314575.390105426</v>
      </c>
      <c r="E50" s="14">
        <f>'95% Simulation Severity'!$B50*IF($B$1="Low Emissions",'Frequency Low Scenario 95%'!G50,IF($B$1="Medium Emissions",'Frequency Medium Scenario 95%'!G50,IF($B$1="High Emissions",'Frequency High Scenario 95%'!G50,IF($B$1="Very High Emissions",'Frequency VeryHigh Scenario 95%'!G50))))</f>
        <v>39004856.882605143</v>
      </c>
      <c r="F50" s="14">
        <f>'95% Simulation Severity'!$B50*IF($B$1="Low Emissions",'Frequency Low Scenario 95%'!H50,IF($B$1="Medium Emissions",'Frequency Medium Scenario 95%'!H50,IF($B$1="High Emissions",'Frequency High Scenario 95%'!H50,IF($B$1="Very High Emissions",'Frequency VeryHigh Scenario 95%'!H50))))</f>
        <v>32461558.451318435</v>
      </c>
      <c r="G50" s="14">
        <f>'95% Simulation Severity'!$B50*IF($B$1="Low Emissions",'Frequency Low Scenario 95%'!I50,IF($B$1="Medium Emissions",'Frequency Medium Scenario 95%'!I50,IF($B$1="High Emissions",'Frequency High Scenario 95%'!I50,IF($B$1="Very High Emissions",'Frequency VeryHigh Scenario 95%'!I50))))</f>
        <v>19459939.490450062</v>
      </c>
      <c r="H50" s="14">
        <f>'95% Simulation Severity'!$C50*IF($B$1="Low Emissions",'Frequency Low Scenario 95%'!J50,IF($B$1="Medium Emissions",'Frequency Medium Scenario 95%'!J50,IF($B$1="High Emissions",'Frequency High Scenario 95%'!J50,IF($B$1="Very High Emissions",'Frequency VeryHigh Scenario 95%'!J50))))</f>
        <v>31254581.41568527</v>
      </c>
      <c r="I50" s="14">
        <f>'95% Simulation Severity'!$C50*IF($B$1="Low Emissions",'Frequency Low Scenario 95%'!K50,IF($B$1="Medium Emissions",'Frequency Medium Scenario 95%'!K50,IF($B$1="High Emissions",'Frequency High Scenario 95%'!K50,IF($B$1="Very High Emissions",'Frequency VeryHigh Scenario 95%'!K50))))</f>
        <v>33232719.479969148</v>
      </c>
      <c r="J50" s="14">
        <f>'95% Simulation Severity'!$C50*IF($B$1="Low Emissions",'Frequency Low Scenario 95%'!L50,IF($B$1="Medium Emissions",'Frequency Medium Scenario 95%'!L50,IF($B$1="High Emissions",'Frequency High Scenario 95%'!L50,IF($B$1="Very High Emissions",'Frequency VeryHigh Scenario 95%'!L50))))</f>
        <v>20968263.481409103</v>
      </c>
      <c r="K50" s="14">
        <f>'95% Simulation Severity'!$C50*IF($B$1="Low Emissions",'Frequency Low Scenario 95%'!M50,IF($B$1="Medium Emissions",'Frequency Medium Scenario 95%'!M50,IF($B$1="High Emissions",'Frequency High Scenario 95%'!M50,IF($B$1="Very High Emissions",'Frequency VeryHigh Scenario 95%'!M50))))</f>
        <v>15429476.901414245</v>
      </c>
      <c r="L50" s="14">
        <f>'95% Simulation Severity'!$C50*IF($B$1="Low Emissions",'Frequency Low Scenario 95%'!N50,IF($B$1="Medium Emissions",'Frequency Medium Scenario 95%'!N50,IF($B$1="High Emissions",'Frequency High Scenario 95%'!N50,IF($B$1="Very High Emissions",'Frequency VeryHigh Scenario 95%'!N50))))</f>
        <v>13846966.449987145</v>
      </c>
      <c r="M50" s="14">
        <f>'95% Simulation Severity'!$C50*IF($B$1="Low Emissions",'Frequency Low Scenario 95%'!O50,IF($B$1="Medium Emissions",'Frequency Medium Scenario 95%'!O50,IF($B$1="High Emissions",'Frequency High Scenario 95%'!O50,IF($B$1="Very High Emissions",'Frequency VeryHigh Scenario 95%'!O50))))</f>
        <v>5934414.1928516319</v>
      </c>
      <c r="N50" s="14">
        <f>'95% Simulation Severity'!$D50*IF($B$1="Low Emissions",'Frequency Low Scenario 95%'!P50,IF($B$1="Medium Emissions",'Frequency Medium Scenario 95%'!P50,IF($B$1="High Emissions",'Frequency High Scenario 95%'!P50,IF($B$1="Very High Emissions",'Frequency VeryHigh Scenario 95%'!P50))))</f>
        <v>2631401609.6453066</v>
      </c>
      <c r="O50" s="14">
        <f>'95% Simulation Severity'!$D50*IF($B$1="Low Emissions",'Frequency Low Scenario 95%'!Q50,IF($B$1="Medium Emissions",'Frequency Medium Scenario 95%'!Q50,IF($B$1="High Emissions",'Frequency High Scenario 95%'!Q50,IF($B$1="Very High Emissions",'Frequency VeryHigh Scenario 95%'!Q50))))</f>
        <v>4690759391.1068506</v>
      </c>
      <c r="P50" s="14">
        <f>'95% Simulation Severity'!$D50*IF($B$1="Low Emissions",'Frequency Low Scenario 95%'!R50,IF($B$1="Medium Emissions",'Frequency Medium Scenario 95%'!R50,IF($B$1="High Emissions",'Frequency High Scenario 95%'!R50,IF($B$1="Very High Emissions",'Frequency VeryHigh Scenario 95%'!R50))))</f>
        <v>3432262969.1025734</v>
      </c>
      <c r="Q50" s="14">
        <f>'95% Simulation Severity'!$D50*IF($B$1="Low Emissions",'Frequency Low Scenario 95%'!S50,IF($B$1="Medium Emissions",'Frequency Medium Scenario 95%'!S50,IF($B$1="High Emissions",'Frequency High Scenario 95%'!S50,IF($B$1="Very High Emissions",'Frequency VeryHigh Scenario 95%'!S50))))</f>
        <v>1144087656.3675244</v>
      </c>
      <c r="R50" s="14">
        <f>'95% Simulation Severity'!$D50*IF($B$1="Low Emissions",'Frequency Low Scenario 95%'!T50,IF($B$1="Medium Emissions",'Frequency Medium Scenario 95%'!T50,IF($B$1="High Emissions",'Frequency High Scenario 95%'!T50,IF($B$1="Very High Emissions",'Frequency VeryHigh Scenario 95%'!T50))))</f>
        <v>800861359.45726728</v>
      </c>
      <c r="S50" s="14">
        <f>'95% Simulation Severity'!$D50*IF($B$1="Low Emissions",'Frequency Low Scenario 95%'!U50,IF($B$1="Medium Emissions",'Frequency Medium Scenario 95%'!U50,IF($B$1="High Emissions",'Frequency High Scenario 95%'!U50,IF($B$1="Very High Emissions",'Frequency VeryHigh Scenario 95%'!U50))))</f>
        <v>457635062.54700983</v>
      </c>
      <c r="T50" s="14">
        <f t="shared" si="2"/>
        <v>13528019368.570847</v>
      </c>
      <c r="U50" s="17">
        <f ca="1">Info!$B$47*(-LN(1-RAND()))^(1/Info!$B$48)</f>
        <v>7.5714926169513832E-3</v>
      </c>
      <c r="V50" s="17">
        <f ca="1">AVERAGE('Interest Rate Projection'!B48:F48)</f>
        <v>3.4234945341083275E-3</v>
      </c>
      <c r="W50" s="17">
        <f t="shared" ca="1" si="4"/>
        <v>-0.12105893638176686</v>
      </c>
      <c r="X50" s="16">
        <v>0.04</v>
      </c>
      <c r="Y50">
        <f t="shared" si="5"/>
        <v>6.317815617068657</v>
      </c>
      <c r="Z50">
        <f t="shared" ca="1" si="8"/>
        <v>10.889558299121875</v>
      </c>
      <c r="AA50" s="14">
        <f t="shared" si="6"/>
        <v>2141249474.2680671</v>
      </c>
      <c r="AB50" s="14">
        <f t="shared" ca="1" si="7"/>
        <v>1242292753.9367447</v>
      </c>
    </row>
    <row r="51" spans="1:28" x14ac:dyDescent="0.2">
      <c r="A51">
        <v>2070</v>
      </c>
      <c r="B51" s="14">
        <f>'95% Simulation Severity'!$B51*IF($B$1="Low Emissions",'Frequency Low Scenario 95%'!D51,IF($B$1="Medium Emissions",'Frequency Medium Scenario 95%'!D51,IF($B$1="High Emissions",'Frequency High Scenario 95%'!D51,IF($B$1="Very High Emissions",'Frequency VeryHigh Scenario 95%'!D51))))</f>
        <v>59132952.165354341</v>
      </c>
      <c r="C51" s="14">
        <f>'95% Simulation Severity'!$B51*IF($B$1="Low Emissions",'Frequency Low Scenario 95%'!E51,IF($B$1="Medium Emissions",'Frequency Medium Scenario 95%'!E51,IF($B$1="High Emissions",'Frequency High Scenario 95%'!E51,IF($B$1="Very High Emissions",'Frequency VeryHigh Scenario 95%'!E51))))</f>
        <v>75864368.863303438</v>
      </c>
      <c r="D51" s="14">
        <f>'95% Simulation Severity'!$B51*IF($B$1="Low Emissions",'Frequency Low Scenario 95%'!F51,IF($B$1="Medium Emissions",'Frequency Medium Scenario 95%'!F51,IF($B$1="High Emissions",'Frequency High Scenario 95%'!F51,IF($B$1="Very High Emissions",'Frequency VeryHigh Scenario 95%'!F51))))</f>
        <v>79989923.665537462</v>
      </c>
      <c r="E51" s="14">
        <f>'95% Simulation Severity'!$B51*IF($B$1="Low Emissions",'Frequency Low Scenario 95%'!G51,IF($B$1="Medium Emissions",'Frequency Medium Scenario 95%'!G51,IF($B$1="High Emissions",'Frequency High Scenario 95%'!G51,IF($B$1="Very High Emissions",'Frequency VeryHigh Scenario 95%'!G51))))</f>
        <v>52600823.728483811</v>
      </c>
      <c r="F51" s="14">
        <f>'95% Simulation Severity'!$B51*IF($B$1="Low Emissions",'Frequency Low Scenario 95%'!H51,IF($B$1="Medium Emissions",'Frequency Medium Scenario 95%'!H51,IF($B$1="High Emissions",'Frequency High Scenario 95%'!H51,IF($B$1="Very High Emissions",'Frequency VeryHigh Scenario 95%'!H51))))</f>
        <v>43776720.401483253</v>
      </c>
      <c r="G51" s="14">
        <f>'95% Simulation Severity'!$B51*IF($B$1="Low Emissions",'Frequency Low Scenario 95%'!I51,IF($B$1="Medium Emissions",'Frequency Medium Scenario 95%'!I51,IF($B$1="High Emissions",'Frequency High Scenario 95%'!I51,IF($B$1="Very High Emissions",'Frequency VeryHigh Scenario 95%'!I51))))</f>
        <v>26243112.491988655</v>
      </c>
      <c r="H51" s="14">
        <f>'95% Simulation Severity'!$C51*IF($B$1="Low Emissions",'Frequency Low Scenario 95%'!J51,IF($B$1="Medium Emissions",'Frequency Medium Scenario 95%'!J51,IF($B$1="High Emissions",'Frequency High Scenario 95%'!J51,IF($B$1="Very High Emissions",'Frequency VeryHigh Scenario 95%'!J51))))</f>
        <v>41210488.249514848</v>
      </c>
      <c r="I51" s="14">
        <f>'95% Simulation Severity'!$C51*IF($B$1="Low Emissions",'Frequency Low Scenario 95%'!K51,IF($B$1="Medium Emissions",'Frequency Medium Scenario 95%'!K51,IF($B$1="High Emissions",'Frequency High Scenario 95%'!K51,IF($B$1="Very High Emissions",'Frequency VeryHigh Scenario 95%'!K51))))</f>
        <v>43818746.999484137</v>
      </c>
      <c r="J51" s="14">
        <f>'95% Simulation Severity'!$C51*IF($B$1="Low Emissions",'Frequency Low Scenario 95%'!L51,IF($B$1="Medium Emissions",'Frequency Medium Scenario 95%'!L51,IF($B$1="High Emissions",'Frequency High Scenario 95%'!L51,IF($B$1="Very High Emissions",'Frequency VeryHigh Scenario 95%'!L51))))</f>
        <v>27647542.749674514</v>
      </c>
      <c r="K51" s="14">
        <f>'95% Simulation Severity'!$C51*IF($B$1="Low Emissions",'Frequency Low Scenario 95%'!M51,IF($B$1="Medium Emissions",'Frequency Medium Scenario 95%'!M51,IF($B$1="High Emissions",'Frequency High Scenario 95%'!M51,IF($B$1="Very High Emissions",'Frequency VeryHigh Scenario 95%'!M51))))</f>
        <v>20344418.24976049</v>
      </c>
      <c r="L51" s="14">
        <f>'95% Simulation Severity'!$C51*IF($B$1="Low Emissions",'Frequency Low Scenario 95%'!N51,IF($B$1="Medium Emissions",'Frequency Medium Scenario 95%'!N51,IF($B$1="High Emissions",'Frequency High Scenario 95%'!N51,IF($B$1="Very High Emissions",'Frequency VeryHigh Scenario 95%'!N51))))</f>
        <v>18257811.249785058</v>
      </c>
      <c r="M51" s="14">
        <f>'95% Simulation Severity'!$C51*IF($B$1="Low Emissions",'Frequency Low Scenario 95%'!O51,IF($B$1="Medium Emissions",'Frequency Medium Scenario 95%'!O51,IF($B$1="High Emissions",'Frequency High Scenario 95%'!O51,IF($B$1="Very High Emissions",'Frequency VeryHigh Scenario 95%'!O51))))</f>
        <v>7824776.2499078801</v>
      </c>
      <c r="N51" s="14">
        <f>'95% Simulation Severity'!$D51*IF($B$1="Low Emissions",'Frequency Low Scenario 95%'!P51,IF($B$1="Medium Emissions",'Frequency Medium Scenario 95%'!P51,IF($B$1="High Emissions",'Frequency High Scenario 95%'!P51,IF($B$1="Very High Emissions",'Frequency VeryHigh Scenario 95%'!P51))))</f>
        <v>3496716831.9994469</v>
      </c>
      <c r="O51" s="14">
        <f>'95% Simulation Severity'!$D51*IF($B$1="Low Emissions",'Frequency Low Scenario 95%'!Q51,IF($B$1="Medium Emissions",'Frequency Medium Scenario 95%'!Q51,IF($B$1="High Emissions",'Frequency High Scenario 95%'!Q51,IF($B$1="Very High Emissions",'Frequency VeryHigh Scenario 95%'!Q51))))</f>
        <v>6233277830.9555359</v>
      </c>
      <c r="P51" s="14">
        <f>'95% Simulation Severity'!$D51*IF($B$1="Low Emissions",'Frequency Low Scenario 95%'!R51,IF($B$1="Medium Emissions",'Frequency Medium Scenario 95%'!R51,IF($B$1="High Emissions",'Frequency High Scenario 95%'!R51,IF($B$1="Very High Emissions",'Frequency VeryHigh Scenario 95%'!R51))))</f>
        <v>4560934998.260149</v>
      </c>
      <c r="Q51" s="14">
        <f>'95% Simulation Severity'!$D51*IF($B$1="Low Emissions",'Frequency Low Scenario 95%'!S51,IF($B$1="Medium Emissions",'Frequency Medium Scenario 95%'!S51,IF($B$1="High Emissions",'Frequency High Scenario 95%'!S51,IF($B$1="Very High Emissions",'Frequency VeryHigh Scenario 95%'!S51))))</f>
        <v>1520311666.0867162</v>
      </c>
      <c r="R51" s="14">
        <f>'95% Simulation Severity'!$D51*IF($B$1="Low Emissions",'Frequency Low Scenario 95%'!T51,IF($B$1="Medium Emissions",'Frequency Medium Scenario 95%'!T51,IF($B$1="High Emissions",'Frequency High Scenario 95%'!T51,IF($B$1="Very High Emissions",'Frequency VeryHigh Scenario 95%'!T51))))</f>
        <v>1064218166.2607014</v>
      </c>
      <c r="S51" s="14">
        <f>'95% Simulation Severity'!$D51*IF($B$1="Low Emissions",'Frequency Low Scenario 95%'!U51,IF($B$1="Medium Emissions",'Frequency Medium Scenario 95%'!U51,IF($B$1="High Emissions",'Frequency High Scenario 95%'!U51,IF($B$1="Very High Emissions",'Frequency VeryHigh Scenario 95%'!U51))))</f>
        <v>608124666.43468642</v>
      </c>
      <c r="T51" s="14">
        <f t="shared" si="2"/>
        <v>17980295845.061512</v>
      </c>
      <c r="U51" s="17">
        <f ca="1">Info!$B$47*(-LN(1-RAND()))^(1/Info!$B$48)</f>
        <v>3.1768333538011014E-2</v>
      </c>
      <c r="V51" s="17">
        <f ca="1">AVERAGE('Interest Rate Projection'!B49:F49)</f>
        <v>4.4413195234359467E-4</v>
      </c>
      <c r="W51" s="17">
        <f t="shared" ca="1" si="4"/>
        <v>-0.12061480442942327</v>
      </c>
      <c r="X51" s="16">
        <v>0.04</v>
      </c>
      <c r="Y51">
        <f t="shared" si="5"/>
        <v>6.5705282417514033</v>
      </c>
      <c r="Z51">
        <f t="shared" ca="1" si="8"/>
        <v>11.235501419249994</v>
      </c>
      <c r="AA51" s="14">
        <f t="shared" si="6"/>
        <v>2736506896.1744218</v>
      </c>
      <c r="AB51" s="14">
        <f t="shared" ca="1" si="7"/>
        <v>1600310940.6630964</v>
      </c>
    </row>
    <row r="52" spans="1:28" x14ac:dyDescent="0.2">
      <c r="A52">
        <v>2071</v>
      </c>
      <c r="B52" s="14">
        <f>'95% Simulation Severity'!$B52*IF($B$1="Low Emissions",'Frequency Low Scenario 95%'!D52,IF($B$1="Medium Emissions",'Frequency Medium Scenario 95%'!D52,IF($B$1="High Emissions",'Frequency High Scenario 95%'!D52,IF($B$1="Very High Emissions",'Frequency VeryHigh Scenario 95%'!D52))))</f>
        <v>60485237.270727843</v>
      </c>
      <c r="C52" s="14">
        <f>'95% Simulation Severity'!$B52*IF($B$1="Low Emissions",'Frequency Low Scenario 95%'!E52,IF($B$1="Medium Emissions",'Frequency Medium Scenario 95%'!E52,IF($B$1="High Emissions",'Frequency High Scenario 95%'!E52,IF($B$1="Very High Emissions",'Frequency VeryHigh Scenario 95%'!E52))))</f>
        <v>77599277.273685724</v>
      </c>
      <c r="D52" s="14">
        <f>'95% Simulation Severity'!$B52*IF($B$1="Low Emissions",'Frequency Low Scenario 95%'!F52,IF($B$1="Medium Emissions",'Frequency Medium Scenario 95%'!F52,IF($B$1="High Emissions",'Frequency High Scenario 95%'!F52,IF($B$1="Very High Emissions",'Frequency VeryHigh Scenario 95%'!F52))))</f>
        <v>81819177.548387662</v>
      </c>
      <c r="E52" s="14">
        <f>'95% Simulation Severity'!$B52*IF($B$1="Low Emissions",'Frequency Low Scenario 95%'!G52,IF($B$1="Medium Emissions",'Frequency Medium Scenario 95%'!G52,IF($B$1="High Emissions",'Frequency High Scenario 95%'!G52,IF($B$1="Very High Emissions",'Frequency VeryHigh Scenario 95%'!G52))))</f>
        <v>53803728.502449766</v>
      </c>
      <c r="F52" s="14">
        <f>'95% Simulation Severity'!$B52*IF($B$1="Low Emissions",'Frequency Low Scenario 95%'!H52,IF($B$1="Medium Emissions",'Frequency Medium Scenario 95%'!H52,IF($B$1="High Emissions",'Frequency High Scenario 95%'!H52,IF($B$1="Very High Emissions",'Frequency VeryHigh Scenario 95%'!H52))))</f>
        <v>44777830.692670614</v>
      </c>
      <c r="G52" s="14">
        <f>'95% Simulation Severity'!$B52*IF($B$1="Low Emissions",'Frequency Low Scenario 95%'!I52,IF($B$1="Medium Emissions",'Frequency Medium Scenario 95%'!I52,IF($B$1="High Emissions",'Frequency High Scenario 95%'!I52,IF($B$1="Very High Emissions",'Frequency VeryHigh Scenario 95%'!I52))))</f>
        <v>26843254.525187358</v>
      </c>
      <c r="H52" s="14">
        <f>'95% Simulation Severity'!$C52*IF($B$1="Low Emissions",'Frequency Low Scenario 95%'!J52,IF($B$1="Medium Emissions",'Frequency Medium Scenario 95%'!J52,IF($B$1="High Emissions",'Frequency High Scenario 95%'!J52,IF($B$1="Very High Emissions",'Frequency VeryHigh Scenario 95%'!J52))))</f>
        <v>41214288.20804289</v>
      </c>
      <c r="I52" s="14">
        <f>'95% Simulation Severity'!$C52*IF($B$1="Low Emissions",'Frequency Low Scenario 95%'!K52,IF($B$1="Medium Emissions",'Frequency Medium Scenario 95%'!K52,IF($B$1="High Emissions",'Frequency High Scenario 95%'!K52,IF($B$1="Very High Emissions",'Frequency VeryHigh Scenario 95%'!K52))))</f>
        <v>43822787.461716488</v>
      </c>
      <c r="J52" s="14">
        <f>'95% Simulation Severity'!$C52*IF($B$1="Low Emissions",'Frequency Low Scenario 95%'!L52,IF($B$1="Medium Emissions",'Frequency Medium Scenario 95%'!L52,IF($B$1="High Emissions",'Frequency High Scenario 95%'!L52,IF($B$1="Very High Emissions",'Frequency VeryHigh Scenario 95%'!L52))))</f>
        <v>27650092.088940162</v>
      </c>
      <c r="K52" s="14">
        <f>'95% Simulation Severity'!$C52*IF($B$1="Low Emissions",'Frequency Low Scenario 95%'!M52,IF($B$1="Medium Emissions",'Frequency Medium Scenario 95%'!M52,IF($B$1="High Emissions",'Frequency High Scenario 95%'!M52,IF($B$1="Very High Emissions",'Frequency VeryHigh Scenario 95%'!M52))))</f>
        <v>20346294.178654078</v>
      </c>
      <c r="L52" s="14">
        <f>'95% Simulation Severity'!$C52*IF($B$1="Low Emissions",'Frequency Low Scenario 95%'!N52,IF($B$1="Medium Emissions",'Frequency Medium Scenario 95%'!N52,IF($B$1="High Emissions",'Frequency High Scenario 95%'!N52,IF($B$1="Very High Emissions",'Frequency VeryHigh Scenario 95%'!N52))))</f>
        <v>18259494.775715202</v>
      </c>
      <c r="M52" s="14">
        <f>'95% Simulation Severity'!$C52*IF($B$1="Low Emissions",'Frequency Low Scenario 95%'!O52,IF($B$1="Medium Emissions",'Frequency Medium Scenario 95%'!O52,IF($B$1="High Emissions",'Frequency High Scenario 95%'!O52,IF($B$1="Very High Emissions",'Frequency VeryHigh Scenario 95%'!O52))))</f>
        <v>7825497.7610207992</v>
      </c>
      <c r="N52" s="14">
        <f>'95% Simulation Severity'!$D52*IF($B$1="Low Emissions",'Frequency Low Scenario 95%'!P52,IF($B$1="Medium Emissions",'Frequency Medium Scenario 95%'!P52,IF($B$1="High Emissions",'Frequency High Scenario 95%'!P52,IF($B$1="Very High Emissions",'Frequency VeryHigh Scenario 95%'!P52))))</f>
        <v>3524355937.293921</v>
      </c>
      <c r="O52" s="14">
        <f>'95% Simulation Severity'!$D52*IF($B$1="Low Emissions",'Frequency Low Scenario 95%'!Q52,IF($B$1="Medium Emissions",'Frequency Medium Scenario 95%'!Q52,IF($B$1="High Emissions",'Frequency High Scenario 95%'!Q52,IF($B$1="Very High Emissions",'Frequency VeryHigh Scenario 95%'!Q52))))</f>
        <v>6282547540.3935108</v>
      </c>
      <c r="P52" s="14">
        <f>'95% Simulation Severity'!$D52*IF($B$1="Low Emissions",'Frequency Low Scenario 95%'!R52,IF($B$1="Medium Emissions",'Frequency Medium Scenario 95%'!R52,IF($B$1="High Emissions",'Frequency High Scenario 95%'!R52,IF($B$1="Very High Emissions",'Frequency VeryHigh Scenario 95%'!R52))))</f>
        <v>4596986005.1659842</v>
      </c>
      <c r="Q52" s="14">
        <f>'95% Simulation Severity'!$D52*IF($B$1="Low Emissions",'Frequency Low Scenario 95%'!S52,IF($B$1="Medium Emissions",'Frequency Medium Scenario 95%'!S52,IF($B$1="High Emissions",'Frequency High Scenario 95%'!S52,IF($B$1="Very High Emissions",'Frequency VeryHigh Scenario 95%'!S52))))</f>
        <v>1532328668.3886614</v>
      </c>
      <c r="R52" s="14">
        <f>'95% Simulation Severity'!$D52*IF($B$1="Low Emissions",'Frequency Low Scenario 95%'!T52,IF($B$1="Medium Emissions",'Frequency Medium Scenario 95%'!T52,IF($B$1="High Emissions",'Frequency High Scenario 95%'!T52,IF($B$1="Very High Emissions",'Frequency VeryHigh Scenario 95%'!T52))))</f>
        <v>1072630067.8720629</v>
      </c>
      <c r="S52" s="14">
        <f>'95% Simulation Severity'!$D52*IF($B$1="Low Emissions",'Frequency Low Scenario 95%'!U52,IF($B$1="Medium Emissions",'Frequency Medium Scenario 95%'!U52,IF($B$1="High Emissions",'Frequency High Scenario 95%'!U52,IF($B$1="Very High Emissions",'Frequency VeryHigh Scenario 95%'!U52))))</f>
        <v>612931467.35546446</v>
      </c>
      <c r="T52" s="14">
        <f t="shared" si="2"/>
        <v>18126226646.756802</v>
      </c>
      <c r="U52" s="17">
        <f ca="1">Info!$B$47*(-LN(1-RAND()))^(1/Info!$B$48)</f>
        <v>5.8221898044547082E-2</v>
      </c>
      <c r="V52" s="17">
        <f ca="1">AVERAGE('Interest Rate Projection'!B50:F50)</f>
        <v>1.5441586287083093E-3</v>
      </c>
      <c r="W52" s="17">
        <f t="shared" ca="1" si="4"/>
        <v>-0.11907064580071496</v>
      </c>
      <c r="X52" s="16">
        <v>0.04</v>
      </c>
      <c r="Y52">
        <f t="shared" si="5"/>
        <v>6.8333493714214599</v>
      </c>
      <c r="Z52">
        <f t="shared" ca="1" si="8"/>
        <v>11.889653637360931</v>
      </c>
      <c r="AA52" s="14">
        <f t="shared" si="6"/>
        <v>2652612307.8917332</v>
      </c>
      <c r="AB52" s="14">
        <f t="shared" ca="1" si="7"/>
        <v>1524537820.8326144</v>
      </c>
    </row>
    <row r="53" spans="1:28" x14ac:dyDescent="0.2">
      <c r="A53">
        <v>2072</v>
      </c>
      <c r="B53" s="14">
        <f>'95% Simulation Severity'!$B53*IF($B$1="Low Emissions",'Frequency Low Scenario 95%'!D53,IF($B$1="Medium Emissions",'Frequency Medium Scenario 95%'!D53,IF($B$1="High Emissions",'Frequency High Scenario 95%'!D53,IF($B$1="Very High Emissions",'Frequency VeryHigh Scenario 95%'!D53))))</f>
        <v>61868447.180956364</v>
      </c>
      <c r="C53" s="14">
        <f>'95% Simulation Severity'!$B53*IF($B$1="Low Emissions",'Frequency Low Scenario 95%'!E53,IF($B$1="Medium Emissions",'Frequency Medium Scenario 95%'!E53,IF($B$1="High Emissions",'Frequency High Scenario 95%'!E53,IF($B$1="Very High Emissions",'Frequency VeryHigh Scenario 95%'!E53))))</f>
        <v>79373860.530606806</v>
      </c>
      <c r="D53" s="14">
        <f>'95% Simulation Severity'!$B53*IF($B$1="Low Emissions",'Frequency Low Scenario 95%'!F53,IF($B$1="Medium Emissions",'Frequency Medium Scenario 95%'!F53,IF($B$1="High Emissions",'Frequency High Scenario 95%'!F53,IF($B$1="Very High Emissions",'Frequency VeryHigh Scenario 95%'!F53))))</f>
        <v>83690263.822301447</v>
      </c>
      <c r="E53" s="14">
        <f>'95% Simulation Severity'!$B53*IF($B$1="Low Emissions",'Frequency Low Scenario 95%'!G53,IF($B$1="Medium Emissions",'Frequency Medium Scenario 95%'!G53,IF($B$1="High Emissions",'Frequency High Scenario 95%'!G53,IF($B$1="Very High Emissions",'Frequency VeryHigh Scenario 95%'!G53))))</f>
        <v>55034141.969106533</v>
      </c>
      <c r="F53" s="14">
        <f>'95% Simulation Severity'!$B53*IF($B$1="Low Emissions",'Frequency Low Scenario 95%'!H53,IF($B$1="Medium Emissions",'Frequency Medium Scenario 95%'!H53,IF($B$1="High Emissions",'Frequency High Scenario 95%'!H53,IF($B$1="Very High Emissions",'Frequency VeryHigh Scenario 95%'!H53))))</f>
        <v>45801834.928537466</v>
      </c>
      <c r="G53" s="14">
        <f>'95% Simulation Severity'!$B53*IF($B$1="Low Emissions",'Frequency Low Scenario 95%'!I53,IF($B$1="Medium Emissions",'Frequency Medium Scenario 95%'!I53,IF($B$1="High Emissions",'Frequency High Scenario 95%'!I53,IF($B$1="Very High Emissions",'Frequency VeryHigh Scenario 95%'!I53))))</f>
        <v>27457120.938835289</v>
      </c>
      <c r="H53" s="14">
        <f>'95% Simulation Severity'!$C53*IF($B$1="Low Emissions",'Frequency Low Scenario 95%'!J53,IF($B$1="Medium Emissions",'Frequency Medium Scenario 95%'!J53,IF($B$1="High Emissions",'Frequency High Scenario 95%'!J53,IF($B$1="Very High Emissions",'Frequency VeryHigh Scenario 95%'!J53))))</f>
        <v>41218088.516959511</v>
      </c>
      <c r="I53" s="14">
        <f>'95% Simulation Severity'!$C53*IF($B$1="Low Emissions",'Frequency Low Scenario 95%'!K53,IF($B$1="Medium Emissions",'Frequency Medium Scenario 95%'!K53,IF($B$1="High Emissions",'Frequency High Scenario 95%'!K53,IF($B$1="Very High Emissions",'Frequency VeryHigh Scenario 95%'!K53))))</f>
        <v>43826828.296513908</v>
      </c>
      <c r="J53" s="14">
        <f>'95% Simulation Severity'!$C53*IF($B$1="Low Emissions",'Frequency Low Scenario 95%'!L53,IF($B$1="Medium Emissions",'Frequency Medium Scenario 95%'!L53,IF($B$1="High Emissions",'Frequency High Scenario 95%'!L53,IF($B$1="Very High Emissions",'Frequency VeryHigh Scenario 95%'!L53))))</f>
        <v>27652641.663276631</v>
      </c>
      <c r="K53" s="14">
        <f>'95% Simulation Severity'!$C53*IF($B$1="Low Emissions",'Frequency Low Scenario 95%'!M53,IF($B$1="Medium Emissions",'Frequency Medium Scenario 95%'!M53,IF($B$1="High Emissions",'Frequency High Scenario 95%'!M53,IF($B$1="Very High Emissions",'Frequency VeryHigh Scenario 95%'!M53))))</f>
        <v>20348170.280524313</v>
      </c>
      <c r="L53" s="14">
        <f>'95% Simulation Severity'!$C53*IF($B$1="Low Emissions",'Frequency Low Scenario 95%'!N53,IF($B$1="Medium Emissions",'Frequency Medium Scenario 95%'!N53,IF($B$1="High Emissions",'Frequency High Scenario 95%'!N53,IF($B$1="Very High Emissions",'Frequency VeryHigh Scenario 95%'!N53))))</f>
        <v>18261178.456880793</v>
      </c>
      <c r="M53" s="14">
        <f>'95% Simulation Severity'!$C53*IF($B$1="Low Emissions",'Frequency Low Scenario 95%'!O53,IF($B$1="Medium Emissions",'Frequency Medium Scenario 95%'!O53,IF($B$1="High Emissions",'Frequency High Scenario 95%'!O53,IF($B$1="Very High Emissions",'Frequency VeryHigh Scenario 95%'!O53))))</f>
        <v>7826219.3386631971</v>
      </c>
      <c r="N53" s="14">
        <f>'95% Simulation Severity'!$D53*IF($B$1="Low Emissions",'Frequency Low Scenario 95%'!P53,IF($B$1="Medium Emissions",'Frequency Medium Scenario 95%'!P53,IF($B$1="High Emissions",'Frequency High Scenario 95%'!P53,IF($B$1="Very High Emissions",'Frequency VeryHigh Scenario 95%'!P53))))</f>
        <v>3552213510.4192724</v>
      </c>
      <c r="O53" s="14">
        <f>'95% Simulation Severity'!$D53*IF($B$1="Low Emissions",'Frequency Low Scenario 95%'!Q53,IF($B$1="Medium Emissions",'Frequency Medium Scenario 95%'!Q53,IF($B$1="High Emissions",'Frequency High Scenario 95%'!Q53,IF($B$1="Very High Emissions",'Frequency VeryHigh Scenario 95%'!Q53))))</f>
        <v>6332206692.4865294</v>
      </c>
      <c r="P53" s="14">
        <f>'95% Simulation Severity'!$D53*IF($B$1="Low Emissions",'Frequency Low Scenario 95%'!R53,IF($B$1="Medium Emissions",'Frequency Medium Scenario 95%'!R53,IF($B$1="High Emissions",'Frequency High Scenario 95%'!R53,IF($B$1="Very High Emissions",'Frequency VeryHigh Scenario 95%'!R53))))</f>
        <v>4633321970.1120949</v>
      </c>
      <c r="Q53" s="14">
        <f>'95% Simulation Severity'!$D53*IF($B$1="Low Emissions",'Frequency Low Scenario 95%'!S53,IF($B$1="Medium Emissions",'Frequency Medium Scenario 95%'!S53,IF($B$1="High Emissions",'Frequency High Scenario 95%'!S53,IF($B$1="Very High Emissions",'Frequency VeryHigh Scenario 95%'!S53))))</f>
        <v>1544440656.7040315</v>
      </c>
      <c r="R53" s="14">
        <f>'95% Simulation Severity'!$D53*IF($B$1="Low Emissions",'Frequency Low Scenario 95%'!T53,IF($B$1="Medium Emissions",'Frequency Medium Scenario 95%'!T53,IF($B$1="High Emissions",'Frequency High Scenario 95%'!T53,IF($B$1="Very High Emissions",'Frequency VeryHigh Scenario 95%'!T53))))</f>
        <v>1081108459.692822</v>
      </c>
      <c r="S53" s="14">
        <f>'95% Simulation Severity'!$D53*IF($B$1="Low Emissions",'Frequency Low Scenario 95%'!U53,IF($B$1="Medium Emissions",'Frequency Medium Scenario 95%'!U53,IF($B$1="High Emissions",'Frequency High Scenario 95%'!U53,IF($B$1="Very High Emissions",'Frequency VeryHigh Scenario 95%'!U53))))</f>
        <v>617776262.68161249</v>
      </c>
      <c r="T53" s="14">
        <f t="shared" si="2"/>
        <v>18273426348.019527</v>
      </c>
      <c r="U53" s="17">
        <f ca="1">Info!$B$47*(-LN(1-RAND()))^(1/Info!$B$48)</f>
        <v>3.8343310464750244E-2</v>
      </c>
      <c r="V53" s="17">
        <f ca="1">AVERAGE('Interest Rate Projection'!B51:F51)</f>
        <v>-7.1155445028817429E-3</v>
      </c>
      <c r="W53" s="17">
        <f t="shared" ca="1" si="4"/>
        <v>-0.12618619030359671</v>
      </c>
      <c r="X53" s="16">
        <v>0.04</v>
      </c>
      <c r="Y53">
        <f t="shared" si="5"/>
        <v>7.1066833462783183</v>
      </c>
      <c r="Z53">
        <f t="shared" ca="1" si="8"/>
        <v>12.345542318096607</v>
      </c>
      <c r="AA53" s="14">
        <f t="shared" si="6"/>
        <v>2571301612.5291543</v>
      </c>
      <c r="AB53" s="14">
        <f t="shared" ca="1" si="7"/>
        <v>1480163922.9111533</v>
      </c>
    </row>
    <row r="54" spans="1:28" x14ac:dyDescent="0.2">
      <c r="A54">
        <v>2073</v>
      </c>
      <c r="B54" s="14">
        <f>'95% Simulation Severity'!$B54*IF($B$1="Low Emissions",'Frequency Low Scenario 95%'!D54,IF($B$1="Medium Emissions",'Frequency Medium Scenario 95%'!D54,IF($B$1="High Emissions",'Frequency High Scenario 95%'!D54,IF($B$1="Very High Emissions",'Frequency VeryHigh Scenario 95%'!D54))))</f>
        <v>63283289.101607382</v>
      </c>
      <c r="C54" s="14">
        <f>'95% Simulation Severity'!$B54*IF($B$1="Low Emissions",'Frequency Low Scenario 95%'!E54,IF($B$1="Medium Emissions",'Frequency Medium Scenario 95%'!E54,IF($B$1="High Emissions",'Frequency High Scenario 95%'!E54,IF($B$1="Very High Emissions",'Frequency VeryHigh Scenario 95%'!E54))))</f>
        <v>81189025.940434277</v>
      </c>
      <c r="D54" s="14">
        <f>'95% Simulation Severity'!$B54*IF($B$1="Low Emissions",'Frequency Low Scenario 95%'!F54,IF($B$1="Medium Emissions",'Frequency Medium Scenario 95%'!F54,IF($B$1="High Emissions",'Frequency High Scenario 95%'!F54,IF($B$1="Very High Emissions",'Frequency VeryHigh Scenario 95%'!F54))))</f>
        <v>85604139.133569673</v>
      </c>
      <c r="E54" s="14">
        <f>'95% Simulation Severity'!$B54*IF($B$1="Low Emissions",'Frequency Low Scenario 95%'!G54,IF($B$1="Medium Emissions",'Frequency Medium Scenario 95%'!G54,IF($B$1="High Emissions",'Frequency High Scenario 95%'!G54,IF($B$1="Very High Emissions",'Frequency VeryHigh Scenario 95%'!G54))))</f>
        <v>56292693.212476335</v>
      </c>
      <c r="F54" s="14">
        <f>'95% Simulation Severity'!$B54*IF($B$1="Low Emissions",'Frequency Low Scenario 95%'!H54,IF($B$1="Medium Emissions",'Frequency Medium Scenario 95%'!H54,IF($B$1="High Emissions",'Frequency High Scenario 95%'!H54,IF($B$1="Very High Emissions",'Frequency VeryHigh Scenario 95%'!H54))))</f>
        <v>46849256.660492286</v>
      </c>
      <c r="G54" s="14">
        <f>'95% Simulation Severity'!$B54*IF($B$1="Low Emissions",'Frequency Low Scenario 95%'!I54,IF($B$1="Medium Emissions",'Frequency Medium Scenario 95%'!I54,IF($B$1="High Emissions",'Frequency High Scenario 95%'!I54,IF($B$1="Very High Emissions",'Frequency VeryHigh Scenario 95%'!I54))))</f>
        <v>28085025.589666843</v>
      </c>
      <c r="H54" s="14">
        <f>'95% Simulation Severity'!$C54*IF($B$1="Low Emissions",'Frequency Low Scenario 95%'!J54,IF($B$1="Medium Emissions",'Frequency Medium Scenario 95%'!J54,IF($B$1="High Emissions",'Frequency High Scenario 95%'!J54,IF($B$1="Very High Emissions",'Frequency VeryHigh Scenario 95%'!J54))))</f>
        <v>41221889.176297039</v>
      </c>
      <c r="I54" s="14">
        <f>'95% Simulation Severity'!$C54*IF($B$1="Low Emissions",'Frequency Low Scenario 95%'!K54,IF($B$1="Medium Emissions",'Frequency Medium Scenario 95%'!K54,IF($B$1="High Emissions",'Frequency High Scenario 95%'!K54,IF($B$1="Very High Emissions",'Frequency VeryHigh Scenario 95%'!K54))))</f>
        <v>43830869.503910773</v>
      </c>
      <c r="J54" s="14">
        <f>'95% Simulation Severity'!$C54*IF($B$1="Low Emissions",'Frequency Low Scenario 95%'!L54,IF($B$1="Medium Emissions",'Frequency Medium Scenario 95%'!L54,IF($B$1="High Emissions",'Frequency High Scenario 95%'!L54,IF($B$1="Very High Emissions",'Frequency VeryHigh Scenario 95%'!L54))))</f>
        <v>27655191.472705606</v>
      </c>
      <c r="K54" s="14">
        <f>'95% Simulation Severity'!$C54*IF($B$1="Low Emissions",'Frequency Low Scenario 95%'!M54,IF($B$1="Medium Emissions",'Frequency Medium Scenario 95%'!M54,IF($B$1="High Emissions",'Frequency High Scenario 95%'!M54,IF($B$1="Very High Emissions",'Frequency VeryHigh Scenario 95%'!M54))))</f>
        <v>20350046.555387143</v>
      </c>
      <c r="L54" s="14">
        <f>'95% Simulation Severity'!$C54*IF($B$1="Low Emissions",'Frequency Low Scenario 95%'!N54,IF($B$1="Medium Emissions",'Frequency Medium Scenario 95%'!N54,IF($B$1="High Emissions",'Frequency High Scenario 95%'!N54,IF($B$1="Very High Emissions",'Frequency VeryHigh Scenario 95%'!N54))))</f>
        <v>18262862.293296155</v>
      </c>
      <c r="M54" s="14">
        <f>'95% Simulation Severity'!$C54*IF($B$1="Low Emissions",'Frequency Low Scenario 95%'!O54,IF($B$1="Medium Emissions",'Frequency Medium Scenario 95%'!O54,IF($B$1="High Emissions",'Frequency High Scenario 95%'!O54,IF($B$1="Very High Emissions",'Frequency VeryHigh Scenario 95%'!O54))))</f>
        <v>7826940.9828412086</v>
      </c>
      <c r="N54" s="14">
        <f>'95% Simulation Severity'!$D54*IF($B$1="Low Emissions",'Frequency Low Scenario 95%'!P54,IF($B$1="Medium Emissions",'Frequency Medium Scenario 95%'!P54,IF($B$1="High Emissions",'Frequency High Scenario 95%'!P54,IF($B$1="Very High Emissions",'Frequency VeryHigh Scenario 95%'!P54))))</f>
        <v>3580291278.2111788</v>
      </c>
      <c r="O54" s="14">
        <f>'95% Simulation Severity'!$D54*IF($B$1="Low Emissions",'Frequency Low Scenario 95%'!Q54,IF($B$1="Medium Emissions",'Frequency Medium Scenario 95%'!Q54,IF($B$1="High Emissions",'Frequency High Scenario 95%'!Q54,IF($B$1="Very High Emissions",'Frequency VeryHigh Scenario 95%'!Q54))))</f>
        <v>6382258365.5068846</v>
      </c>
      <c r="P54" s="14">
        <f>'95% Simulation Severity'!$D54*IF($B$1="Low Emissions",'Frequency Low Scenario 95%'!R54,IF($B$1="Medium Emissions",'Frequency Medium Scenario 95%'!R54,IF($B$1="High Emissions",'Frequency High Scenario 95%'!R54,IF($B$1="Very High Emissions",'Frequency VeryHigh Scenario 95%'!R54))))</f>
        <v>4669945145.4928427</v>
      </c>
      <c r="Q54" s="14">
        <f>'95% Simulation Severity'!$D54*IF($B$1="Low Emissions",'Frequency Low Scenario 95%'!S54,IF($B$1="Medium Emissions",'Frequency Medium Scenario 95%'!S54,IF($B$1="High Emissions",'Frequency High Scenario 95%'!S54,IF($B$1="Very High Emissions",'Frequency VeryHigh Scenario 95%'!S54))))</f>
        <v>1556648381.8309474</v>
      </c>
      <c r="R54" s="14">
        <f>'95% Simulation Severity'!$D54*IF($B$1="Low Emissions",'Frequency Low Scenario 95%'!T54,IF($B$1="Medium Emissions",'Frequency Medium Scenario 95%'!T54,IF($B$1="High Emissions",'Frequency High Scenario 95%'!T54,IF($B$1="Very High Emissions",'Frequency VeryHigh Scenario 95%'!T54))))</f>
        <v>1089653867.2816632</v>
      </c>
      <c r="S54" s="14">
        <f>'95% Simulation Severity'!$D54*IF($B$1="Low Emissions",'Frequency Low Scenario 95%'!U54,IF($B$1="Medium Emissions",'Frequency Medium Scenario 95%'!U54,IF($B$1="High Emissions",'Frequency High Scenario 95%'!U54,IF($B$1="Very High Emissions",'Frequency VeryHigh Scenario 95%'!U54))))</f>
        <v>622659352.73237884</v>
      </c>
      <c r="T54" s="14">
        <f t="shared" si="2"/>
        <v>18421907620.678581</v>
      </c>
      <c r="U54" s="17">
        <f ca="1">Info!$B$47*(-LN(1-RAND()))^(1/Info!$B$48)</f>
        <v>4.2083840098831579E-2</v>
      </c>
      <c r="V54" s="17">
        <f ca="1">AVERAGE('Interest Rate Projection'!B52:F52)</f>
        <v>-4.5141845402536674E-3</v>
      </c>
      <c r="W54" s="17">
        <f t="shared" ca="1" si="4"/>
        <v>-0.13070037484385039</v>
      </c>
      <c r="X54" s="16">
        <v>0.04</v>
      </c>
      <c r="Y54">
        <f t="shared" si="5"/>
        <v>7.3909506801294516</v>
      </c>
      <c r="Z54">
        <f t="shared" ca="1" si="8"/>
        <v>12.865090146944741</v>
      </c>
      <c r="AA54" s="14">
        <f t="shared" si="6"/>
        <v>2492495000.7048244</v>
      </c>
      <c r="AB54" s="14">
        <f t="shared" ca="1" si="7"/>
        <v>1431929928.9988651</v>
      </c>
    </row>
    <row r="55" spans="1:28" x14ac:dyDescent="0.2">
      <c r="A55">
        <v>2074</v>
      </c>
      <c r="B55" s="14">
        <f>'95% Simulation Severity'!$B55*IF($B$1="Low Emissions",'Frequency Low Scenario 95%'!D55,IF($B$1="Medium Emissions",'Frequency Medium Scenario 95%'!D55,IF($B$1="High Emissions",'Frequency High Scenario 95%'!D55,IF($B$1="Very High Emissions",'Frequency VeryHigh Scenario 95%'!D55))))</f>
        <v>64730486.411017001</v>
      </c>
      <c r="C55" s="14">
        <f>'95% Simulation Severity'!$B55*IF($B$1="Low Emissions",'Frequency Low Scenario 95%'!E55,IF($B$1="Medium Emissions",'Frequency Medium Scenario 95%'!E55,IF($B$1="High Emissions",'Frequency High Scenario 95%'!E55,IF($B$1="Very High Emissions",'Frequency VeryHigh Scenario 95%'!E55))))</f>
        <v>83045701.558320254</v>
      </c>
      <c r="D55" s="14">
        <f>'95% Simulation Severity'!$B55*IF($B$1="Low Emissions",'Frequency Low Scenario 95%'!F55,IF($B$1="Medium Emissions",'Frequency Medium Scenario 95%'!F55,IF($B$1="High Emissions",'Frequency High Scenario 95%'!F55,IF($B$1="Very High Emissions",'Frequency VeryHigh Scenario 95%'!F55))))</f>
        <v>87561782.005600512</v>
      </c>
      <c r="E55" s="14">
        <f>'95% Simulation Severity'!$B55*IF($B$1="Low Emissions",'Frequency Low Scenario 95%'!G55,IF($B$1="Medium Emissions",'Frequency Medium Scenario 95%'!G55,IF($B$1="High Emissions",'Frequency High Scenario 95%'!G55,IF($B$1="Very High Emissions",'Frequency VeryHigh Scenario 95%'!G55))))</f>
        <v>57580025.702823266</v>
      </c>
      <c r="F55" s="14">
        <f>'95% Simulation Severity'!$B55*IF($B$1="Low Emissions",'Frequency Low Scenario 95%'!H55,IF($B$1="Medium Emissions",'Frequency Medium Scenario 95%'!H55,IF($B$1="High Emissions",'Frequency High Scenario 95%'!H55,IF($B$1="Very High Emissions",'Frequency VeryHigh Scenario 95%'!H55))))</f>
        <v>47920631.412807159</v>
      </c>
      <c r="G55" s="14">
        <f>'95% Simulation Severity'!$B55*IF($B$1="Low Emissions",'Frequency Low Scenario 95%'!I55,IF($B$1="Medium Emissions",'Frequency Medium Scenario 95%'!I55,IF($B$1="High Emissions",'Frequency High Scenario 95%'!I55,IF($B$1="Very High Emissions",'Frequency VeryHigh Scenario 95%'!I55))))</f>
        <v>28727289.511866074</v>
      </c>
      <c r="H55" s="14">
        <f>'95% Simulation Severity'!$C55*IF($B$1="Low Emissions",'Frequency Low Scenario 95%'!J55,IF($B$1="Medium Emissions",'Frequency Medium Scenario 95%'!J55,IF($B$1="High Emissions",'Frequency High Scenario 95%'!J55,IF($B$1="Very High Emissions",'Frequency VeryHigh Scenario 95%'!J55))))</f>
        <v>41225690.186087772</v>
      </c>
      <c r="I55" s="14">
        <f>'95% Simulation Severity'!$C55*IF($B$1="Low Emissions",'Frequency Low Scenario 95%'!K55,IF($B$1="Medium Emissions",'Frequency Medium Scenario 95%'!K55,IF($B$1="High Emissions",'Frequency High Scenario 95%'!K55,IF($B$1="Very High Emissions",'Frequency VeryHigh Scenario 95%'!K55))))</f>
        <v>43834911.08394143</v>
      </c>
      <c r="J55" s="14">
        <f>'95% Simulation Severity'!$C55*IF($B$1="Low Emissions",'Frequency Low Scenario 95%'!L55,IF($B$1="Medium Emissions",'Frequency Medium Scenario 95%'!L55,IF($B$1="High Emissions",'Frequency High Scenario 95%'!L55,IF($B$1="Very High Emissions",'Frequency VeryHigh Scenario 95%'!L55))))</f>
        <v>27657741.517248757</v>
      </c>
      <c r="K55" s="14">
        <f>'95% Simulation Severity'!$C55*IF($B$1="Low Emissions",'Frequency Low Scenario 95%'!M55,IF($B$1="Medium Emissions",'Frequency Medium Scenario 95%'!M55,IF($B$1="High Emissions",'Frequency High Scenario 95%'!M55,IF($B$1="Very High Emissions",'Frequency VeryHigh Scenario 95%'!M55))))</f>
        <v>20351923.003258519</v>
      </c>
      <c r="L55" s="14">
        <f>'95% Simulation Severity'!$C55*IF($B$1="Low Emissions",'Frequency Low Scenario 95%'!N55,IF($B$1="Medium Emissions",'Frequency Medium Scenario 95%'!N55,IF($B$1="High Emissions",'Frequency High Scenario 95%'!N55,IF($B$1="Very High Emissions",'Frequency VeryHigh Scenario 95%'!N55))))</f>
        <v>18264546.284975596</v>
      </c>
      <c r="M55" s="14">
        <f>'95% Simulation Severity'!$C55*IF($B$1="Low Emissions",'Frequency Low Scenario 95%'!O55,IF($B$1="Medium Emissions",'Frequency Medium Scenario 95%'!O55,IF($B$1="High Emissions",'Frequency High Scenario 95%'!O55,IF($B$1="Very High Emissions",'Frequency VeryHigh Scenario 95%'!O55))))</f>
        <v>7827662.6935609682</v>
      </c>
      <c r="N55" s="14">
        <f>'95% Simulation Severity'!$D55*IF($B$1="Low Emissions",'Frequency Low Scenario 95%'!P55,IF($B$1="Medium Emissions",'Frequency Medium Scenario 95%'!P55,IF($B$1="High Emissions",'Frequency High Scenario 95%'!P55,IF($B$1="Very High Emissions",'Frequency VeryHigh Scenario 95%'!P55))))</f>
        <v>3608590981.1547489</v>
      </c>
      <c r="O55" s="14">
        <f>'95% Simulation Severity'!$D55*IF($B$1="Low Emissions",'Frequency Low Scenario 95%'!Q55,IF($B$1="Medium Emissions",'Frequency Medium Scenario 95%'!Q55,IF($B$1="High Emissions",'Frequency High Scenario 95%'!Q55,IF($B$1="Very High Emissions",'Frequency VeryHigh Scenario 95%'!Q55))))</f>
        <v>6432705662.058466</v>
      </c>
      <c r="P55" s="14">
        <f>'95% Simulation Severity'!$D55*IF($B$1="Low Emissions",'Frequency Low Scenario 95%'!R55,IF($B$1="Medium Emissions",'Frequency Medium Scenario 95%'!R55,IF($B$1="High Emissions",'Frequency High Scenario 95%'!R55,IF($B$1="Very High Emissions",'Frequency VeryHigh Scenario 95%'!R55))))</f>
        <v>4706857801.5061941</v>
      </c>
      <c r="Q55" s="14">
        <f>'95% Simulation Severity'!$D55*IF($B$1="Low Emissions",'Frequency Low Scenario 95%'!S55,IF($B$1="Medium Emissions",'Frequency Medium Scenario 95%'!S55,IF($B$1="High Emissions",'Frequency High Scenario 95%'!S55,IF($B$1="Very High Emissions",'Frequency VeryHigh Scenario 95%'!S55))))</f>
        <v>1568952600.5020647</v>
      </c>
      <c r="R55" s="14">
        <f>'95% Simulation Severity'!$D55*IF($B$1="Low Emissions",'Frequency Low Scenario 95%'!T55,IF($B$1="Medium Emissions",'Frequency Medium Scenario 95%'!T55,IF($B$1="High Emissions",'Frequency High Scenario 95%'!T55,IF($B$1="Very High Emissions",'Frequency VeryHigh Scenario 95%'!T55))))</f>
        <v>1098266820.3514454</v>
      </c>
      <c r="S55" s="14">
        <f>'95% Simulation Severity'!$D55*IF($B$1="Low Emissions",'Frequency Low Scenario 95%'!U55,IF($B$1="Medium Emissions",'Frequency Medium Scenario 95%'!U55,IF($B$1="High Emissions",'Frequency High Scenario 95%'!U55,IF($B$1="Very High Emissions",'Frequency VeryHigh Scenario 95%'!U55))))</f>
        <v>627581040.20082581</v>
      </c>
      <c r="T55" s="14">
        <f t="shared" si="2"/>
        <v>18571683297.145248</v>
      </c>
      <c r="U55" s="17">
        <f ca="1">Info!$B$47*(-LN(1-RAND()))^(1/Info!$B$48)</f>
        <v>2.3306296966031535E-3</v>
      </c>
      <c r="V55" s="17">
        <f ca="1">AVERAGE('Interest Rate Projection'!B53:F53)</f>
        <v>-1.971881896375986E-3</v>
      </c>
      <c r="W55" s="17">
        <f t="shared" ca="1" si="4"/>
        <v>-0.13267225674022637</v>
      </c>
      <c r="X55" s="16">
        <v>0.04</v>
      </c>
      <c r="Y55">
        <f t="shared" si="5"/>
        <v>7.6865887073346295</v>
      </c>
      <c r="Z55">
        <f t="shared" ca="1" si="8"/>
        <v>12.895073908090689</v>
      </c>
      <c r="AA55" s="14">
        <f t="shared" si="6"/>
        <v>2416115133.0269485</v>
      </c>
      <c r="AB55" s="14">
        <f t="shared" ca="1" si="7"/>
        <v>1440215343.4338143</v>
      </c>
    </row>
    <row r="56" spans="1:28" x14ac:dyDescent="0.2">
      <c r="A56">
        <v>2075</v>
      </c>
      <c r="B56" s="14">
        <f>'95% Simulation Severity'!$B56*IF($B$1="Low Emissions",'Frequency Low Scenario 95%'!D56,IF($B$1="Medium Emissions",'Frequency Medium Scenario 95%'!D56,IF($B$1="High Emissions",'Frequency High Scenario 95%'!D56,IF($B$1="Very High Emissions",'Frequency VeryHigh Scenario 95%'!D56))))</f>
        <v>66210779.030137844</v>
      </c>
      <c r="C56" s="14">
        <f>'95% Simulation Severity'!$B56*IF($B$1="Low Emissions",'Frequency Low Scenario 95%'!E56,IF($B$1="Medium Emissions",'Frequency Medium Scenario 95%'!E56,IF($B$1="High Emissions",'Frequency High Scenario 95%'!E56,IF($B$1="Very High Emissions",'Frequency VeryHigh Scenario 95%'!E56))))</f>
        <v>84944836.662696227</v>
      </c>
      <c r="D56" s="14">
        <f>'95% Simulation Severity'!$B56*IF($B$1="Low Emissions",'Frequency Low Scenario 95%'!F56,IF($B$1="Medium Emissions",'Frequency Medium Scenario 95%'!F56,IF($B$1="High Emissions",'Frequency High Scenario 95%'!F56,IF($B$1="Very High Emissions",'Frequency VeryHigh Scenario 95%'!F56))))</f>
        <v>89564193.339217469</v>
      </c>
      <c r="E56" s="14">
        <f>'95% Simulation Severity'!$B56*IF($B$1="Low Emissions",'Frequency Low Scenario 95%'!G56,IF($B$1="Medium Emissions",'Frequency Medium Scenario 95%'!G56,IF($B$1="High Emissions",'Frequency High Scenario 95%'!G56,IF($B$1="Very High Emissions",'Frequency VeryHigh Scenario 95%'!G56))))</f>
        <v>58896797.625645876</v>
      </c>
      <c r="F56" s="14">
        <f>'95% Simulation Severity'!$B56*IF($B$1="Low Emissions",'Frequency Low Scenario 95%'!H56,IF($B$1="Medium Emissions",'Frequency Medium Scenario 95%'!H56,IF($B$1="High Emissions",'Frequency High Scenario 95%'!H56,IF($B$1="Very High Emissions",'Frequency VeryHigh Scenario 95%'!H56))))</f>
        <v>49016506.956419878</v>
      </c>
      <c r="G56" s="14">
        <f>'95% Simulation Severity'!$B56*IF($B$1="Low Emissions",'Frequency Low Scenario 95%'!I56,IF($B$1="Medium Emissions",'Frequency Medium Scenario 95%'!I56,IF($B$1="High Emissions",'Frequency High Scenario 95%'!I56,IF($B$1="Very High Emissions",'Frequency VeryHigh Scenario 95%'!I56))))</f>
        <v>29384241.081204589</v>
      </c>
      <c r="H56" s="14">
        <f>'95% Simulation Severity'!$C56*IF($B$1="Low Emissions",'Frequency Low Scenario 95%'!J56,IF($B$1="Medium Emissions",'Frequency Medium Scenario 95%'!J56,IF($B$1="High Emissions",'Frequency High Scenario 95%'!J56,IF($B$1="Very High Emissions",'Frequency VeryHigh Scenario 95%'!J56))))</f>
        <v>41229491.546364032</v>
      </c>
      <c r="I56" s="14">
        <f>'95% Simulation Severity'!$C56*IF($B$1="Low Emissions",'Frequency Low Scenario 95%'!K56,IF($B$1="Medium Emissions",'Frequency Medium Scenario 95%'!K56,IF($B$1="High Emissions",'Frequency High Scenario 95%'!K56,IF($B$1="Very High Emissions",'Frequency VeryHigh Scenario 95%'!K56))))</f>
        <v>43838953.036640234</v>
      </c>
      <c r="J56" s="14">
        <f>'95% Simulation Severity'!$C56*IF($B$1="Low Emissions",'Frequency Low Scenario 95%'!L56,IF($B$1="Medium Emissions",'Frequency Medium Scenario 95%'!L56,IF($B$1="High Emissions",'Frequency High Scenario 95%'!L56,IF($B$1="Very High Emissions",'Frequency VeryHigh Scenario 95%'!L56))))</f>
        <v>27660291.796927765</v>
      </c>
      <c r="K56" s="14">
        <f>'95% Simulation Severity'!$C56*IF($B$1="Low Emissions",'Frequency Low Scenario 95%'!M56,IF($B$1="Medium Emissions",'Frequency Medium Scenario 95%'!M56,IF($B$1="High Emissions",'Frequency High Scenario 95%'!M56,IF($B$1="Very High Emissions",'Frequency VeryHigh Scenario 95%'!M56))))</f>
        <v>20353799.624154393</v>
      </c>
      <c r="L56" s="14">
        <f>'95% Simulation Severity'!$C56*IF($B$1="Low Emissions",'Frequency Low Scenario 95%'!N56,IF($B$1="Medium Emissions",'Frequency Medium Scenario 95%'!N56,IF($B$1="High Emissions",'Frequency High Scenario 95%'!N56,IF($B$1="Very High Emissions",'Frequency VeryHigh Scenario 95%'!N56))))</f>
        <v>18266230.431933429</v>
      </c>
      <c r="M56" s="14">
        <f>'95% Simulation Severity'!$C56*IF($B$1="Low Emissions",'Frequency Low Scenario 95%'!O56,IF($B$1="Medium Emissions",'Frequency Medium Scenario 95%'!O56,IF($B$1="High Emissions",'Frequency High Scenario 95%'!O56,IF($B$1="Very High Emissions",'Frequency VeryHigh Scenario 95%'!O56))))</f>
        <v>7828384.4708286114</v>
      </c>
      <c r="N56" s="14">
        <f>'95% Simulation Severity'!$D56*IF($B$1="Low Emissions",'Frequency Low Scenario 95%'!P56,IF($B$1="Medium Emissions",'Frequency Medium Scenario 95%'!P56,IF($B$1="High Emissions",'Frequency High Scenario 95%'!P56,IF($B$1="Very High Emissions",'Frequency VeryHigh Scenario 95%'!P56))))</f>
        <v>3637114373.4924107</v>
      </c>
      <c r="O56" s="14">
        <f>'95% Simulation Severity'!$D56*IF($B$1="Low Emissions",'Frequency Low Scenario 95%'!Q56,IF($B$1="Medium Emissions",'Frequency Medium Scenario 95%'!Q56,IF($B$1="High Emissions",'Frequency High Scenario 95%'!Q56,IF($B$1="Very High Emissions",'Frequency VeryHigh Scenario 95%'!Q56))))</f>
        <v>6483551709.2690802</v>
      </c>
      <c r="P56" s="14">
        <f>'95% Simulation Severity'!$D56*IF($B$1="Low Emissions",'Frequency Low Scenario 95%'!R56,IF($B$1="Medium Emissions",'Frequency Medium Scenario 95%'!R56,IF($B$1="High Emissions",'Frequency High Scenario 95%'!R56,IF($B$1="Very High Emissions",'Frequency VeryHigh Scenario 95%'!R56))))</f>
        <v>4744062226.2944489</v>
      </c>
      <c r="Q56" s="14">
        <f>'95% Simulation Severity'!$D56*IF($B$1="Low Emissions",'Frequency Low Scenario 95%'!S56,IF($B$1="Medium Emissions",'Frequency Medium Scenario 95%'!S56,IF($B$1="High Emissions",'Frequency High Scenario 95%'!S56,IF($B$1="Very High Emissions",'Frequency VeryHigh Scenario 95%'!S56))))</f>
        <v>1581354075.4314828</v>
      </c>
      <c r="R56" s="14">
        <f>'95% Simulation Severity'!$D56*IF($B$1="Low Emissions",'Frequency Low Scenario 95%'!T56,IF($B$1="Medium Emissions",'Frequency Medium Scenario 95%'!T56,IF($B$1="High Emissions",'Frequency High Scenario 95%'!T56,IF($B$1="Very High Emissions",'Frequency VeryHigh Scenario 95%'!T56))))</f>
        <v>1106947852.802038</v>
      </c>
      <c r="S56" s="14">
        <f>'95% Simulation Severity'!$D56*IF($B$1="Low Emissions",'Frequency Low Scenario 95%'!U56,IF($B$1="Medium Emissions",'Frequency Medium Scenario 95%'!U56,IF($B$1="High Emissions",'Frequency High Scenario 95%'!U56,IF($B$1="Very High Emissions",'Frequency VeryHigh Scenario 95%'!U56))))</f>
        <v>632541630.17259312</v>
      </c>
      <c r="T56" s="14">
        <f t="shared" si="2"/>
        <v>18722766373.06422</v>
      </c>
      <c r="U56" s="17">
        <f ca="1">Info!$B$47*(-LN(1-RAND()))^(1/Info!$B$48)</f>
        <v>0.12986399646239496</v>
      </c>
      <c r="V56" s="17">
        <f ca="1">AVERAGE('Interest Rate Projection'!B54:F54)</f>
        <v>5.737758565005917E-3</v>
      </c>
      <c r="W56" s="17">
        <f t="shared" ca="1" si="4"/>
        <v>-0.12693449817522046</v>
      </c>
      <c r="X56" s="16">
        <v>0.04</v>
      </c>
      <c r="Y56">
        <f t="shared" si="5"/>
        <v>7.9940522556280147</v>
      </c>
      <c r="Z56">
        <f t="shared" ca="1" si="8"/>
        <v>14.569679740473299</v>
      </c>
      <c r="AA56" s="14">
        <f t="shared" si="6"/>
        <v>2342087063.5268764</v>
      </c>
      <c r="AB56" s="14">
        <f t="shared" ca="1" si="7"/>
        <v>1285049960.3676262</v>
      </c>
    </row>
    <row r="57" spans="1:28" x14ac:dyDescent="0.2">
      <c r="A57">
        <v>2076</v>
      </c>
      <c r="B57" s="14">
        <f>'95% Simulation Severity'!$B57*IF($B$1="Low Emissions",'Frequency Low Scenario 95%'!D57,IF($B$1="Medium Emissions",'Frequency Medium Scenario 95%'!D57,IF($B$1="High Emissions",'Frequency High Scenario 95%'!D57,IF($B$1="Very High Emissions",'Frequency VeryHigh Scenario 95%'!D57))))</f>
        <v>67724923.800844729</v>
      </c>
      <c r="C57" s="14">
        <f>'95% Simulation Severity'!$B57*IF($B$1="Low Emissions",'Frequency Low Scenario 95%'!E57,IF($B$1="Medium Emissions",'Frequency Medium Scenario 95%'!E57,IF($B$1="High Emissions",'Frequency High Scenario 95%'!E57,IF($B$1="Very High Emissions",'Frequency VeryHigh Scenario 95%'!E57))))</f>
        <v>86887402.240618631</v>
      </c>
      <c r="D57" s="14">
        <f>'95% Simulation Severity'!$B57*IF($B$1="Low Emissions",'Frequency Low Scenario 95%'!F57,IF($B$1="Medium Emissions",'Frequency Medium Scenario 95%'!F57,IF($B$1="High Emissions",'Frequency High Scenario 95%'!F57,IF($B$1="Very High Emissions",'Frequency VeryHigh Scenario 95%'!F57))))</f>
        <v>91612396.924398497</v>
      </c>
      <c r="E57" s="14">
        <f>'95% Simulation Severity'!$B57*IF($B$1="Low Emissions",'Frequency Low Scenario 95%'!G57,IF($B$1="Medium Emissions",'Frequency Medium Scenario 95%'!G57,IF($B$1="High Emissions",'Frequency High Scenario 95%'!G57,IF($B$1="Very High Emissions",'Frequency VeryHigh Scenario 95%'!G57))))</f>
        <v>60243682.218193278</v>
      </c>
      <c r="F57" s="14">
        <f>'95% Simulation Severity'!$B57*IF($B$1="Low Emissions",'Frequency Low Scenario 95%'!H57,IF($B$1="Medium Emissions",'Frequency Medium Scenario 95%'!H57,IF($B$1="High Emissions",'Frequency High Scenario 95%'!H57,IF($B$1="Very High Emissions",'Frequency VeryHigh Scenario 95%'!H57))))</f>
        <v>50137443.588997453</v>
      </c>
      <c r="G57" s="14">
        <f>'95% Simulation Severity'!$B57*IF($B$1="Low Emissions",'Frequency Low Scenario 95%'!I57,IF($B$1="Medium Emissions",'Frequency Medium Scenario 95%'!I57,IF($B$1="High Emissions",'Frequency High Scenario 95%'!I57,IF($B$1="Very High Emissions",'Frequency VeryHigh Scenario 95%'!I57))))</f>
        <v>30056216.182933033</v>
      </c>
      <c r="H57" s="14">
        <f>'95% Simulation Severity'!$C57*IF($B$1="Low Emissions",'Frequency Low Scenario 95%'!J57,IF($B$1="Medium Emissions",'Frequency Medium Scenario 95%'!J57,IF($B$1="High Emissions",'Frequency High Scenario 95%'!J57,IF($B$1="Very High Emissions",'Frequency VeryHigh Scenario 95%'!J57))))</f>
        <v>41233293.25715813</v>
      </c>
      <c r="I57" s="14">
        <f>'95% Simulation Severity'!$C57*IF($B$1="Low Emissions",'Frequency Low Scenario 95%'!K57,IF($B$1="Medium Emissions",'Frequency Medium Scenario 95%'!K57,IF($B$1="High Emissions",'Frequency High Scenario 95%'!K57,IF($B$1="Very High Emissions",'Frequency VeryHigh Scenario 95%'!K57))))</f>
        <v>43842995.362041555</v>
      </c>
      <c r="J57" s="14">
        <f>'95% Simulation Severity'!$C57*IF($B$1="Low Emissions",'Frequency Low Scenario 95%'!L57,IF($B$1="Medium Emissions",'Frequency Medium Scenario 95%'!L57,IF($B$1="High Emissions",'Frequency High Scenario 95%'!L57,IF($B$1="Very High Emissions",'Frequency VeryHigh Scenario 95%'!L57))))</f>
        <v>27662842.311764315</v>
      </c>
      <c r="K57" s="14">
        <f>'95% Simulation Severity'!$C57*IF($B$1="Low Emissions",'Frequency Low Scenario 95%'!M57,IF($B$1="Medium Emissions",'Frequency Medium Scenario 95%'!M57,IF($B$1="High Emissions",'Frequency High Scenario 95%'!M57,IF($B$1="Very High Emissions",'Frequency VeryHigh Scenario 95%'!M57))))</f>
        <v>20355676.41809072</v>
      </c>
      <c r="L57" s="14">
        <f>'95% Simulation Severity'!$C57*IF($B$1="Low Emissions",'Frequency Low Scenario 95%'!N57,IF($B$1="Medium Emissions",'Frequency Medium Scenario 95%'!N57,IF($B$1="High Emissions",'Frequency High Scenario 95%'!N57,IF($B$1="Very High Emissions",'Frequency VeryHigh Scenario 95%'!N57))))</f>
        <v>18267914.734183982</v>
      </c>
      <c r="M57" s="14">
        <f>'95% Simulation Severity'!$C57*IF($B$1="Low Emissions",'Frequency Low Scenario 95%'!O57,IF($B$1="Medium Emissions",'Frequency Medium Scenario 95%'!O57,IF($B$1="High Emissions",'Frequency High Scenario 95%'!O57,IF($B$1="Very High Emissions",'Frequency VeryHigh Scenario 95%'!O57))))</f>
        <v>7829106.3146502767</v>
      </c>
      <c r="N57" s="14">
        <f>'95% Simulation Severity'!$D57*IF($B$1="Low Emissions",'Frequency Low Scenario 95%'!P57,IF($B$1="Medium Emissions",'Frequency Medium Scenario 95%'!P57,IF($B$1="High Emissions",'Frequency High Scenario 95%'!P57,IF($B$1="Very High Emissions",'Frequency VeryHigh Scenario 95%'!P57))))</f>
        <v>3665863223.332653</v>
      </c>
      <c r="O57" s="14">
        <f>'95% Simulation Severity'!$D57*IF($B$1="Low Emissions",'Frequency Low Scenario 95%'!Q57,IF($B$1="Medium Emissions",'Frequency Medium Scenario 95%'!Q57,IF($B$1="High Emissions",'Frequency High Scenario 95%'!Q57,IF($B$1="Very High Emissions",'Frequency VeryHigh Scenario 95%'!Q57))))</f>
        <v>6534799658.9842949</v>
      </c>
      <c r="P57" s="14">
        <f>'95% Simulation Severity'!$D57*IF($B$1="Low Emissions",'Frequency Low Scenario 95%'!R57,IF($B$1="Medium Emissions",'Frequency Medium Scenario 95%'!R57,IF($B$1="High Emissions",'Frequency High Scenario 95%'!R57,IF($B$1="Very High Emissions",'Frequency VeryHigh Scenario 95%'!R57))))</f>
        <v>4781560726.0860701</v>
      </c>
      <c r="Q57" s="14">
        <f>'95% Simulation Severity'!$D57*IF($B$1="Low Emissions",'Frequency Low Scenario 95%'!S57,IF($B$1="Medium Emissions",'Frequency Medium Scenario 95%'!S57,IF($B$1="High Emissions",'Frequency High Scenario 95%'!S57,IF($B$1="Very High Emissions",'Frequency VeryHigh Scenario 95%'!S57))))</f>
        <v>1593853575.3620231</v>
      </c>
      <c r="R57" s="14">
        <f>'95% Simulation Severity'!$D57*IF($B$1="Low Emissions",'Frequency Low Scenario 95%'!T57,IF($B$1="Medium Emissions",'Frequency Medium Scenario 95%'!T57,IF($B$1="High Emissions",'Frequency High Scenario 95%'!T57,IF($B$1="Very High Emissions",'Frequency VeryHigh Scenario 95%'!T57))))</f>
        <v>1115697502.7534163</v>
      </c>
      <c r="S57" s="14">
        <f>'95% Simulation Severity'!$D57*IF($B$1="Low Emissions",'Frequency Low Scenario 95%'!U57,IF($B$1="Medium Emissions",'Frequency Medium Scenario 95%'!U57,IF($B$1="High Emissions",'Frequency High Scenario 95%'!U57,IF($B$1="Very High Emissions",'Frequency VeryHigh Scenario 95%'!U57))))</f>
        <v>637541430.14480925</v>
      </c>
      <c r="T57" s="14">
        <f t="shared" si="2"/>
        <v>18875170010.017143</v>
      </c>
      <c r="U57" s="17">
        <f ca="1">Info!$B$47*(-LN(1-RAND()))^(1/Info!$B$48)</f>
        <v>9.8411020914125104E-3</v>
      </c>
      <c r="V57" s="17">
        <f ca="1">AVERAGE('Interest Rate Projection'!B55:F55)</f>
        <v>4.4819301668142452E-4</v>
      </c>
      <c r="W57" s="17">
        <f t="shared" ca="1" si="4"/>
        <v>-0.12648630515853904</v>
      </c>
      <c r="X57" s="16">
        <v>0.04</v>
      </c>
      <c r="Y57">
        <f t="shared" si="5"/>
        <v>8.3138143458531353</v>
      </c>
      <c r="Z57">
        <f t="shared" ca="1" si="8"/>
        <v>14.713061446238481</v>
      </c>
      <c r="AA57" s="14">
        <f t="shared" si="6"/>
        <v>2270338165.4693708</v>
      </c>
      <c r="AB57" s="14">
        <f t="shared" ca="1" si="7"/>
        <v>1282885283.8674674</v>
      </c>
    </row>
    <row r="58" spans="1:28" x14ac:dyDescent="0.2">
      <c r="A58">
        <v>2077</v>
      </c>
      <c r="B58" s="14">
        <f>'95% Simulation Severity'!$B58*IF($B$1="Low Emissions",'Frequency Low Scenario 95%'!D58,IF($B$1="Medium Emissions",'Frequency Medium Scenario 95%'!D58,IF($B$1="High Emissions",'Frequency High Scenario 95%'!D58,IF($B$1="Very High Emissions",'Frequency VeryHigh Scenario 95%'!D58))))</f>
        <v>69273694.872891694</v>
      </c>
      <c r="C58" s="14">
        <f>'95% Simulation Severity'!$B58*IF($B$1="Low Emissions",'Frequency Low Scenario 95%'!E58,IF($B$1="Medium Emissions",'Frequency Medium Scenario 95%'!E58,IF($B$1="High Emissions",'Frequency High Scenario 95%'!E58,IF($B$1="Very High Emissions",'Frequency VeryHigh Scenario 95%'!E58))))</f>
        <v>88874391.484213755</v>
      </c>
      <c r="D58" s="14">
        <f>'95% Simulation Severity'!$B58*IF($B$1="Low Emissions",'Frequency Low Scenario 95%'!F58,IF($B$1="Medium Emissions",'Frequency Medium Scenario 95%'!F58,IF($B$1="High Emissions",'Frequency High Scenario 95%'!F58,IF($B$1="Very High Emissions",'Frequency VeryHigh Scenario 95%'!F58))))</f>
        <v>93707439.963717833</v>
      </c>
      <c r="E58" s="14">
        <f>'95% Simulation Severity'!$B58*IF($B$1="Low Emissions",'Frequency Low Scenario 95%'!G58,IF($B$1="Medium Emissions",'Frequency Medium Scenario 95%'!G58,IF($B$1="High Emissions",'Frequency High Scenario 95%'!G58,IF($B$1="Very High Emissions",'Frequency VeryHigh Scenario 95%'!G58))))</f>
        <v>61621368.113676913</v>
      </c>
      <c r="F58" s="14">
        <f>'95% Simulation Severity'!$B58*IF($B$1="Low Emissions",'Frequency Low Scenario 95%'!H58,IF($B$1="Medium Emissions",'Frequency Medium Scenario 95%'!H58,IF($B$1="High Emissions",'Frequency High Scenario 95%'!H58,IF($B$1="Very High Emissions",'Frequency VeryHigh Scenario 95%'!H58))))</f>
        <v>51284014.42140431</v>
      </c>
      <c r="G58" s="14">
        <f>'95% Simulation Severity'!$B58*IF($B$1="Low Emissions",'Frequency Low Scenario 95%'!I58,IF($B$1="Medium Emissions",'Frequency Medium Scenario 95%'!I58,IF($B$1="High Emissions",'Frequency High Scenario 95%'!I58,IF($B$1="Very High Emissions",'Frequency VeryHigh Scenario 95%'!I58))))</f>
        <v>30743558.383512013</v>
      </c>
      <c r="H58" s="14">
        <f>'95% Simulation Severity'!$C58*IF($B$1="Low Emissions",'Frequency Low Scenario 95%'!J58,IF($B$1="Medium Emissions",'Frequency Medium Scenario 95%'!J58,IF($B$1="High Emissions",'Frequency High Scenario 95%'!J58,IF($B$1="Very High Emissions",'Frequency VeryHigh Scenario 95%'!J58))))</f>
        <v>41237095.318502396</v>
      </c>
      <c r="I58" s="14">
        <f>'95% Simulation Severity'!$C58*IF($B$1="Low Emissions",'Frequency Low Scenario 95%'!K58,IF($B$1="Medium Emissions",'Frequency Medium Scenario 95%'!K58,IF($B$1="High Emissions",'Frequency High Scenario 95%'!K58,IF($B$1="Very High Emissions",'Frequency VeryHigh Scenario 95%'!K58))))</f>
        <v>43847038.060179755</v>
      </c>
      <c r="J58" s="14">
        <f>'95% Simulation Severity'!$C58*IF($B$1="Low Emissions",'Frequency Low Scenario 95%'!L58,IF($B$1="Medium Emissions",'Frequency Medium Scenario 95%'!L58,IF($B$1="High Emissions",'Frequency High Scenario 95%'!L58,IF($B$1="Very High Emissions",'Frequency VeryHigh Scenario 95%'!L58))))</f>
        <v>27665393.061780084</v>
      </c>
      <c r="K58" s="14">
        <f>'95% Simulation Severity'!$C58*IF($B$1="Low Emissions",'Frequency Low Scenario 95%'!M58,IF($B$1="Medium Emissions",'Frequency Medium Scenario 95%'!M58,IF($B$1="High Emissions",'Frequency High Scenario 95%'!M58,IF($B$1="Very High Emissions",'Frequency VeryHigh Scenario 95%'!M58))))</f>
        <v>20357553.385083456</v>
      </c>
      <c r="L58" s="14">
        <f>'95% Simulation Severity'!$C58*IF($B$1="Low Emissions",'Frequency Low Scenario 95%'!N58,IF($B$1="Medium Emissions",'Frequency Medium Scenario 95%'!N58,IF($B$1="High Emissions",'Frequency High Scenario 95%'!N58,IF($B$1="Very High Emissions",'Frequency VeryHigh Scenario 95%'!N58))))</f>
        <v>18269599.191741563</v>
      </c>
      <c r="M58" s="14">
        <f>'95% Simulation Severity'!$C58*IF($B$1="Low Emissions",'Frequency Low Scenario 95%'!O58,IF($B$1="Medium Emissions",'Frequency Medium Scenario 95%'!O58,IF($B$1="High Emissions",'Frequency High Scenario 95%'!O58,IF($B$1="Very High Emissions",'Frequency VeryHigh Scenario 95%'!O58))))</f>
        <v>7829828.2250320986</v>
      </c>
      <c r="N58" s="14">
        <f>'95% Simulation Severity'!$D58*IF($B$1="Low Emissions",'Frequency Low Scenario 95%'!P58,IF($B$1="Medium Emissions",'Frequency Medium Scenario 95%'!P58,IF($B$1="High Emissions",'Frequency High Scenario 95%'!P58,IF($B$1="Very High Emissions",'Frequency VeryHigh Scenario 95%'!P58))))</f>
        <v>3694839312.7596302</v>
      </c>
      <c r="O58" s="14">
        <f>'95% Simulation Severity'!$D58*IF($B$1="Low Emissions",'Frequency Low Scenario 95%'!Q58,IF($B$1="Medium Emissions",'Frequency Medium Scenario 95%'!Q58,IF($B$1="High Emissions",'Frequency High Scenario 95%'!Q58,IF($B$1="Very High Emissions",'Frequency VeryHigh Scenario 95%'!Q58))))</f>
        <v>6586452687.9628191</v>
      </c>
      <c r="P58" s="14">
        <f>'95% Simulation Severity'!$D58*IF($B$1="Low Emissions",'Frequency Low Scenario 95%'!R58,IF($B$1="Medium Emissions",'Frequency Medium Scenario 95%'!R58,IF($B$1="High Emissions",'Frequency High Scenario 95%'!R58,IF($B$1="Very High Emissions",'Frequency VeryHigh Scenario 95%'!R58))))</f>
        <v>4819355625.3386478</v>
      </c>
      <c r="Q58" s="14">
        <f>'95% Simulation Severity'!$D58*IF($B$1="Low Emissions",'Frequency Low Scenario 95%'!S58,IF($B$1="Medium Emissions",'Frequency Medium Scenario 95%'!S58,IF($B$1="High Emissions",'Frequency High Scenario 95%'!S58,IF($B$1="Very High Emissions",'Frequency VeryHigh Scenario 95%'!S58))))</f>
        <v>1606451875.1128826</v>
      </c>
      <c r="R58" s="14">
        <f>'95% Simulation Severity'!$D58*IF($B$1="Low Emissions",'Frequency Low Scenario 95%'!T58,IF($B$1="Medium Emissions",'Frequency Medium Scenario 95%'!T58,IF($B$1="High Emissions",'Frequency High Scenario 95%'!T58,IF($B$1="Very High Emissions",'Frequency VeryHigh Scenario 95%'!T58))))</f>
        <v>1124516312.5790179</v>
      </c>
      <c r="S58" s="14">
        <f>'95% Simulation Severity'!$D58*IF($B$1="Low Emissions",'Frequency Low Scenario 95%'!U58,IF($B$1="Medium Emissions",'Frequency Medium Scenario 95%'!U58,IF($B$1="High Emissions",'Frequency High Scenario 95%'!U58,IF($B$1="Very High Emissions",'Frequency VeryHigh Scenario 95%'!U58))))</f>
        <v>642580750.04515302</v>
      </c>
      <c r="T58" s="14">
        <f t="shared" si="2"/>
        <v>19028907538.279888</v>
      </c>
      <c r="U58" s="17">
        <f ca="1">Info!$B$47*(-LN(1-RAND()))^(1/Info!$B$48)</f>
        <v>3.7140888932306472E-2</v>
      </c>
      <c r="V58" s="17">
        <f ca="1">AVERAGE('Interest Rate Projection'!B56:F56)</f>
        <v>-1.1248566931916879E-3</v>
      </c>
      <c r="W58" s="17">
        <f t="shared" ca="1" si="4"/>
        <v>-0.12761116185173071</v>
      </c>
      <c r="X58" s="16">
        <v>0.04</v>
      </c>
      <c r="Y58">
        <f t="shared" si="5"/>
        <v>8.6463669196872601</v>
      </c>
      <c r="Z58">
        <f t="shared" ca="1" si="8"/>
        <v>15.259517627267423</v>
      </c>
      <c r="AA58" s="14">
        <f t="shared" si="6"/>
        <v>2200798059.4661331</v>
      </c>
      <c r="AB58" s="14">
        <f t="shared" ca="1" si="7"/>
        <v>1247018942.7401621</v>
      </c>
    </row>
    <row r="59" spans="1:28" x14ac:dyDescent="0.2">
      <c r="A59">
        <v>2078</v>
      </c>
      <c r="B59" s="14">
        <f>'95% Simulation Severity'!$B59*IF($B$1="Low Emissions",'Frequency Low Scenario 95%'!D59,IF($B$1="Medium Emissions",'Frequency Medium Scenario 95%'!D59,IF($B$1="High Emissions",'Frequency High Scenario 95%'!D59,IF($B$1="Very High Emissions",'Frequency VeryHigh Scenario 95%'!D59))))</f>
        <v>70857884.099718168</v>
      </c>
      <c r="C59" s="14">
        <f>'95% Simulation Severity'!$B59*IF($B$1="Low Emissions",'Frequency Low Scenario 95%'!E59,IF($B$1="Medium Emissions",'Frequency Medium Scenario 95%'!E59,IF($B$1="High Emissions",'Frequency High Scenario 95%'!E59,IF($B$1="Very High Emissions",'Frequency VeryHigh Scenario 95%'!E59))))</f>
        <v>90906820.298475638</v>
      </c>
      <c r="D59" s="14">
        <f>'95% Simulation Severity'!$B59*IF($B$1="Low Emissions",'Frequency Low Scenario 95%'!F59,IF($B$1="Medium Emissions",'Frequency Medium Scenario 95%'!F59,IF($B$1="High Emissions",'Frequency High Scenario 95%'!F59,IF($B$1="Very High Emissions",'Frequency VeryHigh Scenario 95%'!F59))))</f>
        <v>95850393.607758299</v>
      </c>
      <c r="E59" s="14">
        <f>'95% Simulation Severity'!$B59*IF($B$1="Low Emissions",'Frequency Low Scenario 95%'!G59,IF($B$1="Medium Emissions",'Frequency Medium Scenario 95%'!G59,IF($B$1="High Emissions",'Frequency High Scenario 95%'!G59,IF($B$1="Very High Emissions",'Frequency VeryHigh Scenario 95%'!G59))))</f>
        <v>63030559.693353958</v>
      </c>
      <c r="F59" s="14">
        <f>'95% Simulation Severity'!$B59*IF($B$1="Low Emissions",'Frequency Low Scenario 95%'!H59,IF($B$1="Medium Emissions",'Frequency Medium Scenario 95%'!H59,IF($B$1="High Emissions",'Frequency High Scenario 95%'!H59,IF($B$1="Very High Emissions",'Frequency VeryHigh Scenario 95%'!H59))))</f>
        <v>52456805.670721591</v>
      </c>
      <c r="G59" s="14">
        <f>'95% Simulation Severity'!$B59*IF($B$1="Low Emissions",'Frequency Low Scenario 95%'!I59,IF($B$1="Medium Emissions",'Frequency Medium Scenario 95%'!I59,IF($B$1="High Emissions",'Frequency High Scenario 95%'!I59,IF($B$1="Very High Emissions",'Frequency VeryHigh Scenario 95%'!I59))))</f>
        <v>31446619.106270276</v>
      </c>
      <c r="H59" s="14">
        <f>'95% Simulation Severity'!$C59*IF($B$1="Low Emissions",'Frequency Low Scenario 95%'!J59,IF($B$1="Medium Emissions",'Frequency Medium Scenario 95%'!J59,IF($B$1="High Emissions",'Frequency High Scenario 95%'!J59,IF($B$1="Very High Emissions",'Frequency VeryHigh Scenario 95%'!J59))))</f>
        <v>41240897.730429143</v>
      </c>
      <c r="I59" s="14">
        <f>'95% Simulation Severity'!$C59*IF($B$1="Low Emissions",'Frequency Low Scenario 95%'!K59,IF($B$1="Medium Emissions",'Frequency Medium Scenario 95%'!K59,IF($B$1="High Emissions",'Frequency High Scenario 95%'!K59,IF($B$1="Very High Emissions",'Frequency VeryHigh Scenario 95%'!K59))))</f>
        <v>43851081.131089211</v>
      </c>
      <c r="J59" s="14">
        <f>'95% Simulation Severity'!$C59*IF($B$1="Low Emissions",'Frequency Low Scenario 95%'!L59,IF($B$1="Medium Emissions",'Frequency Medium Scenario 95%'!L59,IF($B$1="High Emissions",'Frequency High Scenario 95%'!L59,IF($B$1="Very High Emissions",'Frequency VeryHigh Scenario 95%'!L59))))</f>
        <v>27667944.046996765</v>
      </c>
      <c r="K59" s="14">
        <f>'95% Simulation Severity'!$C59*IF($B$1="Low Emissions",'Frequency Low Scenario 95%'!M59,IF($B$1="Medium Emissions",'Frequency Medium Scenario 95%'!M59,IF($B$1="High Emissions",'Frequency High Scenario 95%'!M59,IF($B$1="Very High Emissions",'Frequency VeryHigh Scenario 95%'!M59))))</f>
        <v>20359430.525148559</v>
      </c>
      <c r="L59" s="14">
        <f>'95% Simulation Severity'!$C59*IF($B$1="Low Emissions",'Frequency Low Scenario 95%'!N59,IF($B$1="Medium Emissions",'Frequency Medium Scenario 95%'!N59,IF($B$1="High Emissions",'Frequency High Scenario 95%'!N59,IF($B$1="Very High Emissions",'Frequency VeryHigh Scenario 95%'!N59))))</f>
        <v>18271283.804620504</v>
      </c>
      <c r="M59" s="14">
        <f>'95% Simulation Severity'!$C59*IF($B$1="Low Emissions",'Frequency Low Scenario 95%'!O59,IF($B$1="Medium Emissions",'Frequency Medium Scenario 95%'!O59,IF($B$1="High Emissions",'Frequency High Scenario 95%'!O59,IF($B$1="Very High Emissions",'Frequency VeryHigh Scenario 95%'!O59))))</f>
        <v>7830550.2019802155</v>
      </c>
      <c r="N59" s="14">
        <f>'95% Simulation Severity'!$D59*IF($B$1="Low Emissions",'Frequency Low Scenario 95%'!P59,IF($B$1="Medium Emissions",'Frequency Medium Scenario 95%'!P59,IF($B$1="High Emissions",'Frequency High Scenario 95%'!P59,IF($B$1="Very High Emissions",'Frequency VeryHigh Scenario 95%'!P59))))</f>
        <v>3724044437.943625</v>
      </c>
      <c r="O59" s="14">
        <f>'95% Simulation Severity'!$D59*IF($B$1="Low Emissions",'Frequency Low Scenario 95%'!Q59,IF($B$1="Medium Emissions",'Frequency Medium Scenario 95%'!Q59,IF($B$1="High Emissions",'Frequency High Scenario 95%'!Q59,IF($B$1="Very High Emissions",'Frequency VeryHigh Scenario 95%'!Q59))))</f>
        <v>6638513998.0734186</v>
      </c>
      <c r="P59" s="14">
        <f>'95% Simulation Severity'!$D59*IF($B$1="Low Emissions",'Frequency Low Scenario 95%'!R59,IF($B$1="Medium Emissions",'Frequency Medium Scenario 95%'!R59,IF($B$1="High Emissions",'Frequency High Scenario 95%'!R59,IF($B$1="Very High Emissions",'Frequency VeryHigh Scenario 95%'!R59))))</f>
        <v>4857449266.8829889</v>
      </c>
      <c r="Q59" s="14">
        <f>'95% Simulation Severity'!$D59*IF($B$1="Low Emissions",'Frequency Low Scenario 95%'!S59,IF($B$1="Medium Emissions",'Frequency Medium Scenario 95%'!S59,IF($B$1="High Emissions",'Frequency High Scenario 95%'!S59,IF($B$1="Very High Emissions",'Frequency VeryHigh Scenario 95%'!S59))))</f>
        <v>1619149755.6276631</v>
      </c>
      <c r="R59" s="14">
        <f>'95% Simulation Severity'!$D59*IF($B$1="Low Emissions",'Frequency Low Scenario 95%'!T59,IF($B$1="Medium Emissions",'Frequency Medium Scenario 95%'!T59,IF($B$1="High Emissions",'Frequency High Scenario 95%'!T59,IF($B$1="Very High Emissions",'Frequency VeryHigh Scenario 95%'!T59))))</f>
        <v>1133404828.9393642</v>
      </c>
      <c r="S59" s="14">
        <f>'95% Simulation Severity'!$D59*IF($B$1="Low Emissions",'Frequency Low Scenario 95%'!U59,IF($B$1="Medium Emissions",'Frequency Medium Scenario 95%'!U59,IF($B$1="High Emissions",'Frequency High Scenario 95%'!U59,IF($B$1="Very High Emissions",'Frequency VeryHigh Scenario 95%'!U59))))</f>
        <v>647659902.25106514</v>
      </c>
      <c r="T59" s="14">
        <f t="shared" si="2"/>
        <v>19183992459.634686</v>
      </c>
      <c r="U59" s="17">
        <f ca="1">Info!$B$47*(-LN(1-RAND()))^(1/Info!$B$48)</f>
        <v>3.0257468935880609E-3</v>
      </c>
      <c r="V59" s="17">
        <f ca="1">AVERAGE('Interest Rate Projection'!B57:F57)</f>
        <v>4.2022219539283772E-3</v>
      </c>
      <c r="W59" s="17">
        <f t="shared" ca="1" si="4"/>
        <v>-0.12340893989780234</v>
      </c>
      <c r="X59" s="16">
        <v>0.04</v>
      </c>
      <c r="Y59">
        <f t="shared" si="5"/>
        <v>8.9922215964747512</v>
      </c>
      <c r="Z59">
        <f t="shared" ca="1" si="8"/>
        <v>15.305689065325781</v>
      </c>
      <c r="AA59" s="14">
        <f t="shared" si="6"/>
        <v>2133398543.820967</v>
      </c>
      <c r="AB59" s="14">
        <f t="shared" ca="1" si="7"/>
        <v>1253389663.0041304</v>
      </c>
    </row>
    <row r="60" spans="1:28" x14ac:dyDescent="0.2">
      <c r="A60">
        <v>2079</v>
      </c>
      <c r="B60" s="14">
        <f>'95% Simulation Severity'!$B60*IF($B$1="Low Emissions",'Frequency Low Scenario 95%'!D60,IF($B$1="Medium Emissions",'Frequency Medium Scenario 95%'!D60,IF($B$1="High Emissions",'Frequency High Scenario 95%'!D60,IF($B$1="Very High Emissions",'Frequency VeryHigh Scenario 95%'!D60))))</f>
        <v>72478301.443306699</v>
      </c>
      <c r="C60" s="14">
        <f>'95% Simulation Severity'!$B60*IF($B$1="Low Emissions",'Frequency Low Scenario 95%'!E60,IF($B$1="Medium Emissions",'Frequency Medium Scenario 95%'!E60,IF($B$1="High Emissions",'Frequency High Scenario 95%'!E60,IF($B$1="Very High Emissions",'Frequency VeryHigh Scenario 95%'!E60))))</f>
        <v>92985727.820676416</v>
      </c>
      <c r="D60" s="14">
        <f>'95% Simulation Severity'!$B60*IF($B$1="Low Emissions",'Frequency Low Scenario 95%'!F60,IF($B$1="Medium Emissions",'Frequency Medium Scenario 95%'!F60,IF($B$1="High Emissions",'Frequency High Scenario 95%'!F60,IF($B$1="Very High Emissions",'Frequency VeryHigh Scenario 95%'!F60))))</f>
        <v>98042353.502767593</v>
      </c>
      <c r="E60" s="14">
        <f>'95% Simulation Severity'!$B60*IF($B$1="Low Emissions",'Frequency Low Scenario 95%'!G60,IF($B$1="Medium Emissions",'Frequency Medium Scenario 95%'!G60,IF($B$1="High Emissions",'Frequency High Scenario 95%'!G60,IF($B$1="Very High Emissions",'Frequency VeryHigh Scenario 95%'!G60))))</f>
        <v>64471977.446662351</v>
      </c>
      <c r="F60" s="14">
        <f>'95% Simulation Severity'!$B60*IF($B$1="Low Emissions",'Frequency Low Scenario 95%'!H60,IF($B$1="Medium Emissions",'Frequency Medium Scenario 95%'!H60,IF($B$1="High Emissions",'Frequency High Scenario 95%'!H60,IF($B$1="Very High Emissions",'Frequency VeryHigh Scenario 95%'!H60))))</f>
        <v>53656416.95996736</v>
      </c>
      <c r="G60" s="14">
        <f>'95% Simulation Severity'!$B60*IF($B$1="Low Emissions",'Frequency Low Scenario 95%'!I60,IF($B$1="Medium Emissions",'Frequency Medium Scenario 95%'!I60,IF($B$1="High Emissions",'Frequency High Scenario 95%'!I60,IF($B$1="Very High Emissions",'Frequency VeryHigh Scenario 95%'!I60))))</f>
        <v>32165757.811079912</v>
      </c>
      <c r="H60" s="14">
        <f>'95% Simulation Severity'!$C60*IF($B$1="Low Emissions",'Frequency Low Scenario 95%'!J60,IF($B$1="Medium Emissions",'Frequency Medium Scenario 95%'!J60,IF($B$1="High Emissions",'Frequency High Scenario 95%'!J60,IF($B$1="Very High Emissions",'Frequency VeryHigh Scenario 95%'!J60))))</f>
        <v>41244700.492970705</v>
      </c>
      <c r="I60" s="14">
        <f>'95% Simulation Severity'!$C60*IF($B$1="Low Emissions",'Frequency Low Scenario 95%'!K60,IF($B$1="Medium Emissions",'Frequency Medium Scenario 95%'!K60,IF($B$1="High Emissions",'Frequency High Scenario 95%'!K60,IF($B$1="Very High Emissions",'Frequency VeryHigh Scenario 95%'!K60))))</f>
        <v>43855124.574804291</v>
      </c>
      <c r="J60" s="14">
        <f>'95% Simulation Severity'!$C60*IF($B$1="Low Emissions",'Frequency Low Scenario 95%'!L60,IF($B$1="Medium Emissions",'Frequency Medium Scenario 95%'!L60,IF($B$1="High Emissions",'Frequency High Scenario 95%'!L60,IF($B$1="Very High Emissions",'Frequency VeryHigh Scenario 95%'!L60))))</f>
        <v>27670495.267436042</v>
      </c>
      <c r="K60" s="14">
        <f>'95% Simulation Severity'!$C60*IF($B$1="Low Emissions",'Frequency Low Scenario 95%'!M60,IF($B$1="Medium Emissions",'Frequency Medium Scenario 95%'!M60,IF($B$1="High Emissions",'Frequency High Scenario 95%'!M60,IF($B$1="Very High Emissions",'Frequency VeryHigh Scenario 95%'!M60))))</f>
        <v>20361307.83830199</v>
      </c>
      <c r="L60" s="14">
        <f>'95% Simulation Severity'!$C60*IF($B$1="Low Emissions",'Frequency Low Scenario 95%'!N60,IF($B$1="Medium Emissions",'Frequency Medium Scenario 95%'!N60,IF($B$1="High Emissions",'Frequency High Scenario 95%'!N60,IF($B$1="Very High Emissions",'Frequency VeryHigh Scenario 95%'!N60))))</f>
        <v>18272968.572835121</v>
      </c>
      <c r="M60" s="14">
        <f>'95% Simulation Severity'!$C60*IF($B$1="Low Emissions",'Frequency Low Scenario 95%'!O60,IF($B$1="Medium Emissions",'Frequency Medium Scenario 95%'!O60,IF($B$1="High Emissions",'Frequency High Scenario 95%'!O60,IF($B$1="Very High Emissions",'Frequency VeryHigh Scenario 95%'!O60))))</f>
        <v>7831272.2455007657</v>
      </c>
      <c r="N60" s="14">
        <f>'95% Simulation Severity'!$D60*IF($B$1="Low Emissions",'Frequency Low Scenario 95%'!P60,IF($B$1="Medium Emissions",'Frequency Medium Scenario 95%'!P60,IF($B$1="High Emissions",'Frequency High Scenario 95%'!P60,IF($B$1="Very High Emissions",'Frequency VeryHigh Scenario 95%'!P60))))</f>
        <v>3753480409.2523937</v>
      </c>
      <c r="O60" s="14">
        <f>'95% Simulation Severity'!$D60*IF($B$1="Low Emissions",'Frequency Low Scenario 95%'!Q60,IF($B$1="Medium Emissions",'Frequency Medium Scenario 95%'!Q60,IF($B$1="High Emissions",'Frequency High Scenario 95%'!Q60,IF($B$1="Very High Emissions",'Frequency VeryHigh Scenario 95%'!Q60))))</f>
        <v>6690986816.4933977</v>
      </c>
      <c r="P60" s="14">
        <f>'95% Simulation Severity'!$D60*IF($B$1="Low Emissions",'Frequency Low Scenario 95%'!R60,IF($B$1="Medium Emissions",'Frequency Medium Scenario 95%'!R60,IF($B$1="High Emissions",'Frequency High Scenario 95%'!R60,IF($B$1="Very High Emissions",'Frequency VeryHigh Scenario 95%'!R60))))</f>
        <v>4895844012.0683403</v>
      </c>
      <c r="Q60" s="14">
        <f>'95% Simulation Severity'!$D60*IF($B$1="Low Emissions",'Frequency Low Scenario 95%'!S60,IF($B$1="Medium Emissions",'Frequency Medium Scenario 95%'!S60,IF($B$1="High Emissions",'Frequency High Scenario 95%'!S60,IF($B$1="Very High Emissions",'Frequency VeryHigh Scenario 95%'!S60))))</f>
        <v>1631948004.0227799</v>
      </c>
      <c r="R60" s="14">
        <f>'95% Simulation Severity'!$D60*IF($B$1="Low Emissions",'Frequency Low Scenario 95%'!T60,IF($B$1="Medium Emissions",'Frequency Medium Scenario 95%'!T60,IF($B$1="High Emissions",'Frequency High Scenario 95%'!T60,IF($B$1="Very High Emissions",'Frequency VeryHigh Scenario 95%'!T60))))</f>
        <v>1142363602.8159461</v>
      </c>
      <c r="S60" s="14">
        <f>'95% Simulation Severity'!$D60*IF($B$1="Low Emissions",'Frequency Low Scenario 95%'!U60,IF($B$1="Medium Emissions",'Frequency Medium Scenario 95%'!U60,IF($B$1="High Emissions",'Frequency High Scenario 95%'!U60,IF($B$1="Very High Emissions",'Frequency VeryHigh Scenario 95%'!U60))))</f>
        <v>652779201.60911191</v>
      </c>
      <c r="T60" s="14">
        <f t="shared" si="2"/>
        <v>19340438450.238277</v>
      </c>
      <c r="U60" s="17">
        <f ca="1">Info!$B$47*(-LN(1-RAND()))^(1/Info!$B$48)</f>
        <v>5.6661391744643158E-2</v>
      </c>
      <c r="V60" s="17">
        <f ca="1">AVERAGE('Interest Rate Projection'!B58:F58)</f>
        <v>-8.4537856518420267E-3</v>
      </c>
      <c r="W60" s="17">
        <f t="shared" ca="1" si="4"/>
        <v>-0.13186272554964437</v>
      </c>
      <c r="X60" s="16">
        <v>0.04</v>
      </c>
      <c r="Y60">
        <f t="shared" si="5"/>
        <v>9.3519104603337411</v>
      </c>
      <c r="Z60">
        <f t="shared" ca="1" si="8"/>
        <v>16.172930709377908</v>
      </c>
      <c r="AA60" s="14">
        <f t="shared" si="6"/>
        <v>2068073527.0371778</v>
      </c>
      <c r="AB60" s="14">
        <f t="shared" ca="1" si="7"/>
        <v>1195852427.6013675</v>
      </c>
    </row>
    <row r="61" spans="1:28" x14ac:dyDescent="0.2">
      <c r="A61">
        <v>2080</v>
      </c>
      <c r="B61" s="14">
        <f>'95% Simulation Severity'!$B61*IF($B$1="Low Emissions",'Frequency Low Scenario 95%'!D61,IF($B$1="Medium Emissions",'Frequency Medium Scenario 95%'!D61,IF($B$1="High Emissions",'Frequency High Scenario 95%'!D61,IF($B$1="Very High Emissions",'Frequency VeryHigh Scenario 95%'!D61))))</f>
        <v>98508862.33154954</v>
      </c>
      <c r="C61" s="14">
        <f>'95% Simulation Severity'!$B61*IF($B$1="Low Emissions",'Frequency Low Scenario 95%'!E61,IF($B$1="Medium Emissions",'Frequency Medium Scenario 95%'!E61,IF($B$1="High Emissions",'Frequency High Scenario 95%'!E61,IF($B$1="Very High Emissions",'Frequency VeryHigh Scenario 95%'!E61))))</f>
        <v>126381524.92923602</v>
      </c>
      <c r="D61" s="14">
        <f>'95% Simulation Severity'!$B61*IF($B$1="Low Emissions",'Frequency Low Scenario 95%'!F61,IF($B$1="Medium Emissions",'Frequency Medium Scenario 95%'!F61,IF($B$1="High Emissions",'Frequency High Scenario 95%'!F61,IF($B$1="Very High Emissions",'Frequency VeryHigh Scenario 95%'!F61))))</f>
        <v>133254236.25469296</v>
      </c>
      <c r="E61" s="14">
        <f>'95% Simulation Severity'!$B61*IF($B$1="Low Emissions",'Frequency Low Scenario 95%'!G61,IF($B$1="Medium Emissions",'Frequency Medium Scenario 95%'!G61,IF($B$1="High Emissions",'Frequency High Scenario 95%'!G61,IF($B$1="Very High Emissions",'Frequency VeryHigh Scenario 95%'!G61))))</f>
        <v>87627069.399576038</v>
      </c>
      <c r="F61" s="14">
        <f>'95% Simulation Severity'!$B61*IF($B$1="Low Emissions",'Frequency Low Scenario 95%'!H61,IF($B$1="Medium Emissions",'Frequency Medium Scenario 95%'!H61,IF($B$1="High Emissions",'Frequency High Scenario 95%'!H61,IF($B$1="Very High Emissions",'Frequency VeryHigh Scenario 95%'!H61))))</f>
        <v>72927103.509015337</v>
      </c>
      <c r="G61" s="14">
        <f>'95% Simulation Severity'!$B61*IF($B$1="Low Emissions",'Frequency Low Scenario 95%'!I61,IF($B$1="Medium Emissions",'Frequency Medium Scenario 95%'!I61,IF($B$1="High Emissions",'Frequency High Scenario 95%'!I61,IF($B$1="Very High Emissions",'Frequency VeryHigh Scenario 95%'!I61))))</f>
        <v>43718080.375823334</v>
      </c>
      <c r="H61" s="14">
        <f>'95% Simulation Severity'!$C61*IF($B$1="Low Emissions",'Frequency Low Scenario 95%'!J61,IF($B$1="Medium Emissions",'Frequency Medium Scenario 95%'!J61,IF($B$1="High Emissions",'Frequency High Scenario 95%'!J61,IF($B$1="Very High Emissions",'Frequency VeryHigh Scenario 95%'!J61))))</f>
        <v>54809478.1748638</v>
      </c>
      <c r="I61" s="14">
        <f>'95% Simulation Severity'!$C61*IF($B$1="Low Emissions",'Frequency Low Scenario 95%'!K61,IF($B$1="Medium Emissions",'Frequency Medium Scenario 95%'!K61,IF($B$1="High Emissions",'Frequency High Scenario 95%'!K61,IF($B$1="Very High Emissions",'Frequency VeryHigh Scenario 95%'!K61))))</f>
        <v>58278432.4897286</v>
      </c>
      <c r="J61" s="14">
        <f>'95% Simulation Severity'!$C61*IF($B$1="Low Emissions",'Frequency Low Scenario 95%'!L61,IF($B$1="Medium Emissions",'Frequency Medium Scenario 95%'!L61,IF($B$1="High Emissions",'Frequency High Scenario 95%'!L61,IF($B$1="Very High Emissions",'Frequency VeryHigh Scenario 95%'!L61))))</f>
        <v>36770915.737566851</v>
      </c>
      <c r="K61" s="14">
        <f>'95% Simulation Severity'!$C61*IF($B$1="Low Emissions",'Frequency Low Scenario 95%'!M61,IF($B$1="Medium Emissions",'Frequency Medium Scenario 95%'!M61,IF($B$1="High Emissions",'Frequency High Scenario 95%'!M61,IF($B$1="Very High Emissions",'Frequency VeryHigh Scenario 95%'!M61))))</f>
        <v>27057843.655945417</v>
      </c>
      <c r="L61" s="14">
        <f>'95% Simulation Severity'!$C61*IF($B$1="Low Emissions",'Frequency Low Scenario 95%'!N61,IF($B$1="Medium Emissions",'Frequency Medium Scenario 95%'!N61,IF($B$1="High Emissions",'Frequency High Scenario 95%'!N61,IF($B$1="Very High Emissions",'Frequency VeryHigh Scenario 95%'!N61))))</f>
        <v>24282680.204053581</v>
      </c>
      <c r="M61" s="14">
        <f>'95% Simulation Severity'!$C61*IF($B$1="Low Emissions",'Frequency Low Scenario 95%'!O61,IF($B$1="Medium Emissions",'Frequency Medium Scenario 95%'!O61,IF($B$1="High Emissions",'Frequency High Scenario 95%'!O61,IF($B$1="Very High Emissions",'Frequency VeryHigh Scenario 95%'!O61))))</f>
        <v>10406862.944594391</v>
      </c>
      <c r="N61" s="14">
        <f>'95% Simulation Severity'!$D61*IF($B$1="Low Emissions",'Frequency Low Scenario 95%'!P61,IF($B$1="Medium Emissions",'Frequency Medium Scenario 95%'!P61,IF($B$1="High Emissions",'Frequency High Scenario 95%'!P61,IF($B$1="Very High Emissions",'Frequency VeryHigh Scenario 95%'!P61))))</f>
        <v>5026907820.529891</v>
      </c>
      <c r="O61" s="14">
        <f>'95% Simulation Severity'!$D61*IF($B$1="Low Emissions",'Frequency Low Scenario 95%'!Q61,IF($B$1="Medium Emissions",'Frequency Medium Scenario 95%'!Q61,IF($B$1="High Emissions",'Frequency High Scenario 95%'!Q61,IF($B$1="Very High Emissions",'Frequency VeryHigh Scenario 95%'!Q61))))</f>
        <v>8961009593.1184998</v>
      </c>
      <c r="P61" s="14">
        <f>'95% Simulation Severity'!$D61*IF($B$1="Low Emissions",'Frequency Low Scenario 95%'!R61,IF($B$1="Medium Emissions",'Frequency Medium Scenario 95%'!R61,IF($B$1="High Emissions",'Frequency High Scenario 95%'!R61,IF($B$1="Very High Emissions",'Frequency VeryHigh Scenario 95%'!R61))))</f>
        <v>6556836287.6476841</v>
      </c>
      <c r="Q61" s="14">
        <f>'95% Simulation Severity'!$D61*IF($B$1="Low Emissions",'Frequency Low Scenario 95%'!S61,IF($B$1="Medium Emissions",'Frequency Medium Scenario 95%'!S61,IF($B$1="High Emissions",'Frequency High Scenario 95%'!S61,IF($B$1="Very High Emissions",'Frequency VeryHigh Scenario 95%'!S61))))</f>
        <v>2185612095.8825612</v>
      </c>
      <c r="R61" s="14">
        <f>'95% Simulation Severity'!$D61*IF($B$1="Low Emissions",'Frequency Low Scenario 95%'!T61,IF($B$1="Medium Emissions",'Frequency Medium Scenario 95%'!T61,IF($B$1="High Emissions",'Frequency High Scenario 95%'!T61,IF($B$1="Very High Emissions",'Frequency VeryHigh Scenario 95%'!T61))))</f>
        <v>1529928467.1177931</v>
      </c>
      <c r="S61" s="14">
        <f>'95% Simulation Severity'!$D61*IF($B$1="Low Emissions",'Frequency Low Scenario 95%'!U61,IF($B$1="Medium Emissions",'Frequency Medium Scenario 95%'!U61,IF($B$1="High Emissions",'Frequency High Scenario 95%'!U61,IF($B$1="Very High Emissions",'Frequency VeryHigh Scenario 95%'!U61))))</f>
        <v>874244838.3530246</v>
      </c>
      <c r="T61" s="14">
        <f t="shared" si="2"/>
        <v>25908562192.656097</v>
      </c>
      <c r="U61" s="17">
        <f ca="1">Info!$B$47*(-LN(1-RAND()))^(1/Info!$B$48)</f>
        <v>3.1313864582548381E-2</v>
      </c>
      <c r="V61" s="17">
        <f ca="1">AVERAGE('Interest Rate Projection'!B59:F59)</f>
        <v>-1.5737233120679348E-3</v>
      </c>
      <c r="W61" s="17">
        <f t="shared" ca="1" si="4"/>
        <v>-0.1334364488617123</v>
      </c>
      <c r="X61" s="16">
        <v>0.04</v>
      </c>
      <c r="Y61">
        <f t="shared" si="5"/>
        <v>9.7259868787470918</v>
      </c>
      <c r="Z61">
        <f t="shared" ca="1" si="8"/>
        <v>16.679367671514306</v>
      </c>
      <c r="AA61" s="14">
        <f t="shared" si="6"/>
        <v>2663849182.1606956</v>
      </c>
      <c r="AB61" s="14">
        <f t="shared" ca="1" si="7"/>
        <v>1553330000.4474258</v>
      </c>
    </row>
    <row r="62" spans="1:28" x14ac:dyDescent="0.2">
      <c r="A62">
        <v>2081</v>
      </c>
      <c r="B62" s="14">
        <f>'95% Simulation Severity'!$B62*IF($B$1="Low Emissions",'Frequency Low Scenario 95%'!D62,IF($B$1="Medium Emissions",'Frequency Medium Scenario 95%'!D62,IF($B$1="High Emissions",'Frequency High Scenario 95%'!D62,IF($B$1="Very High Emissions",'Frequency VeryHigh Scenario 95%'!D62))))</f>
        <v>100761617.56192835</v>
      </c>
      <c r="C62" s="14">
        <f>'95% Simulation Severity'!$B62*IF($B$1="Low Emissions",'Frequency Low Scenario 95%'!E62,IF($B$1="Medium Emissions",'Frequency Medium Scenario 95%'!E62,IF($B$1="High Emissions",'Frequency High Scenario 95%'!E62,IF($B$1="Very High Emissions",'Frequency VeryHigh Scenario 95%'!E62))))</f>
        <v>129271687.64728016</v>
      </c>
      <c r="D62" s="14">
        <f>'95% Simulation Severity'!$B62*IF($B$1="Low Emissions",'Frequency Low Scenario 95%'!F62,IF($B$1="Medium Emissions",'Frequency Medium Scenario 95%'!F62,IF($B$1="High Emissions",'Frequency High Scenario 95%'!F62,IF($B$1="Very High Emissions",'Frequency VeryHigh Scenario 95%'!F62))))</f>
        <v>136301567.94229841</v>
      </c>
      <c r="E62" s="14">
        <f>'95% Simulation Severity'!$B62*IF($B$1="Low Emissions",'Frequency Low Scenario 95%'!G62,IF($B$1="Medium Emissions",'Frequency Medium Scenario 95%'!G62,IF($B$1="High Emissions",'Frequency High Scenario 95%'!G62,IF($B$1="Very High Emissions",'Frequency VeryHigh Scenario 95%'!G62))))</f>
        <v>89630973.761482775</v>
      </c>
      <c r="F62" s="14">
        <f>'95% Simulation Severity'!$B62*IF($B$1="Low Emissions",'Frequency Low Scenario 95%'!H62,IF($B$1="Medium Emissions",'Frequency Medium Scenario 95%'!H62,IF($B$1="High Emissions",'Frequency High Scenario 95%'!H62,IF($B$1="Very High Emissions",'Frequency VeryHigh Scenario 95%'!H62))))</f>
        <v>74594840.908249274</v>
      </c>
      <c r="G62" s="14">
        <f>'95% Simulation Severity'!$B62*IF($B$1="Low Emissions",'Frequency Low Scenario 95%'!I62,IF($B$1="Medium Emissions",'Frequency Medium Scenario 95%'!I62,IF($B$1="High Emissions",'Frequency High Scenario 95%'!I62,IF($B$1="Very High Emissions",'Frequency VeryHigh Scenario 95%'!I62))))</f>
        <v>44717849.654421687</v>
      </c>
      <c r="H62" s="14">
        <f>'95% Simulation Severity'!$C62*IF($B$1="Low Emissions",'Frequency Low Scenario 95%'!J62,IF($B$1="Medium Emissions",'Frequency Medium Scenario 95%'!J62,IF($B$1="High Emissions",'Frequency High Scenario 95%'!J62,IF($B$1="Very High Emissions",'Frequency VeryHigh Scenario 95%'!J62))))</f>
        <v>54814532.076257706</v>
      </c>
      <c r="I62" s="14">
        <f>'95% Simulation Severity'!$C62*IF($B$1="Low Emissions",'Frequency Low Scenario 95%'!K62,IF($B$1="Medium Emissions",'Frequency Medium Scenario 95%'!K62,IF($B$1="High Emissions",'Frequency High Scenario 95%'!K62,IF($B$1="Very High Emissions",'Frequency VeryHigh Scenario 95%'!K62))))</f>
        <v>58283806.258299336</v>
      </c>
      <c r="J62" s="14">
        <f>'95% Simulation Severity'!$C62*IF($B$1="Low Emissions",'Frequency Low Scenario 95%'!L62,IF($B$1="Medium Emissions",'Frequency Medium Scenario 95%'!L62,IF($B$1="High Emissions",'Frequency High Scenario 95%'!L62,IF($B$1="Very High Emissions",'Frequency VeryHigh Scenario 95%'!L62))))</f>
        <v>36774306.329641245</v>
      </c>
      <c r="K62" s="14">
        <f>'95% Simulation Severity'!$C62*IF($B$1="Low Emissions",'Frequency Low Scenario 95%'!M62,IF($B$1="Medium Emissions",'Frequency Medium Scenario 95%'!M62,IF($B$1="High Emissions",'Frequency High Scenario 95%'!M62,IF($B$1="Very High Emissions",'Frequency VeryHigh Scenario 95%'!M62))))</f>
        <v>27060338.619924691</v>
      </c>
      <c r="L62" s="14">
        <f>'95% Simulation Severity'!$C62*IF($B$1="Low Emissions",'Frequency Low Scenario 95%'!N62,IF($B$1="Medium Emissions",'Frequency Medium Scenario 95%'!N62,IF($B$1="High Emissions",'Frequency High Scenario 95%'!N62,IF($B$1="Very High Emissions",'Frequency VeryHigh Scenario 95%'!N62))))</f>
        <v>24284919.274291389</v>
      </c>
      <c r="M62" s="14">
        <f>'95% Simulation Severity'!$C62*IF($B$1="Low Emissions",'Frequency Low Scenario 95%'!O62,IF($B$1="Medium Emissions",'Frequency Medium Scenario 95%'!O62,IF($B$1="High Emissions",'Frequency High Scenario 95%'!O62,IF($B$1="Very High Emissions",'Frequency VeryHigh Scenario 95%'!O62))))</f>
        <v>10407822.546124879</v>
      </c>
      <c r="N62" s="14">
        <f>'95% Simulation Severity'!$D62*IF($B$1="Low Emissions",'Frequency Low Scenario 95%'!P62,IF($B$1="Medium Emissions",'Frequency Medium Scenario 95%'!P62,IF($B$1="High Emissions",'Frequency High Scenario 95%'!P62,IF($B$1="Very High Emissions",'Frequency VeryHigh Scenario 95%'!P62))))</f>
        <v>5066642017.2728949</v>
      </c>
      <c r="O62" s="14">
        <f>'95% Simulation Severity'!$D62*IF($B$1="Low Emissions",'Frequency Low Scenario 95%'!Q62,IF($B$1="Medium Emissions",'Frequency Medium Scenario 95%'!Q62,IF($B$1="High Emissions",'Frequency High Scenario 95%'!Q62,IF($B$1="Very High Emissions",'Frequency VeryHigh Scenario 95%'!Q62))))</f>
        <v>9031840117.7473335</v>
      </c>
      <c r="P62" s="14">
        <f>'95% Simulation Severity'!$D62*IF($B$1="Low Emissions",'Frequency Low Scenario 95%'!R62,IF($B$1="Medium Emissions",'Frequency Medium Scenario 95%'!R62,IF($B$1="High Emissions",'Frequency High Scenario 95%'!R62,IF($B$1="Very High Emissions",'Frequency VeryHigh Scenario 95%'!R62))))</f>
        <v>6608663500.7907333</v>
      </c>
      <c r="Q62" s="14">
        <f>'95% Simulation Severity'!$D62*IF($B$1="Low Emissions",'Frequency Low Scenario 95%'!S62,IF($B$1="Medium Emissions",'Frequency Medium Scenario 95%'!S62,IF($B$1="High Emissions",'Frequency High Scenario 95%'!S62,IF($B$1="Very High Emissions",'Frequency VeryHigh Scenario 95%'!S62))))</f>
        <v>2202887833.596911</v>
      </c>
      <c r="R62" s="14">
        <f>'95% Simulation Severity'!$D62*IF($B$1="Low Emissions",'Frequency Low Scenario 95%'!T62,IF($B$1="Medium Emissions",'Frequency Medium Scenario 95%'!T62,IF($B$1="High Emissions",'Frequency High Scenario 95%'!T62,IF($B$1="Very High Emissions",'Frequency VeryHigh Scenario 95%'!T62))))</f>
        <v>1542021483.517838</v>
      </c>
      <c r="S62" s="14">
        <f>'95% Simulation Severity'!$D62*IF($B$1="Low Emissions",'Frequency Low Scenario 95%'!U62,IF($B$1="Medium Emissions",'Frequency Medium Scenario 95%'!U62,IF($B$1="High Emissions",'Frequency High Scenario 95%'!U62,IF($B$1="Very High Emissions",'Frequency VeryHigh Scenario 95%'!U62))))</f>
        <v>881155133.43876445</v>
      </c>
      <c r="T62" s="14">
        <f t="shared" si="2"/>
        <v>26120114348.944675</v>
      </c>
      <c r="U62" s="17">
        <f ca="1">Info!$B$47*(-LN(1-RAND()))^(1/Info!$B$48)</f>
        <v>3.1413832917604537E-2</v>
      </c>
      <c r="V62" s="17">
        <f ca="1">AVERAGE('Interest Rate Projection'!B60:F60)</f>
        <v>-1.1096882696644684E-2</v>
      </c>
      <c r="W62" s="17">
        <f t="shared" ca="1" si="4"/>
        <v>-0.14453333155835699</v>
      </c>
      <c r="X62" s="16">
        <v>0.04</v>
      </c>
      <c r="Y62">
        <f t="shared" si="5"/>
        <v>10.115026353896976</v>
      </c>
      <c r="Z62">
        <f t="shared" ca="1" si="8"/>
        <v>17.203330540718554</v>
      </c>
      <c r="AA62" s="14">
        <f t="shared" si="6"/>
        <v>2582308086.5114584</v>
      </c>
      <c r="AB62" s="14">
        <f t="shared" ca="1" si="7"/>
        <v>1518317298.3348191</v>
      </c>
    </row>
    <row r="63" spans="1:28" x14ac:dyDescent="0.2">
      <c r="A63">
        <v>2082</v>
      </c>
      <c r="B63" s="14">
        <f>'95% Simulation Severity'!$B63*IF($B$1="Low Emissions",'Frequency Low Scenario 95%'!D63,IF($B$1="Medium Emissions",'Frequency Medium Scenario 95%'!D63,IF($B$1="High Emissions",'Frequency High Scenario 95%'!D63,IF($B$1="Very High Emissions",'Frequency VeryHigh Scenario 95%'!D63))))</f>
        <v>103065890.04677428</v>
      </c>
      <c r="C63" s="14">
        <f>'95% Simulation Severity'!$B63*IF($B$1="Low Emissions",'Frequency Low Scenario 95%'!E63,IF($B$1="Medium Emissions",'Frequency Medium Scenario 95%'!E63,IF($B$1="High Emissions",'Frequency High Scenario 95%'!E63,IF($B$1="Very High Emissions",'Frequency VeryHigh Scenario 95%'!E63))))</f>
        <v>132227944.20729569</v>
      </c>
      <c r="D63" s="14">
        <f>'95% Simulation Severity'!$B63*IF($B$1="Low Emissions",'Frequency Low Scenario 95%'!F63,IF($B$1="Medium Emissions",'Frequency Medium Scenario 95%'!F63,IF($B$1="High Emissions",'Frequency High Scenario 95%'!F63,IF($B$1="Very High Emissions",'Frequency VeryHigh Scenario 95%'!F63))))</f>
        <v>139418587.69893107</v>
      </c>
      <c r="E63" s="14">
        <f>'95% Simulation Severity'!$B63*IF($B$1="Low Emissions",'Frequency Low Scenario 95%'!G63,IF($B$1="Medium Emissions",'Frequency Medium Scenario 95%'!G63,IF($B$1="High Emissions",'Frequency High Scenario 95%'!G63,IF($B$1="Very High Emissions",'Frequency VeryHigh Scenario 95%'!G63))))</f>
        <v>91680704.51835154</v>
      </c>
      <c r="F63" s="14">
        <f>'95% Simulation Severity'!$B63*IF($B$1="Low Emissions",'Frequency Low Scenario 95%'!H63,IF($B$1="Medium Emissions",'Frequency Medium Scenario 95%'!H63,IF($B$1="High Emissions",'Frequency High Scenario 95%'!H63,IF($B$1="Very High Emissions",'Frequency VeryHigh Scenario 95%'!H63))))</f>
        <v>76300717.050131336</v>
      </c>
      <c r="G63" s="14">
        <f>'95% Simulation Severity'!$B63*IF($B$1="Low Emissions",'Frequency Low Scenario 95%'!I63,IF($B$1="Medium Emissions",'Frequency Medium Scenario 95%'!I63,IF($B$1="High Emissions",'Frequency High Scenario 95%'!I63,IF($B$1="Very High Emissions",'Frequency VeryHigh Scenario 95%'!I63))))</f>
        <v>45740482.210680835</v>
      </c>
      <c r="H63" s="14">
        <f>'95% Simulation Severity'!$C63*IF($B$1="Low Emissions",'Frequency Low Scenario 95%'!J63,IF($B$1="Medium Emissions",'Frequency Medium Scenario 95%'!J63,IF($B$1="High Emissions",'Frequency High Scenario 95%'!J63,IF($B$1="Very High Emissions",'Frequency VeryHigh Scenario 95%'!J63))))</f>
        <v>54819586.443664432</v>
      </c>
      <c r="I63" s="14">
        <f>'95% Simulation Severity'!$C63*IF($B$1="Low Emissions",'Frequency Low Scenario 95%'!K63,IF($B$1="Medium Emissions",'Frequency Medium Scenario 95%'!K63,IF($B$1="High Emissions",'Frequency High Scenario 95%'!K63,IF($B$1="Very High Emissions",'Frequency VeryHigh Scenario 95%'!K63))))</f>
        <v>58289180.522377372</v>
      </c>
      <c r="J63" s="14">
        <f>'95% Simulation Severity'!$C63*IF($B$1="Low Emissions",'Frequency Low Scenario 95%'!L63,IF($B$1="Medium Emissions",'Frequency Medium Scenario 95%'!L63,IF($B$1="High Emissions",'Frequency High Scenario 95%'!L63,IF($B$1="Very High Emissions",'Frequency VeryHigh Scenario 95%'!L63))))</f>
        <v>36777697.234357148</v>
      </c>
      <c r="K63" s="14">
        <f>'95% Simulation Severity'!$C63*IF($B$1="Low Emissions",'Frequency Low Scenario 95%'!M63,IF($B$1="Medium Emissions",'Frequency Medium Scenario 95%'!M63,IF($B$1="High Emissions",'Frequency High Scenario 95%'!M63,IF($B$1="Very High Emissions",'Frequency VeryHigh Scenario 95%'!M63))))</f>
        <v>27062833.813960917</v>
      </c>
      <c r="L63" s="14">
        <f>'95% Simulation Severity'!$C63*IF($B$1="Low Emissions",'Frequency Low Scenario 95%'!N63,IF($B$1="Medium Emissions",'Frequency Medium Scenario 95%'!N63,IF($B$1="High Emissions",'Frequency High Scenario 95%'!N63,IF($B$1="Very High Emissions",'Frequency VeryHigh Scenario 95%'!N63))))</f>
        <v>24287158.55099057</v>
      </c>
      <c r="M63" s="14">
        <f>'95% Simulation Severity'!$C63*IF($B$1="Low Emissions",'Frequency Low Scenario 95%'!O63,IF($B$1="Medium Emissions",'Frequency Medium Scenario 95%'!O63,IF($B$1="High Emissions",'Frequency High Scenario 95%'!O63,IF($B$1="Very High Emissions",'Frequency VeryHigh Scenario 95%'!O63))))</f>
        <v>10408782.236138813</v>
      </c>
      <c r="N63" s="14">
        <f>'95% Simulation Severity'!$D63*IF($B$1="Low Emissions",'Frequency Low Scenario 95%'!P63,IF($B$1="Medium Emissions",'Frequency Medium Scenario 95%'!P63,IF($B$1="High Emissions",'Frequency High Scenario 95%'!P63,IF($B$1="Very High Emissions",'Frequency VeryHigh Scenario 95%'!P63))))</f>
        <v>5106690285.1003866</v>
      </c>
      <c r="O63" s="14">
        <f>'95% Simulation Severity'!$D63*IF($B$1="Low Emissions",'Frequency Low Scenario 95%'!Q63,IF($B$1="Medium Emissions",'Frequency Medium Scenario 95%'!Q63,IF($B$1="High Emissions",'Frequency High Scenario 95%'!Q63,IF($B$1="Very High Emissions",'Frequency VeryHigh Scenario 95%'!Q63))))</f>
        <v>9103230508.2224274</v>
      </c>
      <c r="P63" s="14">
        <f>'95% Simulation Severity'!$D63*IF($B$1="Low Emissions",'Frequency Low Scenario 95%'!R63,IF($B$1="Medium Emissions",'Frequency Medium Scenario 95%'!R63,IF($B$1="High Emissions",'Frequency High Scenario 95%'!R63,IF($B$1="Very High Emissions",'Frequency VeryHigh Scenario 95%'!R63))))</f>
        <v>6660900371.8700695</v>
      </c>
      <c r="Q63" s="14">
        <f>'95% Simulation Severity'!$D63*IF($B$1="Low Emissions",'Frequency Low Scenario 95%'!S63,IF($B$1="Medium Emissions",'Frequency Medium Scenario 95%'!S63,IF($B$1="High Emissions",'Frequency High Scenario 95%'!S63,IF($B$1="Very High Emissions",'Frequency VeryHigh Scenario 95%'!S63))))</f>
        <v>2220300123.9566898</v>
      </c>
      <c r="R63" s="14">
        <f>'95% Simulation Severity'!$D63*IF($B$1="Low Emissions",'Frequency Low Scenario 95%'!T63,IF($B$1="Medium Emissions",'Frequency Medium Scenario 95%'!T63,IF($B$1="High Emissions",'Frequency High Scenario 95%'!T63,IF($B$1="Very High Emissions",'Frequency VeryHigh Scenario 95%'!T63))))</f>
        <v>1554210086.7696831</v>
      </c>
      <c r="S63" s="14">
        <f>'95% Simulation Severity'!$D63*IF($B$1="Low Emissions",'Frequency Low Scenario 95%'!U63,IF($B$1="Medium Emissions",'Frequency Medium Scenario 95%'!U63,IF($B$1="High Emissions",'Frequency High Scenario 95%'!U63,IF($B$1="Very High Emissions",'Frequency VeryHigh Scenario 95%'!U63))))</f>
        <v>888120049.58267605</v>
      </c>
      <c r="T63" s="14">
        <f t="shared" si="2"/>
        <v>26333530990.035587</v>
      </c>
      <c r="U63" s="17">
        <f ca="1">Info!$B$47*(-LN(1-RAND()))^(1/Info!$B$48)</f>
        <v>8.9732554257818287E-2</v>
      </c>
      <c r="V63" s="17">
        <f ca="1">AVERAGE('Interest Rate Projection'!B61:F61)</f>
        <v>-6.6264117075051122E-4</v>
      </c>
      <c r="W63" s="17">
        <f t="shared" ca="1" si="4"/>
        <v>-0.1451959727291075</v>
      </c>
      <c r="X63" s="16">
        <v>0.04</v>
      </c>
      <c r="Y63">
        <f t="shared" si="5"/>
        <v>10.519627408052855</v>
      </c>
      <c r="Z63">
        <f t="shared" ca="1" si="8"/>
        <v>18.747029331878764</v>
      </c>
      <c r="AA63" s="14">
        <f t="shared" si="6"/>
        <v>2503276016.2091928</v>
      </c>
      <c r="AB63" s="14">
        <f t="shared" ca="1" si="7"/>
        <v>1404677537.1101706</v>
      </c>
    </row>
    <row r="64" spans="1:28" x14ac:dyDescent="0.2">
      <c r="A64">
        <v>2083</v>
      </c>
      <c r="B64" s="14">
        <f>'95% Simulation Severity'!$B64*IF($B$1="Low Emissions",'Frequency Low Scenario 95%'!D64,IF($B$1="Medium Emissions",'Frequency Medium Scenario 95%'!D64,IF($B$1="High Emissions",'Frequency High Scenario 95%'!D64,IF($B$1="Very High Emissions",'Frequency VeryHigh Scenario 95%'!D64))))</f>
        <v>105422857.9111992</v>
      </c>
      <c r="C64" s="14">
        <f>'95% Simulation Severity'!$B64*IF($B$1="Low Emissions",'Frequency Low Scenario 95%'!E64,IF($B$1="Medium Emissions",'Frequency Medium Scenario 95%'!E64,IF($B$1="High Emissions",'Frequency High Scenario 95%'!E64,IF($B$1="Very High Emissions",'Frequency VeryHigh Scenario 95%'!E64))))</f>
        <v>135251806.0798718</v>
      </c>
      <c r="D64" s="14">
        <f>'95% Simulation Severity'!$B64*IF($B$1="Low Emissions",'Frequency Low Scenario 95%'!F64,IF($B$1="Medium Emissions",'Frequency Medium Scenario 95%'!F64,IF($B$1="High Emissions",'Frequency High Scenario 95%'!F64,IF($B$1="Very High Emissions",'Frequency VeryHigh Scenario 95%'!F64))))</f>
        <v>142606889.18995547</v>
      </c>
      <c r="E64" s="14">
        <f>'95% Simulation Severity'!$B64*IF($B$1="Low Emissions",'Frequency Low Scenario 95%'!G64,IF($B$1="Medium Emissions",'Frequency Medium Scenario 95%'!G64,IF($B$1="High Emissions",'Frequency High Scenario 95%'!G64,IF($B$1="Very High Emissions",'Frequency VeryHigh Scenario 95%'!G64))))</f>
        <v>93777309.653566718</v>
      </c>
      <c r="F64" s="14">
        <f>'95% Simulation Severity'!$B64*IF($B$1="Low Emissions",'Frequency Low Scenario 95%'!H64,IF($B$1="Medium Emissions",'Frequency Medium Scenario 95%'!H64,IF($B$1="High Emissions",'Frequency High Scenario 95%'!H64,IF($B$1="Very High Emissions",'Frequency VeryHigh Scenario 95%'!H64))))</f>
        <v>78045604.112554416</v>
      </c>
      <c r="G64" s="14">
        <f>'95% Simulation Severity'!$B64*IF($B$1="Low Emissions",'Frequency Low Scenario 95%'!I64,IF($B$1="Medium Emissions",'Frequency Medium Scenario 95%'!I64,IF($B$1="High Emissions",'Frequency High Scenario 95%'!I64,IF($B$1="Very High Emissions",'Frequency VeryHigh Scenario 95%'!I64))))</f>
        <v>46786500.894698858</v>
      </c>
      <c r="H64" s="14">
        <f>'95% Simulation Severity'!$C64*IF($B$1="Low Emissions",'Frequency Low Scenario 95%'!J64,IF($B$1="Medium Emissions",'Frequency Medium Scenario 95%'!J64,IF($B$1="High Emissions",'Frequency High Scenario 95%'!J64,IF($B$1="Very High Emissions",'Frequency VeryHigh Scenario 95%'!J64))))</f>
        <v>54824641.277126946</v>
      </c>
      <c r="I64" s="14">
        <f>'95% Simulation Severity'!$C64*IF($B$1="Low Emissions",'Frequency Low Scenario 95%'!K64,IF($B$1="Medium Emissions",'Frequency Medium Scenario 95%'!K64,IF($B$1="High Emissions",'Frequency High Scenario 95%'!K64,IF($B$1="Very High Emissions",'Frequency VeryHigh Scenario 95%'!K64))))</f>
        <v>58294555.282008395</v>
      </c>
      <c r="J64" s="14">
        <f>'95% Simulation Severity'!$C64*IF($B$1="Low Emissions",'Frequency Low Scenario 95%'!L64,IF($B$1="Medium Emissions",'Frequency Medium Scenario 95%'!L64,IF($B$1="High Emissions",'Frequency High Scenario 95%'!L64,IF($B$1="Very High Emissions",'Frequency VeryHigh Scenario 95%'!L64))))</f>
        <v>36781088.451743387</v>
      </c>
      <c r="K64" s="14">
        <f>'95% Simulation Severity'!$C64*IF($B$1="Low Emissions",'Frequency Low Scenario 95%'!M64,IF($B$1="Medium Emissions",'Frequency Medium Scenario 95%'!M64,IF($B$1="High Emissions",'Frequency High Scenario 95%'!M64,IF($B$1="Very High Emissions",'Frequency VeryHigh Scenario 95%'!M64))))</f>
        <v>27065329.238075323</v>
      </c>
      <c r="L64" s="14">
        <f>'95% Simulation Severity'!$C64*IF($B$1="Low Emissions",'Frequency Low Scenario 95%'!N64,IF($B$1="Medium Emissions",'Frequency Medium Scenario 95%'!N64,IF($B$1="High Emissions",'Frequency High Scenario 95%'!N64,IF($B$1="Very High Emissions",'Frequency VeryHigh Scenario 95%'!N64))))</f>
        <v>24289398.034170166</v>
      </c>
      <c r="M64" s="14">
        <f>'95% Simulation Severity'!$C64*IF($B$1="Low Emissions",'Frequency Low Scenario 95%'!O64,IF($B$1="Medium Emissions",'Frequency Medium Scenario 95%'!O64,IF($B$1="High Emissions",'Frequency High Scenario 95%'!O64,IF($B$1="Very High Emissions",'Frequency VeryHigh Scenario 95%'!O64))))</f>
        <v>10409742.014644355</v>
      </c>
      <c r="N64" s="14">
        <f>'95% Simulation Severity'!$D64*IF($B$1="Low Emissions",'Frequency Low Scenario 95%'!P64,IF($B$1="Medium Emissions",'Frequency Medium Scenario 95%'!P64,IF($B$1="High Emissions",'Frequency High Scenario 95%'!P64,IF($B$1="Very High Emissions",'Frequency VeryHigh Scenario 95%'!P64))))</f>
        <v>5147055106.5250177</v>
      </c>
      <c r="O64" s="14">
        <f>'95% Simulation Severity'!$D64*IF($B$1="Low Emissions",'Frequency Low Scenario 95%'!Q64,IF($B$1="Medium Emissions",'Frequency Medium Scenario 95%'!Q64,IF($B$1="High Emissions",'Frequency High Scenario 95%'!Q64,IF($B$1="Very High Emissions",'Frequency VeryHigh Scenario 95%'!Q64))))</f>
        <v>9175185189.8924217</v>
      </c>
      <c r="P64" s="14">
        <f>'95% Simulation Severity'!$D64*IF($B$1="Low Emissions",'Frequency Low Scenario 95%'!R64,IF($B$1="Medium Emissions",'Frequency Medium Scenario 95%'!R64,IF($B$1="High Emissions",'Frequency High Scenario 95%'!R64,IF($B$1="Very High Emissions",'Frequency VeryHigh Scenario 95%'!R64))))</f>
        <v>6713550138.9456749</v>
      </c>
      <c r="Q64" s="14">
        <f>'95% Simulation Severity'!$D64*IF($B$1="Low Emissions",'Frequency Low Scenario 95%'!S64,IF($B$1="Medium Emissions",'Frequency Medium Scenario 95%'!S64,IF($B$1="High Emissions",'Frequency High Scenario 95%'!S64,IF($B$1="Very High Emissions",'Frequency VeryHigh Scenario 95%'!S64))))</f>
        <v>2237850046.3152246</v>
      </c>
      <c r="R64" s="14">
        <f>'95% Simulation Severity'!$D64*IF($B$1="Low Emissions",'Frequency Low Scenario 95%'!T64,IF($B$1="Medium Emissions",'Frequency Medium Scenario 95%'!T64,IF($B$1="High Emissions",'Frequency High Scenario 95%'!T64,IF($B$1="Very High Emissions",'Frequency VeryHigh Scenario 95%'!T64))))</f>
        <v>1566495032.4206576</v>
      </c>
      <c r="S64" s="14">
        <f>'95% Simulation Severity'!$D64*IF($B$1="Low Emissions",'Frequency Low Scenario 95%'!U64,IF($B$1="Medium Emissions",'Frequency Medium Scenario 95%'!U64,IF($B$1="High Emissions",'Frequency High Scenario 95%'!U64,IF($B$1="Very High Emissions",'Frequency VeryHigh Scenario 95%'!U64))))</f>
        <v>895140018.52609003</v>
      </c>
      <c r="T64" s="14">
        <f t="shared" si="2"/>
        <v>26548831254.764702</v>
      </c>
      <c r="U64" s="17">
        <f ca="1">Info!$B$47*(-LN(1-RAND()))^(1/Info!$B$48)</f>
        <v>6.1884705871620732E-2</v>
      </c>
      <c r="V64" s="17">
        <f ca="1">AVERAGE('Interest Rate Projection'!B62:F62)</f>
        <v>9.2299562359512387E-3</v>
      </c>
      <c r="W64" s="17">
        <f t="shared" ca="1" si="4"/>
        <v>-0.13596601649315626</v>
      </c>
      <c r="X64" s="16">
        <v>0.04</v>
      </c>
      <c r="Y64">
        <f t="shared" si="5"/>
        <v>10.94041250437497</v>
      </c>
      <c r="Z64">
        <f t="shared" ca="1" si="8"/>
        <v>19.907183728048729</v>
      </c>
      <c r="AA64" s="14">
        <f t="shared" si="6"/>
        <v>2426675524.7252393</v>
      </c>
      <c r="AB64" s="14">
        <f t="shared" ca="1" si="7"/>
        <v>1333630694.1979973</v>
      </c>
    </row>
    <row r="65" spans="1:28" x14ac:dyDescent="0.2">
      <c r="A65">
        <v>2084</v>
      </c>
      <c r="B65" s="14">
        <f>'95% Simulation Severity'!$B65*IF($B$1="Low Emissions",'Frequency Low Scenario 95%'!D65,IF($B$1="Medium Emissions",'Frequency Medium Scenario 95%'!D65,IF($B$1="High Emissions",'Frequency High Scenario 95%'!D65,IF($B$1="Very High Emissions",'Frequency VeryHigh Scenario 95%'!D65))))</f>
        <v>107833726.22233261</v>
      </c>
      <c r="C65" s="14">
        <f>'95% Simulation Severity'!$B65*IF($B$1="Low Emissions",'Frequency Low Scenario 95%'!E65,IF($B$1="Medium Emissions",'Frequency Medium Scenario 95%'!E65,IF($B$1="High Emissions",'Frequency High Scenario 95%'!E65,IF($B$1="Very High Emissions",'Frequency VeryHigh Scenario 95%'!E65))))</f>
        <v>138344819.30074453</v>
      </c>
      <c r="D65" s="14">
        <f>'95% Simulation Severity'!$B65*IF($B$1="Low Emissions",'Frequency Low Scenario 95%'!F65,IF($B$1="Medium Emissions",'Frequency Medium Scenario 95%'!F65,IF($B$1="High Emissions",'Frequency High Scenario 95%'!F65,IF($B$1="Very High Emissions",'Frequency VeryHigh Scenario 95%'!F65))))</f>
        <v>145868102.52555844</v>
      </c>
      <c r="E65" s="14">
        <f>'95% Simulation Severity'!$B65*IF($B$1="Low Emissions",'Frequency Low Scenario 95%'!G65,IF($B$1="Medium Emissions",'Frequency Medium Scenario 95%'!G65,IF($B$1="High Emissions",'Frequency High Scenario 95%'!G65,IF($B$1="Very High Emissions",'Frequency VeryHigh Scenario 95%'!G65))))</f>
        <v>95921861.116377264</v>
      </c>
      <c r="F65" s="14">
        <f>'95% Simulation Severity'!$B65*IF($B$1="Low Emissions",'Frequency Low Scenario 95%'!H65,IF($B$1="Medium Emissions",'Frequency Medium Scenario 95%'!H65,IF($B$1="High Emissions",'Frequency High Scenario 95%'!H65,IF($B$1="Very High Emissions",'Frequency VeryHigh Scenario 95%'!H65))))</f>
        <v>79830394.218858629</v>
      </c>
      <c r="G65" s="14">
        <f>'95% Simulation Severity'!$B65*IF($B$1="Low Emissions",'Frequency Low Scenario 95%'!I65,IF($B$1="Medium Emissions",'Frequency Medium Scenario 95%'!I65,IF($B$1="High Emissions",'Frequency High Scenario 95%'!I65,IF($B$1="Very High Emissions",'Frequency VeryHigh Scenario 95%'!I65))))</f>
        <v>47856440.513399549</v>
      </c>
      <c r="H65" s="14">
        <f>'95% Simulation Severity'!$C65*IF($B$1="Low Emissions",'Frequency Low Scenario 95%'!J65,IF($B$1="Medium Emissions",'Frequency Medium Scenario 95%'!J65,IF($B$1="High Emissions",'Frequency High Scenario 95%'!J65,IF($B$1="Very High Emissions",'Frequency VeryHigh Scenario 95%'!J65))))</f>
        <v>54829696.576688223</v>
      </c>
      <c r="I65" s="14">
        <f>'95% Simulation Severity'!$C65*IF($B$1="Low Emissions",'Frequency Low Scenario 95%'!K65,IF($B$1="Medium Emissions",'Frequency Medium Scenario 95%'!K65,IF($B$1="High Emissions",'Frequency High Scenario 95%'!K65,IF($B$1="Very High Emissions",'Frequency VeryHigh Scenario 95%'!K65))))</f>
        <v>58299930.537238106</v>
      </c>
      <c r="J65" s="14">
        <f>'95% Simulation Severity'!$C65*IF($B$1="Low Emissions",'Frequency Low Scenario 95%'!L65,IF($B$1="Medium Emissions",'Frequency Medium Scenario 95%'!L65,IF($B$1="High Emissions",'Frequency High Scenario 95%'!L65,IF($B$1="Very High Emissions",'Frequency VeryHigh Scenario 95%'!L65))))</f>
        <v>36784479.981828801</v>
      </c>
      <c r="K65" s="14">
        <f>'95% Simulation Severity'!$C65*IF($B$1="Low Emissions",'Frequency Low Scenario 95%'!M65,IF($B$1="Medium Emissions",'Frequency Medium Scenario 95%'!M65,IF($B$1="High Emissions",'Frequency High Scenario 95%'!M65,IF($B$1="Very High Emissions",'Frequency VeryHigh Scenario 95%'!M65))))</f>
        <v>27067824.892289117</v>
      </c>
      <c r="L65" s="14">
        <f>'95% Simulation Severity'!$C65*IF($B$1="Low Emissions",'Frequency Low Scenario 95%'!N65,IF($B$1="Medium Emissions",'Frequency Medium Scenario 95%'!N65,IF($B$1="High Emissions",'Frequency High Scenario 95%'!N65,IF($B$1="Very High Emissions",'Frequency VeryHigh Scenario 95%'!N65))))</f>
        <v>24291637.723849211</v>
      </c>
      <c r="M65" s="14">
        <f>'95% Simulation Severity'!$C65*IF($B$1="Low Emissions",'Frequency Low Scenario 95%'!O65,IF($B$1="Medium Emissions",'Frequency Medium Scenario 95%'!O65,IF($B$1="High Emissions",'Frequency High Scenario 95%'!O65,IF($B$1="Very High Emissions",'Frequency VeryHigh Scenario 95%'!O65))))</f>
        <v>10410701.88164966</v>
      </c>
      <c r="N65" s="14">
        <f>'95% Simulation Severity'!$D65*IF($B$1="Low Emissions",'Frequency Low Scenario 95%'!P65,IF($B$1="Medium Emissions",'Frequency Medium Scenario 95%'!P65,IF($B$1="High Emissions",'Frequency High Scenario 95%'!P65,IF($B$1="Very High Emissions",'Frequency VeryHigh Scenario 95%'!P65))))</f>
        <v>5187738983.6819677</v>
      </c>
      <c r="O65" s="14">
        <f>'95% Simulation Severity'!$D65*IF($B$1="Low Emissions",'Frequency Low Scenario 95%'!Q65,IF($B$1="Medium Emissions",'Frequency Medium Scenario 95%'!Q65,IF($B$1="High Emissions",'Frequency High Scenario 95%'!Q65,IF($B$1="Very High Emissions",'Frequency VeryHigh Scenario 95%'!Q65))))</f>
        <v>9247708623.085247</v>
      </c>
      <c r="P65" s="14">
        <f>'95% Simulation Severity'!$D65*IF($B$1="Low Emissions",'Frequency Low Scenario 95%'!R65,IF($B$1="Medium Emissions",'Frequency Medium Scenario 95%'!R65,IF($B$1="High Emissions",'Frequency High Scenario 95%'!R65,IF($B$1="Very High Emissions",'Frequency VeryHigh Scenario 95%'!R65))))</f>
        <v>6766616065.6721315</v>
      </c>
      <c r="Q65" s="14">
        <f>'95% Simulation Severity'!$D65*IF($B$1="Low Emissions",'Frequency Low Scenario 95%'!S65,IF($B$1="Medium Emissions",'Frequency Medium Scenario 95%'!S65,IF($B$1="High Emissions",'Frequency High Scenario 95%'!S65,IF($B$1="Very High Emissions",'Frequency VeryHigh Scenario 95%'!S65))))</f>
        <v>2255538688.5573773</v>
      </c>
      <c r="R65" s="14">
        <f>'95% Simulation Severity'!$D65*IF($B$1="Low Emissions",'Frequency Low Scenario 95%'!T65,IF($B$1="Medium Emissions",'Frequency Medium Scenario 95%'!T65,IF($B$1="High Emissions",'Frequency High Scenario 95%'!T65,IF($B$1="Very High Emissions",'Frequency VeryHigh Scenario 95%'!T65))))</f>
        <v>1578877081.9901643</v>
      </c>
      <c r="S65" s="14">
        <f>'95% Simulation Severity'!$D65*IF($B$1="Low Emissions",'Frequency Low Scenario 95%'!U65,IF($B$1="Medium Emissions",'Frequency Medium Scenario 95%'!U65,IF($B$1="High Emissions",'Frequency High Scenario 95%'!U65,IF($B$1="Very High Emissions",'Frequency VeryHigh Scenario 95%'!U65))))</f>
        <v>902215475.42295098</v>
      </c>
      <c r="T65" s="14">
        <f t="shared" si="2"/>
        <v>26766034533.900654</v>
      </c>
      <c r="U65" s="17">
        <f ca="1">Info!$B$47*(-LN(1-RAND()))^(1/Info!$B$48)</f>
        <v>5.9347491026731078E-2</v>
      </c>
      <c r="V65" s="17">
        <f ca="1">AVERAGE('Interest Rate Projection'!B63:F63)</f>
        <v>9.1017815788733557E-4</v>
      </c>
      <c r="W65" s="17">
        <f t="shared" ca="1" si="4"/>
        <v>-0.13505583833526894</v>
      </c>
      <c r="X65" s="16">
        <v>0.04</v>
      </c>
      <c r="Y65">
        <f t="shared" si="5"/>
        <v>11.378029004549969</v>
      </c>
      <c r="Z65">
        <f t="shared" ca="1" si="8"/>
        <v>21.088625135716587</v>
      </c>
      <c r="AA65" s="14">
        <f t="shared" si="6"/>
        <v>2352431561.1427221</v>
      </c>
      <c r="AB65" s="14">
        <f t="shared" ca="1" si="7"/>
        <v>1269216668.305634</v>
      </c>
    </row>
    <row r="66" spans="1:28" x14ac:dyDescent="0.2">
      <c r="A66">
        <v>2085</v>
      </c>
      <c r="B66" s="14">
        <f>'95% Simulation Severity'!$B66*IF($B$1="Low Emissions",'Frequency Low Scenario 95%'!D66,IF($B$1="Medium Emissions",'Frequency Medium Scenario 95%'!D66,IF($B$1="High Emissions",'Frequency High Scenario 95%'!D66,IF($B$1="Very High Emissions",'Frequency VeryHigh Scenario 95%'!D66))))</f>
        <v>110299727.60544671</v>
      </c>
      <c r="C66" s="14">
        <f>'95% Simulation Severity'!$B66*IF($B$1="Low Emissions",'Frequency Low Scenario 95%'!E66,IF($B$1="Medium Emissions",'Frequency Medium Scenario 95%'!E66,IF($B$1="High Emissions",'Frequency High Scenario 95%'!E66,IF($B$1="Very High Emissions",'Frequency VeryHigh Scenario 95%'!E66))))</f>
        <v>141508565.26125139</v>
      </c>
      <c r="D66" s="14">
        <f>'95% Simulation Severity'!$B66*IF($B$1="Low Emissions",'Frequency Low Scenario 95%'!F66,IF($B$1="Medium Emissions",'Frequency Medium Scenario 95%'!F66,IF($B$1="High Emissions",'Frequency High Scenario 95%'!F66,IF($B$1="Very High Emissions",'Frequency VeryHigh Scenario 95%'!F66))))</f>
        <v>149203895.09418952</v>
      </c>
      <c r="E66" s="14">
        <f>'95% Simulation Severity'!$B66*IF($B$1="Low Emissions",'Frequency Low Scenario 95%'!G66,IF($B$1="Medium Emissions",'Frequency Medium Scenario 95%'!G66,IF($B$1="High Emissions",'Frequency High Scenario 95%'!G66,IF($B$1="Very High Emissions",'Frequency VeryHigh Scenario 95%'!G66))))</f>
        <v>98115455.369961321</v>
      </c>
      <c r="F66" s="14">
        <f>'95% Simulation Severity'!$B66*IF($B$1="Low Emissions",'Frequency Low Scenario 95%'!H66,IF($B$1="Medium Emissions",'Frequency Medium Scenario 95%'!H66,IF($B$1="High Emissions",'Frequency High Scenario 95%'!H66,IF($B$1="Very High Emissions",'Frequency VeryHigh Scenario 95%'!H66))))</f>
        <v>81655999.893954724</v>
      </c>
      <c r="G66" s="14">
        <f>'95% Simulation Severity'!$B66*IF($B$1="Low Emissions",'Frequency Low Scenario 95%'!I66,IF($B$1="Medium Emissions",'Frequency Medium Scenario 95%'!I66,IF($B$1="High Emissions",'Frequency High Scenario 95%'!I66,IF($B$1="Very High Emissions",'Frequency VeryHigh Scenario 95%'!I66))))</f>
        <v>48950848.103967629</v>
      </c>
      <c r="H66" s="14">
        <f>'95% Simulation Severity'!$C66*IF($B$1="Low Emissions",'Frequency Low Scenario 95%'!J66,IF($B$1="Medium Emissions",'Frequency Medium Scenario 95%'!J66,IF($B$1="High Emissions",'Frequency High Scenario 95%'!J66,IF($B$1="Very High Emissions",'Frequency VeryHigh Scenario 95%'!J66))))</f>
        <v>54834752.34239123</v>
      </c>
      <c r="I66" s="14">
        <f>'95% Simulation Severity'!$C66*IF($B$1="Low Emissions",'Frequency Low Scenario 95%'!K66,IF($B$1="Medium Emissions",'Frequency Medium Scenario 95%'!K66,IF($B$1="High Emissions",'Frequency High Scenario 95%'!K66,IF($B$1="Very High Emissions",'Frequency VeryHigh Scenario 95%'!K66))))</f>
        <v>58305306.288112201</v>
      </c>
      <c r="J66" s="14">
        <f>'95% Simulation Severity'!$C66*IF($B$1="Low Emissions",'Frequency Low Scenario 95%'!L66,IF($B$1="Medium Emissions",'Frequency Medium Scenario 95%'!L66,IF($B$1="High Emissions",'Frequency High Scenario 95%'!L66,IF($B$1="Very High Emissions",'Frequency VeryHigh Scenario 95%'!L66))))</f>
        <v>36787871.824642219</v>
      </c>
      <c r="K66" s="14">
        <f>'95% Simulation Severity'!$C66*IF($B$1="Low Emissions",'Frequency Low Scenario 95%'!M66,IF($B$1="Medium Emissions",'Frequency Medium Scenario 95%'!M66,IF($B$1="High Emissions",'Frequency High Scenario 95%'!M66,IF($B$1="Very High Emissions",'Frequency VeryHigh Scenario 95%'!M66))))</f>
        <v>27070320.776623517</v>
      </c>
      <c r="L66" s="14">
        <f>'95% Simulation Severity'!$C66*IF($B$1="Low Emissions",'Frequency Low Scenario 95%'!N66,IF($B$1="Medium Emissions",'Frequency Medium Scenario 95%'!N66,IF($B$1="High Emissions",'Frequency High Scenario 95%'!N66,IF($B$1="Very High Emissions",'Frequency VeryHigh Scenario 95%'!N66))))</f>
        <v>24293877.62004675</v>
      </c>
      <c r="M66" s="14">
        <f>'95% Simulation Severity'!$C66*IF($B$1="Low Emissions",'Frequency Low Scenario 95%'!O66,IF($B$1="Medium Emissions",'Frequency Medium Scenario 95%'!O66,IF($B$1="High Emissions",'Frequency High Scenario 95%'!O66,IF($B$1="Very High Emissions",'Frequency VeryHigh Scenario 95%'!O66))))</f>
        <v>10411661.83716289</v>
      </c>
      <c r="N66" s="14">
        <f>'95% Simulation Severity'!$D66*IF($B$1="Low Emissions",'Frequency Low Scenario 95%'!P66,IF($B$1="Medium Emissions",'Frequency Medium Scenario 95%'!P66,IF($B$1="High Emissions",'Frequency High Scenario 95%'!P66,IF($B$1="Very High Emissions",'Frequency VeryHigh Scenario 95%'!P66))))</f>
        <v>5228744438.4840498</v>
      </c>
      <c r="O66" s="14">
        <f>'95% Simulation Severity'!$D66*IF($B$1="Low Emissions",'Frequency Low Scenario 95%'!Q66,IF($B$1="Medium Emissions",'Frequency Medium Scenario 95%'!Q66,IF($B$1="High Emissions",'Frequency High Scenario 95%'!Q66,IF($B$1="Very High Emissions",'Frequency VeryHigh Scenario 95%'!Q66))))</f>
        <v>9320805303.3846111</v>
      </c>
      <c r="P66" s="14">
        <f>'95% Simulation Severity'!$D66*IF($B$1="Low Emissions",'Frequency Low Scenario 95%'!R66,IF($B$1="Medium Emissions",'Frequency Medium Scenario 95%'!R66,IF($B$1="High Emissions",'Frequency High Scenario 95%'!R66,IF($B$1="Very High Emissions",'Frequency VeryHigh Scenario 95%'!R66))))</f>
        <v>6820101441.5009346</v>
      </c>
      <c r="Q66" s="14">
        <f>'95% Simulation Severity'!$D66*IF($B$1="Low Emissions",'Frequency Low Scenario 95%'!S66,IF($B$1="Medium Emissions",'Frequency Medium Scenario 95%'!S66,IF($B$1="High Emissions",'Frequency High Scenario 95%'!S66,IF($B$1="Very High Emissions",'Frequency VeryHigh Scenario 95%'!S66))))</f>
        <v>2273367147.1669784</v>
      </c>
      <c r="R66" s="14">
        <f>'95% Simulation Severity'!$D66*IF($B$1="Low Emissions",'Frequency Low Scenario 95%'!T66,IF($B$1="Medium Emissions",'Frequency Medium Scenario 95%'!T66,IF($B$1="High Emissions",'Frequency High Scenario 95%'!T66,IF($B$1="Very High Emissions",'Frequency VeryHigh Scenario 95%'!T66))))</f>
        <v>1591357003.016885</v>
      </c>
      <c r="S66" s="14">
        <f>'95% Simulation Severity'!$D66*IF($B$1="Low Emissions",'Frequency Low Scenario 95%'!U66,IF($B$1="Medium Emissions",'Frequency Medium Scenario 95%'!U66,IF($B$1="High Emissions",'Frequency High Scenario 95%'!U66,IF($B$1="Very High Emissions",'Frequency VeryHigh Scenario 95%'!U66))))</f>
        <v>909346858.86679137</v>
      </c>
      <c r="T66" s="14">
        <f t="shared" si="2"/>
        <v>26985160474.437996</v>
      </c>
      <c r="U66" s="17">
        <f ca="1">Info!$B$47*(-LN(1-RAND()))^(1/Info!$B$48)</f>
        <v>9.471279836360454E-3</v>
      </c>
      <c r="V66" s="17">
        <f ca="1">AVERAGE('Interest Rate Projection'!B64:F64)</f>
        <v>3.9547035549279391E-3</v>
      </c>
      <c r="W66" s="17">
        <f t="shared" ca="1" si="4"/>
        <v>-0.13110113478034099</v>
      </c>
      <c r="X66" s="16">
        <v>0.04</v>
      </c>
      <c r="Y66">
        <f t="shared" si="5"/>
        <v>11.833150164731968</v>
      </c>
      <c r="Z66">
        <f t="shared" ca="1" si="8"/>
        <v>21.288361405741064</v>
      </c>
      <c r="AA66" s="14">
        <f t="shared" si="6"/>
        <v>2280471395.931891</v>
      </c>
      <c r="AB66" s="14">
        <f t="shared" ca="1" si="7"/>
        <v>1267601576.2848058</v>
      </c>
    </row>
    <row r="67" spans="1:28" x14ac:dyDescent="0.2">
      <c r="A67">
        <v>2086</v>
      </c>
      <c r="B67" s="14">
        <f>'95% Simulation Severity'!$B67*IF($B$1="Low Emissions",'Frequency Low Scenario 95%'!D67,IF($B$1="Medium Emissions",'Frequency Medium Scenario 95%'!D67,IF($B$1="High Emissions",'Frequency High Scenario 95%'!D67,IF($B$1="Very High Emissions",'Frequency VeryHigh Scenario 95%'!D67))))</f>
        <v>112822122.87417117</v>
      </c>
      <c r="C67" s="14">
        <f>'95% Simulation Severity'!$B67*IF($B$1="Low Emissions",'Frequency Low Scenario 95%'!E67,IF($B$1="Medium Emissions",'Frequency Medium Scenario 95%'!E67,IF($B$1="High Emissions",'Frequency High Scenario 95%'!E67,IF($B$1="Very High Emissions",'Frequency VeryHigh Scenario 95%'!E67))))</f>
        <v>144744661.51686299</v>
      </c>
      <c r="D67" s="14">
        <f>'95% Simulation Severity'!$B67*IF($B$1="Low Emissions",'Frequency Low Scenario 95%'!F67,IF($B$1="Medium Emissions",'Frequency Medium Scenario 95%'!F67,IF($B$1="High Emissions",'Frequency High Scenario 95%'!F67,IF($B$1="Very High Emissions",'Frequency VeryHigh Scenario 95%'!F67))))</f>
        <v>152615972.41506097</v>
      </c>
      <c r="E67" s="14">
        <f>'95% Simulation Severity'!$B67*IF($B$1="Low Emissions",'Frequency Low Scenario 95%'!G67,IF($B$1="Medium Emissions",'Frequency Medium Scenario 95%'!G67,IF($B$1="High Emissions",'Frequency High Scenario 95%'!G67,IF($B$1="Very High Emissions",'Frequency VeryHigh Scenario 95%'!G67))))</f>
        <v>100359213.95202436</v>
      </c>
      <c r="F67" s="14">
        <f>'95% Simulation Severity'!$B67*IF($B$1="Low Emissions",'Frequency Low Scenario 95%'!H67,IF($B$1="Medium Emissions",'Frequency Medium Scenario 95%'!H67,IF($B$1="High Emissions",'Frequency High Scenario 95%'!H67,IF($B$1="Very High Emissions",'Frequency VeryHigh Scenario 95%'!H67))))</f>
        <v>83523354.530878633</v>
      </c>
      <c r="G67" s="14">
        <f>'95% Simulation Severity'!$B67*IF($B$1="Low Emissions",'Frequency Low Scenario 95%'!I67,IF($B$1="Medium Emissions",'Frequency Medium Scenario 95%'!I67,IF($B$1="High Emissions",'Frequency High Scenario 95%'!I67,IF($B$1="Very High Emissions",'Frequency VeryHigh Scenario 95%'!I67))))</f>
        <v>50070283.213537201</v>
      </c>
      <c r="H67" s="14">
        <f>'95% Simulation Severity'!$C67*IF($B$1="Low Emissions",'Frequency Low Scenario 95%'!J67,IF($B$1="Medium Emissions",'Frequency Medium Scenario 95%'!J67,IF($B$1="High Emissions",'Frequency High Scenario 95%'!J67,IF($B$1="Very High Emissions",'Frequency VeryHigh Scenario 95%'!J67))))</f>
        <v>54839808.574278966</v>
      </c>
      <c r="I67" s="14">
        <f>'95% Simulation Severity'!$C67*IF($B$1="Low Emissions",'Frequency Low Scenario 95%'!K67,IF($B$1="Medium Emissions",'Frequency Medium Scenario 95%'!K67,IF($B$1="High Emissions",'Frequency High Scenario 95%'!K67,IF($B$1="Very High Emissions",'Frequency VeryHigh Scenario 95%'!K67))))</f>
        <v>58310682.534676373</v>
      </c>
      <c r="J67" s="14">
        <f>'95% Simulation Severity'!$C67*IF($B$1="Low Emissions",'Frequency Low Scenario 95%'!L67,IF($B$1="Medium Emissions",'Frequency Medium Scenario 95%'!L67,IF($B$1="High Emissions",'Frequency High Scenario 95%'!L67,IF($B$1="Very High Emissions",'Frequency VeryHigh Scenario 95%'!L67))))</f>
        <v>36791263.980212472</v>
      </c>
      <c r="K67" s="14">
        <f>'95% Simulation Severity'!$C67*IF($B$1="Low Emissions",'Frequency Low Scenario 95%'!M67,IF($B$1="Medium Emissions",'Frequency Medium Scenario 95%'!M67,IF($B$1="High Emissions",'Frequency High Scenario 95%'!M67,IF($B$1="Very High Emissions",'Frequency VeryHigh Scenario 95%'!M67))))</f>
        <v>27072816.89109974</v>
      </c>
      <c r="L67" s="14">
        <f>'95% Simulation Severity'!$C67*IF($B$1="Low Emissions",'Frequency Low Scenario 95%'!N67,IF($B$1="Medium Emissions",'Frequency Medium Scenario 95%'!N67,IF($B$1="High Emissions",'Frequency High Scenario 95%'!N67,IF($B$1="Very High Emissions",'Frequency VeryHigh Scenario 95%'!N67))))</f>
        <v>24296117.722781822</v>
      </c>
      <c r="M67" s="14">
        <f>'95% Simulation Severity'!$C67*IF($B$1="Low Emissions",'Frequency Low Scenario 95%'!O67,IF($B$1="Medium Emissions",'Frequency Medium Scenario 95%'!O67,IF($B$1="High Emissions",'Frequency High Scenario 95%'!O67,IF($B$1="Very High Emissions",'Frequency VeryHigh Scenario 95%'!O67))))</f>
        <v>10412621.881192207</v>
      </c>
      <c r="N67" s="14">
        <f>'95% Simulation Severity'!$D67*IF($B$1="Low Emissions",'Frequency Low Scenario 95%'!P67,IF($B$1="Medium Emissions",'Frequency Medium Scenario 95%'!P67,IF($B$1="High Emissions",'Frequency High Scenario 95%'!P67,IF($B$1="Very High Emissions",'Frequency VeryHigh Scenario 95%'!P67))))</f>
        <v>5270074012.778038</v>
      </c>
      <c r="O67" s="14">
        <f>'95% Simulation Severity'!$D67*IF($B$1="Low Emissions",'Frequency Low Scenario 95%'!Q67,IF($B$1="Medium Emissions",'Frequency Medium Scenario 95%'!Q67,IF($B$1="High Emissions",'Frequency High Scenario 95%'!Q67,IF($B$1="Very High Emissions",'Frequency VeryHigh Scenario 95%'!Q67))))</f>
        <v>9394479761.9086742</v>
      </c>
      <c r="P67" s="14">
        <f>'95% Simulation Severity'!$D67*IF($B$1="Low Emissions",'Frequency Low Scenario 95%'!R67,IF($B$1="Medium Emissions",'Frequency Medium Scenario 95%'!R67,IF($B$1="High Emissions",'Frequency High Scenario 95%'!R67,IF($B$1="Very High Emissions",'Frequency VeryHigh Scenario 95%'!R67))))</f>
        <v>6874009581.8843966</v>
      </c>
      <c r="Q67" s="14">
        <f>'95% Simulation Severity'!$D67*IF($B$1="Low Emissions",'Frequency Low Scenario 95%'!S67,IF($B$1="Medium Emissions",'Frequency Medium Scenario 95%'!S67,IF($B$1="High Emissions",'Frequency High Scenario 95%'!S67,IF($B$1="Very High Emissions",'Frequency VeryHigh Scenario 95%'!S67))))</f>
        <v>2291336527.2947989</v>
      </c>
      <c r="R67" s="14">
        <f>'95% Simulation Severity'!$D67*IF($B$1="Low Emissions",'Frequency Low Scenario 95%'!T67,IF($B$1="Medium Emissions",'Frequency Medium Scenario 95%'!T67,IF($B$1="High Emissions",'Frequency High Scenario 95%'!T67,IF($B$1="Very High Emissions",'Frequency VeryHigh Scenario 95%'!T67))))</f>
        <v>1603935569.1063595</v>
      </c>
      <c r="S67" s="14">
        <f>'95% Simulation Severity'!$D67*IF($B$1="Low Emissions",'Frequency Low Scenario 95%'!U67,IF($B$1="Medium Emissions",'Frequency Medium Scenario 95%'!U67,IF($B$1="High Emissions",'Frequency High Scenario 95%'!U67,IF($B$1="Very High Emissions",'Frequency VeryHigh Scenario 95%'!U67))))</f>
        <v>916534610.91791964</v>
      </c>
      <c r="T67" s="14">
        <f t="shared" si="2"/>
        <v>27206228983.976963</v>
      </c>
      <c r="U67" s="17">
        <f ca="1">Info!$B$47*(-LN(1-RAND()))^(1/Info!$B$48)</f>
        <v>9.494019214399313E-2</v>
      </c>
      <c r="V67" s="17">
        <f ca="1">AVERAGE('Interest Rate Projection'!B65:F65)</f>
        <v>-2.1982595182778631E-3</v>
      </c>
      <c r="W67" s="17">
        <f t="shared" ca="1" si="4"/>
        <v>-0.13329939429861887</v>
      </c>
      <c r="X67" s="16">
        <v>0.04</v>
      </c>
      <c r="Y67">
        <f t="shared" si="5"/>
        <v>12.306476171321247</v>
      </c>
      <c r="Z67">
        <f t="shared" ca="1" si="8"/>
        <v>23.309482528032888</v>
      </c>
      <c r="AA67" s="14">
        <f t="shared" si="6"/>
        <v>2210724549.028729</v>
      </c>
      <c r="AB67" s="14">
        <f t="shared" ca="1" si="7"/>
        <v>1167174301.3281267</v>
      </c>
    </row>
    <row r="68" spans="1:28" x14ac:dyDescent="0.2">
      <c r="A68">
        <v>2087</v>
      </c>
      <c r="B68" s="14">
        <f>'95% Simulation Severity'!$B68*IF($B$1="Low Emissions",'Frequency Low Scenario 95%'!D68,IF($B$1="Medium Emissions",'Frequency Medium Scenario 95%'!D68,IF($B$1="High Emissions",'Frequency High Scenario 95%'!D68,IF($B$1="Very High Emissions",'Frequency VeryHigh Scenario 95%'!D68))))</f>
        <v>115402201.67512015</v>
      </c>
      <c r="C68" s="14">
        <f>'95% Simulation Severity'!$B68*IF($B$1="Low Emissions",'Frequency Low Scenario 95%'!E68,IF($B$1="Medium Emissions",'Frequency Medium Scenario 95%'!E68,IF($B$1="High Emissions",'Frequency High Scenario 95%'!E68,IF($B$1="Very High Emissions",'Frequency VeryHigh Scenario 95%'!E68))))</f>
        <v>148054762.6142045</v>
      </c>
      <c r="D68" s="14">
        <f>'95% Simulation Severity'!$B68*IF($B$1="Low Emissions",'Frequency Low Scenario 95%'!F68,IF($B$1="Medium Emissions",'Frequency Medium Scenario 95%'!F68,IF($B$1="High Emissions",'Frequency High Scenario 95%'!F68,IF($B$1="Very High Emissions",'Frequency VeryHigh Scenario 95%'!F68))))</f>
        <v>156106079.0101431</v>
      </c>
      <c r="E68" s="14">
        <f>'95% Simulation Severity'!$B68*IF($B$1="Low Emissions",'Frequency Low Scenario 95%'!G68,IF($B$1="Medium Emissions",'Frequency Medium Scenario 95%'!G68,IF($B$1="High Emissions",'Frequency High Scenario 95%'!G68,IF($B$1="Very High Emissions",'Frequency VeryHigh Scenario 95%'!G68))))</f>
        <v>102654284.04821733</v>
      </c>
      <c r="F68" s="14">
        <f>'95% Simulation Severity'!$B68*IF($B$1="Low Emissions",'Frequency Low Scenario 95%'!H68,IF($B$1="Medium Emissions",'Frequency Medium Scenario 95%'!H68,IF($B$1="High Emissions",'Frequency High Scenario 95%'!H68,IF($B$1="Very High Emissions",'Frequency VeryHigh Scenario 95%'!H68))))</f>
        <v>85433412.868015274</v>
      </c>
      <c r="G68" s="14">
        <f>'95% Simulation Severity'!$B68*IF($B$1="Low Emissions",'Frequency Low Scenario 95%'!I68,IF($B$1="Medium Emissions",'Frequency Medium Scenario 95%'!I68,IF($B$1="High Emissions",'Frequency High Scenario 95%'!I68,IF($B$1="Very High Emissions",'Frequency VeryHigh Scenario 95%'!I68))))</f>
        <v>51215318.185276181</v>
      </c>
      <c r="H68" s="14">
        <f>'95% Simulation Severity'!$C68*IF($B$1="Low Emissions",'Frequency Low Scenario 95%'!J68,IF($B$1="Medium Emissions",'Frequency Medium Scenario 95%'!J68,IF($B$1="High Emissions",'Frequency High Scenario 95%'!J68,IF($B$1="Very High Emissions",'Frequency VeryHigh Scenario 95%'!J68))))</f>
        <v>54844865.272394411</v>
      </c>
      <c r="I68" s="14">
        <f>'95% Simulation Severity'!$C68*IF($B$1="Low Emissions",'Frequency Low Scenario 95%'!K68,IF($B$1="Medium Emissions",'Frequency Medium Scenario 95%'!K68,IF($B$1="High Emissions",'Frequency High Scenario 95%'!K68,IF($B$1="Very High Emissions",'Frequency VeryHigh Scenario 95%'!K68))))</f>
        <v>58316059.27697634</v>
      </c>
      <c r="J68" s="14">
        <f>'95% Simulation Severity'!$C68*IF($B$1="Low Emissions",'Frequency Low Scenario 95%'!L68,IF($B$1="Medium Emissions",'Frequency Medium Scenario 95%'!L68,IF($B$1="High Emissions",'Frequency High Scenario 95%'!L68,IF($B$1="Very High Emissions",'Frequency VeryHigh Scenario 95%'!L68))))</f>
        <v>36794656.448568404</v>
      </c>
      <c r="K68" s="14">
        <f>'95% Simulation Severity'!$C68*IF($B$1="Low Emissions",'Frequency Low Scenario 95%'!M68,IF($B$1="Medium Emissions",'Frequency Medium Scenario 95%'!M68,IF($B$1="High Emissions",'Frequency High Scenario 95%'!M68,IF($B$1="Very High Emissions",'Frequency VeryHigh Scenario 95%'!M68))))</f>
        <v>27075313.235739011</v>
      </c>
      <c r="L68" s="14">
        <f>'95% Simulation Severity'!$C68*IF($B$1="Low Emissions",'Frequency Low Scenario 95%'!N68,IF($B$1="Medium Emissions",'Frequency Medium Scenario 95%'!N68,IF($B$1="High Emissions",'Frequency High Scenario 95%'!N68,IF($B$1="Very High Emissions",'Frequency VeryHigh Scenario 95%'!N68))))</f>
        <v>24298358.032073475</v>
      </c>
      <c r="M68" s="14">
        <f>'95% Simulation Severity'!$C68*IF($B$1="Low Emissions",'Frequency Low Scenario 95%'!O68,IF($B$1="Medium Emissions",'Frequency Medium Scenario 95%'!O68,IF($B$1="High Emissions",'Frequency High Scenario 95%'!O68,IF($B$1="Very High Emissions",'Frequency VeryHigh Scenario 95%'!O68))))</f>
        <v>10413582.013745772</v>
      </c>
      <c r="N68" s="14">
        <f>'95% Simulation Severity'!$D68*IF($B$1="Low Emissions",'Frequency Low Scenario 95%'!P68,IF($B$1="Medium Emissions",'Frequency Medium Scenario 95%'!P68,IF($B$1="High Emissions",'Frequency High Scenario 95%'!P68,IF($B$1="Very High Emissions",'Frequency VeryHigh Scenario 95%'!P68))))</f>
        <v>5311730268.5022259</v>
      </c>
      <c r="O68" s="14">
        <f>'95% Simulation Severity'!$D68*IF($B$1="Low Emissions",'Frequency Low Scenario 95%'!Q68,IF($B$1="Medium Emissions",'Frequency Medium Scenario 95%'!Q68,IF($B$1="High Emissions",'Frequency High Scenario 95%'!Q68,IF($B$1="Very High Emissions",'Frequency VeryHigh Scenario 95%'!Q68))))</f>
        <v>9468736565.5909233</v>
      </c>
      <c r="P68" s="14">
        <f>'95% Simulation Severity'!$D68*IF($B$1="Low Emissions",'Frequency Low Scenario 95%'!R68,IF($B$1="Medium Emissions",'Frequency Medium Scenario 95%'!R68,IF($B$1="High Emissions",'Frequency High Scenario 95%'!R68,IF($B$1="Very High Emissions",'Frequency VeryHigh Scenario 95%'!R68))))</f>
        <v>6928343828.4811649</v>
      </c>
      <c r="Q68" s="14">
        <f>'95% Simulation Severity'!$D68*IF($B$1="Low Emissions",'Frequency Low Scenario 95%'!S68,IF($B$1="Medium Emissions",'Frequency Medium Scenario 95%'!S68,IF($B$1="High Emissions",'Frequency High Scenario 95%'!S68,IF($B$1="Very High Emissions",'Frequency VeryHigh Scenario 95%'!S68))))</f>
        <v>2309447942.8270545</v>
      </c>
      <c r="R68" s="14">
        <f>'95% Simulation Severity'!$D68*IF($B$1="Low Emissions",'Frequency Low Scenario 95%'!T68,IF($B$1="Medium Emissions",'Frequency Medium Scenario 95%'!T68,IF($B$1="High Emissions",'Frequency High Scenario 95%'!T68,IF($B$1="Very High Emissions",'Frequency VeryHigh Scenario 95%'!T68))))</f>
        <v>1616613559.9789386</v>
      </c>
      <c r="S68" s="14">
        <f>'95% Simulation Severity'!$D68*IF($B$1="Low Emissions",'Frequency Low Scenario 95%'!U68,IF($B$1="Medium Emissions",'Frequency Medium Scenario 95%'!U68,IF($B$1="High Emissions",'Frequency High Scenario 95%'!U68,IF($B$1="Very High Emissions",'Frequency VeryHigh Scenario 95%'!U68))))</f>
        <v>923779177.13082194</v>
      </c>
      <c r="T68" s="14">
        <f t="shared" si="2"/>
        <v>27429260235.191605</v>
      </c>
      <c r="U68" s="17">
        <f ca="1">Info!$B$47*(-LN(1-RAND()))^(1/Info!$B$48)</f>
        <v>0.10032328000969677</v>
      </c>
      <c r="V68" s="17">
        <f ca="1">AVERAGE('Interest Rate Projection'!B66:F66)</f>
        <v>6.7203208136152231E-3</v>
      </c>
      <c r="W68" s="17">
        <f t="shared" ca="1" si="4"/>
        <v>-0.12657907348500363</v>
      </c>
      <c r="X68" s="16">
        <v>0.04</v>
      </c>
      <c r="Y68">
        <f t="shared" si="5"/>
        <v>12.798735218174098</v>
      </c>
      <c r="Z68">
        <f t="shared" ca="1" si="8"/>
        <v>25.647966270573864</v>
      </c>
      <c r="AA68" s="14">
        <f t="shared" ref="AA68:AA99" si="9">T68/Y68</f>
        <v>2143122720.1452127</v>
      </c>
      <c r="AB68" s="14">
        <f t="shared" ref="AB68:AB99" ca="1" si="10">T68/Z68</f>
        <v>1069451665.1272048</v>
      </c>
    </row>
    <row r="69" spans="1:28" x14ac:dyDescent="0.2">
      <c r="A69">
        <v>2088</v>
      </c>
      <c r="B69" s="14">
        <f>'95% Simulation Severity'!$B69*IF($B$1="Low Emissions",'Frequency Low Scenario 95%'!D69,IF($B$1="Medium Emissions",'Frequency Medium Scenario 95%'!D69,IF($B$1="High Emissions",'Frequency High Scenario 95%'!D69,IF($B$1="Very High Emissions",'Frequency VeryHigh Scenario 95%'!D69))))</f>
        <v>118041283.14726092</v>
      </c>
      <c r="C69" s="14">
        <f>'95% Simulation Severity'!$B69*IF($B$1="Low Emissions",'Frequency Low Scenario 95%'!E69,IF($B$1="Medium Emissions",'Frequency Medium Scenario 95%'!E69,IF($B$1="High Emissions",'Frequency High Scenario 95%'!E69,IF($B$1="Very High Emissions",'Frequency VeryHigh Scenario 95%'!E69))))</f>
        <v>151440560.93698978</v>
      </c>
      <c r="D69" s="14">
        <f>'95% Simulation Severity'!$B69*IF($B$1="Low Emissions",'Frequency Low Scenario 95%'!F69,IF($B$1="Medium Emissions",'Frequency Medium Scenario 95%'!F69,IF($B$1="High Emissions",'Frequency High Scenario 95%'!F69,IF($B$1="Very High Emissions",'Frequency VeryHigh Scenario 95%'!F69))))</f>
        <v>159675999.29610097</v>
      </c>
      <c r="E69" s="14">
        <f>'95% Simulation Severity'!$B69*IF($B$1="Low Emissions",'Frequency Low Scenario 95%'!G69,IF($B$1="Medium Emissions",'Frequency Medium Scenario 95%'!G69,IF($B$1="High Emissions",'Frequency High Scenario 95%'!G69,IF($B$1="Very High Emissions",'Frequency VeryHigh Scenario 95%'!G69))))</f>
        <v>105001839.07866815</v>
      </c>
      <c r="F69" s="14">
        <f>'95% Simulation Severity'!$B69*IF($B$1="Low Emissions",'Frequency Low Scenario 95%'!H69,IF($B$1="Medium Emissions",'Frequency Medium Scenario 95%'!H69,IF($B$1="High Emissions",'Frequency High Scenario 95%'!H69,IF($B$1="Very High Emissions",'Frequency VeryHigh Scenario 95%'!H69))))</f>
        <v>87387151.477235779</v>
      </c>
      <c r="G69" s="14">
        <f>'95% Simulation Severity'!$B69*IF($B$1="Low Emissions",'Frequency Low Scenario 95%'!I69,IF($B$1="Medium Emissions",'Frequency Medium Scenario 95%'!I69,IF($B$1="High Emissions",'Frequency High Scenario 95%'!I69,IF($B$1="Very High Emissions",'Frequency VeryHigh Scenario 95%'!I69))))</f>
        <v>52386538.451013081</v>
      </c>
      <c r="H69" s="14">
        <f>'95% Simulation Severity'!$C69*IF($B$1="Low Emissions",'Frequency Low Scenario 95%'!J69,IF($B$1="Medium Emissions",'Frequency Medium Scenario 95%'!J69,IF($B$1="High Emissions",'Frequency High Scenario 95%'!J69,IF($B$1="Very High Emissions",'Frequency VeryHigh Scenario 95%'!J69))))</f>
        <v>54849922.436780557</v>
      </c>
      <c r="I69" s="14">
        <f>'95% Simulation Severity'!$C69*IF($B$1="Low Emissions",'Frequency Low Scenario 95%'!K69,IF($B$1="Medium Emissions",'Frequency Medium Scenario 95%'!K69,IF($B$1="High Emissions",'Frequency High Scenario 95%'!K69,IF($B$1="Very High Emissions",'Frequency VeryHigh Scenario 95%'!K69))))</f>
        <v>58321436.51505781</v>
      </c>
      <c r="J69" s="14">
        <f>'95% Simulation Severity'!$C69*IF($B$1="Low Emissions",'Frequency Low Scenario 95%'!L69,IF($B$1="Medium Emissions",'Frequency Medium Scenario 95%'!L69,IF($B$1="High Emissions",'Frequency High Scenario 95%'!L69,IF($B$1="Very High Emissions",'Frequency VeryHigh Scenario 95%'!L69))))</f>
        <v>36798049.229738854</v>
      </c>
      <c r="K69" s="14">
        <f>'95% Simulation Severity'!$C69*IF($B$1="Low Emissions",'Frequency Low Scenario 95%'!M69,IF($B$1="Medium Emissions",'Frequency Medium Scenario 95%'!M69,IF($B$1="High Emissions",'Frequency High Scenario 95%'!M69,IF($B$1="Very High Emissions",'Frequency VeryHigh Scenario 95%'!M69))))</f>
        <v>27077809.810562551</v>
      </c>
      <c r="L69" s="14">
        <f>'95% Simulation Severity'!$C69*IF($B$1="Low Emissions",'Frequency Low Scenario 95%'!N69,IF($B$1="Medium Emissions",'Frequency Medium Scenario 95%'!N69,IF($B$1="High Emissions",'Frequency High Scenario 95%'!N69,IF($B$1="Very High Emissions",'Frequency VeryHigh Scenario 95%'!N69))))</f>
        <v>24300598.547940753</v>
      </c>
      <c r="M69" s="14">
        <f>'95% Simulation Severity'!$C69*IF($B$1="Low Emissions",'Frequency Low Scenario 95%'!O69,IF($B$1="Medium Emissions",'Frequency Medium Scenario 95%'!O69,IF($B$1="High Emissions",'Frequency High Scenario 95%'!O69,IF($B$1="Very High Emissions",'Frequency VeryHigh Scenario 95%'!O69))))</f>
        <v>10414542.234831749</v>
      </c>
      <c r="N69" s="14">
        <f>'95% Simulation Severity'!$D69*IF($B$1="Low Emissions",'Frequency Low Scenario 95%'!P69,IF($B$1="Medium Emissions",'Frequency Medium Scenario 95%'!P69,IF($B$1="High Emissions",'Frequency High Scenario 95%'!P69,IF($B$1="Very High Emissions",'Frequency VeryHigh Scenario 95%'!P69))))</f>
        <v>5353715787.8452463</v>
      </c>
      <c r="O69" s="14">
        <f>'95% Simulation Severity'!$D69*IF($B$1="Low Emissions",'Frequency Low Scenario 95%'!Q69,IF($B$1="Medium Emissions",'Frequency Medium Scenario 95%'!Q69,IF($B$1="High Emissions",'Frequency High Scenario 95%'!Q69,IF($B$1="Very High Emissions",'Frequency VeryHigh Scenario 95%'!Q69))))</f>
        <v>9543580317.4632645</v>
      </c>
      <c r="P69" s="14">
        <f>'95% Simulation Severity'!$D69*IF($B$1="Low Emissions",'Frequency Low Scenario 95%'!R69,IF($B$1="Medium Emissions",'Frequency Medium Scenario 95%'!R69,IF($B$1="High Emissions",'Frequency High Scenario 95%'!R69,IF($B$1="Very High Emissions",'Frequency VeryHigh Scenario 95%'!R69))))</f>
        <v>6983107549.3633652</v>
      </c>
      <c r="Q69" s="14">
        <f>'95% Simulation Severity'!$D69*IF($B$1="Low Emissions",'Frequency Low Scenario 95%'!S69,IF($B$1="Medium Emissions",'Frequency Medium Scenario 95%'!S69,IF($B$1="High Emissions",'Frequency High Scenario 95%'!S69,IF($B$1="Very High Emissions",'Frequency VeryHigh Scenario 95%'!S69))))</f>
        <v>2327702516.4544549</v>
      </c>
      <c r="R69" s="14">
        <f>'95% Simulation Severity'!$D69*IF($B$1="Low Emissions",'Frequency Low Scenario 95%'!T69,IF($B$1="Medium Emissions",'Frequency Medium Scenario 95%'!T69,IF($B$1="High Emissions",'Frequency High Scenario 95%'!T69,IF($B$1="Very High Emissions",'Frequency VeryHigh Scenario 95%'!T69))))</f>
        <v>1629391761.5181186</v>
      </c>
      <c r="S69" s="14">
        <f>'95% Simulation Severity'!$D69*IF($B$1="Low Emissions",'Frequency Low Scenario 95%'!U69,IF($B$1="Medium Emissions",'Frequency Medium Scenario 95%'!U69,IF($B$1="High Emissions",'Frequency High Scenario 95%'!U69,IF($B$1="Very High Emissions",'Frequency VeryHigh Scenario 95%'!U69))))</f>
        <v>931081006.58178198</v>
      </c>
      <c r="T69" s="14">
        <f t="shared" ref="T69:T131" si="11">SUM(B69:S69)</f>
        <v>27654274670.388416</v>
      </c>
      <c r="U69" s="17">
        <f ca="1">Info!$B$47*(-LN(1-RAND()))^(1/Info!$B$48)</f>
        <v>3.2213862015655383E-2</v>
      </c>
      <c r="V69" s="17">
        <f ca="1">AVERAGE('Interest Rate Projection'!B67:F67)</f>
        <v>1.2265569635626696E-2</v>
      </c>
      <c r="W69" s="17">
        <f t="shared" ca="1" si="4"/>
        <v>-0.11431350384937694</v>
      </c>
      <c r="X69" s="16">
        <v>0.04</v>
      </c>
      <c r="Y69">
        <f t="shared" si="5"/>
        <v>13.310684626901063</v>
      </c>
      <c r="Z69">
        <f t="shared" ref="Z69:Z100" ca="1" si="12">(1+U69)*Z68</f>
        <v>26.474186316996313</v>
      </c>
      <c r="AA69" s="14">
        <f t="shared" si="9"/>
        <v>2077599721.2418942</v>
      </c>
      <c r="AB69" s="14">
        <f t="shared" ca="1" si="10"/>
        <v>1044575056.5952046</v>
      </c>
    </row>
    <row r="70" spans="1:28" x14ac:dyDescent="0.2">
      <c r="A70">
        <v>2089</v>
      </c>
      <c r="B70" s="14">
        <f>'95% Simulation Severity'!$B70*IF($B$1="Low Emissions",'Frequency Low Scenario 95%'!D70,IF($B$1="Medium Emissions",'Frequency Medium Scenario 95%'!D70,IF($B$1="High Emissions",'Frequency High Scenario 95%'!D70,IF($B$1="Very High Emissions",'Frequency VeryHigh Scenario 95%'!D70))))</f>
        <v>120740716.59636141</v>
      </c>
      <c r="C70" s="14">
        <f>'95% Simulation Severity'!$B70*IF($B$1="Low Emissions",'Frequency Low Scenario 95%'!E70,IF($B$1="Medium Emissions",'Frequency Medium Scenario 95%'!E70,IF($B$1="High Emissions",'Frequency High Scenario 95%'!E70,IF($B$1="Very High Emissions",'Frequency VeryHigh Scenario 95%'!E70))))</f>
        <v>154903787.57130086</v>
      </c>
      <c r="D70" s="14">
        <f>'95% Simulation Severity'!$B70*IF($B$1="Low Emissions",'Frequency Low Scenario 95%'!F70,IF($B$1="Medium Emissions",'Frequency Medium Scenario 95%'!F70,IF($B$1="High Emissions",'Frequency High Scenario 95%'!F70,IF($B$1="Very High Emissions",'Frequency VeryHigh Scenario 95%'!F70))))</f>
        <v>163327558.49662837</v>
      </c>
      <c r="E70" s="14">
        <f>'95% Simulation Severity'!$B70*IF($B$1="Low Emissions",'Frequency Low Scenario 95%'!G70,IF($B$1="Medium Emissions",'Frequency Medium Scenario 95%'!G70,IF($B$1="High Emissions",'Frequency High Scenario 95%'!G70,IF($B$1="Very High Emissions",'Frequency VeryHigh Scenario 95%'!G70))))</f>
        <v>107403079.29792613</v>
      </c>
      <c r="F70" s="14">
        <f>'95% Simulation Severity'!$B70*IF($B$1="Low Emissions",'Frequency Low Scenario 95%'!H70,IF($B$1="Medium Emissions",'Frequency Medium Scenario 95%'!H70,IF($B$1="High Emissions",'Frequency High Scenario 95%'!H70,IF($B$1="Very High Emissions",'Frequency VeryHigh Scenario 95%'!H70))))</f>
        <v>89385569.263197765</v>
      </c>
      <c r="G70" s="14">
        <f>'95% Simulation Severity'!$B70*IF($B$1="Low Emissions",'Frequency Low Scenario 95%'!I70,IF($B$1="Medium Emissions",'Frequency Medium Scenario 95%'!I70,IF($B$1="High Emissions",'Frequency High Scenario 95%'!I70,IF($B$1="Very High Emissions",'Frequency VeryHigh Scenario 95%'!I70))))</f>
        <v>53584542.830555737</v>
      </c>
      <c r="H70" s="14">
        <f>'95% Simulation Severity'!$C70*IF($B$1="Low Emissions",'Frequency Low Scenario 95%'!J70,IF($B$1="Medium Emissions",'Frequency Medium Scenario 95%'!J70,IF($B$1="High Emissions",'Frequency High Scenario 95%'!J70,IF($B$1="Very High Emissions",'Frequency VeryHigh Scenario 95%'!J70))))</f>
        <v>54854980.067480385</v>
      </c>
      <c r="I70" s="14">
        <f>'95% Simulation Severity'!$C70*IF($B$1="Low Emissions",'Frequency Low Scenario 95%'!K70,IF($B$1="Medium Emissions",'Frequency Medium Scenario 95%'!K70,IF($B$1="High Emissions",'Frequency High Scenario 95%'!K70,IF($B$1="Very High Emissions",'Frequency VeryHigh Scenario 95%'!K70))))</f>
        <v>58326814.248966485</v>
      </c>
      <c r="J70" s="14">
        <f>'95% Simulation Severity'!$C70*IF($B$1="Low Emissions",'Frequency Low Scenario 95%'!L70,IF($B$1="Medium Emissions",'Frequency Medium Scenario 95%'!L70,IF($B$1="High Emissions",'Frequency High Scenario 95%'!L70,IF($B$1="Very High Emissions",'Frequency VeryHigh Scenario 95%'!L70))))</f>
        <v>36801442.323752664</v>
      </c>
      <c r="K70" s="14">
        <f>'95% Simulation Severity'!$C70*IF($B$1="Low Emissions",'Frequency Low Scenario 95%'!M70,IF($B$1="Medium Emissions",'Frequency Medium Scenario 95%'!M70,IF($B$1="High Emissions",'Frequency High Scenario 95%'!M70,IF($B$1="Very High Emissions",'Frequency VeryHigh Scenario 95%'!M70))))</f>
        <v>27080306.615591582</v>
      </c>
      <c r="L70" s="14">
        <f>'95% Simulation Severity'!$C70*IF($B$1="Low Emissions",'Frequency Low Scenario 95%'!N70,IF($B$1="Medium Emissions",'Frequency Medium Scenario 95%'!N70,IF($B$1="High Emissions",'Frequency High Scenario 95%'!N70,IF($B$1="Very High Emissions",'Frequency VeryHigh Scenario 95%'!N70))))</f>
        <v>24302839.270402703</v>
      </c>
      <c r="M70" s="14">
        <f>'95% Simulation Severity'!$C70*IF($B$1="Low Emissions",'Frequency Low Scenario 95%'!O70,IF($B$1="Medium Emissions",'Frequency Medium Scenario 95%'!O70,IF($B$1="High Emissions",'Frequency High Scenario 95%'!O70,IF($B$1="Very High Emissions",'Frequency VeryHigh Scenario 95%'!O70))))</f>
        <v>10415502.5444583</v>
      </c>
      <c r="N70" s="14">
        <f>'95% Simulation Severity'!$D70*IF($B$1="Low Emissions",'Frequency Low Scenario 95%'!P70,IF($B$1="Medium Emissions",'Frequency Medium Scenario 95%'!P70,IF($B$1="High Emissions",'Frequency High Scenario 95%'!P70,IF($B$1="Very High Emissions",'Frequency VeryHigh Scenario 95%'!P70))))</f>
        <v>5396033173.406127</v>
      </c>
      <c r="O70" s="14">
        <f>'95% Simulation Severity'!$D70*IF($B$1="Low Emissions",'Frequency Low Scenario 95%'!Q70,IF($B$1="Medium Emissions",'Frequency Medium Scenario 95%'!Q70,IF($B$1="High Emissions",'Frequency High Scenario 95%'!Q70,IF($B$1="Very High Emissions",'Frequency VeryHigh Scenario 95%'!Q70))))</f>
        <v>9619015656.9413567</v>
      </c>
      <c r="P70" s="14">
        <f>'95% Simulation Severity'!$D70*IF($B$1="Low Emissions",'Frequency Low Scenario 95%'!R70,IF($B$1="Medium Emissions",'Frequency Medium Scenario 95%'!R70,IF($B$1="High Emissions",'Frequency High Scenario 95%'!R70,IF($B$1="Very High Emissions",'Frequency VeryHigh Scenario 95%'!R70))))</f>
        <v>7038304139.2253838</v>
      </c>
      <c r="Q70" s="14">
        <f>'95% Simulation Severity'!$D70*IF($B$1="Low Emissions",'Frequency Low Scenario 95%'!S70,IF($B$1="Medium Emissions",'Frequency Medium Scenario 95%'!S70,IF($B$1="High Emissions",'Frequency High Scenario 95%'!S70,IF($B$1="Very High Emissions",'Frequency VeryHigh Scenario 95%'!S70))))</f>
        <v>2346101379.7417946</v>
      </c>
      <c r="R70" s="14">
        <f>'95% Simulation Severity'!$D70*IF($B$1="Low Emissions",'Frequency Low Scenario 95%'!T70,IF($B$1="Medium Emissions",'Frequency Medium Scenario 95%'!T70,IF($B$1="High Emissions",'Frequency High Scenario 95%'!T70,IF($B$1="Very High Emissions",'Frequency VeryHigh Scenario 95%'!T70))))</f>
        <v>1642270965.8192563</v>
      </c>
      <c r="S70" s="14">
        <f>'95% Simulation Severity'!$D70*IF($B$1="Low Emissions",'Frequency Low Scenario 95%'!U70,IF($B$1="Medium Emissions",'Frequency Medium Scenario 95%'!U70,IF($B$1="High Emissions",'Frequency High Scenario 95%'!U70,IF($B$1="Very High Emissions",'Frequency VeryHigh Scenario 95%'!U70))))</f>
        <v>938440551.89671779</v>
      </c>
      <c r="T70" s="14">
        <f t="shared" si="11"/>
        <v>27881293006.157257</v>
      </c>
      <c r="U70" s="17">
        <f ca="1">Info!$B$47*(-LN(1-RAND()))^(1/Info!$B$48)</f>
        <v>1.4919567111061386E-3</v>
      </c>
      <c r="V70" s="17">
        <f ca="1">AVERAGE('Interest Rate Projection'!B68:F68)</f>
        <v>1.4238423541301944E-3</v>
      </c>
      <c r="W70" s="17">
        <f t="shared" ref="W70:W131" ca="1" si="13">W69+V70</f>
        <v>-0.11288966149524675</v>
      </c>
      <c r="X70" s="16">
        <v>0.04</v>
      </c>
      <c r="Y70">
        <f t="shared" ref="Y70:Y131" si="14">(1+X70)*Y69</f>
        <v>13.843112011977105</v>
      </c>
      <c r="Z70">
        <f t="shared" ca="1" si="12"/>
        <v>26.513684656943035</v>
      </c>
      <c r="AA70" s="14">
        <f t="shared" si="9"/>
        <v>2014091411.0955884</v>
      </c>
      <c r="AB70" s="14">
        <f t="shared" ca="1" si="10"/>
        <v>1051581225.5787727</v>
      </c>
    </row>
    <row r="71" spans="1:28" x14ac:dyDescent="0.2">
      <c r="A71">
        <v>2090</v>
      </c>
      <c r="B71" s="14">
        <f>'95% Simulation Severity'!$B71*IF($B$1="Low Emissions",'Frequency Low Scenario 95%'!D71,IF($B$1="Medium Emissions",'Frequency Medium Scenario 95%'!D71,IF($B$1="High Emissions",'Frequency High Scenario 95%'!D71,IF($B$1="Very High Emissions",'Frequency VeryHigh Scenario 95%'!D71))))</f>
        <v>162014760.76516637</v>
      </c>
      <c r="C71" s="14">
        <f>'95% Simulation Severity'!$B71*IF($B$1="Low Emissions",'Frequency Low Scenario 95%'!E71,IF($B$1="Medium Emissions",'Frequency Medium Scenario 95%'!E71,IF($B$1="High Emissions",'Frequency High Scenario 95%'!E71,IF($B$1="Very High Emissions",'Frequency VeryHigh Scenario 95%'!E71))))</f>
        <v>207856146.56306228</v>
      </c>
      <c r="D71" s="14">
        <f>'95% Simulation Severity'!$B71*IF($B$1="Low Emissions",'Frequency Low Scenario 95%'!F71,IF($B$1="Medium Emissions",'Frequency Medium Scenario 95%'!F71,IF($B$1="High Emissions",'Frequency High Scenario 95%'!F71,IF($B$1="Very High Emissions",'Frequency VeryHigh Scenario 95%'!F71))))</f>
        <v>219159501.96528319</v>
      </c>
      <c r="E71" s="14">
        <f>'95% Simulation Severity'!$B71*IF($B$1="Low Emissions",'Frequency Low Scenario 95%'!G71,IF($B$1="Medium Emissions",'Frequency Medium Scenario 95%'!G71,IF($B$1="High Emissions",'Frequency High Scenario 95%'!G71,IF($B$1="Very High Emissions",'Frequency VeryHigh Scenario 95%'!G71))))</f>
        <v>144117781.37831661</v>
      </c>
      <c r="F71" s="14">
        <f>'95% Simulation Severity'!$B71*IF($B$1="Low Emissions",'Frequency Low Scenario 95%'!H71,IF($B$1="Medium Emissions",'Frequency Medium Scenario 95%'!H71,IF($B$1="High Emissions",'Frequency High Scenario 95%'!H71,IF($B$1="Very High Emissions",'Frequency VeryHigh Scenario 95%'!H71))))</f>
        <v>119941160.10134409</v>
      </c>
      <c r="G71" s="14">
        <f>'95% Simulation Severity'!$B71*IF($B$1="Low Emissions",'Frequency Low Scenario 95%'!I71,IF($B$1="Medium Emissions",'Frequency Medium Scenario 95%'!I71,IF($B$1="High Emissions",'Frequency High Scenario 95%'!I71,IF($B$1="Very High Emissions",'Frequency VeryHigh Scenario 95%'!I71))))</f>
        <v>71901899.641905233</v>
      </c>
      <c r="H71" s="14">
        <f>'95% Simulation Severity'!$C71*IF($B$1="Low Emissions",'Frequency Low Scenario 95%'!J71,IF($B$1="Medium Emissions",'Frequency Medium Scenario 95%'!J71,IF($B$1="High Emissions",'Frequency High Scenario 95%'!J71,IF($B$1="Very High Emissions",'Frequency VeryHigh Scenario 95%'!J71))))</f>
        <v>71967615.40436545</v>
      </c>
      <c r="I71" s="14">
        <f>'95% Simulation Severity'!$C71*IF($B$1="Low Emissions",'Frequency Low Scenario 95%'!K71,IF($B$1="Medium Emissions",'Frequency Medium Scenario 95%'!K71,IF($B$1="High Emissions",'Frequency High Scenario 95%'!K71,IF($B$1="Very High Emissions",'Frequency VeryHigh Scenario 95%'!K71))))</f>
        <v>76522527.771730348</v>
      </c>
      <c r="J71" s="14">
        <f>'95% Simulation Severity'!$C71*IF($B$1="Low Emissions",'Frequency Low Scenario 95%'!L71,IF($B$1="Medium Emissions",'Frequency Medium Scenario 95%'!L71,IF($B$1="High Emissions",'Frequency High Scenario 95%'!L71,IF($B$1="Very High Emissions",'Frequency VeryHigh Scenario 95%'!L71))))</f>
        <v>48282071.094067961</v>
      </c>
      <c r="K71" s="14">
        <f>'95% Simulation Severity'!$C71*IF($B$1="Low Emissions",'Frequency Low Scenario 95%'!M71,IF($B$1="Medium Emissions",'Frequency Medium Scenario 95%'!M71,IF($B$1="High Emissions",'Frequency High Scenario 95%'!M71,IF($B$1="Very High Emissions",'Frequency VeryHigh Scenario 95%'!M71))))</f>
        <v>35528316.465446234</v>
      </c>
      <c r="L71" s="14">
        <f>'95% Simulation Severity'!$C71*IF($B$1="Low Emissions",'Frequency Low Scenario 95%'!N71,IF($B$1="Medium Emissions",'Frequency Medium Scenario 95%'!N71,IF($B$1="High Emissions",'Frequency High Scenario 95%'!N71,IF($B$1="Very High Emissions",'Frequency VeryHigh Scenario 95%'!N71))))</f>
        <v>31884386.571554318</v>
      </c>
      <c r="M71" s="14">
        <f>'95% Simulation Severity'!$C71*IF($B$1="Low Emissions",'Frequency Low Scenario 95%'!O71,IF($B$1="Medium Emissions",'Frequency Medium Scenario 95%'!O71,IF($B$1="High Emissions",'Frequency High Scenario 95%'!O71,IF($B$1="Very High Emissions",'Frequency VeryHigh Scenario 95%'!O71))))</f>
        <v>13664737.102094704</v>
      </c>
      <c r="N71" s="14">
        <f>'95% Simulation Severity'!$D71*IF($B$1="Low Emissions",'Frequency Low Scenario 95%'!P71,IF($B$1="Medium Emissions",'Frequency Medium Scenario 95%'!P71,IF($B$1="High Emissions",'Frequency High Scenario 95%'!P71,IF($B$1="Very High Emissions",'Frequency VeryHigh Scenario 95%'!P71))))</f>
        <v>7134686867.9094076</v>
      </c>
      <c r="O71" s="14">
        <f>'95% Simulation Severity'!$D71*IF($B$1="Low Emissions",'Frequency Low Scenario 95%'!Q71,IF($B$1="Medium Emissions",'Frequency Medium Scenario 95%'!Q71,IF($B$1="High Emissions",'Frequency High Scenario 95%'!Q71,IF($B$1="Very High Emissions",'Frequency VeryHigh Scenario 95%'!Q71))))</f>
        <v>12718354851.490683</v>
      </c>
      <c r="P71" s="14">
        <f>'95% Simulation Severity'!$D71*IF($B$1="Low Emissions",'Frequency Low Scenario 95%'!R71,IF($B$1="Medium Emissions",'Frequency Medium Scenario 95%'!R71,IF($B$1="High Emissions",'Frequency High Scenario 95%'!R71,IF($B$1="Very High Emissions",'Frequency VeryHigh Scenario 95%'!R71))))</f>
        <v>9306113305.968792</v>
      </c>
      <c r="Q71" s="14">
        <f>'95% Simulation Severity'!$D71*IF($B$1="Low Emissions",'Frequency Low Scenario 95%'!S71,IF($B$1="Medium Emissions",'Frequency Medium Scenario 95%'!S71,IF($B$1="High Emissions",'Frequency High Scenario 95%'!S71,IF($B$1="Very High Emissions",'Frequency VeryHigh Scenario 95%'!S71))))</f>
        <v>3102037768.6562638</v>
      </c>
      <c r="R71" s="14">
        <f>'95% Simulation Severity'!$D71*IF($B$1="Low Emissions",'Frequency Low Scenario 95%'!T71,IF($B$1="Medium Emissions",'Frequency Medium Scenario 95%'!T71,IF($B$1="High Emissions",'Frequency High Scenario 95%'!T71,IF($B$1="Very High Emissions",'Frequency VeryHigh Scenario 95%'!T71))))</f>
        <v>2171426438.0593848</v>
      </c>
      <c r="S71" s="14">
        <f>'95% Simulation Severity'!$D71*IF($B$1="Low Emissions",'Frequency Low Scenario 95%'!U71,IF($B$1="Medium Emissions",'Frequency Medium Scenario 95%'!U71,IF($B$1="High Emissions",'Frequency High Scenario 95%'!U71,IF($B$1="Very High Emissions",'Frequency VeryHigh Scenario 95%'!U71))))</f>
        <v>1240815107.4625056</v>
      </c>
      <c r="T71" s="14">
        <f t="shared" si="11"/>
        <v>36876275244.371376</v>
      </c>
      <c r="U71" s="17">
        <f ca="1">Info!$B$47*(-LN(1-RAND()))^(1/Info!$B$48)</f>
        <v>5.6248014692811668E-2</v>
      </c>
      <c r="V71" s="17">
        <f ca="1">AVERAGE('Interest Rate Projection'!B69:F69)</f>
        <v>-9.9286059511513522E-3</v>
      </c>
      <c r="W71" s="17">
        <f t="shared" ca="1" si="13"/>
        <v>-0.12281826744639809</v>
      </c>
      <c r="X71" s="16">
        <v>0.04</v>
      </c>
      <c r="Y71">
        <f t="shared" si="14"/>
        <v>14.39683649245619</v>
      </c>
      <c r="Z71">
        <f t="shared" ca="1" si="12"/>
        <v>28.005026781087341</v>
      </c>
      <c r="AA71" s="14">
        <f t="shared" si="9"/>
        <v>2561415159.7605629</v>
      </c>
      <c r="AB71" s="14">
        <f t="shared" ca="1" si="10"/>
        <v>1316773432.5922894</v>
      </c>
    </row>
    <row r="72" spans="1:28" x14ac:dyDescent="0.2">
      <c r="A72">
        <v>2091</v>
      </c>
      <c r="B72" s="14">
        <f>'95% Simulation Severity'!$B72*IF($B$1="Low Emissions",'Frequency Low Scenario 95%'!D72,IF($B$1="Medium Emissions",'Frequency Medium Scenario 95%'!D72,IF($B$1="High Emissions",'Frequency High Scenario 95%'!D72,IF($B$1="Very High Emissions",'Frequency VeryHigh Scenario 95%'!D72))))</f>
        <v>165719804.05846822</v>
      </c>
      <c r="C72" s="14">
        <f>'95% Simulation Severity'!$B72*IF($B$1="Low Emissions",'Frequency Low Scenario 95%'!E72,IF($B$1="Medium Emissions",'Frequency Medium Scenario 95%'!E72,IF($B$1="High Emissions",'Frequency High Scenario 95%'!E72,IF($B$1="Very High Emissions",'Frequency VeryHigh Scenario 95%'!E72))))</f>
        <v>212609516.05950767</v>
      </c>
      <c r="D72" s="14">
        <f>'95% Simulation Severity'!$B72*IF($B$1="Low Emissions",'Frequency Low Scenario 95%'!F72,IF($B$1="Medium Emissions",'Frequency Medium Scenario 95%'!F72,IF($B$1="High Emissions",'Frequency High Scenario 95%'!F72,IF($B$1="Very High Emissions",'Frequency VeryHigh Scenario 95%'!F72))))</f>
        <v>224171362.8542845</v>
      </c>
      <c r="E72" s="14">
        <f>'95% Simulation Severity'!$B72*IF($B$1="Low Emissions",'Frequency Low Scenario 95%'!G72,IF($B$1="Medium Emissions",'Frequency Medium Scenario 95%'!G72,IF($B$1="High Emissions",'Frequency High Scenario 95%'!G72,IF($B$1="Very High Emissions",'Frequency VeryHigh Scenario 95%'!G72))))</f>
        <v>147413546.63340485</v>
      </c>
      <c r="F72" s="14">
        <f>'95% Simulation Severity'!$B72*IF($B$1="Low Emissions",'Frequency Low Scenario 95%'!H72,IF($B$1="Medium Emissions",'Frequency Medium Scenario 95%'!H72,IF($B$1="High Emissions",'Frequency High Scenario 95%'!H72,IF($B$1="Very High Emissions",'Frequency VeryHigh Scenario 95%'!H72))))</f>
        <v>122684040.98902105</v>
      </c>
      <c r="G72" s="14">
        <f>'95% Simulation Severity'!$B72*IF($B$1="Low Emissions",'Frequency Low Scenario 95%'!I72,IF($B$1="Medium Emissions",'Frequency Medium Scenario 95%'!I72,IF($B$1="High Emissions",'Frequency High Scenario 95%'!I72,IF($B$1="Very High Emissions",'Frequency VeryHigh Scenario 95%'!I72))))</f>
        <v>73546192.111219421</v>
      </c>
      <c r="H72" s="14">
        <f>'95% Simulation Severity'!$C72*IF($B$1="Low Emissions",'Frequency Low Scenario 95%'!J72,IF($B$1="Medium Emissions",'Frequency Medium Scenario 95%'!J72,IF($B$1="High Emissions",'Frequency High Scenario 95%'!J72,IF($B$1="Very High Emissions",'Frequency VeryHigh Scenario 95%'!J72))))</f>
        <v>71974251.432365</v>
      </c>
      <c r="I72" s="14">
        <f>'95% Simulation Severity'!$C72*IF($B$1="Low Emissions",'Frequency Low Scenario 95%'!K72,IF($B$1="Medium Emissions",'Frequency Medium Scenario 95%'!K72,IF($B$1="High Emissions",'Frequency High Scenario 95%'!K72,IF($B$1="Very High Emissions",'Frequency VeryHigh Scenario 95%'!K72))))</f>
        <v>76529583.801502019</v>
      </c>
      <c r="J72" s="14">
        <f>'95% Simulation Severity'!$C72*IF($B$1="Low Emissions",'Frequency Low Scenario 95%'!L72,IF($B$1="Medium Emissions",'Frequency Medium Scenario 95%'!L72,IF($B$1="High Emissions",'Frequency High Scenario 95%'!L72,IF($B$1="Very High Emissions",'Frequency VeryHigh Scenario 95%'!L72))))</f>
        <v>48286523.112852462</v>
      </c>
      <c r="K72" s="14">
        <f>'95% Simulation Severity'!$C72*IF($B$1="Low Emissions",'Frequency Low Scenario 95%'!M72,IF($B$1="Medium Emissions",'Frequency Medium Scenario 95%'!M72,IF($B$1="High Emissions",'Frequency High Scenario 95%'!M72,IF($B$1="Very High Emissions",'Frequency VeryHigh Scenario 95%'!M72))))</f>
        <v>35531592.479268789</v>
      </c>
      <c r="L72" s="14">
        <f>'95% Simulation Severity'!$C72*IF($B$1="Low Emissions",'Frequency Low Scenario 95%'!N72,IF($B$1="Medium Emissions",'Frequency Medium Scenario 95%'!N72,IF($B$1="High Emissions",'Frequency High Scenario 95%'!N72,IF($B$1="Very High Emissions",'Frequency VeryHigh Scenario 95%'!N72))))</f>
        <v>31887326.583959177</v>
      </c>
      <c r="M72" s="14">
        <f>'95% Simulation Severity'!$C72*IF($B$1="Low Emissions",'Frequency Low Scenario 95%'!O72,IF($B$1="Medium Emissions",'Frequency Medium Scenario 95%'!O72,IF($B$1="High Emissions",'Frequency High Scenario 95%'!O72,IF($B$1="Very High Emissions",'Frequency VeryHigh Scenario 95%'!O72))))</f>
        <v>13665997.107411074</v>
      </c>
      <c r="N72" s="14">
        <f>'95% Simulation Severity'!$D72*IF($B$1="Low Emissions",'Frequency Low Scenario 95%'!P72,IF($B$1="Medium Emissions",'Frequency Medium Scenario 95%'!P72,IF($B$1="High Emissions",'Frequency High Scenario 95%'!P72,IF($B$1="Very High Emissions",'Frequency VeryHigh Scenario 95%'!P72))))</f>
        <v>7191081586.458148</v>
      </c>
      <c r="O72" s="14">
        <f>'95% Simulation Severity'!$D72*IF($B$1="Low Emissions",'Frequency Low Scenario 95%'!Q72,IF($B$1="Medium Emissions",'Frequency Medium Scenario 95%'!Q72,IF($B$1="High Emissions",'Frequency High Scenario 95%'!Q72,IF($B$1="Very High Emissions",'Frequency VeryHigh Scenario 95%'!Q72))))</f>
        <v>12818884567.164524</v>
      </c>
      <c r="P72" s="14">
        <f>'95% Simulation Severity'!$D72*IF($B$1="Low Emissions",'Frequency Low Scenario 95%'!R72,IF($B$1="Medium Emissions",'Frequency Medium Scenario 95%'!R72,IF($B$1="High Emissions",'Frequency High Scenario 95%'!R72,IF($B$1="Very High Emissions",'Frequency VeryHigh Scenario 95%'!R72))))</f>
        <v>9379671634.5106277</v>
      </c>
      <c r="Q72" s="14">
        <f>'95% Simulation Severity'!$D72*IF($B$1="Low Emissions",'Frequency Low Scenario 95%'!S72,IF($B$1="Medium Emissions",'Frequency Medium Scenario 95%'!S72,IF($B$1="High Emissions",'Frequency High Scenario 95%'!S72,IF($B$1="Very High Emissions",'Frequency VeryHigh Scenario 95%'!S72))))</f>
        <v>3126557211.5035424</v>
      </c>
      <c r="R72" s="14">
        <f>'95% Simulation Severity'!$D72*IF($B$1="Low Emissions",'Frequency Low Scenario 95%'!T72,IF($B$1="Medium Emissions",'Frequency Medium Scenario 95%'!T72,IF($B$1="High Emissions",'Frequency High Scenario 95%'!T72,IF($B$1="Very High Emissions",'Frequency VeryHigh Scenario 95%'!T72))))</f>
        <v>2188590048.0524797</v>
      </c>
      <c r="S72" s="14">
        <f>'95% Simulation Severity'!$D72*IF($B$1="Low Emissions",'Frequency Low Scenario 95%'!U72,IF($B$1="Medium Emissions",'Frequency Medium Scenario 95%'!U72,IF($B$1="High Emissions",'Frequency High Scenario 95%'!U72,IF($B$1="Very High Emissions",'Frequency VeryHigh Scenario 95%'!U72))))</f>
        <v>1250622884.6014168</v>
      </c>
      <c r="T72" s="14">
        <f t="shared" si="11"/>
        <v>37179427669.514008</v>
      </c>
      <c r="U72" s="17">
        <f ca="1">Info!$B$47*(-LN(1-RAND()))^(1/Info!$B$48)</f>
        <v>9.6369687550895783E-2</v>
      </c>
      <c r="V72" s="17">
        <f ca="1">AVERAGE('Interest Rate Projection'!B70:F70)</f>
        <v>-3.389200139943501E-3</v>
      </c>
      <c r="W72" s="17">
        <f t="shared" ca="1" si="13"/>
        <v>-0.1262074675863416</v>
      </c>
      <c r="X72" s="16">
        <v>0.04</v>
      </c>
      <c r="Y72">
        <f t="shared" si="14"/>
        <v>14.972709952154439</v>
      </c>
      <c r="Z72">
        <f t="shared" ca="1" si="12"/>
        <v>30.703862461835193</v>
      </c>
      <c r="AA72" s="14">
        <f t="shared" si="9"/>
        <v>2483146189.8561802</v>
      </c>
      <c r="AB72" s="14">
        <f t="shared" ca="1" si="10"/>
        <v>1210903928.3161173</v>
      </c>
    </row>
    <row r="73" spans="1:28" x14ac:dyDescent="0.2">
      <c r="A73">
        <v>2092</v>
      </c>
      <c r="B73" s="14">
        <f>'95% Simulation Severity'!$B73*IF($B$1="Low Emissions",'Frequency Low Scenario 95%'!D73,IF($B$1="Medium Emissions",'Frequency Medium Scenario 95%'!D73,IF($B$1="High Emissions",'Frequency High Scenario 95%'!D73,IF($B$1="Very High Emissions",'Frequency VeryHigh Scenario 95%'!D73))))</f>
        <v>169509576.33411965</v>
      </c>
      <c r="C73" s="14">
        <f>'95% Simulation Severity'!$B73*IF($B$1="Low Emissions",'Frequency Low Scenario 95%'!E73,IF($B$1="Medium Emissions",'Frequency Medium Scenario 95%'!E73,IF($B$1="High Emissions",'Frequency High Scenario 95%'!E73,IF($B$1="Very High Emissions",'Frequency VeryHigh Scenario 95%'!E73))))</f>
        <v>217471588.24261087</v>
      </c>
      <c r="D73" s="14">
        <f>'95% Simulation Severity'!$B73*IF($B$1="Low Emissions",'Frequency Low Scenario 95%'!F73,IF($B$1="Medium Emissions",'Frequency Medium Scenario 95%'!F73,IF($B$1="High Emissions",'Frequency High Scenario 95%'!F73,IF($B$1="Very High Emissions",'Frequency VeryHigh Scenario 95%'!F73))))</f>
        <v>229297837.75429359</v>
      </c>
      <c r="E73" s="14">
        <f>'95% Simulation Severity'!$B73*IF($B$1="Low Emissions",'Frequency Low Scenario 95%'!G73,IF($B$1="Medium Emissions",'Frequency Medium Scenario 95%'!G73,IF($B$1="High Emissions",'Frequency High Scenario 95%'!G73,IF($B$1="Very High Emissions",'Frequency VeryHigh Scenario 95%'!G73))))</f>
        <v>150784681.27395526</v>
      </c>
      <c r="F73" s="14">
        <f>'95% Simulation Severity'!$B73*IF($B$1="Low Emissions",'Frequency Low Scenario 95%'!H73,IF($B$1="Medium Emissions",'Frequency Medium Scenario 95%'!H73,IF($B$1="High Emissions",'Frequency High Scenario 95%'!H73,IF($B$1="Very High Emissions",'Frequency VeryHigh Scenario 95%'!H73))))</f>
        <v>125489647.59618935</v>
      </c>
      <c r="G73" s="14">
        <f>'95% Simulation Severity'!$B73*IF($B$1="Low Emissions",'Frequency Low Scenario 95%'!I73,IF($B$1="Medium Emissions",'Frequency Medium Scenario 95%'!I73,IF($B$1="High Emissions",'Frequency High Scenario 95%'!I73,IF($B$1="Very High Emissions",'Frequency VeryHigh Scenario 95%'!I73))))</f>
        <v>75228087.171537593</v>
      </c>
      <c r="H73" s="14">
        <f>'95% Simulation Severity'!$C73*IF($B$1="Low Emissions",'Frequency Low Scenario 95%'!J73,IF($B$1="Medium Emissions",'Frequency Medium Scenario 95%'!J73,IF($B$1="High Emissions",'Frequency High Scenario 95%'!J73,IF($B$1="Very High Emissions",'Frequency VeryHigh Scenario 95%'!J73))))</f>
        <v>71980888.072262913</v>
      </c>
      <c r="I73" s="14">
        <f>'95% Simulation Severity'!$C73*IF($B$1="Low Emissions",'Frequency Low Scenario 95%'!K73,IF($B$1="Medium Emissions",'Frequency Medium Scenario 95%'!K73,IF($B$1="High Emissions",'Frequency High Scenario 95%'!K73,IF($B$1="Very High Emissions",'Frequency VeryHigh Scenario 95%'!K73))))</f>
        <v>76536640.481899798</v>
      </c>
      <c r="J73" s="14">
        <f>'95% Simulation Severity'!$C73*IF($B$1="Low Emissions",'Frequency Low Scenario 95%'!L73,IF($B$1="Medium Emissions",'Frequency Medium Scenario 95%'!L73,IF($B$1="High Emissions",'Frequency High Scenario 95%'!L73,IF($B$1="Very High Emissions",'Frequency VeryHigh Scenario 95%'!L73))))</f>
        <v>48290975.542151071</v>
      </c>
      <c r="K73" s="14">
        <f>'95% Simulation Severity'!$C73*IF($B$1="Low Emissions",'Frequency Low Scenario 95%'!M73,IF($B$1="Medium Emissions",'Frequency Medium Scenario 95%'!M73,IF($B$1="High Emissions",'Frequency High Scenario 95%'!M73,IF($B$1="Very High Emissions",'Frequency VeryHigh Scenario 95%'!M73))))</f>
        <v>35534868.795167767</v>
      </c>
      <c r="L73" s="14">
        <f>'95% Simulation Severity'!$C73*IF($B$1="Low Emissions",'Frequency Low Scenario 95%'!N73,IF($B$1="Medium Emissions",'Frequency Medium Scenario 95%'!N73,IF($B$1="High Emissions",'Frequency High Scenario 95%'!N73,IF($B$1="Very High Emissions",'Frequency VeryHigh Scenario 95%'!N73))))</f>
        <v>31890266.867458254</v>
      </c>
      <c r="M73" s="14">
        <f>'95% Simulation Severity'!$C73*IF($B$1="Low Emissions",'Frequency Low Scenario 95%'!O73,IF($B$1="Medium Emissions",'Frequency Medium Scenario 95%'!O73,IF($B$1="High Emissions",'Frequency High Scenario 95%'!O73,IF($B$1="Very High Emissions",'Frequency VeryHigh Scenario 95%'!O73))))</f>
        <v>13667257.228910679</v>
      </c>
      <c r="N73" s="14">
        <f>'95% Simulation Severity'!$D73*IF($B$1="Low Emissions",'Frequency Low Scenario 95%'!P73,IF($B$1="Medium Emissions",'Frequency Medium Scenario 95%'!P73,IF($B$1="High Emissions",'Frequency High Scenario 95%'!P73,IF($B$1="Very High Emissions",'Frequency VeryHigh Scenario 95%'!P73))))</f>
        <v>7247922065.8845644</v>
      </c>
      <c r="O73" s="14">
        <f>'95% Simulation Severity'!$D73*IF($B$1="Low Emissions",'Frequency Low Scenario 95%'!Q73,IF($B$1="Medium Emissions",'Frequency Medium Scenario 95%'!Q73,IF($B$1="High Emissions",'Frequency High Scenario 95%'!Q73,IF($B$1="Very High Emissions",'Frequency VeryHigh Scenario 95%'!Q73))))</f>
        <v>12920208900.055092</v>
      </c>
      <c r="P73" s="14">
        <f>'95% Simulation Severity'!$D73*IF($B$1="Low Emissions",'Frequency Low Scenario 95%'!R73,IF($B$1="Medium Emissions",'Frequency Medium Scenario 95%'!R73,IF($B$1="High Emissions",'Frequency High Scenario 95%'!R73,IF($B$1="Very High Emissions",'Frequency VeryHigh Scenario 95%'!R73))))</f>
        <v>9453811390.284214</v>
      </c>
      <c r="Q73" s="14">
        <f>'95% Simulation Severity'!$D73*IF($B$1="Low Emissions",'Frequency Low Scenario 95%'!S73,IF($B$1="Medium Emissions",'Frequency Medium Scenario 95%'!S73,IF($B$1="High Emissions",'Frequency High Scenario 95%'!S73,IF($B$1="Very High Emissions",'Frequency VeryHigh Scenario 95%'!S73))))</f>
        <v>3151270463.428071</v>
      </c>
      <c r="R73" s="14">
        <f>'95% Simulation Severity'!$D73*IF($B$1="Low Emissions",'Frequency Low Scenario 95%'!T73,IF($B$1="Medium Emissions",'Frequency Medium Scenario 95%'!T73,IF($B$1="High Emissions",'Frequency High Scenario 95%'!T73,IF($B$1="Very High Emissions",'Frequency VeryHigh Scenario 95%'!T73))))</f>
        <v>2205889324.3996501</v>
      </c>
      <c r="S73" s="14">
        <f>'95% Simulation Severity'!$D73*IF($B$1="Low Emissions",'Frequency Low Scenario 95%'!U73,IF($B$1="Medium Emissions",'Frequency Medium Scenario 95%'!U73,IF($B$1="High Emissions",'Frequency High Scenario 95%'!U73,IF($B$1="Very High Emissions",'Frequency VeryHigh Scenario 95%'!U73))))</f>
        <v>1260508185.3712285</v>
      </c>
      <c r="T73" s="14">
        <f t="shared" si="11"/>
        <v>37485292644.783379</v>
      </c>
      <c r="U73" s="17">
        <f ca="1">Info!$B$47*(-LN(1-RAND()))^(1/Info!$B$48)</f>
        <v>1.1630852713539738E-2</v>
      </c>
      <c r="V73" s="17">
        <f ca="1">AVERAGE('Interest Rate Projection'!B71:F71)</f>
        <v>-4.9269655963693837E-3</v>
      </c>
      <c r="W73" s="17">
        <f t="shared" ca="1" si="13"/>
        <v>-0.13113443318271098</v>
      </c>
      <c r="X73" s="16">
        <v>0.04</v>
      </c>
      <c r="Y73">
        <f t="shared" si="14"/>
        <v>15.571618350240618</v>
      </c>
      <c r="Z73">
        <f t="shared" ca="1" si="12"/>
        <v>31.060974563865582</v>
      </c>
      <c r="AA73" s="14">
        <f t="shared" si="9"/>
        <v>2407283032.6081133</v>
      </c>
      <c r="AB73" s="14">
        <f t="shared" ca="1" si="10"/>
        <v>1206829250.2448218</v>
      </c>
    </row>
    <row r="74" spans="1:28" x14ac:dyDescent="0.2">
      <c r="A74">
        <v>2093</v>
      </c>
      <c r="B74" s="14">
        <f>'95% Simulation Severity'!$B74*IF($B$1="Low Emissions",'Frequency Low Scenario 95%'!D74,IF($B$1="Medium Emissions",'Frequency Medium Scenario 95%'!D74,IF($B$1="High Emissions",'Frequency High Scenario 95%'!D74,IF($B$1="Very High Emissions",'Frequency VeryHigh Scenario 95%'!D74))))</f>
        <v>173386015.22142255</v>
      </c>
      <c r="C74" s="14">
        <f>'95% Simulation Severity'!$B74*IF($B$1="Low Emissions",'Frequency Low Scenario 95%'!E74,IF($B$1="Medium Emissions",'Frequency Medium Scenario 95%'!E74,IF($B$1="High Emissions",'Frequency High Scenario 95%'!E74,IF($B$1="Very High Emissions",'Frequency VeryHigh Scenario 95%'!E74))))</f>
        <v>222444848.98562351</v>
      </c>
      <c r="D74" s="14">
        <f>'95% Simulation Severity'!$B74*IF($B$1="Low Emissions",'Frequency Low Scenario 95%'!F74,IF($B$1="Medium Emissions",'Frequency Medium Scenario 95%'!F74,IF($B$1="High Emissions",'Frequency High Scenario 95%'!F74,IF($B$1="Very High Emissions",'Frequency VeryHigh Scenario 95%'!F74))))</f>
        <v>234541547.72200179</v>
      </c>
      <c r="E74" s="14">
        <f>'95% Simulation Severity'!$B74*IF($B$1="Low Emissions",'Frequency Low Scenario 95%'!G74,IF($B$1="Medium Emissions",'Frequency Medium Scenario 95%'!G74,IF($B$1="High Emissions",'Frequency High Scenario 95%'!G74,IF($B$1="Very High Emissions",'Frequency VeryHigh Scenario 95%'!G74))))</f>
        <v>154232908.88882354</v>
      </c>
      <c r="F74" s="14">
        <f>'95% Simulation Severity'!$B74*IF($B$1="Low Emissions",'Frequency Low Scenario 95%'!H74,IF($B$1="Medium Emissions",'Frequency Medium Scenario 95%'!H74,IF($B$1="High Emissions",'Frequency High Scenario 95%'!H74,IF($B$1="Very High Emissions",'Frequency VeryHigh Scenario 95%'!H74))))</f>
        <v>128359414.36934769</v>
      </c>
      <c r="G74" s="14">
        <f>'95% Simulation Severity'!$B74*IF($B$1="Low Emissions",'Frequency Low Scenario 95%'!I74,IF($B$1="Medium Emissions",'Frequency Medium Scenario 95%'!I74,IF($B$1="High Emissions",'Frequency High Scenario 95%'!I74,IF($B$1="Very High Emissions",'Frequency VeryHigh Scenario 95%'!I74))))</f>
        <v>76948444.73973985</v>
      </c>
      <c r="H74" s="14">
        <f>'95% Simulation Severity'!$C74*IF($B$1="Low Emissions",'Frequency Low Scenario 95%'!J74,IF($B$1="Medium Emissions",'Frequency Medium Scenario 95%'!J74,IF($B$1="High Emissions",'Frequency High Scenario 95%'!J74,IF($B$1="Very High Emissions",'Frequency VeryHigh Scenario 95%'!J74))))</f>
        <v>71987525.324115649</v>
      </c>
      <c r="I74" s="14">
        <f>'95% Simulation Severity'!$C74*IF($B$1="Low Emissions",'Frequency Low Scenario 95%'!K74,IF($B$1="Medium Emissions",'Frequency Medium Scenario 95%'!K74,IF($B$1="High Emissions",'Frequency High Scenario 95%'!K74,IF($B$1="Very High Emissions",'Frequency VeryHigh Scenario 95%'!K74))))</f>
        <v>76543697.812983707</v>
      </c>
      <c r="J74" s="14">
        <f>'95% Simulation Severity'!$C74*IF($B$1="Low Emissions",'Frequency Low Scenario 95%'!L74,IF($B$1="Medium Emissions",'Frequency Medium Scenario 95%'!L74,IF($B$1="High Emissions",'Frequency High Scenario 95%'!L74,IF($B$1="Very High Emissions",'Frequency VeryHigh Scenario 95%'!L74))))</f>
        <v>48295428.382001631</v>
      </c>
      <c r="K74" s="14">
        <f>'95% Simulation Severity'!$C74*IF($B$1="Low Emissions",'Frequency Low Scenario 95%'!M74,IF($B$1="Medium Emissions",'Frequency Medium Scenario 95%'!M74,IF($B$1="High Emissions",'Frequency High Scenario 95%'!M74,IF($B$1="Very High Emissions",'Frequency VeryHigh Scenario 95%'!M74))))</f>
        <v>35538145.413171008</v>
      </c>
      <c r="L74" s="14">
        <f>'95% Simulation Severity'!$C74*IF($B$1="Low Emissions",'Frequency Low Scenario 95%'!N74,IF($B$1="Medium Emissions",'Frequency Medium Scenario 95%'!N74,IF($B$1="High Emissions",'Frequency High Scenario 95%'!N74,IF($B$1="Very High Emissions",'Frequency VeryHigh Scenario 95%'!N74))))</f>
        <v>31893207.422076553</v>
      </c>
      <c r="M74" s="14">
        <f>'95% Simulation Severity'!$C74*IF($B$1="Low Emissions",'Frequency Low Scenario 95%'!O74,IF($B$1="Medium Emissions",'Frequency Medium Scenario 95%'!O74,IF($B$1="High Emissions",'Frequency High Scenario 95%'!O74,IF($B$1="Very High Emissions",'Frequency VeryHigh Scenario 95%'!O74))))</f>
        <v>13668517.466604235</v>
      </c>
      <c r="N74" s="14">
        <f>'95% Simulation Severity'!$D74*IF($B$1="Low Emissions",'Frequency Low Scenario 95%'!P74,IF($B$1="Medium Emissions",'Frequency Medium Scenario 95%'!P74,IF($B$1="High Emissions",'Frequency High Scenario 95%'!P74,IF($B$1="Very High Emissions",'Frequency VeryHigh Scenario 95%'!P74))))</f>
        <v>7305211829.6171856</v>
      </c>
      <c r="O74" s="14">
        <f>'95% Simulation Severity'!$D74*IF($B$1="Low Emissions",'Frequency Low Scenario 95%'!Q74,IF($B$1="Medium Emissions",'Frequency Medium Scenario 95%'!Q74,IF($B$1="High Emissions",'Frequency High Scenario 95%'!Q74,IF($B$1="Very High Emissions",'Frequency VeryHigh Scenario 95%'!Q74))))</f>
        <v>13022334131.056721</v>
      </c>
      <c r="P74" s="14">
        <f>'95% Simulation Severity'!$D74*IF($B$1="Low Emissions",'Frequency Low Scenario 95%'!R74,IF($B$1="Medium Emissions",'Frequency Medium Scenario 95%'!R74,IF($B$1="High Emissions",'Frequency High Scenario 95%'!R74,IF($B$1="Very High Emissions",'Frequency VeryHigh Scenario 95%'!R74))))</f>
        <v>9528537169.0658932</v>
      </c>
      <c r="Q74" s="14">
        <f>'95% Simulation Severity'!$D74*IF($B$1="Low Emissions",'Frequency Low Scenario 95%'!S74,IF($B$1="Medium Emissions",'Frequency Medium Scenario 95%'!S74,IF($B$1="High Emissions",'Frequency High Scenario 95%'!S74,IF($B$1="Very High Emissions",'Frequency VeryHigh Scenario 95%'!S74))))</f>
        <v>3176179056.3552976</v>
      </c>
      <c r="R74" s="14">
        <f>'95% Simulation Severity'!$D74*IF($B$1="Low Emissions",'Frequency Low Scenario 95%'!T74,IF($B$1="Medium Emissions",'Frequency Medium Scenario 95%'!T74,IF($B$1="High Emissions",'Frequency High Scenario 95%'!T74,IF($B$1="Very High Emissions",'Frequency VeryHigh Scenario 95%'!T74))))</f>
        <v>2223325339.4487085</v>
      </c>
      <c r="S74" s="14">
        <f>'95% Simulation Severity'!$D74*IF($B$1="Low Emissions",'Frequency Low Scenario 95%'!U74,IF($B$1="Medium Emissions",'Frequency Medium Scenario 95%'!U74,IF($B$1="High Emissions",'Frequency High Scenario 95%'!U74,IF($B$1="Very High Emissions",'Frequency VeryHigh Scenario 95%'!U74))))</f>
        <v>1270471622.542119</v>
      </c>
      <c r="T74" s="14">
        <f t="shared" si="11"/>
        <v>37793898849.833839</v>
      </c>
      <c r="U74" s="17">
        <f ca="1">Info!$B$47*(-LN(1-RAND()))^(1/Info!$B$48)</f>
        <v>1.1065498572072239E-2</v>
      </c>
      <c r="V74" s="17">
        <f ca="1">AVERAGE('Interest Rate Projection'!B72:F72)</f>
        <v>2.8025767112331416E-3</v>
      </c>
      <c r="W74" s="17">
        <f t="shared" ca="1" si="13"/>
        <v>-0.12833185647147785</v>
      </c>
      <c r="X74" s="16">
        <v>0.04</v>
      </c>
      <c r="Y74">
        <f t="shared" si="14"/>
        <v>16.194483084250244</v>
      </c>
      <c r="Z74">
        <f t="shared" ca="1" si="12"/>
        <v>31.404679733549205</v>
      </c>
      <c r="AA74" s="14">
        <f t="shared" si="9"/>
        <v>2333751479.0200286</v>
      </c>
      <c r="AB74" s="14">
        <f t="shared" ca="1" si="10"/>
        <v>1203447994.7094991</v>
      </c>
    </row>
    <row r="75" spans="1:28" x14ac:dyDescent="0.2">
      <c r="A75">
        <v>2094</v>
      </c>
      <c r="B75" s="14">
        <f>'95% Simulation Severity'!$B75*IF($B$1="Low Emissions",'Frequency Low Scenario 95%'!D75,IF($B$1="Medium Emissions",'Frequency Medium Scenario 95%'!D75,IF($B$1="High Emissions",'Frequency High Scenario 95%'!D75,IF($B$1="Very High Emissions",'Frequency VeryHigh Scenario 95%'!D75))))</f>
        <v>177351102.66045904</v>
      </c>
      <c r="C75" s="14">
        <f>'95% Simulation Severity'!$B75*IF($B$1="Low Emissions",'Frequency Low Scenario 95%'!E75,IF($B$1="Medium Emissions",'Frequency Medium Scenario 95%'!E75,IF($B$1="High Emissions",'Frequency High Scenario 95%'!E75,IF($B$1="Very High Emissions",'Frequency VeryHigh Scenario 95%'!E75))))</f>
        <v>227531841.01012379</v>
      </c>
      <c r="D75" s="14">
        <f>'95% Simulation Severity'!$B75*IF($B$1="Low Emissions",'Frequency Low Scenario 95%'!F75,IF($B$1="Medium Emissions",'Frequency Medium Scenario 95%'!F75,IF($B$1="High Emissions",'Frequency High Scenario 95%'!F75,IF($B$1="Very High Emissions",'Frequency VeryHigh Scenario 95%'!F75))))</f>
        <v>239905173.75387672</v>
      </c>
      <c r="E75" s="14">
        <f>'95% Simulation Severity'!$B75*IF($B$1="Low Emissions",'Frequency Low Scenario 95%'!G75,IF($B$1="Medium Emissions",'Frequency Medium Scenario 95%'!G75,IF($B$1="High Emissions",'Frequency High Scenario 95%'!G75,IF($B$1="Very High Emissions",'Frequency VeryHigh Scenario 95%'!G75))))</f>
        <v>157759992.48285019</v>
      </c>
      <c r="F75" s="14">
        <f>'95% Simulation Severity'!$B75*IF($B$1="Low Emissions",'Frequency Low Scenario 95%'!H75,IF($B$1="Medium Emissions",'Frequency Medium Scenario 95%'!H75,IF($B$1="High Emissions",'Frequency High Scenario 95%'!H75,IF($B$1="Very High Emissions",'Frequency VeryHigh Scenario 95%'!H75))))</f>
        <v>131294808.55871192</v>
      </c>
      <c r="G75" s="14">
        <f>'95% Simulation Severity'!$B75*IF($B$1="Low Emissions",'Frequency Low Scenario 95%'!I75,IF($B$1="Medium Emissions",'Frequency Medium Scenario 95%'!I75,IF($B$1="High Emissions",'Frequency High Scenario 95%'!I75,IF($B$1="Very High Emissions",'Frequency VeryHigh Scenario 95%'!I75))))</f>
        <v>78708144.397761852</v>
      </c>
      <c r="H75" s="14">
        <f>'95% Simulation Severity'!$C75*IF($B$1="Low Emissions",'Frequency Low Scenario 95%'!J75,IF($B$1="Medium Emissions",'Frequency Medium Scenario 95%'!J75,IF($B$1="High Emissions",'Frequency High Scenario 95%'!J75,IF($B$1="Very High Emissions",'Frequency VeryHigh Scenario 95%'!J75))))</f>
        <v>71994163.187979609</v>
      </c>
      <c r="I75" s="14">
        <f>'95% Simulation Severity'!$C75*IF($B$1="Low Emissions",'Frequency Low Scenario 95%'!K75,IF($B$1="Medium Emissions",'Frequency Medium Scenario 95%'!K75,IF($B$1="High Emissions",'Frequency High Scenario 95%'!K75,IF($B$1="Very High Emissions",'Frequency VeryHigh Scenario 95%'!K75))))</f>
        <v>76550755.794813752</v>
      </c>
      <c r="J75" s="14">
        <f>'95% Simulation Severity'!$C75*IF($B$1="Low Emissions",'Frequency Low Scenario 95%'!L75,IF($B$1="Medium Emissions",'Frequency Medium Scenario 95%'!L75,IF($B$1="High Emissions",'Frequency High Scenario 95%'!L75,IF($B$1="Very High Emissions",'Frequency VeryHigh Scenario 95%'!L75))))</f>
        <v>48299881.632442012</v>
      </c>
      <c r="K75" s="14">
        <f>'95% Simulation Severity'!$C75*IF($B$1="Low Emissions",'Frequency Low Scenario 95%'!M75,IF($B$1="Medium Emissions",'Frequency Medium Scenario 95%'!M75,IF($B$1="High Emissions",'Frequency High Scenario 95%'!M75,IF($B$1="Very High Emissions",'Frequency VeryHigh Scenario 95%'!M75))))</f>
        <v>35541422.333306387</v>
      </c>
      <c r="L75" s="14">
        <f>'95% Simulation Severity'!$C75*IF($B$1="Low Emissions",'Frequency Low Scenario 95%'!N75,IF($B$1="Medium Emissions",'Frequency Medium Scenario 95%'!N75,IF($B$1="High Emissions",'Frequency High Scenario 95%'!N75,IF($B$1="Very High Emissions",'Frequency VeryHigh Scenario 95%'!N75))))</f>
        <v>31896148.247839071</v>
      </c>
      <c r="M75" s="14">
        <f>'95% Simulation Severity'!$C75*IF($B$1="Low Emissions",'Frequency Low Scenario 95%'!O75,IF($B$1="Medium Emissions",'Frequency Medium Scenario 95%'!O75,IF($B$1="High Emissions",'Frequency High Scenario 95%'!O75,IF($B$1="Very High Emissions",'Frequency VeryHigh Scenario 95%'!O75))))</f>
        <v>13669777.820502456</v>
      </c>
      <c r="N75" s="14">
        <f>'95% Simulation Severity'!$D75*IF($B$1="Low Emissions",'Frequency Low Scenario 95%'!P75,IF($B$1="Medium Emissions",'Frequency Medium Scenario 95%'!P75,IF($B$1="High Emissions",'Frequency High Scenario 95%'!P75,IF($B$1="Very High Emissions",'Frequency VeryHigh Scenario 95%'!P75))))</f>
        <v>7362954428.9347782</v>
      </c>
      <c r="O75" s="14">
        <f>'95% Simulation Severity'!$D75*IF($B$1="Low Emissions",'Frequency Low Scenario 95%'!Q75,IF($B$1="Medium Emissions",'Frequency Medium Scenario 95%'!Q75,IF($B$1="High Emissions",'Frequency High Scenario 95%'!Q75,IF($B$1="Very High Emissions",'Frequency VeryHigh Scenario 95%'!Q75))))</f>
        <v>13125266590.709822</v>
      </c>
      <c r="P75" s="14">
        <f>'95% Simulation Severity'!$D75*IF($B$1="Low Emissions",'Frequency Low Scenario 95%'!R75,IF($B$1="Medium Emissions",'Frequency Medium Scenario 95%'!R75,IF($B$1="High Emissions",'Frequency High Scenario 95%'!R75,IF($B$1="Very High Emissions",'Frequency VeryHigh Scenario 95%'!R75))))</f>
        <v>9603853602.9584045</v>
      </c>
      <c r="Q75" s="14">
        <f>'95% Simulation Severity'!$D75*IF($B$1="Low Emissions",'Frequency Low Scenario 95%'!S75,IF($B$1="Medium Emissions",'Frequency Medium Scenario 95%'!S75,IF($B$1="High Emissions",'Frequency High Scenario 95%'!S75,IF($B$1="Very High Emissions",'Frequency VeryHigh Scenario 95%'!S75))))</f>
        <v>3201284534.3194685</v>
      </c>
      <c r="R75" s="14">
        <f>'95% Simulation Severity'!$D75*IF($B$1="Low Emissions",'Frequency Low Scenario 95%'!T75,IF($B$1="Medium Emissions",'Frequency Medium Scenario 95%'!T75,IF($B$1="High Emissions",'Frequency High Scenario 95%'!T75,IF($B$1="Very High Emissions",'Frequency VeryHigh Scenario 95%'!T75))))</f>
        <v>2240899174.0236282</v>
      </c>
      <c r="S75" s="14">
        <f>'95% Simulation Severity'!$D75*IF($B$1="Low Emissions",'Frequency Low Scenario 95%'!U75,IF($B$1="Medium Emissions",'Frequency Medium Scenario 95%'!U75,IF($B$1="High Emissions",'Frequency High Scenario 95%'!U75,IF($B$1="Very High Emissions",'Frequency VeryHigh Scenario 95%'!U75))))</f>
        <v>1280513813.7277873</v>
      </c>
      <c r="T75" s="14">
        <f t="shared" si="11"/>
        <v>38105275356.554558</v>
      </c>
      <c r="U75" s="17">
        <f ca="1">Info!$B$47*(-LN(1-RAND()))^(1/Info!$B$48)</f>
        <v>2.7184228485660464E-2</v>
      </c>
      <c r="V75" s="17">
        <f ca="1">AVERAGE('Interest Rate Projection'!B73:F73)</f>
        <v>2.6429024613591244E-3</v>
      </c>
      <c r="W75" s="17">
        <f t="shared" ca="1" si="13"/>
        <v>-0.12568895401011873</v>
      </c>
      <c r="X75" s="16">
        <v>0.04</v>
      </c>
      <c r="Y75">
        <f t="shared" si="14"/>
        <v>16.842262407620254</v>
      </c>
      <c r="Z75">
        <f t="shared" ca="1" si="12"/>
        <v>32.258391722944999</v>
      </c>
      <c r="AA75" s="14">
        <f t="shared" si="9"/>
        <v>2262479614.3369603</v>
      </c>
      <c r="AB75" s="14">
        <f t="shared" ca="1" si="10"/>
        <v>1181251554.1328349</v>
      </c>
    </row>
    <row r="76" spans="1:28" x14ac:dyDescent="0.2">
      <c r="A76">
        <v>2095</v>
      </c>
      <c r="B76" s="14">
        <f>'95% Simulation Severity'!$B76*IF($B$1="Low Emissions",'Frequency Low Scenario 95%'!D76,IF($B$1="Medium Emissions",'Frequency Medium Scenario 95%'!D76,IF($B$1="High Emissions",'Frequency High Scenario 95%'!D76,IF($B$1="Very High Emissions",'Frequency VeryHigh Scenario 95%'!D76))))</f>
        <v>181406865.91541484</v>
      </c>
      <c r="C76" s="14">
        <f>'95% Simulation Severity'!$B76*IF($B$1="Low Emissions",'Frequency Low Scenario 95%'!E76,IF($B$1="Medium Emissions",'Frequency Medium Scenario 95%'!E76,IF($B$1="High Emissions",'Frequency High Scenario 95%'!E76,IF($B$1="Very High Emissions",'Frequency VeryHigh Scenario 95%'!E76))))</f>
        <v>232735165.18605548</v>
      </c>
      <c r="D76" s="14">
        <f>'95% Simulation Severity'!$B76*IF($B$1="Low Emissions",'Frequency Low Scenario 95%'!F76,IF($B$1="Medium Emissions",'Frequency Medium Scenario 95%'!F76,IF($B$1="High Emissions",'Frequency High Scenario 95%'!F76,IF($B$1="Very High Emissions",'Frequency VeryHigh Scenario 95%'!F76))))</f>
        <v>245391458.15689835</v>
      </c>
      <c r="E76" s="14">
        <f>'95% Simulation Severity'!$B76*IF($B$1="Low Emissions",'Frequency Low Scenario 95%'!G76,IF($B$1="Medium Emissions",'Frequency Medium Scenario 95%'!G76,IF($B$1="High Emissions",'Frequency High Scenario 95%'!G76,IF($B$1="Very High Emissions",'Frequency VeryHigh Scenario 95%'!G76))))</f>
        <v>161367735.37824693</v>
      </c>
      <c r="F76" s="14">
        <f>'95% Simulation Severity'!$B76*IF($B$1="Low Emissions",'Frequency Low Scenario 95%'!H76,IF($B$1="Medium Emissions",'Frequency Medium Scenario 95%'!H76,IF($B$1="High Emissions",'Frequency High Scenario 95%'!H76,IF($B$1="Very High Emissions",'Frequency VeryHigh Scenario 95%'!H76))))</f>
        <v>134297330.96838853</v>
      </c>
      <c r="G76" s="14">
        <f>'95% Simulation Severity'!$B76*IF($B$1="Low Emissions",'Frequency Low Scenario 95%'!I76,IF($B$1="Medium Emissions",'Frequency Medium Scenario 95%'!I76,IF($B$1="High Emissions",'Frequency High Scenario 95%'!I76,IF($B$1="Very High Emissions",'Frequency VeryHigh Scenario 95%'!I76))))</f>
        <v>80508085.842306197</v>
      </c>
      <c r="H76" s="14">
        <f>'95% Simulation Severity'!$C76*IF($B$1="Low Emissions",'Frequency Low Scenario 95%'!J76,IF($B$1="Medium Emissions",'Frequency Medium Scenario 95%'!J76,IF($B$1="High Emissions",'Frequency High Scenario 95%'!J76,IF($B$1="Very High Emissions",'Frequency VeryHigh Scenario 95%'!J76))))</f>
        <v>72000801.663911238</v>
      </c>
      <c r="I76" s="14">
        <f>'95% Simulation Severity'!$C76*IF($B$1="Low Emissions",'Frequency Low Scenario 95%'!K76,IF($B$1="Medium Emissions",'Frequency Medium Scenario 95%'!K76,IF($B$1="High Emissions",'Frequency High Scenario 95%'!K76,IF($B$1="Very High Emissions",'Frequency VeryHigh Scenario 95%'!K76))))</f>
        <v>76557814.427449912</v>
      </c>
      <c r="J76" s="14">
        <f>'95% Simulation Severity'!$C76*IF($B$1="Low Emissions",'Frequency Low Scenario 95%'!L76,IF($B$1="Medium Emissions",'Frequency Medium Scenario 95%'!L76,IF($B$1="High Emissions",'Frequency High Scenario 95%'!L76,IF($B$1="Very High Emissions",'Frequency VeryHigh Scenario 95%'!L76))))</f>
        <v>48304335.293510072</v>
      </c>
      <c r="K76" s="14">
        <f>'95% Simulation Severity'!$C76*IF($B$1="Low Emissions",'Frequency Low Scenario 95%'!M76,IF($B$1="Medium Emissions",'Frequency Medium Scenario 95%'!M76,IF($B$1="High Emissions",'Frequency High Scenario 95%'!M76,IF($B$1="Very High Emissions",'Frequency VeryHigh Scenario 95%'!M76))))</f>
        <v>35544699.555601746</v>
      </c>
      <c r="L76" s="14">
        <f>'95% Simulation Severity'!$C76*IF($B$1="Low Emissions",'Frequency Low Scenario 95%'!N76,IF($B$1="Medium Emissions",'Frequency Medium Scenario 95%'!N76,IF($B$1="High Emissions",'Frequency High Scenario 95%'!N76,IF($B$1="Very High Emissions",'Frequency VeryHigh Scenario 95%'!N76))))</f>
        <v>31899089.344770804</v>
      </c>
      <c r="M76" s="14">
        <f>'95% Simulation Severity'!$C76*IF($B$1="Low Emissions",'Frequency Low Scenario 95%'!O76,IF($B$1="Medium Emissions",'Frequency Medium Scenario 95%'!O76,IF($B$1="High Emissions",'Frequency High Scenario 95%'!O76,IF($B$1="Very High Emissions",'Frequency VeryHigh Scenario 95%'!O76))))</f>
        <v>13671038.290616056</v>
      </c>
      <c r="N76" s="14">
        <f>'95% Simulation Severity'!$D76*IF($B$1="Low Emissions",'Frequency Low Scenario 95%'!P76,IF($B$1="Medium Emissions",'Frequency Medium Scenario 95%'!P76,IF($B$1="High Emissions",'Frequency High Scenario 95%'!P76,IF($B$1="Very High Emissions",'Frequency VeryHigh Scenario 95%'!P76))))</f>
        <v>7421153443.186492</v>
      </c>
      <c r="O76" s="14">
        <f>'95% Simulation Severity'!$D76*IF($B$1="Low Emissions",'Frequency Low Scenario 95%'!Q76,IF($B$1="Medium Emissions",'Frequency Medium Scenario 95%'!Q76,IF($B$1="High Emissions",'Frequency High Scenario 95%'!Q76,IF($B$1="Very High Emissions",'Frequency VeryHigh Scenario 95%'!Q76))))</f>
        <v>13229012659.593311</v>
      </c>
      <c r="P76" s="14">
        <f>'95% Simulation Severity'!$D76*IF($B$1="Low Emissions",'Frequency Low Scenario 95%'!R76,IF($B$1="Medium Emissions",'Frequency Medium Scenario 95%'!R76,IF($B$1="High Emissions",'Frequency High Scenario 95%'!R76,IF($B$1="Very High Emissions",'Frequency VeryHigh Scenario 95%'!R76))))</f>
        <v>9679765360.6780319</v>
      </c>
      <c r="Q76" s="14">
        <f>'95% Simulation Severity'!$D76*IF($B$1="Low Emissions",'Frequency Low Scenario 95%'!S76,IF($B$1="Medium Emissions",'Frequency Medium Scenario 95%'!S76,IF($B$1="High Emissions",'Frequency High Scenario 95%'!S76,IF($B$1="Very High Emissions",'Frequency VeryHigh Scenario 95%'!S76))))</f>
        <v>3226588453.5593438</v>
      </c>
      <c r="R76" s="14">
        <f>'95% Simulation Severity'!$D76*IF($B$1="Low Emissions",'Frequency Low Scenario 95%'!T76,IF($B$1="Medium Emissions",'Frequency Medium Scenario 95%'!T76,IF($B$1="High Emissions",'Frequency High Scenario 95%'!T76,IF($B$1="Very High Emissions",'Frequency VeryHigh Scenario 95%'!T76))))</f>
        <v>2258611917.4915409</v>
      </c>
      <c r="S76" s="14">
        <f>'95% Simulation Severity'!$D76*IF($B$1="Low Emissions",'Frequency Low Scenario 95%'!U76,IF($B$1="Medium Emissions",'Frequency Medium Scenario 95%'!U76,IF($B$1="High Emissions",'Frequency High Scenario 95%'!U76,IF($B$1="Very High Emissions",'Frequency VeryHigh Scenario 95%'!U76))))</f>
        <v>1290635381.4237375</v>
      </c>
      <c r="T76" s="14">
        <f t="shared" si="11"/>
        <v>38419451635.955627</v>
      </c>
      <c r="U76" s="17">
        <f ca="1">Info!$B$47*(-LN(1-RAND()))^(1/Info!$B$48)</f>
        <v>3.0043933134124304E-2</v>
      </c>
      <c r="V76" s="17">
        <f ca="1">AVERAGE('Interest Rate Projection'!B74:F74)</f>
        <v>5.5955185764412609E-3</v>
      </c>
      <c r="W76" s="17">
        <f t="shared" ca="1" si="13"/>
        <v>-0.12009343543367747</v>
      </c>
      <c r="X76" s="16">
        <v>0.04</v>
      </c>
      <c r="Y76">
        <f t="shared" si="14"/>
        <v>17.515952903925065</v>
      </c>
      <c r="Z76">
        <f t="shared" ca="1" si="12"/>
        <v>33.227560686883542</v>
      </c>
      <c r="AA76" s="14">
        <f t="shared" si="9"/>
        <v>2193397746.9959054</v>
      </c>
      <c r="AB76" s="14">
        <f t="shared" ca="1" si="10"/>
        <v>1156252545.8307736</v>
      </c>
    </row>
    <row r="77" spans="1:28" x14ac:dyDescent="0.2">
      <c r="A77">
        <v>2096</v>
      </c>
      <c r="B77" s="14">
        <f>'95% Simulation Severity'!$B77*IF($B$1="Low Emissions",'Frequency Low Scenario 95%'!D77,IF($B$1="Medium Emissions",'Frequency Medium Scenario 95%'!D77,IF($B$1="High Emissions",'Frequency High Scenario 95%'!D77,IF($B$1="Very High Emissions",'Frequency VeryHigh Scenario 95%'!D77))))</f>
        <v>185555378.61107612</v>
      </c>
      <c r="C77" s="14">
        <f>'95% Simulation Severity'!$B77*IF($B$1="Low Emissions",'Frequency Low Scenario 95%'!E77,IF($B$1="Medium Emissions",'Frequency Medium Scenario 95%'!E77,IF($B$1="High Emissions",'Frequency High Scenario 95%'!E77,IF($B$1="Very High Emissions",'Frequency VeryHigh Scenario 95%'!E77))))</f>
        <v>238057481.86149687</v>
      </c>
      <c r="D77" s="14">
        <f>'95% Simulation Severity'!$B77*IF($B$1="Low Emissions",'Frequency Low Scenario 95%'!F77,IF($B$1="Medium Emissions",'Frequency Medium Scenario 95%'!F77,IF($B$1="High Emissions",'Frequency High Scenario 95%'!F77,IF($B$1="Very High Emissions",'Frequency VeryHigh Scenario 95%'!F77))))</f>
        <v>251003205.95064169</v>
      </c>
      <c r="E77" s="14">
        <f>'95% Simulation Severity'!$B77*IF($B$1="Low Emissions",'Frequency Low Scenario 95%'!G77,IF($B$1="Medium Emissions",'Frequency Medium Scenario 95%'!G77,IF($B$1="High Emissions",'Frequency High Scenario 95%'!G77,IF($B$1="Very High Emissions",'Frequency VeryHigh Scenario 95%'!G77))))</f>
        <v>165057982.13659677</v>
      </c>
      <c r="F77" s="14">
        <f>'95% Simulation Severity'!$B77*IF($B$1="Low Emissions",'Frequency Low Scenario 95%'!H77,IF($B$1="Medium Emissions",'Frequency Medium Scenario 95%'!H77,IF($B$1="High Emissions",'Frequency High Scenario 95%'!H77,IF($B$1="Very High Emissions",'Frequency VeryHigh Scenario 95%'!H77))))</f>
        <v>137368516.72370362</v>
      </c>
      <c r="G77" s="14">
        <f>'95% Simulation Severity'!$B77*IF($B$1="Low Emissions",'Frequency Low Scenario 95%'!I77,IF($B$1="Medium Emissions",'Frequency Medium Scenario 95%'!I77,IF($B$1="High Emissions",'Frequency High Scenario 95%'!I77,IF($B$1="Very High Emissions",'Frequency VeryHigh Scenario 95%'!I77))))</f>
        <v>82349189.344838038</v>
      </c>
      <c r="H77" s="14">
        <f>'95% Simulation Severity'!$C77*IF($B$1="Low Emissions",'Frequency Low Scenario 95%'!J77,IF($B$1="Medium Emissions",'Frequency Medium Scenario 95%'!J77,IF($B$1="High Emissions",'Frequency High Scenario 95%'!J77,IF($B$1="Very High Emissions",'Frequency VeryHigh Scenario 95%'!J77))))</f>
        <v>72007440.751966983</v>
      </c>
      <c r="I77" s="14">
        <f>'95% Simulation Severity'!$C77*IF($B$1="Low Emissions",'Frequency Low Scenario 95%'!K77,IF($B$1="Medium Emissions",'Frequency Medium Scenario 95%'!K77,IF($B$1="High Emissions",'Frequency High Scenario 95%'!K77,IF($B$1="Very High Emissions",'Frequency VeryHigh Scenario 95%'!K77))))</f>
        <v>76564873.710952222</v>
      </c>
      <c r="J77" s="14">
        <f>'95% Simulation Severity'!$C77*IF($B$1="Low Emissions",'Frequency Low Scenario 95%'!L77,IF($B$1="Medium Emissions",'Frequency Medium Scenario 95%'!L77,IF($B$1="High Emissions",'Frequency High Scenario 95%'!L77,IF($B$1="Very High Emissions",'Frequency VeryHigh Scenario 95%'!L77))))</f>
        <v>48308789.365243666</v>
      </c>
      <c r="K77" s="14">
        <f>'95% Simulation Severity'!$C77*IF($B$1="Low Emissions",'Frequency Low Scenario 95%'!M77,IF($B$1="Medium Emissions",'Frequency Medium Scenario 95%'!M77,IF($B$1="High Emissions",'Frequency High Scenario 95%'!M77,IF($B$1="Very High Emissions",'Frequency VeryHigh Scenario 95%'!M77))))</f>
        <v>35547977.080084957</v>
      </c>
      <c r="L77" s="14">
        <f>'95% Simulation Severity'!$C77*IF($B$1="Low Emissions",'Frequency Low Scenario 95%'!N77,IF($B$1="Medium Emissions",'Frequency Medium Scenario 95%'!N77,IF($B$1="High Emissions",'Frequency High Scenario 95%'!N77,IF($B$1="Very High Emissions",'Frequency VeryHigh Scenario 95%'!N77))))</f>
        <v>31902030.712896764</v>
      </c>
      <c r="M77" s="14">
        <f>'95% Simulation Severity'!$C77*IF($B$1="Low Emissions",'Frequency Low Scenario 95%'!O77,IF($B$1="Medium Emissions",'Frequency Medium Scenario 95%'!O77,IF($B$1="High Emissions",'Frequency High Scenario 95%'!O77,IF($B$1="Very High Emissions",'Frequency VeryHigh Scenario 95%'!O77))))</f>
        <v>13672298.876955753</v>
      </c>
      <c r="N77" s="14">
        <f>'95% Simulation Severity'!$D77*IF($B$1="Low Emissions",'Frequency Low Scenario 95%'!P77,IF($B$1="Medium Emissions",'Frequency Medium Scenario 95%'!P77,IF($B$1="High Emissions",'Frequency High Scenario 95%'!P77,IF($B$1="Very High Emissions",'Frequency VeryHigh Scenario 95%'!P77))))</f>
        <v>7479812480.0137291</v>
      </c>
      <c r="O77" s="14">
        <f>'95% Simulation Severity'!$D77*IF($B$1="Low Emissions",'Frequency Low Scenario 95%'!Q77,IF($B$1="Medium Emissions",'Frequency Medium Scenario 95%'!Q77,IF($B$1="High Emissions",'Frequency High Scenario 95%'!Q77,IF($B$1="Very High Emissions",'Frequency VeryHigh Scenario 95%'!Q77))))</f>
        <v>13333578768.720127</v>
      </c>
      <c r="P77" s="14">
        <f>'95% Simulation Severity'!$D77*IF($B$1="Low Emissions",'Frequency Low Scenario 95%'!R77,IF($B$1="Medium Emissions",'Frequency Medium Scenario 95%'!R77,IF($B$1="High Emissions",'Frequency High Scenario 95%'!R77,IF($B$1="Very High Emissions",'Frequency VeryHigh Scenario 95%'!R77))))</f>
        <v>9756277147.8439941</v>
      </c>
      <c r="Q77" s="14">
        <f>'95% Simulation Severity'!$D77*IF($B$1="Low Emissions",'Frequency Low Scenario 95%'!S77,IF($B$1="Medium Emissions",'Frequency Medium Scenario 95%'!S77,IF($B$1="High Emissions",'Frequency High Scenario 95%'!S77,IF($B$1="Very High Emissions",'Frequency VeryHigh Scenario 95%'!S77))))</f>
        <v>3252092382.6146646</v>
      </c>
      <c r="R77" s="14">
        <f>'95% Simulation Severity'!$D77*IF($B$1="Low Emissions",'Frequency Low Scenario 95%'!T77,IF($B$1="Medium Emissions",'Frequency Medium Scenario 95%'!T77,IF($B$1="High Emissions",'Frequency High Scenario 95%'!T77,IF($B$1="Very High Emissions",'Frequency VeryHigh Scenario 95%'!T77))))</f>
        <v>2276464667.8302655</v>
      </c>
      <c r="S77" s="14">
        <f>'95% Simulation Severity'!$D77*IF($B$1="Low Emissions",'Frequency Low Scenario 95%'!U77,IF($B$1="Medium Emissions",'Frequency Medium Scenario 95%'!U77,IF($B$1="High Emissions",'Frequency High Scenario 95%'!U77,IF($B$1="Very High Emissions",'Frequency VeryHigh Scenario 95%'!U77))))</f>
        <v>1300836953.045866</v>
      </c>
      <c r="T77" s="14">
        <f t="shared" si="11"/>
        <v>38736457565.195107</v>
      </c>
      <c r="U77" s="17">
        <f ca="1">Info!$B$47*(-LN(1-RAND()))^(1/Info!$B$48)</f>
        <v>2.2182723335184819E-2</v>
      </c>
      <c r="V77" s="17">
        <f ca="1">AVERAGE('Interest Rate Projection'!B75:F75)</f>
        <v>9.0008300656712475E-3</v>
      </c>
      <c r="W77" s="17">
        <f t="shared" ca="1" si="13"/>
        <v>-0.11109260536800622</v>
      </c>
      <c r="X77" s="16">
        <v>0.04</v>
      </c>
      <c r="Y77">
        <f t="shared" si="14"/>
        <v>18.216591020082067</v>
      </c>
      <c r="Z77">
        <f t="shared" ca="1" si="12"/>
        <v>33.96463847270374</v>
      </c>
      <c r="AA77" s="14">
        <f t="shared" si="9"/>
        <v>2126438339.7800295</v>
      </c>
      <c r="AB77" s="14">
        <f t="shared" ca="1" si="10"/>
        <v>1140493740.1682141</v>
      </c>
    </row>
    <row r="78" spans="1:28" x14ac:dyDescent="0.2">
      <c r="A78">
        <v>2097</v>
      </c>
      <c r="B78" s="14">
        <f>'95% Simulation Severity'!$B78*IF($B$1="Low Emissions",'Frequency Low Scenario 95%'!D78,IF($B$1="Medium Emissions",'Frequency Medium Scenario 95%'!D78,IF($B$1="High Emissions",'Frequency High Scenario 95%'!D78,IF($B$1="Very High Emissions",'Frequency VeryHigh Scenario 95%'!D78))))</f>
        <v>189798761.79302913</v>
      </c>
      <c r="C78" s="14">
        <f>'95% Simulation Severity'!$B78*IF($B$1="Low Emissions",'Frequency Low Scenario 95%'!E78,IF($B$1="Medium Emissions",'Frequency Medium Scenario 95%'!E78,IF($B$1="High Emissions",'Frequency High Scenario 95%'!E78,IF($B$1="Very High Emissions",'Frequency VeryHigh Scenario 95%'!E78))))</f>
        <v>243501512.22283971</v>
      </c>
      <c r="D78" s="14">
        <f>'95% Simulation Severity'!$B78*IF($B$1="Low Emissions",'Frequency Low Scenario 95%'!F78,IF($B$1="Medium Emissions",'Frequency Medium Scenario 95%'!F78,IF($B$1="High Emissions",'Frequency High Scenario 95%'!F78,IF($B$1="Very High Emissions",'Frequency VeryHigh Scenario 95%'!F78))))</f>
        <v>256743286.3014231</v>
      </c>
      <c r="E78" s="14">
        <f>'95% Simulation Severity'!$B78*IF($B$1="Low Emissions",'Frequency Low Scenario 95%'!G78,IF($B$1="Medium Emissions",'Frequency Medium Scenario 95%'!G78,IF($B$1="High Emissions",'Frequency High Scenario 95%'!G78,IF($B$1="Very High Emissions",'Frequency VeryHigh Scenario 95%'!G78))))</f>
        <v>168832619.5019387</v>
      </c>
      <c r="F78" s="14">
        <f>'95% Simulation Severity'!$B78*IF($B$1="Low Emissions",'Frequency Low Scenario 95%'!H78,IF($B$1="Medium Emissions",'Frequency Medium Scenario 95%'!H78,IF($B$1="High Emissions",'Frequency High Scenario 95%'!H78,IF($B$1="Very High Emissions",'Frequency VeryHigh Scenario 95%'!H78))))</f>
        <v>140509936.05607972</v>
      </c>
      <c r="G78" s="14">
        <f>'95% Simulation Severity'!$B78*IF($B$1="Low Emissions",'Frequency Low Scenario 95%'!I78,IF($B$1="Medium Emissions",'Frequency Medium Scenario 95%'!I78,IF($B$1="High Emissions",'Frequency High Scenario 95%'!I78,IF($B$1="Very High Emissions",'Frequency VeryHigh Scenario 95%'!I78))))</f>
        <v>84232396.222100139</v>
      </c>
      <c r="H78" s="14">
        <f>'95% Simulation Severity'!$C78*IF($B$1="Low Emissions",'Frequency Low Scenario 95%'!J78,IF($B$1="Medium Emissions",'Frequency Medium Scenario 95%'!J78,IF($B$1="High Emissions",'Frequency High Scenario 95%'!J78,IF($B$1="Very High Emissions",'Frequency VeryHigh Scenario 95%'!J78))))</f>
        <v>72014080.452203259</v>
      </c>
      <c r="I78" s="14">
        <f>'95% Simulation Severity'!$C78*IF($B$1="Low Emissions",'Frequency Low Scenario 95%'!K78,IF($B$1="Medium Emissions",'Frequency Medium Scenario 95%'!K78,IF($B$1="High Emissions",'Frequency High Scenario 95%'!K78,IF($B$1="Very High Emissions",'Frequency VeryHigh Scenario 95%'!K78))))</f>
        <v>76571933.645380676</v>
      </c>
      <c r="J78" s="14">
        <f>'95% Simulation Severity'!$C78*IF($B$1="Low Emissions",'Frequency Low Scenario 95%'!L78,IF($B$1="Medium Emissions",'Frequency Medium Scenario 95%'!L78,IF($B$1="High Emissions",'Frequency High Scenario 95%'!L78,IF($B$1="Very High Emissions",'Frequency VeryHigh Scenario 95%'!L78))))</f>
        <v>48313243.847680666</v>
      </c>
      <c r="K78" s="14">
        <f>'95% Simulation Severity'!$C78*IF($B$1="Low Emissions",'Frequency Low Scenario 95%'!M78,IF($B$1="Medium Emissions",'Frequency Medium Scenario 95%'!M78,IF($B$1="High Emissions",'Frequency High Scenario 95%'!M78,IF($B$1="Very High Emissions",'Frequency VeryHigh Scenario 95%'!M78))))</f>
        <v>35551254.906783886</v>
      </c>
      <c r="L78" s="14">
        <f>'95% Simulation Severity'!$C78*IF($B$1="Low Emissions",'Frequency Low Scenario 95%'!N78,IF($B$1="Medium Emissions",'Frequency Medium Scenario 95%'!N78,IF($B$1="High Emissions",'Frequency High Scenario 95%'!N78,IF($B$1="Very High Emissions",'Frequency VeryHigh Scenario 95%'!N78))))</f>
        <v>31904972.352241952</v>
      </c>
      <c r="M78" s="14">
        <f>'95% Simulation Severity'!$C78*IF($B$1="Low Emissions",'Frequency Low Scenario 95%'!O78,IF($B$1="Medium Emissions",'Frequency Medium Scenario 95%'!O78,IF($B$1="High Emissions",'Frequency High Scenario 95%'!O78,IF($B$1="Very High Emissions",'Frequency VeryHigh Scenario 95%'!O78))))</f>
        <v>13673559.579532262</v>
      </c>
      <c r="N78" s="14">
        <f>'95% Simulation Severity'!$D78*IF($B$1="Low Emissions",'Frequency Low Scenario 95%'!P78,IF($B$1="Medium Emissions",'Frequency Medium Scenario 95%'!P78,IF($B$1="High Emissions",'Frequency High Scenario 95%'!P78,IF($B$1="Very High Emissions",'Frequency VeryHigh Scenario 95%'!P78))))</f>
        <v>7538935175.5737829</v>
      </c>
      <c r="O78" s="14">
        <f>'95% Simulation Severity'!$D78*IF($B$1="Low Emissions",'Frequency Low Scenario 95%'!Q78,IF($B$1="Medium Emissions",'Frequency Medium Scenario 95%'!Q78,IF($B$1="High Emissions",'Frequency High Scenario 95%'!Q78,IF($B$1="Very High Emissions",'Frequency VeryHigh Scenario 95%'!Q78))))</f>
        <v>13438971399.935875</v>
      </c>
      <c r="P78" s="14">
        <f>'95% Simulation Severity'!$D78*IF($B$1="Low Emissions",'Frequency Low Scenario 95%'!R78,IF($B$1="Medium Emissions",'Frequency Medium Scenario 95%'!R78,IF($B$1="High Emissions",'Frequency High Scenario 95%'!R78,IF($B$1="Very High Emissions",'Frequency VeryHigh Scenario 95%'!R78))))</f>
        <v>9833393707.2701511</v>
      </c>
      <c r="Q78" s="14">
        <f>'95% Simulation Severity'!$D78*IF($B$1="Low Emissions",'Frequency Low Scenario 95%'!S78,IF($B$1="Medium Emissions",'Frequency Medium Scenario 95%'!S78,IF($B$1="High Emissions",'Frequency High Scenario 95%'!S78,IF($B$1="Very High Emissions",'Frequency VeryHigh Scenario 95%'!S78))))</f>
        <v>3277797902.4233837</v>
      </c>
      <c r="R78" s="14">
        <f>'95% Simulation Severity'!$D78*IF($B$1="Low Emissions",'Frequency Low Scenario 95%'!T78,IF($B$1="Medium Emissions",'Frequency Medium Scenario 95%'!T78,IF($B$1="High Emissions",'Frequency High Scenario 95%'!T78,IF($B$1="Very High Emissions",'Frequency VeryHigh Scenario 95%'!T78))))</f>
        <v>2294458531.6963687</v>
      </c>
      <c r="S78" s="14">
        <f>'95% Simulation Severity'!$D78*IF($B$1="Low Emissions",'Frequency Low Scenario 95%'!U78,IF($B$1="Medium Emissions",'Frequency Medium Scenario 95%'!U78,IF($B$1="High Emissions",'Frequency High Scenario 95%'!U78,IF($B$1="Very High Emissions",'Frequency VeryHigh Scenario 95%'!U78))))</f>
        <v>1311119160.9693534</v>
      </c>
      <c r="T78" s="14">
        <f t="shared" si="11"/>
        <v>39056323434.750145</v>
      </c>
      <c r="U78" s="17">
        <f ca="1">Info!$B$47*(-LN(1-RAND()))^(1/Info!$B$48)</f>
        <v>6.7878788323597644E-2</v>
      </c>
      <c r="V78" s="17">
        <f ca="1">AVERAGE('Interest Rate Projection'!B76:F76)</f>
        <v>8.1507141302165458E-3</v>
      </c>
      <c r="W78" s="17">
        <f t="shared" ca="1" si="13"/>
        <v>-0.10294189123778967</v>
      </c>
      <c r="X78" s="16">
        <v>0.04</v>
      </c>
      <c r="Y78">
        <f t="shared" si="14"/>
        <v>18.94525466088535</v>
      </c>
      <c r="Z78">
        <f t="shared" ca="1" si="12"/>
        <v>36.270116978079919</v>
      </c>
      <c r="AA78" s="14">
        <f t="shared" si="9"/>
        <v>2061535943.1080334</v>
      </c>
      <c r="AB78" s="14">
        <f t="shared" ca="1" si="10"/>
        <v>1076818237.4033723</v>
      </c>
    </row>
    <row r="79" spans="1:28" x14ac:dyDescent="0.2">
      <c r="A79">
        <v>2098</v>
      </c>
      <c r="B79" s="14">
        <f>'95% Simulation Severity'!$B79*IF($B$1="Low Emissions",'Frequency Low Scenario 95%'!D79,IF($B$1="Medium Emissions",'Frequency Medium Scenario 95%'!D79,IF($B$1="High Emissions",'Frequency High Scenario 95%'!D79,IF($B$1="Very High Emissions",'Frequency VeryHigh Scenario 95%'!D79))))</f>
        <v>194139185.01210567</v>
      </c>
      <c r="C79" s="14">
        <f>'95% Simulation Severity'!$B79*IF($B$1="Low Emissions",'Frequency Low Scenario 95%'!E79,IF($B$1="Medium Emissions",'Frequency Medium Scenario 95%'!E79,IF($B$1="High Emissions",'Frequency High Scenario 95%'!E79,IF($B$1="Very High Emissions",'Frequency VeryHigh Scenario 95%'!E79))))</f>
        <v>249070039.68607357</v>
      </c>
      <c r="D79" s="14">
        <f>'95% Simulation Severity'!$B79*IF($B$1="Low Emissions",'Frequency Low Scenario 95%'!F79,IF($B$1="Medium Emissions",'Frequency Medium Scenario 95%'!F79,IF($B$1="High Emissions",'Frequency High Scenario 95%'!F79,IF($B$1="Very High Emissions",'Frequency VeryHigh Scenario 95%'!F79))))</f>
        <v>262614633.98924372</v>
      </c>
      <c r="E79" s="14">
        <f>'95% Simulation Severity'!$B79*IF($B$1="Low Emissions",'Frequency Low Scenario 95%'!G79,IF($B$1="Medium Emissions",'Frequency Medium Scenario 95%'!G79,IF($B$1="High Emissions",'Frequency High Scenario 95%'!G79,IF($B$1="Very High Emissions",'Frequency VeryHigh Scenario 95%'!G79))))</f>
        <v>172693577.3654196</v>
      </c>
      <c r="F79" s="14">
        <f>'95% Simulation Severity'!$B79*IF($B$1="Low Emissions",'Frequency Low Scenario 95%'!H79,IF($B$1="Medium Emissions",'Frequency Medium Scenario 95%'!H79,IF($B$1="High Emissions",'Frequency High Scenario 95%'!H79,IF($B$1="Very High Emissions",'Frequency VeryHigh Scenario 95%'!H79))))</f>
        <v>143723195.10586119</v>
      </c>
      <c r="G79" s="14">
        <f>'95% Simulation Severity'!$B79*IF($B$1="Low Emissions",'Frequency Low Scenario 95%'!I79,IF($B$1="Medium Emissions",'Frequency Medium Scenario 95%'!I79,IF($B$1="High Emissions",'Frequency High Scenario 95%'!I79,IF($B$1="Very High Emissions",'Frequency VeryHigh Scenario 95%'!I79))))</f>
        <v>86158669.317387983</v>
      </c>
      <c r="H79" s="14">
        <f>'95% Simulation Severity'!$C79*IF($B$1="Low Emissions",'Frequency Low Scenario 95%'!J79,IF($B$1="Medium Emissions",'Frequency Medium Scenario 95%'!J79,IF($B$1="High Emissions",'Frequency High Scenario 95%'!J79,IF($B$1="Very High Emissions",'Frequency VeryHigh Scenario 95%'!J79))))</f>
        <v>72020720.764676541</v>
      </c>
      <c r="I79" s="14">
        <f>'95% Simulation Severity'!$C79*IF($B$1="Low Emissions",'Frequency Low Scenario 95%'!K79,IF($B$1="Medium Emissions",'Frequency Medium Scenario 95%'!K79,IF($B$1="High Emissions",'Frequency High Scenario 95%'!K79,IF($B$1="Very High Emissions",'Frequency VeryHigh Scenario 95%'!K79))))</f>
        <v>76578994.230795294</v>
      </c>
      <c r="J79" s="14">
        <f>'95% Simulation Severity'!$C79*IF($B$1="Low Emissions",'Frequency Low Scenario 95%'!L79,IF($B$1="Medium Emissions",'Frequency Medium Scenario 95%'!L79,IF($B$1="High Emissions",'Frequency High Scenario 95%'!L79,IF($B$1="Very High Emissions",'Frequency VeryHigh Scenario 95%'!L79))))</f>
        <v>48317698.740858942</v>
      </c>
      <c r="K79" s="14">
        <f>'95% Simulation Severity'!$C79*IF($B$1="Low Emissions",'Frequency Low Scenario 95%'!M79,IF($B$1="Medium Emissions",'Frequency Medium Scenario 95%'!M79,IF($B$1="High Emissions",'Frequency High Scenario 95%'!M79,IF($B$1="Very High Emissions",'Frequency VeryHigh Scenario 95%'!M79))))</f>
        <v>35554533.035726391</v>
      </c>
      <c r="L79" s="14">
        <f>'95% Simulation Severity'!$C79*IF($B$1="Low Emissions",'Frequency Low Scenario 95%'!N79,IF($B$1="Medium Emissions",'Frequency Medium Scenario 95%'!N79,IF($B$1="High Emissions",'Frequency High Scenario 95%'!N79,IF($B$1="Very High Emissions",'Frequency VeryHigh Scenario 95%'!N79))))</f>
        <v>31907914.262831379</v>
      </c>
      <c r="M79" s="14">
        <f>'95% Simulation Severity'!$C79*IF($B$1="Low Emissions",'Frequency Low Scenario 95%'!O79,IF($B$1="Medium Emissions",'Frequency Medium Scenario 95%'!O79,IF($B$1="High Emissions",'Frequency High Scenario 95%'!O79,IF($B$1="Very High Emissions",'Frequency VeryHigh Scenario 95%'!O79))))</f>
        <v>13674820.398356304</v>
      </c>
      <c r="N79" s="14">
        <f>'95% Simulation Severity'!$D79*IF($B$1="Low Emissions",'Frequency Low Scenario 95%'!P79,IF($B$1="Medium Emissions",'Frequency Medium Scenario 95%'!P79,IF($B$1="High Emissions",'Frequency High Scenario 95%'!P79,IF($B$1="Very High Emissions",'Frequency VeryHigh Scenario 95%'!P79))))</f>
        <v>7598525194.7652292</v>
      </c>
      <c r="O79" s="14">
        <f>'95% Simulation Severity'!$D79*IF($B$1="Low Emissions",'Frequency Low Scenario 95%'!Q79,IF($B$1="Medium Emissions",'Frequency Medium Scenario 95%'!Q79,IF($B$1="High Emissions",'Frequency High Scenario 95%'!Q79,IF($B$1="Very High Emissions",'Frequency VeryHigh Scenario 95%'!Q79))))</f>
        <v>13545197086.320625</v>
      </c>
      <c r="P79" s="14">
        <f>'95% Simulation Severity'!$D79*IF($B$1="Low Emissions",'Frequency Low Scenario 95%'!R79,IF($B$1="Medium Emissions",'Frequency Medium Scenario 95%'!R79,IF($B$1="High Emissions",'Frequency High Scenario 95%'!R79,IF($B$1="Very High Emissions",'Frequency VeryHigh Scenario 95%'!R79))))</f>
        <v>9911119819.2589951</v>
      </c>
      <c r="Q79" s="14">
        <f>'95% Simulation Severity'!$D79*IF($B$1="Low Emissions",'Frequency Low Scenario 95%'!S79,IF($B$1="Medium Emissions",'Frequency Medium Scenario 95%'!S79,IF($B$1="High Emissions",'Frequency High Scenario 95%'!S79,IF($B$1="Very High Emissions",'Frequency VeryHigh Scenario 95%'!S79))))</f>
        <v>3303706606.4196644</v>
      </c>
      <c r="R79" s="14">
        <f>'95% Simulation Severity'!$D79*IF($B$1="Low Emissions",'Frequency Low Scenario 95%'!T79,IF($B$1="Medium Emissions",'Frequency Medium Scenario 95%'!T79,IF($B$1="High Emissions",'Frequency High Scenario 95%'!T79,IF($B$1="Very High Emissions",'Frequency VeryHigh Scenario 95%'!T79))))</f>
        <v>2312594624.4937654</v>
      </c>
      <c r="S79" s="14">
        <f>'95% Simulation Severity'!$D79*IF($B$1="Low Emissions",'Frequency Low Scenario 95%'!U79,IF($B$1="Medium Emissions",'Frequency Medium Scenario 95%'!U79,IF($B$1="High Emissions",'Frequency High Scenario 95%'!U79,IF($B$1="Very High Emissions",'Frequency VeryHigh Scenario 95%'!U79))))</f>
        <v>1321482642.5678658</v>
      </c>
      <c r="T79" s="14">
        <f t="shared" si="11"/>
        <v>39379079955.735481</v>
      </c>
      <c r="U79" s="17">
        <f ca="1">Info!$B$47*(-LN(1-RAND()))^(1/Info!$B$48)</f>
        <v>4.8360441425605777E-2</v>
      </c>
      <c r="V79" s="17">
        <f ca="1">AVERAGE('Interest Rate Projection'!B77:F77)</f>
        <v>6.9449275684438979E-3</v>
      </c>
      <c r="W79" s="17">
        <f t="shared" ca="1" si="13"/>
        <v>-9.5996963669345778E-2</v>
      </c>
      <c r="X79" s="16">
        <v>0.04</v>
      </c>
      <c r="Y79">
        <f t="shared" si="14"/>
        <v>19.703064847320764</v>
      </c>
      <c r="Z79">
        <f t="shared" ca="1" si="12"/>
        <v>38.024155845698225</v>
      </c>
      <c r="AA79" s="14">
        <f t="shared" si="9"/>
        <v>1998627130.3923702</v>
      </c>
      <c r="AB79" s="14">
        <f t="shared" ca="1" si="10"/>
        <v>1035633246.2852175</v>
      </c>
    </row>
    <row r="80" spans="1:28" x14ac:dyDescent="0.2">
      <c r="A80">
        <v>2099</v>
      </c>
      <c r="B80" s="14">
        <f>'95% Simulation Severity'!$B80*IF($B$1="Low Emissions",'Frequency Low Scenario 95%'!D80,IF($B$1="Medium Emissions",'Frequency Medium Scenario 95%'!D80,IF($B$1="High Emissions",'Frequency High Scenario 95%'!D80,IF($B$1="Very High Emissions",'Frequency VeryHigh Scenario 95%'!D80))))</f>
        <v>198578867.43362761</v>
      </c>
      <c r="C80" s="14">
        <f>'95% Simulation Severity'!$B80*IF($B$1="Low Emissions",'Frequency Low Scenario 95%'!E80,IF($B$1="Medium Emissions",'Frequency Medium Scenario 95%'!E80,IF($B$1="High Emissions",'Frequency High Scenario 95%'!E80,IF($B$1="Very High Emissions",'Frequency VeryHigh Scenario 95%'!E80))))</f>
        <v>254765911.31988657</v>
      </c>
      <c r="D80" s="14">
        <f>'95% Simulation Severity'!$B80*IF($B$1="Low Emissions",'Frequency Low Scenario 95%'!F80,IF($B$1="Medium Emissions",'Frequency Medium Scenario 95%'!F80,IF($B$1="High Emissions",'Frequency High Scenario 95%'!F80,IF($B$1="Very High Emissions",'Frequency VeryHigh Scenario 95%'!F80))))</f>
        <v>268620250.90827918</v>
      </c>
      <c r="E80" s="14">
        <f>'95% Simulation Severity'!$B80*IF($B$1="Low Emissions",'Frequency Low Scenario 95%'!G80,IF($B$1="Medium Emissions",'Frequency Medium Scenario 95%'!G80,IF($B$1="High Emissions",'Frequency High Scenario 95%'!G80,IF($B$1="Very High Emissions",'Frequency VeryHigh Scenario 95%'!G80))))</f>
        <v>176642829.75200593</v>
      </c>
      <c r="F80" s="14">
        <f>'95% Simulation Severity'!$B80*IF($B$1="Low Emissions",'Frequency Low Scenario 95%'!H80,IF($B$1="Medium Emissions",'Frequency Medium Scenario 95%'!H80,IF($B$1="High Emissions",'Frequency High Scenario 95%'!H80,IF($B$1="Very High Emissions",'Frequency VeryHigh Scenario 95%'!H80))))</f>
        <v>147009936.74349952</v>
      </c>
      <c r="G80" s="14">
        <f>'95% Simulation Severity'!$B80*IF($B$1="Low Emissions",'Frequency Low Scenario 95%'!I80,IF($B$1="Medium Emissions",'Frequency Medium Scenario 95%'!I80,IF($B$1="High Emissions",'Frequency High Scenario 95%'!I80,IF($B$1="Very High Emissions",'Frequency VeryHigh Scenario 95%'!I80))))</f>
        <v>88128993.492830858</v>
      </c>
      <c r="H80" s="14">
        <f>'95% Simulation Severity'!$C80*IF($B$1="Low Emissions",'Frequency Low Scenario 95%'!J80,IF($B$1="Medium Emissions",'Frequency Medium Scenario 95%'!J80,IF($B$1="High Emissions",'Frequency High Scenario 95%'!J80,IF($B$1="Very High Emissions",'Frequency VeryHigh Scenario 95%'!J80))))</f>
        <v>72027361.689443275</v>
      </c>
      <c r="I80" s="14">
        <f>'95% Simulation Severity'!$C80*IF($B$1="Low Emissions",'Frequency Low Scenario 95%'!K80,IF($B$1="Medium Emissions",'Frequency Medium Scenario 95%'!K80,IF($B$1="High Emissions",'Frequency High Scenario 95%'!K80,IF($B$1="Very High Emissions",'Frequency VeryHigh Scenario 95%'!K80))))</f>
        <v>76586055.467256129</v>
      </c>
      <c r="J80" s="14">
        <f>'95% Simulation Severity'!$C80*IF($B$1="Low Emissions",'Frequency Low Scenario 95%'!L80,IF($B$1="Medium Emissions",'Frequency Medium Scenario 95%'!L80,IF($B$1="High Emissions",'Frequency High Scenario 95%'!L80,IF($B$1="Very High Emissions",'Frequency VeryHigh Scenario 95%'!L80))))</f>
        <v>48322154.044816367</v>
      </c>
      <c r="K80" s="14">
        <f>'95% Simulation Severity'!$C80*IF($B$1="Low Emissions",'Frequency Low Scenario 95%'!M80,IF($B$1="Medium Emissions",'Frequency Medium Scenario 95%'!M80,IF($B$1="High Emissions",'Frequency High Scenario 95%'!M80,IF($B$1="Very High Emissions",'Frequency VeryHigh Scenario 95%'!M80))))</f>
        <v>35557811.466940343</v>
      </c>
      <c r="L80" s="14">
        <f>'95% Simulation Severity'!$C80*IF($B$1="Low Emissions",'Frequency Low Scenario 95%'!N80,IF($B$1="Medium Emissions",'Frequency Medium Scenario 95%'!N80,IF($B$1="High Emissions",'Frequency High Scenario 95%'!N80,IF($B$1="Very High Emissions",'Frequency VeryHigh Scenario 95%'!N80))))</f>
        <v>31910856.444690056</v>
      </c>
      <c r="M80" s="14">
        <f>'95% Simulation Severity'!$C80*IF($B$1="Low Emissions",'Frequency Low Scenario 95%'!O80,IF($B$1="Medium Emissions",'Frequency Medium Scenario 95%'!O80,IF($B$1="High Emissions",'Frequency High Scenario 95%'!O80,IF($B$1="Very High Emissions",'Frequency VeryHigh Scenario 95%'!O80))))</f>
        <v>13676081.333438594</v>
      </c>
      <c r="N80" s="14">
        <f>'95% Simulation Severity'!$D80*IF($B$1="Low Emissions",'Frequency Low Scenario 95%'!P80,IF($B$1="Medium Emissions",'Frequency Medium Scenario 95%'!P80,IF($B$1="High Emissions",'Frequency High Scenario 95%'!P80,IF($B$1="Very High Emissions",'Frequency VeryHigh Scenario 95%'!P80))))</f>
        <v>7658586231.4551058</v>
      </c>
      <c r="O80" s="14">
        <f>'95% Simulation Severity'!$D80*IF($B$1="Low Emissions",'Frequency Low Scenario 95%'!Q80,IF($B$1="Medium Emissions",'Frequency Medium Scenario 95%'!Q80,IF($B$1="High Emissions",'Frequency High Scenario 95%'!Q80,IF($B$1="Very High Emissions",'Frequency VeryHigh Scenario 95%'!Q80))))</f>
        <v>13652262412.593884</v>
      </c>
      <c r="P80" s="14">
        <f>'95% Simulation Severity'!$D80*IF($B$1="Low Emissions",'Frequency Low Scenario 95%'!R80,IF($B$1="Medium Emissions",'Frequency Medium Scenario 95%'!R80,IF($B$1="High Emissions",'Frequency High Scenario 95%'!R80,IF($B$1="Very High Emissions",'Frequency VeryHigh Scenario 95%'!R80))))</f>
        <v>9989460301.8979645</v>
      </c>
      <c r="Q80" s="14">
        <f>'95% Simulation Severity'!$D80*IF($B$1="Low Emissions",'Frequency Low Scenario 95%'!S80,IF($B$1="Medium Emissions",'Frequency Medium Scenario 95%'!S80,IF($B$1="High Emissions",'Frequency High Scenario 95%'!S80,IF($B$1="Very High Emissions",'Frequency VeryHigh Scenario 95%'!S80))))</f>
        <v>3329820100.6326547</v>
      </c>
      <c r="R80" s="14">
        <f>'95% Simulation Severity'!$D80*IF($B$1="Low Emissions",'Frequency Low Scenario 95%'!T80,IF($B$1="Medium Emissions",'Frequency Medium Scenario 95%'!T80,IF($B$1="High Emissions",'Frequency High Scenario 95%'!T80,IF($B$1="Very High Emissions",'Frequency VeryHigh Scenario 95%'!T80))))</f>
        <v>2330874070.4428582</v>
      </c>
      <c r="S80" s="14">
        <f>'95% Simulation Severity'!$D80*IF($B$1="Low Emissions",'Frequency Low Scenario 95%'!U80,IF($B$1="Medium Emissions",'Frequency Medium Scenario 95%'!U80,IF($B$1="High Emissions",'Frequency High Scenario 95%'!U80,IF($B$1="Very High Emissions",'Frequency VeryHigh Scenario 95%'!U80))))</f>
        <v>1331928040.2530618</v>
      </c>
      <c r="T80" s="14">
        <f t="shared" si="11"/>
        <v>39704758267.372238</v>
      </c>
      <c r="U80" s="17">
        <f ca="1">Info!$B$47*(-LN(1-RAND()))^(1/Info!$B$48)</f>
        <v>0.15978781976306261</v>
      </c>
      <c r="V80" s="17">
        <f ca="1">AVERAGE('Interest Rate Projection'!B78:F78)</f>
        <v>-8.1495155530879101E-3</v>
      </c>
      <c r="W80" s="17">
        <f t="shared" ca="1" si="13"/>
        <v>-0.10414647922243368</v>
      </c>
      <c r="X80" s="16">
        <v>0.04</v>
      </c>
      <c r="Y80">
        <f t="shared" si="14"/>
        <v>20.491187441213594</v>
      </c>
      <c r="Z80">
        <f t="shared" ca="1" si="12"/>
        <v>44.09995280661326</v>
      </c>
      <c r="AA80" s="14">
        <f t="shared" si="9"/>
        <v>1937650435.4020352</v>
      </c>
      <c r="AB80" s="14">
        <f t="shared" ca="1" si="10"/>
        <v>900335618.07844126</v>
      </c>
    </row>
    <row r="81" spans="1:28" x14ac:dyDescent="0.2">
      <c r="A81">
        <v>2100</v>
      </c>
      <c r="B81" s="14">
        <f>'95% Simulation Severity'!$B81*IF($B$1="Low Emissions",'Frequency Low Scenario 95%'!D81,IF($B$1="Medium Emissions",'Frequency Medium Scenario 95%'!D81,IF($B$1="High Emissions",'Frequency High Scenario 95%'!D81,IF($B$1="Very High Emissions",'Frequency VeryHigh Scenario 95%'!D81))))</f>
        <v>259283449.63532665</v>
      </c>
      <c r="C81" s="14">
        <f>'95% Simulation Severity'!$B81*IF($B$1="Low Emissions",'Frequency Low Scenario 95%'!E81,IF($B$1="Medium Emissions",'Frequency Medium Scenario 95%'!E81,IF($B$1="High Emissions",'Frequency High Scenario 95%'!E81,IF($B$1="Very High Emissions",'Frequency VeryHigh Scenario 95%'!E81))))</f>
        <v>332646596.23757029</v>
      </c>
      <c r="D81" s="14">
        <f>'95% Simulation Severity'!$B81*IF($B$1="Low Emissions",'Frequency Low Scenario 95%'!F81,IF($B$1="Medium Emissions",'Frequency Medium Scenario 95%'!F81,IF($B$1="High Emissions",'Frequency High Scenario 95%'!F81,IF($B$1="Very High Emissions",'Frequency VeryHigh Scenario 95%'!F81))))</f>
        <v>350736139.23538375</v>
      </c>
      <c r="E81" s="14">
        <f>'95% Simulation Severity'!$B81*IF($B$1="Low Emissions",'Frequency Low Scenario 95%'!G81,IF($B$1="Medium Emissions",'Frequency Medium Scenario 95%'!G81,IF($B$1="High Emissions",'Frequency High Scenario 95%'!G81,IF($B$1="Very High Emissions",'Frequency VeryHigh Scenario 95%'!G81))))</f>
        <v>230641673.22212198</v>
      </c>
      <c r="F81" s="14">
        <f>'95% Simulation Severity'!$B81*IF($B$1="Low Emissions",'Frequency Low Scenario 95%'!H81,IF($B$1="Medium Emissions",'Frequency Medium Scenario 95%'!H81,IF($B$1="High Emissions",'Frequency High Scenario 95%'!H81,IF($B$1="Very High Emissions",'Frequency VeryHigh Scenario 95%'!H81))))</f>
        <v>191950150.69902089</v>
      </c>
      <c r="G81" s="14">
        <f>'95% Simulation Severity'!$B81*IF($B$1="Low Emissions",'Frequency Low Scenario 95%'!I81,IF($B$1="Medium Emissions",'Frequency Medium Scenario 95%'!I81,IF($B$1="High Emissions",'Frequency High Scenario 95%'!I81,IF($B$1="Very High Emissions",'Frequency VeryHigh Scenario 95%'!I81))))</f>
        <v>115069592.95831358</v>
      </c>
      <c r="H81" s="14">
        <f>'95% Simulation Severity'!$C81*IF($B$1="Low Emissions",'Frequency Low Scenario 95%'!J81,IF($B$1="Medium Emissions",'Frequency Medium Scenario 95%'!J81,IF($B$1="High Emissions",'Frequency High Scenario 95%'!J81,IF($B$1="Very High Emissions",'Frequency VeryHigh Scenario 95%'!J81))))</f>
        <v>91951642.310052648</v>
      </c>
      <c r="I81" s="14">
        <f>'95% Simulation Severity'!$C81*IF($B$1="Low Emissions",'Frequency Low Scenario 95%'!K81,IF($B$1="Medium Emissions",'Frequency Medium Scenario 95%'!K81,IF($B$1="High Emissions",'Frequency High Scenario 95%'!K81,IF($B$1="Very High Emissions",'Frequency VeryHigh Scenario 95%'!K81))))</f>
        <v>97771366.506891429</v>
      </c>
      <c r="J81" s="14">
        <f>'95% Simulation Severity'!$C81*IF($B$1="Low Emissions",'Frequency Low Scenario 95%'!L81,IF($B$1="Medium Emissions",'Frequency Medium Scenario 95%'!L81,IF($B$1="High Emissions",'Frequency High Scenario 95%'!L81,IF($B$1="Very High Emissions",'Frequency VeryHigh Scenario 95%'!L81))))</f>
        <v>61689076.486491017</v>
      </c>
      <c r="K81" s="14">
        <f>'95% Simulation Severity'!$C81*IF($B$1="Low Emissions",'Frequency Low Scenario 95%'!M81,IF($B$1="Medium Emissions",'Frequency Medium Scenario 95%'!M81,IF($B$1="High Emissions",'Frequency High Scenario 95%'!M81,IF($B$1="Very High Emissions",'Frequency VeryHigh Scenario 95%'!M81))))</f>
        <v>45393848.735342443</v>
      </c>
      <c r="L81" s="14">
        <f>'95% Simulation Severity'!$C81*IF($B$1="Low Emissions",'Frequency Low Scenario 95%'!N81,IF($B$1="Medium Emissions",'Frequency Medium Scenario 95%'!N81,IF($B$1="High Emissions",'Frequency High Scenario 95%'!N81,IF($B$1="Very High Emissions",'Frequency VeryHigh Scenario 95%'!N81))))</f>
        <v>40738069.377871431</v>
      </c>
      <c r="M81" s="14">
        <f>'95% Simulation Severity'!$C81*IF($B$1="Low Emissions",'Frequency Low Scenario 95%'!O81,IF($B$1="Medium Emissions",'Frequency Medium Scenario 95%'!O81,IF($B$1="High Emissions",'Frequency High Scenario 95%'!O81,IF($B$1="Very High Emissions",'Frequency VeryHigh Scenario 95%'!O81))))</f>
        <v>17459172.590516325</v>
      </c>
      <c r="N81" s="14">
        <f>'95% Simulation Severity'!$D81*IF($B$1="Low Emissions",'Frequency Low Scenario 95%'!P81,IF($B$1="Medium Emissions",'Frequency Medium Scenario 95%'!P81,IF($B$1="High Emissions",'Frequency High Scenario 95%'!P81,IF($B$1="Very High Emissions",'Frequency VeryHigh Scenario 95%'!P81))))</f>
        <v>9853484661.4030151</v>
      </c>
      <c r="O81" s="14">
        <f>'95% Simulation Severity'!$D81*IF($B$1="Low Emissions",'Frequency Low Scenario 95%'!Q81,IF($B$1="Medium Emissions",'Frequency Medium Scenario 95%'!Q81,IF($B$1="High Emissions",'Frequency High Scenario 95%'!Q81,IF($B$1="Very High Emissions",'Frequency VeryHigh Scenario 95%'!Q81))))</f>
        <v>17564907439.89233</v>
      </c>
      <c r="P81" s="14">
        <f>'95% Simulation Severity'!$D81*IF($B$1="Low Emissions",'Frequency Low Scenario 95%'!R81,IF($B$1="Medium Emissions",'Frequency Medium Scenario 95%'!R81,IF($B$1="High Emissions",'Frequency High Scenario 95%'!R81,IF($B$1="Very High Emissions",'Frequency VeryHigh Scenario 95%'!R81))))</f>
        <v>12852371297.482195</v>
      </c>
      <c r="Q81" s="14">
        <f>'95% Simulation Severity'!$D81*IF($B$1="Low Emissions",'Frequency Low Scenario 95%'!S81,IF($B$1="Medium Emissions",'Frequency Medium Scenario 95%'!S81,IF($B$1="High Emissions",'Frequency High Scenario 95%'!S81,IF($B$1="Very High Emissions",'Frequency VeryHigh Scenario 95%'!S81))))</f>
        <v>4284123765.8273983</v>
      </c>
      <c r="R81" s="14">
        <f>'95% Simulation Severity'!$D81*IF($B$1="Low Emissions",'Frequency Low Scenario 95%'!T81,IF($B$1="Medium Emissions",'Frequency Medium Scenario 95%'!T81,IF($B$1="High Emissions",'Frequency High Scenario 95%'!T81,IF($B$1="Very High Emissions",'Frequency VeryHigh Scenario 95%'!T81))))</f>
        <v>2998886636.0791788</v>
      </c>
      <c r="S81" s="14">
        <f>'95% Simulation Severity'!$D81*IF($B$1="Low Emissions",'Frequency Low Scenario 95%'!U81,IF($B$1="Medium Emissions",'Frequency Medium Scenario 95%'!U81,IF($B$1="High Emissions",'Frequency High Scenario 95%'!U81,IF($B$1="Very High Emissions",'Frequency VeryHigh Scenario 95%'!U81))))</f>
        <v>1713649506.3309593</v>
      </c>
      <c r="T81" s="14">
        <f t="shared" si="11"/>
        <v>51102754085.009979</v>
      </c>
      <c r="U81" s="17">
        <f ca="1">Info!$B$47*(-LN(1-RAND()))^(1/Info!$B$48)</f>
        <v>2.8245211417513943E-2</v>
      </c>
      <c r="V81" s="17">
        <f ca="1">AVERAGE('Interest Rate Projection'!B79:F79)</f>
        <v>2.3518924950265635E-3</v>
      </c>
      <c r="W81" s="17">
        <f t="shared" ca="1" si="13"/>
        <v>-0.10179458672740711</v>
      </c>
      <c r="X81" s="16">
        <v>0.04</v>
      </c>
      <c r="Y81">
        <f t="shared" si="14"/>
        <v>21.31083493886214</v>
      </c>
      <c r="Z81">
        <f t="shared" ca="1" si="12"/>
        <v>45.345565297138442</v>
      </c>
      <c r="AA81" s="14">
        <f t="shared" si="9"/>
        <v>2397970526.8055787</v>
      </c>
      <c r="AB81" s="14">
        <f t="shared" ca="1" si="10"/>
        <v>1126962554.1140811</v>
      </c>
    </row>
    <row r="82" spans="1:28" x14ac:dyDescent="0.2">
      <c r="A82">
        <v>2101</v>
      </c>
      <c r="B82" s="14">
        <f>'95% Simulation Severity'!$B82*IF($B$1="Low Emissions",'Frequency Low Scenario 95%'!D82,IF($B$1="Medium Emissions",'Frequency Medium Scenario 95%'!D82,IF($B$1="High Emissions",'Frequency High Scenario 95%'!D82,IF($B$1="Very High Emissions",'Frequency VeryHigh Scenario 95%'!D82))))</f>
        <v>265212887.18532845</v>
      </c>
      <c r="C82" s="14">
        <f>'95% Simulation Severity'!$B82*IF($B$1="Low Emissions",'Frequency Low Scenario 95%'!E82,IF($B$1="Medium Emissions",'Frequency Medium Scenario 95%'!E82,IF($B$1="High Emissions",'Frequency High Scenario 95%'!E82,IF($B$1="Very High Emissions",'Frequency VeryHigh Scenario 95%'!E82))))</f>
        <v>340253742.86179739</v>
      </c>
      <c r="D82" s="14">
        <f>'95% Simulation Severity'!$B82*IF($B$1="Low Emissions",'Frequency Low Scenario 95%'!F82,IF($B$1="Medium Emissions",'Frequency Medium Scenario 95%'!F82,IF($B$1="High Emissions",'Frequency High Scenario 95%'!F82,IF($B$1="Very High Emissions",'Frequency VeryHigh Scenario 95%'!F82))))</f>
        <v>358756967.54914588</v>
      </c>
      <c r="E82" s="14">
        <f>'95% Simulation Severity'!$B82*IF($B$1="Low Emissions",'Frequency Low Scenario 95%'!G82,IF($B$1="Medium Emissions",'Frequency Medium Scenario 95%'!G82,IF($B$1="High Emissions",'Frequency High Scenario 95%'!G82,IF($B$1="Very High Emissions",'Frequency VeryHigh Scenario 95%'!G82))))</f>
        <v>235916114.76369336</v>
      </c>
      <c r="F82" s="14">
        <f>'95% Simulation Severity'!$B82*IF($B$1="Low Emissions",'Frequency Low Scenario 95%'!H82,IF($B$1="Medium Emissions",'Frequency Medium Scenario 95%'!H82,IF($B$1="High Emissions",'Frequency High Scenario 95%'!H82,IF($B$1="Very High Emissions",'Frequency VeryHigh Scenario 95%'!H82))))</f>
        <v>196339773.07130903</v>
      </c>
      <c r="G82" s="14">
        <f>'95% Simulation Severity'!$B82*IF($B$1="Low Emissions",'Frequency Low Scenario 95%'!I82,IF($B$1="Medium Emissions",'Frequency Medium Scenario 95%'!I82,IF($B$1="High Emissions",'Frequency High Scenario 95%'!I82,IF($B$1="Very High Emissions",'Frequency VeryHigh Scenario 95%'!I82))))</f>
        <v>117701068.15007794</v>
      </c>
      <c r="H82" s="14">
        <f>'95% Simulation Severity'!$C82*IF($B$1="Low Emissions",'Frequency Low Scenario 95%'!J82,IF($B$1="Medium Emissions",'Frequency Medium Scenario 95%'!J82,IF($B$1="High Emissions",'Frequency High Scenario 95%'!J82,IF($B$1="Very High Emissions",'Frequency VeryHigh Scenario 95%'!J82))))</f>
        <v>91960121.035789832</v>
      </c>
      <c r="I82" s="14">
        <f>'95% Simulation Severity'!$C82*IF($B$1="Low Emissions",'Frequency Low Scenario 95%'!K82,IF($B$1="Medium Emissions",'Frequency Medium Scenario 95%'!K82,IF($B$1="High Emissions",'Frequency High Scenario 95%'!K82,IF($B$1="Very High Emissions",'Frequency VeryHigh Scenario 95%'!K82))))</f>
        <v>97780381.860839829</v>
      </c>
      <c r="J82" s="14">
        <f>'95% Simulation Severity'!$C82*IF($B$1="Low Emissions",'Frequency Low Scenario 95%'!L82,IF($B$1="Medium Emissions",'Frequency Medium Scenario 95%'!L82,IF($B$1="High Emissions",'Frequency High Scenario 95%'!L82,IF($B$1="Very High Emissions",'Frequency VeryHigh Scenario 95%'!L82))))</f>
        <v>61694764.74552989</v>
      </c>
      <c r="K82" s="14">
        <f>'95% Simulation Severity'!$C82*IF($B$1="Low Emissions",'Frequency Low Scenario 95%'!M82,IF($B$1="Medium Emissions",'Frequency Medium Scenario 95%'!M82,IF($B$1="High Emissions",'Frequency High Scenario 95%'!M82,IF($B$1="Very High Emissions",'Frequency VeryHigh Scenario 95%'!M82))))</f>
        <v>45398034.435389921</v>
      </c>
      <c r="L82" s="14">
        <f>'95% Simulation Severity'!$C82*IF($B$1="Low Emissions",'Frequency Low Scenario 95%'!N82,IF($B$1="Medium Emissions",'Frequency Medium Scenario 95%'!N82,IF($B$1="High Emissions",'Frequency High Scenario 95%'!N82,IF($B$1="Very High Emissions",'Frequency VeryHigh Scenario 95%'!N82))))</f>
        <v>40741825.77534993</v>
      </c>
      <c r="M82" s="14">
        <f>'95% Simulation Severity'!$C82*IF($B$1="Low Emissions",'Frequency Low Scenario 95%'!O82,IF($B$1="Medium Emissions",'Frequency Medium Scenario 95%'!O82,IF($B$1="High Emissions",'Frequency High Scenario 95%'!O82,IF($B$1="Very High Emissions",'Frequency VeryHigh Scenario 95%'!O82))))</f>
        <v>17460782.475149967</v>
      </c>
      <c r="N82" s="14">
        <f>'95% Simulation Severity'!$D82*IF($B$1="Low Emissions",'Frequency Low Scenario 95%'!P82,IF($B$1="Medium Emissions",'Frequency Medium Scenario 95%'!P82,IF($B$1="High Emissions",'Frequency High Scenario 95%'!P82,IF($B$1="Very High Emissions",'Frequency VeryHigh Scenario 95%'!P82))))</f>
        <v>9931369578.3576088</v>
      </c>
      <c r="O82" s="14">
        <f>'95% Simulation Severity'!$D82*IF($B$1="Low Emissions",'Frequency Low Scenario 95%'!Q82,IF($B$1="Medium Emissions",'Frequency Medium Scenario 95%'!Q82,IF($B$1="High Emissions",'Frequency High Scenario 95%'!Q82,IF($B$1="Very High Emissions",'Frequency VeryHigh Scenario 95%'!Q82))))</f>
        <v>17703745770.115734</v>
      </c>
      <c r="P82" s="14">
        <f>'95% Simulation Severity'!$D82*IF($B$1="Low Emissions",'Frequency Low Scenario 95%'!R82,IF($B$1="Medium Emissions",'Frequency Medium Scenario 95%'!R82,IF($B$1="High Emissions",'Frequency High Scenario 95%'!R82,IF($B$1="Very High Emissions",'Frequency VeryHigh Scenario 95%'!R82))))</f>
        <v>12953960319.59688</v>
      </c>
      <c r="Q82" s="14">
        <f>'95% Simulation Severity'!$D82*IF($B$1="Low Emissions",'Frequency Low Scenario 95%'!S82,IF($B$1="Medium Emissions",'Frequency Medium Scenario 95%'!S82,IF($B$1="High Emissions",'Frequency High Scenario 95%'!S82,IF($B$1="Very High Emissions",'Frequency VeryHigh Scenario 95%'!S82))))</f>
        <v>4317986773.1989603</v>
      </c>
      <c r="R82" s="14">
        <f>'95% Simulation Severity'!$D82*IF($B$1="Low Emissions",'Frequency Low Scenario 95%'!T82,IF($B$1="Medium Emissions",'Frequency Medium Scenario 95%'!T82,IF($B$1="High Emissions",'Frequency High Scenario 95%'!T82,IF($B$1="Very High Emissions",'Frequency VeryHigh Scenario 95%'!T82))))</f>
        <v>3022590741.2392721</v>
      </c>
      <c r="S82" s="14">
        <f>'95% Simulation Severity'!$D82*IF($B$1="Low Emissions",'Frequency Low Scenario 95%'!U82,IF($B$1="Medium Emissions",'Frequency Medium Scenario 95%'!U82,IF($B$1="High Emissions",'Frequency High Scenario 95%'!U82,IF($B$1="Very High Emissions",'Frequency VeryHigh Scenario 95%'!U82))))</f>
        <v>1727194709.2795839</v>
      </c>
      <c r="T82" s="14">
        <f t="shared" si="11"/>
        <v>51526064355.697441</v>
      </c>
      <c r="U82" s="17">
        <f ca="1">Info!$B$47*(-LN(1-RAND()))^(1/Info!$B$48)</f>
        <v>0.14211905383433387</v>
      </c>
      <c r="V82" s="17">
        <f ca="1">AVERAGE('Interest Rate Projection'!B80:F80)</f>
        <v>-5.0659151034120938E-3</v>
      </c>
      <c r="W82" s="17">
        <f t="shared" ca="1" si="13"/>
        <v>-0.1068605018308192</v>
      </c>
      <c r="X82" s="16">
        <v>0.04</v>
      </c>
      <c r="Y82">
        <f t="shared" si="14"/>
        <v>22.163268336416625</v>
      </c>
      <c r="Z82">
        <f t="shared" ca="1" si="12"/>
        <v>51.790034132750769</v>
      </c>
      <c r="AA82" s="14">
        <f t="shared" si="9"/>
        <v>2324840523.2289047</v>
      </c>
      <c r="AB82" s="14">
        <f t="shared" ca="1" si="10"/>
        <v>994903077.75475287</v>
      </c>
    </row>
    <row r="83" spans="1:28" x14ac:dyDescent="0.2">
      <c r="A83">
        <v>2102</v>
      </c>
      <c r="B83" s="14">
        <f>'95% Simulation Severity'!$B83*IF($B$1="Low Emissions",'Frequency Low Scenario 95%'!D83,IF($B$1="Medium Emissions",'Frequency Medium Scenario 95%'!D83,IF($B$1="High Emissions",'Frequency High Scenario 95%'!D83,IF($B$1="Very High Emissions",'Frequency VeryHigh Scenario 95%'!D83))))</f>
        <v>271277922.39769095</v>
      </c>
      <c r="C83" s="14">
        <f>'95% Simulation Severity'!$B83*IF($B$1="Low Emissions",'Frequency Low Scenario 95%'!E83,IF($B$1="Medium Emissions",'Frequency Medium Scenario 95%'!E83,IF($B$1="High Emissions",'Frequency High Scenario 95%'!E83,IF($B$1="Very High Emissions",'Frequency VeryHigh Scenario 95%'!E83))))</f>
        <v>348034853.92882061</v>
      </c>
      <c r="D83" s="14">
        <f>'95% Simulation Severity'!$B83*IF($B$1="Low Emissions",'Frequency Low Scenario 95%'!F83,IF($B$1="Medium Emissions",'Frequency Medium Scenario 95%'!F83,IF($B$1="High Emissions",'Frequency High Scenario 95%'!F83,IF($B$1="Very High Emissions",'Frequency VeryHigh Scenario 95%'!F83))))</f>
        <v>366961220.60772926</v>
      </c>
      <c r="E83" s="14">
        <f>'95% Simulation Severity'!$B83*IF($B$1="Low Emissions",'Frequency Low Scenario 95%'!G83,IF($B$1="Medium Emissions",'Frequency Medium Scenario 95%'!G83,IF($B$1="High Emissions",'Frequency High Scenario 95%'!G83,IF($B$1="Very High Emissions",'Frequency VeryHigh Scenario 95%'!G83))))</f>
        <v>241311175.15608558</v>
      </c>
      <c r="F83" s="14">
        <f>'95% Simulation Severity'!$B83*IF($B$1="Low Emissions",'Frequency Low Scenario 95%'!H83,IF($B$1="Medium Emissions",'Frequency Medium Scenario 95%'!H83,IF($B$1="High Emissions",'Frequency High Scenario 95%'!H83,IF($B$1="Very High Emissions",'Frequency VeryHigh Scenario 95%'!H83))))</f>
        <v>200829779.7595309</v>
      </c>
      <c r="G83" s="14">
        <f>'95% Simulation Severity'!$B83*IF($B$1="Low Emissions",'Frequency Low Scenario 95%'!I83,IF($B$1="Medium Emissions",'Frequency Medium Scenario 95%'!I83,IF($B$1="High Emissions",'Frequency High Scenario 95%'!I83,IF($B$1="Very High Emissions",'Frequency VeryHigh Scenario 95%'!I83))))</f>
        <v>120392721.37416905</v>
      </c>
      <c r="H83" s="14">
        <f>'95% Simulation Severity'!$C83*IF($B$1="Low Emissions",'Frequency Low Scenario 95%'!J83,IF($B$1="Medium Emissions",'Frequency Medium Scenario 95%'!J83,IF($B$1="High Emissions",'Frequency High Scenario 95%'!J83,IF($B$1="Very High Emissions",'Frequency VeryHigh Scenario 95%'!J83))))</f>
        <v>91968600.543337852</v>
      </c>
      <c r="I83" s="14">
        <f>'95% Simulation Severity'!$C83*IF($B$1="Low Emissions",'Frequency Low Scenario 95%'!K83,IF($B$1="Medium Emissions",'Frequency Medium Scenario 95%'!K83,IF($B$1="High Emissions",'Frequency High Scenario 95%'!K83,IF($B$1="Very High Emissions",'Frequency VeryHigh Scenario 95%'!K83))))</f>
        <v>97789398.046080753</v>
      </c>
      <c r="J83" s="14">
        <f>'95% Simulation Severity'!$C83*IF($B$1="Low Emissions",'Frequency Low Scenario 95%'!L83,IF($B$1="Medium Emissions",'Frequency Medium Scenario 95%'!L83,IF($B$1="High Emissions",'Frequency High Scenario 95%'!L83,IF($B$1="Very High Emissions",'Frequency VeryHigh Scenario 95%'!L83))))</f>
        <v>61700453.529074766</v>
      </c>
      <c r="K83" s="14">
        <f>'95% Simulation Severity'!$C83*IF($B$1="Low Emissions",'Frequency Low Scenario 95%'!M83,IF($B$1="Medium Emissions",'Frequency Medium Scenario 95%'!M83,IF($B$1="High Emissions",'Frequency High Scenario 95%'!M83,IF($B$1="Very High Emissions",'Frequency VeryHigh Scenario 95%'!M83))))</f>
        <v>45402220.52139464</v>
      </c>
      <c r="L83" s="14">
        <f>'95% Simulation Severity'!$C83*IF($B$1="Low Emissions",'Frequency Low Scenario 95%'!N83,IF($B$1="Medium Emissions",'Frequency Medium Scenario 95%'!N83,IF($B$1="High Emissions",'Frequency High Scenario 95%'!N83,IF($B$1="Very High Emissions",'Frequency VeryHigh Scenario 95%'!N83))))</f>
        <v>40745582.519200318</v>
      </c>
      <c r="M83" s="14">
        <f>'95% Simulation Severity'!$C83*IF($B$1="Low Emissions",'Frequency Low Scenario 95%'!O83,IF($B$1="Medium Emissions",'Frequency Medium Scenario 95%'!O83,IF($B$1="High Emissions",'Frequency High Scenario 95%'!O83,IF($B$1="Very High Emissions",'Frequency VeryHigh Scenario 95%'!O83))))</f>
        <v>17462392.508228704</v>
      </c>
      <c r="N83" s="14">
        <f>'95% Simulation Severity'!$D83*IF($B$1="Low Emissions",'Frequency Low Scenario 95%'!P83,IF($B$1="Medium Emissions",'Frequency Medium Scenario 95%'!P83,IF($B$1="High Emissions",'Frequency High Scenario 95%'!P83,IF($B$1="Very High Emissions",'Frequency VeryHigh Scenario 95%'!P83))))</f>
        <v>10009870121.204712</v>
      </c>
      <c r="O83" s="14">
        <f>'95% Simulation Severity'!$D83*IF($B$1="Low Emissions",'Frequency Low Scenario 95%'!Q83,IF($B$1="Medium Emissions",'Frequency Medium Scenario 95%'!Q83,IF($B$1="High Emissions",'Frequency High Scenario 95%'!Q83,IF($B$1="Very High Emissions",'Frequency VeryHigh Scenario 95%'!Q83))))</f>
        <v>17843681520.408398</v>
      </c>
      <c r="P83" s="14">
        <f>'95% Simulation Severity'!$D83*IF($B$1="Low Emissions",'Frequency Low Scenario 95%'!R83,IF($B$1="Medium Emissions",'Frequency Medium Scenario 95%'!R83,IF($B$1="High Emissions",'Frequency High Scenario 95%'!R83,IF($B$1="Very High Emissions",'Frequency VeryHigh Scenario 95%'!R83))))</f>
        <v>13056352332.006145</v>
      </c>
      <c r="Q83" s="14">
        <f>'95% Simulation Severity'!$D83*IF($B$1="Low Emissions",'Frequency Low Scenario 95%'!S83,IF($B$1="Medium Emissions",'Frequency Medium Scenario 95%'!S83,IF($B$1="High Emissions",'Frequency High Scenario 95%'!S83,IF($B$1="Very High Emissions",'Frequency VeryHigh Scenario 95%'!S83))))</f>
        <v>4352117444.0020485</v>
      </c>
      <c r="R83" s="14">
        <f>'95% Simulation Severity'!$D83*IF($B$1="Low Emissions",'Frequency Low Scenario 95%'!T83,IF($B$1="Medium Emissions",'Frequency Medium Scenario 95%'!T83,IF($B$1="High Emissions",'Frequency High Scenario 95%'!T83,IF($B$1="Very High Emissions",'Frequency VeryHigh Scenario 95%'!T83))))</f>
        <v>3046482210.801434</v>
      </c>
      <c r="S83" s="14">
        <f>'95% Simulation Severity'!$D83*IF($B$1="Low Emissions",'Frequency Low Scenario 95%'!U83,IF($B$1="Medium Emissions",'Frequency Medium Scenario 95%'!U83,IF($B$1="High Emissions",'Frequency High Scenario 95%'!U83,IF($B$1="Very High Emissions",'Frequency VeryHigh Scenario 95%'!U83))))</f>
        <v>1740846977.6008196</v>
      </c>
      <c r="T83" s="14">
        <f t="shared" si="11"/>
        <v>51953226926.914909</v>
      </c>
      <c r="U83" s="17">
        <f ca="1">Info!$B$47*(-LN(1-RAND()))^(1/Info!$B$48)</f>
        <v>5.9601940797231745E-2</v>
      </c>
      <c r="V83" s="17">
        <f ca="1">AVERAGE('Interest Rate Projection'!B81:F81)</f>
        <v>-4.4133219446277992E-3</v>
      </c>
      <c r="W83" s="17">
        <f t="shared" ca="1" si="13"/>
        <v>-0.11127382377544701</v>
      </c>
      <c r="X83" s="16">
        <v>0.04</v>
      </c>
      <c r="Y83">
        <f t="shared" si="14"/>
        <v>23.049799069873291</v>
      </c>
      <c r="Z83">
        <f t="shared" ca="1" si="12"/>
        <v>54.876820681017591</v>
      </c>
      <c r="AA83" s="14">
        <f t="shared" si="9"/>
        <v>2253955740.3265686</v>
      </c>
      <c r="AB83" s="14">
        <f t="shared" ca="1" si="10"/>
        <v>946724432.68722415</v>
      </c>
    </row>
    <row r="84" spans="1:28" x14ac:dyDescent="0.2">
      <c r="A84">
        <v>2103</v>
      </c>
      <c r="B84" s="14">
        <f>'95% Simulation Severity'!$B84*IF($B$1="Low Emissions",'Frequency Low Scenario 95%'!D84,IF($B$1="Medium Emissions",'Frequency Medium Scenario 95%'!D84,IF($B$1="High Emissions",'Frequency High Scenario 95%'!D84,IF($B$1="Very High Emissions",'Frequency VeryHigh Scenario 95%'!D84))))</f>
        <v>277481656.19486809</v>
      </c>
      <c r="C84" s="14">
        <f>'95% Simulation Severity'!$B84*IF($B$1="Low Emissions",'Frequency Low Scenario 95%'!E84,IF($B$1="Medium Emissions",'Frequency Medium Scenario 95%'!E84,IF($B$1="High Emissions",'Frequency High Scenario 95%'!E84,IF($B$1="Very High Emissions",'Frequency VeryHigh Scenario 95%'!E84))))</f>
        <v>355993907.7538811</v>
      </c>
      <c r="D84" s="14">
        <f>'95% Simulation Severity'!$B84*IF($B$1="Low Emissions",'Frequency Low Scenario 95%'!F84,IF($B$1="Medium Emissions",'Frequency Medium Scenario 95%'!F84,IF($B$1="High Emissions",'Frequency High Scenario 95%'!F84,IF($B$1="Very High Emissions",'Frequency VeryHigh Scenario 95%'!F84))))</f>
        <v>375353093.06980217</v>
      </c>
      <c r="E84" s="14">
        <f>'95% Simulation Severity'!$B84*IF($B$1="Low Emissions",'Frequency Low Scenario 95%'!G84,IF($B$1="Medium Emissions",'Frequency Medium Scenario 95%'!G84,IF($B$1="High Emissions",'Frequency High Scenario 95%'!G84,IF($B$1="Very High Emissions",'Frequency VeryHigh Scenario 95%'!G84))))</f>
        <v>246829612.77799311</v>
      </c>
      <c r="F84" s="14">
        <f>'95% Simulation Severity'!$B84*IF($B$1="Low Emissions",'Frequency Low Scenario 95%'!H84,IF($B$1="Medium Emissions",'Frequency Medium Scenario 95%'!H84,IF($B$1="High Emissions",'Frequency High Scenario 95%'!H84,IF($B$1="Very High Emissions",'Frequency VeryHigh Scenario 95%'!H84))))</f>
        <v>205422466.40782866</v>
      </c>
      <c r="G84" s="14">
        <f>'95% Simulation Severity'!$B84*IF($B$1="Low Emissions",'Frequency Low Scenario 95%'!I84,IF($B$1="Medium Emissions",'Frequency Medium Scenario 95%'!I84,IF($B$1="High Emissions",'Frequency High Scenario 95%'!I84,IF($B$1="Very High Emissions",'Frequency VeryHigh Scenario 95%'!I84))))</f>
        <v>123145928.81516431</v>
      </c>
      <c r="H84" s="14">
        <f>'95% Simulation Severity'!$C84*IF($B$1="Low Emissions",'Frequency Low Scenario 95%'!J84,IF($B$1="Medium Emissions",'Frequency Medium Scenario 95%'!J84,IF($B$1="High Emissions",'Frequency High Scenario 95%'!J84,IF($B$1="Very High Emissions",'Frequency VeryHigh Scenario 95%'!J84))))</f>
        <v>91977080.832768813</v>
      </c>
      <c r="I84" s="14">
        <f>'95% Simulation Severity'!$C84*IF($B$1="Low Emissions",'Frequency Low Scenario 95%'!K84,IF($B$1="Medium Emissions",'Frequency Medium Scenario 95%'!K84,IF($B$1="High Emissions",'Frequency High Scenario 95%'!K84,IF($B$1="Very High Emissions",'Frequency VeryHigh Scenario 95%'!K84))))</f>
        <v>97798415.062690884</v>
      </c>
      <c r="J84" s="14">
        <f>'95% Simulation Severity'!$C84*IF($B$1="Low Emissions",'Frequency Low Scenario 95%'!L84,IF($B$1="Medium Emissions",'Frequency Medium Scenario 95%'!L84,IF($B$1="High Emissions",'Frequency High Scenario 95%'!L84,IF($B$1="Very High Emissions",'Frequency VeryHigh Scenario 95%'!L84))))</f>
        <v>61706142.837174013</v>
      </c>
      <c r="K84" s="14">
        <f>'95% Simulation Severity'!$C84*IF($B$1="Low Emissions",'Frequency Low Scenario 95%'!M84,IF($B$1="Medium Emissions",'Frequency Medium Scenario 95%'!M84,IF($B$1="High Emissions",'Frequency High Scenario 95%'!M84,IF($B$1="Very High Emissions",'Frequency VeryHigh Scenario 95%'!M84))))</f>
        <v>45406406.993392192</v>
      </c>
      <c r="L84" s="14">
        <f>'95% Simulation Severity'!$C84*IF($B$1="Low Emissions",'Frequency Low Scenario 95%'!N84,IF($B$1="Medium Emissions",'Frequency Medium Scenario 95%'!N84,IF($B$1="High Emissions",'Frequency High Scenario 95%'!N84,IF($B$1="Very High Emissions",'Frequency VeryHigh Scenario 95%'!N84))))</f>
        <v>40749339.609454535</v>
      </c>
      <c r="M84" s="14">
        <f>'95% Simulation Severity'!$C84*IF($B$1="Low Emissions",'Frequency Low Scenario 95%'!O84,IF($B$1="Medium Emissions",'Frequency Medium Scenario 95%'!O84,IF($B$1="High Emissions",'Frequency High Scenario 95%'!O84,IF($B$1="Very High Emissions",'Frequency VeryHigh Scenario 95%'!O84))))</f>
        <v>17464002.689766228</v>
      </c>
      <c r="N84" s="14">
        <f>'95% Simulation Severity'!$D84*IF($B$1="Low Emissions",'Frequency Low Scenario 95%'!P84,IF($B$1="Medium Emissions",'Frequency Medium Scenario 95%'!P84,IF($B$1="High Emissions",'Frequency High Scenario 95%'!P84,IF($B$1="Very High Emissions",'Frequency VeryHigh Scenario 95%'!P84))))</f>
        <v>10088991156.037203</v>
      </c>
      <c r="O84" s="14">
        <f>'95% Simulation Severity'!$D84*IF($B$1="Low Emissions",'Frequency Low Scenario 95%'!Q84,IF($B$1="Medium Emissions",'Frequency Medium Scenario 95%'!Q84,IF($B$1="High Emissions",'Frequency High Scenario 95%'!Q84,IF($B$1="Very High Emissions",'Frequency VeryHigh Scenario 95%'!Q84))))</f>
        <v>17984723365.109795</v>
      </c>
      <c r="P84" s="14">
        <f>'95% Simulation Severity'!$D84*IF($B$1="Low Emissions",'Frequency Low Scenario 95%'!R84,IF($B$1="Medium Emissions",'Frequency Medium Scenario 95%'!R84,IF($B$1="High Emissions",'Frequency High Scenario 95%'!R84,IF($B$1="Very High Emissions",'Frequency VeryHigh Scenario 95%'!R84))))</f>
        <v>13159553681.787657</v>
      </c>
      <c r="Q84" s="14">
        <f>'95% Simulation Severity'!$D84*IF($B$1="Low Emissions",'Frequency Low Scenario 95%'!S84,IF($B$1="Medium Emissions",'Frequency Medium Scenario 95%'!S84,IF($B$1="High Emissions",'Frequency High Scenario 95%'!S84,IF($B$1="Very High Emissions",'Frequency VeryHigh Scenario 95%'!S84))))</f>
        <v>4386517893.9292192</v>
      </c>
      <c r="R84" s="14">
        <f>'95% Simulation Severity'!$D84*IF($B$1="Low Emissions",'Frequency Low Scenario 95%'!T84,IF($B$1="Medium Emissions",'Frequency Medium Scenario 95%'!T84,IF($B$1="High Emissions",'Frequency High Scenario 95%'!T84,IF($B$1="Very High Emissions",'Frequency VeryHigh Scenario 95%'!T84))))</f>
        <v>3070562525.7504535</v>
      </c>
      <c r="S84" s="14">
        <f>'95% Simulation Severity'!$D84*IF($B$1="Low Emissions",'Frequency Low Scenario 95%'!U84,IF($B$1="Medium Emissions",'Frequency Medium Scenario 95%'!U84,IF($B$1="High Emissions",'Frequency High Scenario 95%'!U84,IF($B$1="Very High Emissions",'Frequency VeryHigh Scenario 95%'!U84))))</f>
        <v>1754607157.5716875</v>
      </c>
      <c r="T84" s="14">
        <f t="shared" si="11"/>
        <v>52384283833.230797</v>
      </c>
      <c r="U84" s="17">
        <f ca="1">Info!$B$47*(-LN(1-RAND()))^(1/Info!$B$48)</f>
        <v>0.11028764303534158</v>
      </c>
      <c r="V84" s="17">
        <f ca="1">AVERAGE('Interest Rate Projection'!B82:F82)</f>
        <v>-8.5710003621559238E-3</v>
      </c>
      <c r="W84" s="17">
        <f t="shared" ca="1" si="13"/>
        <v>-0.11984482413760293</v>
      </c>
      <c r="X84" s="16">
        <v>0.04</v>
      </c>
      <c r="Y84">
        <f t="shared" si="14"/>
        <v>23.971791032668225</v>
      </c>
      <c r="Z84">
        <f t="shared" ca="1" si="12"/>
        <v>60.929055891200115</v>
      </c>
      <c r="AA84" s="14">
        <f t="shared" si="9"/>
        <v>2185246974.7397122</v>
      </c>
      <c r="AB84" s="14">
        <f t="shared" ca="1" si="10"/>
        <v>859758666.32124484</v>
      </c>
    </row>
    <row r="85" spans="1:28" x14ac:dyDescent="0.2">
      <c r="A85">
        <v>2104</v>
      </c>
      <c r="B85" s="14">
        <f>'95% Simulation Severity'!$B85*IF($B$1="Low Emissions",'Frequency Low Scenario 95%'!D85,IF($B$1="Medium Emissions",'Frequency Medium Scenario 95%'!D85,IF($B$1="High Emissions",'Frequency High Scenario 95%'!D85,IF($B$1="Very High Emissions",'Frequency VeryHigh Scenario 95%'!D85))))</f>
        <v>283827260.41292596</v>
      </c>
      <c r="C85" s="14">
        <f>'95% Simulation Severity'!$B85*IF($B$1="Low Emissions",'Frequency Low Scenario 95%'!E85,IF($B$1="Medium Emissions",'Frequency Medium Scenario 95%'!E85,IF($B$1="High Emissions",'Frequency High Scenario 95%'!E85,IF($B$1="Very High Emissions",'Frequency VeryHigh Scenario 95%'!E85))))</f>
        <v>364134973.63053685</v>
      </c>
      <c r="D85" s="14">
        <f>'95% Simulation Severity'!$B85*IF($B$1="Low Emissions",'Frequency Low Scenario 95%'!F85,IF($B$1="Medium Emissions",'Frequency Medium Scenario 95%'!F85,IF($B$1="High Emissions",'Frequency High Scenario 95%'!F85,IF($B$1="Very High Emissions",'Frequency VeryHigh Scenario 95%'!F85))))</f>
        <v>383936875.51981074</v>
      </c>
      <c r="E85" s="14">
        <f>'95% Simulation Severity'!$B85*IF($B$1="Low Emissions",'Frequency Low Scenario 95%'!G85,IF($B$1="Medium Emissions",'Frequency Medium Scenario 95%'!G85,IF($B$1="High Emissions",'Frequency High Scenario 95%'!G85,IF($B$1="Very High Emissions",'Frequency VeryHigh Scenario 95%'!G85))))</f>
        <v>252474249.08824232</v>
      </c>
      <c r="F85" s="14">
        <f>'95% Simulation Severity'!$B85*IF($B$1="Low Emissions",'Frequency Low Scenario 95%'!H85,IF($B$1="Medium Emissions",'Frequency Medium Scenario 95%'!H85,IF($B$1="High Emissions",'Frequency High Scenario 95%'!H85,IF($B$1="Very High Emissions",'Frequency VeryHigh Scenario 95%'!H85))))</f>
        <v>210120181.15840644</v>
      </c>
      <c r="G85" s="14">
        <f>'95% Simulation Severity'!$B85*IF($B$1="Low Emissions",'Frequency Low Scenario 95%'!I85,IF($B$1="Medium Emissions",'Frequency Medium Scenario 95%'!I85,IF($B$1="High Emissions",'Frequency High Scenario 95%'!I85,IF($B$1="Very High Emissions",'Frequency VeryHigh Scenario 95%'!I85))))</f>
        <v>125962098.12899235</v>
      </c>
      <c r="H85" s="14">
        <f>'95% Simulation Severity'!$C85*IF($B$1="Low Emissions",'Frequency Low Scenario 95%'!J85,IF($B$1="Medium Emissions",'Frequency Medium Scenario 95%'!J85,IF($B$1="High Emissions",'Frequency High Scenario 95%'!J85,IF($B$1="Very High Emissions",'Frequency VeryHigh Scenario 95%'!J85))))</f>
        <v>91985561.904154763</v>
      </c>
      <c r="I85" s="14">
        <f>'95% Simulation Severity'!$C85*IF($B$1="Low Emissions",'Frequency Low Scenario 95%'!K85,IF($B$1="Medium Emissions",'Frequency Medium Scenario 95%'!K85,IF($B$1="High Emissions",'Frequency High Scenario 95%'!K85,IF($B$1="Very High Emissions",'Frequency VeryHigh Scenario 95%'!K85))))</f>
        <v>97807432.910746843</v>
      </c>
      <c r="J85" s="14">
        <f>'95% Simulation Severity'!$C85*IF($B$1="Low Emissions",'Frequency Low Scenario 95%'!L85,IF($B$1="Medium Emissions",'Frequency Medium Scenario 95%'!L85,IF($B$1="High Emissions",'Frequency High Scenario 95%'!L85,IF($B$1="Very High Emissions",'Frequency VeryHigh Scenario 95%'!L85))))</f>
        <v>61711832.669875979</v>
      </c>
      <c r="K85" s="14">
        <f>'95% Simulation Severity'!$C85*IF($B$1="Low Emissions",'Frequency Low Scenario 95%'!M85,IF($B$1="Medium Emissions",'Frequency Medium Scenario 95%'!M85,IF($B$1="High Emissions",'Frequency High Scenario 95%'!M85,IF($B$1="Very High Emissions",'Frequency VeryHigh Scenario 95%'!M85))))</f>
        <v>45410593.851418175</v>
      </c>
      <c r="L85" s="14">
        <f>'95% Simulation Severity'!$C85*IF($B$1="Low Emissions",'Frequency Low Scenario 95%'!N85,IF($B$1="Medium Emissions",'Frequency Medium Scenario 95%'!N85,IF($B$1="High Emissions",'Frequency High Scenario 95%'!N85,IF($B$1="Very High Emissions",'Frequency VeryHigh Scenario 95%'!N85))))</f>
        <v>40753097.046144515</v>
      </c>
      <c r="M85" s="14">
        <f>'95% Simulation Severity'!$C85*IF($B$1="Low Emissions",'Frequency Low Scenario 95%'!O85,IF($B$1="Medium Emissions",'Frequency Medium Scenario 95%'!O85,IF($B$1="High Emissions",'Frequency High Scenario 95%'!O85,IF($B$1="Very High Emissions",'Frequency VeryHigh Scenario 95%'!O85))))</f>
        <v>17465613.019776218</v>
      </c>
      <c r="N85" s="14">
        <f>'95% Simulation Severity'!$D85*IF($B$1="Low Emissions",'Frequency Low Scenario 95%'!P85,IF($B$1="Medium Emissions",'Frequency Medium Scenario 95%'!P85,IF($B$1="High Emissions",'Frequency High Scenario 95%'!P85,IF($B$1="Very High Emissions",'Frequency VeryHigh Scenario 95%'!P85))))</f>
        <v>10168737587.411024</v>
      </c>
      <c r="O85" s="14">
        <f>'95% Simulation Severity'!$D85*IF($B$1="Low Emissions",'Frequency Low Scenario 95%'!Q85,IF($B$1="Medium Emissions",'Frequency Medium Scenario 95%'!Q85,IF($B$1="High Emissions",'Frequency High Scenario 95%'!Q85,IF($B$1="Very High Emissions",'Frequency VeryHigh Scenario 95%'!Q85))))</f>
        <v>18126880047.124001</v>
      </c>
      <c r="P85" s="14">
        <f>'95% Simulation Severity'!$D85*IF($B$1="Low Emissions",'Frequency Low Scenario 95%'!R85,IF($B$1="Medium Emissions",'Frequency Medium Scenario 95%'!R85,IF($B$1="High Emissions",'Frequency High Scenario 95%'!R85,IF($B$1="Very High Emissions",'Frequency VeryHigh Scenario 95%'!R85))))</f>
        <v>13263570766.188293</v>
      </c>
      <c r="Q85" s="14">
        <f>'95% Simulation Severity'!$D85*IF($B$1="Low Emissions",'Frequency Low Scenario 95%'!S85,IF($B$1="Medium Emissions",'Frequency Medium Scenario 95%'!S85,IF($B$1="High Emissions",'Frequency High Scenario 95%'!S85,IF($B$1="Very High Emissions",'Frequency VeryHigh Scenario 95%'!S85))))</f>
        <v>4421190255.3960981</v>
      </c>
      <c r="R85" s="14">
        <f>'95% Simulation Severity'!$D85*IF($B$1="Low Emissions",'Frequency Low Scenario 95%'!T85,IF($B$1="Medium Emissions",'Frequency Medium Scenario 95%'!T85,IF($B$1="High Emissions",'Frequency High Scenario 95%'!T85,IF($B$1="Very High Emissions",'Frequency VeryHigh Scenario 95%'!T85))))</f>
        <v>3094833178.7772684</v>
      </c>
      <c r="S85" s="14">
        <f>'95% Simulation Severity'!$D85*IF($B$1="Low Emissions",'Frequency Low Scenario 95%'!U85,IF($B$1="Medium Emissions",'Frequency Medium Scenario 95%'!U85,IF($B$1="High Emissions",'Frequency High Scenario 95%'!U85,IF($B$1="Very High Emissions",'Frequency VeryHigh Scenario 95%'!U85))))</f>
        <v>1768476102.1584392</v>
      </c>
      <c r="T85" s="14">
        <f t="shared" si="11"/>
        <v>52819277706.396149</v>
      </c>
      <c r="U85" s="17">
        <f ca="1">Info!$B$47*(-LN(1-RAND()))^(1/Info!$B$48)</f>
        <v>6.8701742537534069E-2</v>
      </c>
      <c r="V85" s="17">
        <f ca="1">AVERAGE('Interest Rate Projection'!B83:F83)</f>
        <v>3.2055337508033661E-3</v>
      </c>
      <c r="W85" s="17">
        <f t="shared" ca="1" si="13"/>
        <v>-0.11663929038679957</v>
      </c>
      <c r="X85" s="16">
        <v>0.04</v>
      </c>
      <c r="Y85">
        <f t="shared" si="14"/>
        <v>24.930662673974954</v>
      </c>
      <c r="Z85">
        <f t="shared" ca="1" si="12"/>
        <v>65.114988202092363</v>
      </c>
      <c r="AA85" s="14">
        <f t="shared" si="9"/>
        <v>2118647161.414367</v>
      </c>
      <c r="AB85" s="14">
        <f t="shared" ca="1" si="10"/>
        <v>811169273.99978995</v>
      </c>
    </row>
    <row r="86" spans="1:28" x14ac:dyDescent="0.2">
      <c r="A86">
        <v>2105</v>
      </c>
      <c r="B86" s="14">
        <f>'95% Simulation Severity'!$B86*IF($B$1="Low Emissions",'Frequency Low Scenario 95%'!D86,IF($B$1="Medium Emissions",'Frequency Medium Scenario 95%'!D86,IF($B$1="High Emissions",'Frequency High Scenario 95%'!D86,IF($B$1="Very High Emissions",'Frequency VeryHigh Scenario 95%'!D86))))</f>
        <v>290317979.42323512</v>
      </c>
      <c r="C86" s="14">
        <f>'95% Simulation Severity'!$B86*IF($B$1="Low Emissions",'Frequency Low Scenario 95%'!E86,IF($B$1="Medium Emissions",'Frequency Medium Scenario 95%'!E86,IF($B$1="High Emissions",'Frequency High Scenario 95%'!E86,IF($B$1="Very High Emissions",'Frequency VeryHigh Scenario 95%'!E86))))</f>
        <v>372462213.91120476</v>
      </c>
      <c r="D86" s="14">
        <f>'95% Simulation Severity'!$B86*IF($B$1="Low Emissions",'Frequency Low Scenario 95%'!F86,IF($B$1="Medium Emissions",'Frequency Medium Scenario 95%'!F86,IF($B$1="High Emissions",'Frequency High Scenario 95%'!F86,IF($B$1="Very High Emissions",'Frequency VeryHigh Scenario 95%'!F86))))</f>
        <v>392716956.661663</v>
      </c>
      <c r="E86" s="14">
        <f>'95% Simulation Severity'!$B86*IF($B$1="Low Emissions",'Frequency Low Scenario 95%'!G86,IF($B$1="Medium Emissions",'Frequency Medium Scenario 95%'!G86,IF($B$1="High Emissions",'Frequency High Scenario 95%'!G86,IF($B$1="Very High Emissions",'Frequency VeryHigh Scenario 95%'!G86))))</f>
        <v>258247970.06834286</v>
      </c>
      <c r="F86" s="14">
        <f>'95% Simulation Severity'!$B86*IF($B$1="Low Emissions",'Frequency Low Scenario 95%'!H86,IF($B$1="Medium Emissions",'Frequency Medium Scenario 95%'!H86,IF($B$1="High Emissions",'Frequency High Scenario 95%'!H86,IF($B$1="Very High Emissions",'Frequency VeryHigh Scenario 95%'!H86))))</f>
        <v>214925325.8520849</v>
      </c>
      <c r="G86" s="14">
        <f>'95% Simulation Severity'!$B86*IF($B$1="Low Emissions",'Frequency Low Scenario 95%'!I86,IF($B$1="Medium Emissions",'Frequency Medium Scenario 95%'!I86,IF($B$1="High Emissions",'Frequency High Scenario 95%'!I86,IF($B$1="Very High Emissions",'Frequency VeryHigh Scenario 95%'!I86))))</f>
        <v>128842669.16263729</v>
      </c>
      <c r="H86" s="14">
        <f>'95% Simulation Severity'!$C86*IF($B$1="Low Emissions",'Frequency Low Scenario 95%'!J86,IF($B$1="Medium Emissions",'Frequency Medium Scenario 95%'!J86,IF($B$1="High Emissions",'Frequency High Scenario 95%'!J86,IF($B$1="Very High Emissions",'Frequency VeryHigh Scenario 95%'!J86))))</f>
        <v>91994043.757567853</v>
      </c>
      <c r="I86" s="14">
        <f>'95% Simulation Severity'!$C86*IF($B$1="Low Emissions",'Frequency Low Scenario 95%'!K86,IF($B$1="Medium Emissions",'Frequency Medium Scenario 95%'!K86,IF($B$1="High Emissions",'Frequency High Scenario 95%'!K86,IF($B$1="Very High Emissions",'Frequency VeryHigh Scenario 95%'!K86))))</f>
        <v>97816451.590325311</v>
      </c>
      <c r="J86" s="14">
        <f>'95% Simulation Severity'!$C86*IF($B$1="Low Emissions",'Frequency Low Scenario 95%'!L86,IF($B$1="Medium Emissions",'Frequency Medium Scenario 95%'!L86,IF($B$1="High Emissions",'Frequency High Scenario 95%'!L86,IF($B$1="Very High Emissions",'Frequency VeryHigh Scenario 95%'!L86))))</f>
        <v>61717523.027229063</v>
      </c>
      <c r="K86" s="14">
        <f>'95% Simulation Severity'!$C86*IF($B$1="Low Emissions",'Frequency Low Scenario 95%'!M86,IF($B$1="Medium Emissions",'Frequency Medium Scenario 95%'!M86,IF($B$1="High Emissions",'Frequency High Scenario 95%'!M86,IF($B$1="Very High Emissions",'Frequency VeryHigh Scenario 95%'!M86))))</f>
        <v>45414781.095508181</v>
      </c>
      <c r="L86" s="14">
        <f>'95% Simulation Severity'!$C86*IF($B$1="Low Emissions",'Frequency Low Scenario 95%'!N86,IF($B$1="Medium Emissions",'Frequency Medium Scenario 95%'!N86,IF($B$1="High Emissions",'Frequency High Scenario 95%'!N86,IF($B$1="Very High Emissions",'Frequency VeryHigh Scenario 95%'!N86))))</f>
        <v>40756854.829302214</v>
      </c>
      <c r="M86" s="14">
        <f>'95% Simulation Severity'!$C86*IF($B$1="Low Emissions",'Frequency Low Scenario 95%'!O86,IF($B$1="Medium Emissions",'Frequency Medium Scenario 95%'!O86,IF($B$1="High Emissions",'Frequency High Scenario 95%'!O86,IF($B$1="Very High Emissions",'Frequency VeryHigh Scenario 95%'!O86))))</f>
        <v>17467223.498272374</v>
      </c>
      <c r="N86" s="14">
        <f>'95% Simulation Severity'!$D86*IF($B$1="Low Emissions",'Frequency Low Scenario 95%'!P86,IF($B$1="Medium Emissions",'Frequency Medium Scenario 95%'!P86,IF($B$1="High Emissions",'Frequency High Scenario 95%'!P86,IF($B$1="Very High Emissions",'Frequency VeryHigh Scenario 95%'!P86))))</f>
        <v>10249114358.64921</v>
      </c>
      <c r="O86" s="14">
        <f>'95% Simulation Severity'!$D86*IF($B$1="Low Emissions",'Frequency Low Scenario 95%'!Q86,IF($B$1="Medium Emissions",'Frequency Medium Scenario 95%'!Q86,IF($B$1="High Emissions",'Frequency High Scenario 95%'!Q86,IF($B$1="Very High Emissions",'Frequency VeryHigh Scenario 95%'!Q86))))</f>
        <v>18270160378.461632</v>
      </c>
      <c r="P86" s="14">
        <f>'95% Simulation Severity'!$D86*IF($B$1="Low Emissions",'Frequency Low Scenario 95%'!R86,IF($B$1="Medium Emissions",'Frequency Medium Scenario 95%'!R86,IF($B$1="High Emissions",'Frequency High Scenario 95%'!R86,IF($B$1="Very High Emissions",'Frequency VeryHigh Scenario 95%'!R86))))</f>
        <v>13368410033.020708</v>
      </c>
      <c r="Q86" s="14">
        <f>'95% Simulation Severity'!$D86*IF($B$1="Low Emissions",'Frequency Low Scenario 95%'!S86,IF($B$1="Medium Emissions",'Frequency Medium Scenario 95%'!S86,IF($B$1="High Emissions",'Frequency High Scenario 95%'!S86,IF($B$1="Very High Emissions",'Frequency VeryHigh Scenario 95%'!S86))))</f>
        <v>4456136677.6735687</v>
      </c>
      <c r="R86" s="14">
        <f>'95% Simulation Severity'!$D86*IF($B$1="Low Emissions",'Frequency Low Scenario 95%'!T86,IF($B$1="Medium Emissions",'Frequency Medium Scenario 95%'!T86,IF($B$1="High Emissions",'Frequency High Scenario 95%'!T86,IF($B$1="Very High Emissions",'Frequency VeryHigh Scenario 95%'!T86))))</f>
        <v>3119295674.3714986</v>
      </c>
      <c r="S86" s="14">
        <f>'95% Simulation Severity'!$D86*IF($B$1="Low Emissions",'Frequency Low Scenario 95%'!U86,IF($B$1="Medium Emissions",'Frequency Medium Scenario 95%'!U86,IF($B$1="High Emissions",'Frequency High Scenario 95%'!U86,IF($B$1="Very High Emissions",'Frequency VeryHigh Scenario 95%'!U86))))</f>
        <v>1782454671.0694277</v>
      </c>
      <c r="T86" s="14">
        <f t="shared" si="11"/>
        <v>53258251786.123413</v>
      </c>
      <c r="U86" s="17">
        <f ca="1">Info!$B$47*(-LN(1-RAND()))^(1/Info!$B$48)</f>
        <v>6.4435083276341315E-2</v>
      </c>
      <c r="V86" s="17">
        <f ca="1">AVERAGE('Interest Rate Projection'!B84:F84)</f>
        <v>-1.7778387230403796E-2</v>
      </c>
      <c r="W86" s="17">
        <f t="shared" ca="1" si="13"/>
        <v>-0.13441767761720336</v>
      </c>
      <c r="X86" s="16">
        <v>0.04</v>
      </c>
      <c r="Y86">
        <f t="shared" si="14"/>
        <v>25.927889180933953</v>
      </c>
      <c r="Z86">
        <f t="shared" ca="1" si="12"/>
        <v>69.310677889432171</v>
      </c>
      <c r="AA86" s="14">
        <f t="shared" si="9"/>
        <v>2054091307.4129775</v>
      </c>
      <c r="AB86" s="14">
        <f t="shared" ca="1" si="10"/>
        <v>768398945.26906252</v>
      </c>
    </row>
    <row r="87" spans="1:28" x14ac:dyDescent="0.2">
      <c r="A87">
        <v>2106</v>
      </c>
      <c r="B87" s="14">
        <f>'95% Simulation Severity'!$B87*IF($B$1="Low Emissions",'Frequency Low Scenario 95%'!D87,IF($B$1="Medium Emissions",'Frequency Medium Scenario 95%'!D87,IF($B$1="High Emissions",'Frequency High Scenario 95%'!D87,IF($B$1="Very High Emissions",'Frequency VeryHigh Scenario 95%'!D87))))</f>
        <v>296957131.79124743</v>
      </c>
      <c r="C87" s="14">
        <f>'95% Simulation Severity'!$B87*IF($B$1="Low Emissions",'Frequency Low Scenario 95%'!E87,IF($B$1="Medium Emissions",'Frequency Medium Scenario 95%'!E87,IF($B$1="High Emissions",'Frequency High Scenario 95%'!E87,IF($B$1="Very High Emissions",'Frequency VeryHigh Scenario 95%'!E87))))</f>
        <v>380979886.13528252</v>
      </c>
      <c r="D87" s="14">
        <f>'95% Simulation Severity'!$B87*IF($B$1="Low Emissions",'Frequency Low Scenario 95%'!F87,IF($B$1="Medium Emissions",'Frequency Medium Scenario 95%'!F87,IF($B$1="High Emissions",'Frequency High Scenario 95%'!F87,IF($B$1="Very High Emissions",'Frequency VeryHigh Scenario 95%'!F87))))</f>
        <v>401697825.56257886</v>
      </c>
      <c r="E87" s="14">
        <f>'95% Simulation Severity'!$B87*IF($B$1="Low Emissions",'Frequency Low Scenario 95%'!G87,IF($B$1="Medium Emissions",'Frequency Medium Scenario 95%'!G87,IF($B$1="High Emissions",'Frequency High Scenario 95%'!G87,IF($B$1="Very High Emissions",'Frequency VeryHigh Scenario 95%'!G87))))</f>
        <v>264153727.69802824</v>
      </c>
      <c r="F87" s="14">
        <f>'95% Simulation Severity'!$B87*IF($B$1="Low Emissions",'Frequency Low Scenario 95%'!H87,IF($B$1="Medium Emissions",'Frequency Medium Scenario 95%'!H87,IF($B$1="High Emissions",'Frequency High Scenario 95%'!H87,IF($B$1="Very High Emissions",'Frequency VeryHigh Scenario 95%'!H87))))</f>
        <v>219840357.25631106</v>
      </c>
      <c r="G87" s="14">
        <f>'95% Simulation Severity'!$B87*IF($B$1="Low Emissions",'Frequency Low Scenario 95%'!I87,IF($B$1="Medium Emissions",'Frequency Medium Scenario 95%'!I87,IF($B$1="High Emissions",'Frequency High Scenario 95%'!I87,IF($B$1="Very High Emissions",'Frequency VeryHigh Scenario 95%'!I87))))</f>
        <v>131789114.69030167</v>
      </c>
      <c r="H87" s="14">
        <f>'95% Simulation Severity'!$C87*IF($B$1="Low Emissions",'Frequency Low Scenario 95%'!J87,IF($B$1="Medium Emissions",'Frequency Medium Scenario 95%'!J87,IF($B$1="High Emissions",'Frequency High Scenario 95%'!J87,IF($B$1="Very High Emissions",'Frequency VeryHigh Scenario 95%'!J87))))</f>
        <v>92002526.39308016</v>
      </c>
      <c r="I87" s="14">
        <f>'95% Simulation Severity'!$C87*IF($B$1="Low Emissions",'Frequency Low Scenario 95%'!K87,IF($B$1="Medium Emissions",'Frequency Medium Scenario 95%'!K87,IF($B$1="High Emissions",'Frequency High Scenario 95%'!K87,IF($B$1="Very High Emissions",'Frequency VeryHigh Scenario 95%'!K87))))</f>
        <v>97825471.101502955</v>
      </c>
      <c r="J87" s="14">
        <f>'95% Simulation Severity'!$C87*IF($B$1="Low Emissions",'Frequency Low Scenario 95%'!L87,IF($B$1="Medium Emissions",'Frequency Medium Scenario 95%'!L87,IF($B$1="High Emissions",'Frequency High Scenario 95%'!L87,IF($B$1="Very High Emissions",'Frequency VeryHigh Scenario 95%'!L87))))</f>
        <v>61723213.909281626</v>
      </c>
      <c r="K87" s="14">
        <f>'95% Simulation Severity'!$C87*IF($B$1="Low Emissions",'Frequency Low Scenario 95%'!M87,IF($B$1="Medium Emissions",'Frequency Medium Scenario 95%'!M87,IF($B$1="High Emissions",'Frequency High Scenario 95%'!M87,IF($B$1="Very High Emissions",'Frequency VeryHigh Scenario 95%'!M87))))</f>
        <v>45418968.725697801</v>
      </c>
      <c r="L87" s="14">
        <f>'95% Simulation Severity'!$C87*IF($B$1="Low Emissions",'Frequency Low Scenario 95%'!N87,IF($B$1="Medium Emissions",'Frequency Medium Scenario 95%'!N87,IF($B$1="High Emissions",'Frequency High Scenario 95%'!N87,IF($B$1="Very High Emissions",'Frequency VeryHigh Scenario 95%'!N87))))</f>
        <v>40760612.958959565</v>
      </c>
      <c r="M87" s="14">
        <f>'95% Simulation Severity'!$C87*IF($B$1="Low Emissions",'Frequency Low Scenario 95%'!O87,IF($B$1="Medium Emissions",'Frequency Medium Scenario 95%'!O87,IF($B$1="High Emissions",'Frequency High Scenario 95%'!O87,IF($B$1="Very High Emissions",'Frequency VeryHigh Scenario 95%'!O87))))</f>
        <v>17468834.125268385</v>
      </c>
      <c r="N87" s="14">
        <f>'95% Simulation Severity'!$D87*IF($B$1="Low Emissions",'Frequency Low Scenario 95%'!P87,IF($B$1="Medium Emissions",'Frequency Medium Scenario 95%'!P87,IF($B$1="High Emissions",'Frequency High Scenario 95%'!P87,IF($B$1="Very High Emissions",'Frequency VeryHigh Scenario 95%'!P87))))</f>
        <v>10330126452.148308</v>
      </c>
      <c r="O87" s="14">
        <f>'95% Simulation Severity'!$D87*IF($B$1="Low Emissions",'Frequency Low Scenario 95%'!Q87,IF($B$1="Medium Emissions",'Frequency Medium Scenario 95%'!Q87,IF($B$1="High Emissions",'Frequency High Scenario 95%'!Q87,IF($B$1="Very High Emissions",'Frequency VeryHigh Scenario 95%'!Q87))))</f>
        <v>18414573240.786114</v>
      </c>
      <c r="P87" s="14">
        <f>'95% Simulation Severity'!$D87*IF($B$1="Low Emissions",'Frequency Low Scenario 95%'!R87,IF($B$1="Medium Emissions",'Frequency Medium Scenario 95%'!R87,IF($B$1="High Emissions",'Frequency High Scenario 95%'!R87,IF($B$1="Very High Emissions",'Frequency VeryHigh Scenario 95%'!R87))))</f>
        <v>13474077981.063011</v>
      </c>
      <c r="Q87" s="14">
        <f>'95% Simulation Severity'!$D87*IF($B$1="Low Emissions",'Frequency Low Scenario 95%'!S87,IF($B$1="Medium Emissions",'Frequency Medium Scenario 95%'!S87,IF($B$1="High Emissions",'Frequency High Scenario 95%'!S87,IF($B$1="Very High Emissions",'Frequency VeryHigh Scenario 95%'!S87))))</f>
        <v>4491359327.0210037</v>
      </c>
      <c r="R87" s="14">
        <f>'95% Simulation Severity'!$D87*IF($B$1="Low Emissions",'Frequency Low Scenario 95%'!T87,IF($B$1="Medium Emissions",'Frequency Medium Scenario 95%'!T87,IF($B$1="High Emissions",'Frequency High Scenario 95%'!T87,IF($B$1="Very High Emissions",'Frequency VeryHigh Scenario 95%'!T87))))</f>
        <v>3143951528.9147024</v>
      </c>
      <c r="S87" s="14">
        <f>'95% Simulation Severity'!$D87*IF($B$1="Low Emissions",'Frequency Low Scenario 95%'!U87,IF($B$1="Medium Emissions",'Frequency Medium Scenario 95%'!U87,IF($B$1="High Emissions",'Frequency High Scenario 95%'!U87,IF($B$1="Very High Emissions",'Frequency VeryHigh Scenario 95%'!U87))))</f>
        <v>1796543730.8084013</v>
      </c>
      <c r="T87" s="14">
        <f t="shared" si="11"/>
        <v>53701249931.089081</v>
      </c>
      <c r="U87" s="17">
        <f ca="1">Info!$B$47*(-LN(1-RAND()))^(1/Info!$B$48)</f>
        <v>4.2279725909637002E-2</v>
      </c>
      <c r="V87" s="17">
        <f ca="1">AVERAGE('Interest Rate Projection'!B85:F85)</f>
        <v>-1.8047657043350485E-2</v>
      </c>
      <c r="W87" s="17">
        <f t="shared" ca="1" si="13"/>
        <v>-0.15246533466055384</v>
      </c>
      <c r="X87" s="16">
        <v>0.04</v>
      </c>
      <c r="Y87">
        <f t="shared" si="14"/>
        <v>26.96500474817131</v>
      </c>
      <c r="Z87">
        <f t="shared" ca="1" si="12"/>
        <v>72.241114353208502</v>
      </c>
      <c r="AA87" s="14">
        <f t="shared" si="9"/>
        <v>1991516427.7777829</v>
      </c>
      <c r="AB87" s="14">
        <f t="shared" ca="1" si="10"/>
        <v>743361317.33139586</v>
      </c>
    </row>
    <row r="88" spans="1:28" x14ac:dyDescent="0.2">
      <c r="A88">
        <v>2107</v>
      </c>
      <c r="B88" s="14">
        <f>'95% Simulation Severity'!$B88*IF($B$1="Low Emissions",'Frequency Low Scenario 95%'!D88,IF($B$1="Medium Emissions",'Frequency Medium Scenario 95%'!D88,IF($B$1="High Emissions",'Frequency High Scenario 95%'!D88,IF($B$1="Very High Emissions",'Frequency VeryHigh Scenario 95%'!D88))))</f>
        <v>303748111.97320795</v>
      </c>
      <c r="C88" s="14">
        <f>'95% Simulation Severity'!$B88*IF($B$1="Low Emissions",'Frequency Low Scenario 95%'!E88,IF($B$1="Medium Emissions",'Frequency Medium Scenario 95%'!E88,IF($B$1="High Emissions",'Frequency High Scenario 95%'!E88,IF($B$1="Very High Emissions",'Frequency VeryHigh Scenario 95%'!E88))))</f>
        <v>389692345.20593733</v>
      </c>
      <c r="D88" s="14">
        <f>'95% Simulation Severity'!$B88*IF($B$1="Low Emissions",'Frequency Low Scenario 95%'!F88,IF($B$1="Medium Emissions",'Frequency Medium Scenario 95%'!F88,IF($B$1="High Emissions",'Frequency High Scenario 95%'!F88,IF($B$1="Very High Emissions",'Frequency VeryHigh Scenario 95%'!F88))))</f>
        <v>410884073.94825411</v>
      </c>
      <c r="E88" s="14">
        <f>'95% Simulation Severity'!$B88*IF($B$1="Low Emissions",'Frequency Low Scenario 95%'!G88,IF($B$1="Medium Emissions",'Frequency Medium Scenario 95%'!G88,IF($B$1="High Emissions",'Frequency High Scenario 95%'!G88,IF($B$1="Very High Emissions",'Frequency VeryHigh Scenario 95%'!G88))))</f>
        <v>270194541.46453965</v>
      </c>
      <c r="F88" s="14">
        <f>'95% Simulation Severity'!$B88*IF($B$1="Low Emissions",'Frequency Low Scenario 95%'!H88,IF($B$1="Medium Emissions",'Frequency Medium Scenario 95%'!H88,IF($B$1="High Emissions",'Frequency High Scenario 95%'!H88,IF($B$1="Very High Emissions",'Frequency VeryHigh Scenario 95%'!H88))))</f>
        <v>224867788.3212508</v>
      </c>
      <c r="G88" s="14">
        <f>'95% Simulation Severity'!$B88*IF($B$1="Low Emissions",'Frequency Low Scenario 95%'!I88,IF($B$1="Medium Emissions",'Frequency Medium Scenario 95%'!I88,IF($B$1="High Emissions",'Frequency High Scenario 95%'!I88,IF($B$1="Very High Emissions",'Frequency VeryHigh Scenario 95%'!I88))))</f>
        <v>134802941.16640431</v>
      </c>
      <c r="H88" s="14">
        <f>'95% Simulation Severity'!$C88*IF($B$1="Low Emissions",'Frequency Low Scenario 95%'!J88,IF($B$1="Medium Emissions",'Frequency Medium Scenario 95%'!J88,IF($B$1="High Emissions",'Frequency High Scenario 95%'!J88,IF($B$1="Very High Emissions",'Frequency VeryHigh Scenario 95%'!J88))))</f>
        <v>92011009.810763836</v>
      </c>
      <c r="I88" s="14">
        <f>'95% Simulation Severity'!$C88*IF($B$1="Low Emissions",'Frequency Low Scenario 95%'!K88,IF($B$1="Medium Emissions",'Frequency Medium Scenario 95%'!K88,IF($B$1="High Emissions",'Frequency High Scenario 95%'!K88,IF($B$1="Very High Emissions",'Frequency VeryHigh Scenario 95%'!K88))))</f>
        <v>97834491.444356486</v>
      </c>
      <c r="J88" s="14">
        <f>'95% Simulation Severity'!$C88*IF($B$1="Low Emissions",'Frequency Low Scenario 95%'!L88,IF($B$1="Medium Emissions",'Frequency Medium Scenario 95%'!L88,IF($B$1="High Emissions",'Frequency High Scenario 95%'!L88,IF($B$1="Very High Emissions",'Frequency VeryHigh Scenario 95%'!L88))))</f>
        <v>61728905.316082068</v>
      </c>
      <c r="K88" s="14">
        <f>'95% Simulation Severity'!$C88*IF($B$1="Low Emissions",'Frequency Low Scenario 95%'!M88,IF($B$1="Medium Emissions",'Frequency Medium Scenario 95%'!M88,IF($B$1="High Emissions",'Frequency High Scenario 95%'!M88,IF($B$1="Very High Emissions",'Frequency VeryHigh Scenario 95%'!M88))))</f>
        <v>45423156.742022648</v>
      </c>
      <c r="L88" s="14">
        <f>'95% Simulation Severity'!$C88*IF($B$1="Low Emissions",'Frequency Low Scenario 95%'!N88,IF($B$1="Medium Emissions",'Frequency Medium Scenario 95%'!N88,IF($B$1="High Emissions",'Frequency High Scenario 95%'!N88,IF($B$1="Very High Emissions",'Frequency VeryHigh Scenario 95%'!N88))))</f>
        <v>40764371.435148537</v>
      </c>
      <c r="M88" s="14">
        <f>'95% Simulation Severity'!$C88*IF($B$1="Low Emissions",'Frequency Low Scenario 95%'!O88,IF($B$1="Medium Emissions",'Frequency Medium Scenario 95%'!O88,IF($B$1="High Emissions",'Frequency High Scenario 95%'!O88,IF($B$1="Very High Emissions",'Frequency VeryHigh Scenario 95%'!O88))))</f>
        <v>17470444.900777943</v>
      </c>
      <c r="N88" s="14">
        <f>'95% Simulation Severity'!$D88*IF($B$1="Low Emissions",'Frequency Low Scenario 95%'!P88,IF($B$1="Medium Emissions",'Frequency Medium Scenario 95%'!P88,IF($B$1="High Emissions",'Frequency High Scenario 95%'!P88,IF($B$1="Very High Emissions",'Frequency VeryHigh Scenario 95%'!P88))))</f>
        <v>10411778889.687237</v>
      </c>
      <c r="O88" s="14">
        <f>'95% Simulation Severity'!$D88*IF($B$1="Low Emissions",'Frequency Low Scenario 95%'!Q88,IF($B$1="Medium Emissions",'Frequency Medium Scenario 95%'!Q88,IF($B$1="High Emissions",'Frequency High Scenario 95%'!Q88,IF($B$1="Very High Emissions",'Frequency VeryHigh Scenario 95%'!Q88))))</f>
        <v>18560127585.964207</v>
      </c>
      <c r="P88" s="14">
        <f>'95% Simulation Severity'!$D88*IF($B$1="Low Emissions",'Frequency Low Scenario 95%'!R88,IF($B$1="Medium Emissions",'Frequency Medium Scenario 95%'!R88,IF($B$1="High Emissions",'Frequency High Scenario 95%'!R88,IF($B$1="Very High Emissions",'Frequency VeryHigh Scenario 95%'!R88))))</f>
        <v>13580581160.461615</v>
      </c>
      <c r="Q88" s="14">
        <f>'95% Simulation Severity'!$D88*IF($B$1="Low Emissions",'Frequency Low Scenario 95%'!S88,IF($B$1="Medium Emissions",'Frequency Medium Scenario 95%'!S88,IF($B$1="High Emissions",'Frequency High Scenario 95%'!S88,IF($B$1="Very High Emissions",'Frequency VeryHigh Scenario 95%'!S88))))</f>
        <v>4526860386.8205385</v>
      </c>
      <c r="R88" s="14">
        <f>'95% Simulation Severity'!$D88*IF($B$1="Low Emissions",'Frequency Low Scenario 95%'!T88,IF($B$1="Medium Emissions",'Frequency Medium Scenario 95%'!T88,IF($B$1="High Emissions",'Frequency High Scenario 95%'!T88,IF($B$1="Very High Emissions",'Frequency VeryHigh Scenario 95%'!T88))))</f>
        <v>3168802270.7743769</v>
      </c>
      <c r="S88" s="14">
        <f>'95% Simulation Severity'!$D88*IF($B$1="Low Emissions",'Frequency Low Scenario 95%'!U88,IF($B$1="Medium Emissions",'Frequency Medium Scenario 95%'!U88,IF($B$1="High Emissions",'Frequency High Scenario 95%'!U88,IF($B$1="Very High Emissions",'Frequency VeryHigh Scenario 95%'!U88))))</f>
        <v>1810744154.7282152</v>
      </c>
      <c r="T88" s="14">
        <f t="shared" si="11"/>
        <v>54148316630.16494</v>
      </c>
      <c r="U88" s="17">
        <f ca="1">Info!$B$47*(-LN(1-RAND()))^(1/Info!$B$48)</f>
        <v>4.3983756818007584E-2</v>
      </c>
      <c r="V88" s="17">
        <f ca="1">AVERAGE('Interest Rate Projection'!B86:F86)</f>
        <v>-1.2036573283424903E-2</v>
      </c>
      <c r="W88" s="17">
        <f t="shared" ca="1" si="13"/>
        <v>-0.16450190794397873</v>
      </c>
      <c r="X88" s="16">
        <v>0.04</v>
      </c>
      <c r="Y88">
        <f t="shared" si="14"/>
        <v>28.043604938098163</v>
      </c>
      <c r="Z88">
        <f t="shared" ca="1" si="12"/>
        <v>75.418549959181888</v>
      </c>
      <c r="AA88" s="14">
        <f t="shared" si="9"/>
        <v>1930861483.3823545</v>
      </c>
      <c r="AB88" s="14">
        <f t="shared" ca="1" si="10"/>
        <v>717970799.74981153</v>
      </c>
    </row>
    <row r="89" spans="1:28" x14ac:dyDescent="0.2">
      <c r="A89">
        <v>2108</v>
      </c>
      <c r="B89" s="14">
        <f>'95% Simulation Severity'!$B89*IF($B$1="Low Emissions",'Frequency Low Scenario 95%'!D89,IF($B$1="Medium Emissions",'Frequency Medium Scenario 95%'!D89,IF($B$1="High Emissions",'Frequency High Scenario 95%'!D89,IF($B$1="Very High Emissions",'Frequency VeryHigh Scenario 95%'!D89))))</f>
        <v>310694392.05166727</v>
      </c>
      <c r="C89" s="14">
        <f>'95% Simulation Severity'!$B89*IF($B$1="Low Emissions",'Frequency Low Scenario 95%'!E89,IF($B$1="Medium Emissions",'Frequency Medium Scenario 95%'!E89,IF($B$1="High Emissions",'Frequency High Scenario 95%'!E89,IF($B$1="Very High Emissions",'Frequency VeryHigh Scenario 95%'!E89))))</f>
        <v>398604045.61667389</v>
      </c>
      <c r="D89" s="14">
        <f>'95% Simulation Severity'!$B89*IF($B$1="Low Emissions",'Frequency Low Scenario 95%'!F89,IF($B$1="Medium Emissions",'Frequency Medium Scenario 95%'!F89,IF($B$1="High Emissions",'Frequency High Scenario 95%'!F89,IF($B$1="Very High Emissions",'Frequency VeryHigh Scenario 95%'!F89))))</f>
        <v>420280398.55051112</v>
      </c>
      <c r="E89" s="14">
        <f>'95% Simulation Severity'!$B89*IF($B$1="Low Emissions",'Frequency Low Scenario 95%'!G89,IF($B$1="Medium Emissions",'Frequency Medium Scenario 95%'!G89,IF($B$1="High Emissions",'Frequency High Scenario 95%'!G89,IF($B$1="Very High Emissions",'Frequency VeryHigh Scenario 95%'!G89))))</f>
        <v>276373499.90642494</v>
      </c>
      <c r="F89" s="14">
        <f>'95% Simulation Severity'!$B89*IF($B$1="Low Emissions",'Frequency Low Scenario 95%'!H89,IF($B$1="Medium Emissions",'Frequency Medium Scenario 95%'!H89,IF($B$1="High Emissions",'Frequency High Scenario 95%'!H89,IF($B$1="Very High Emissions",'Frequency VeryHigh Scenario 95%'!H89))))</f>
        <v>230010189.46460634</v>
      </c>
      <c r="G89" s="14">
        <f>'95% Simulation Severity'!$B89*IF($B$1="Low Emissions",'Frequency Low Scenario 95%'!I89,IF($B$1="Medium Emissions",'Frequency Medium Scenario 95%'!I89,IF($B$1="High Emissions",'Frequency High Scenario 95%'!I89,IF($B$1="Very High Emissions",'Frequency VeryHigh Scenario 95%'!I89))))</f>
        <v>137885689.49579805</v>
      </c>
      <c r="H89" s="14">
        <f>'95% Simulation Severity'!$C89*IF($B$1="Low Emissions",'Frequency Low Scenario 95%'!J89,IF($B$1="Medium Emissions",'Frequency Medium Scenario 95%'!J89,IF($B$1="High Emissions",'Frequency High Scenario 95%'!J89,IF($B$1="Very High Emissions",'Frequency VeryHigh Scenario 95%'!J89))))</f>
        <v>92019494.010690972</v>
      </c>
      <c r="I89" s="14">
        <f>'95% Simulation Severity'!$C89*IF($B$1="Low Emissions",'Frequency Low Scenario 95%'!K89,IF($B$1="Medium Emissions",'Frequency Medium Scenario 95%'!K89,IF($B$1="High Emissions",'Frequency High Scenario 95%'!K89,IF($B$1="Very High Emissions",'Frequency VeryHigh Scenario 95%'!K89))))</f>
        <v>97843512.618962556</v>
      </c>
      <c r="J89" s="14">
        <f>'95% Simulation Severity'!$C89*IF($B$1="Low Emissions",'Frequency Low Scenario 95%'!L89,IF($B$1="Medium Emissions",'Frequency Medium Scenario 95%'!L89,IF($B$1="High Emissions",'Frequency High Scenario 95%'!L89,IF($B$1="Very High Emissions",'Frequency VeryHigh Scenario 95%'!L89))))</f>
        <v>61734597.247678749</v>
      </c>
      <c r="K89" s="14">
        <f>'95% Simulation Severity'!$C89*IF($B$1="Low Emissions",'Frequency Low Scenario 95%'!M89,IF($B$1="Medium Emissions",'Frequency Medium Scenario 95%'!M89,IF($B$1="High Emissions",'Frequency High Scenario 95%'!M89,IF($B$1="Very High Emissions",'Frequency VeryHigh Scenario 95%'!M89))))</f>
        <v>45427345.144518323</v>
      </c>
      <c r="L89" s="14">
        <f>'95% Simulation Severity'!$C89*IF($B$1="Low Emissions",'Frequency Low Scenario 95%'!N89,IF($B$1="Medium Emissions",'Frequency Medium Scenario 95%'!N89,IF($B$1="High Emissions",'Frequency High Scenario 95%'!N89,IF($B$1="Very High Emissions",'Frequency VeryHigh Scenario 95%'!N89))))</f>
        <v>40768130.257901065</v>
      </c>
      <c r="M89" s="14">
        <f>'95% Simulation Severity'!$C89*IF($B$1="Low Emissions",'Frequency Low Scenario 95%'!O89,IF($B$1="Medium Emissions",'Frequency Medium Scenario 95%'!O89,IF($B$1="High Emissions",'Frequency High Scenario 95%'!O89,IF($B$1="Very High Emissions",'Frequency VeryHigh Scenario 95%'!O89))))</f>
        <v>17472055.824814741</v>
      </c>
      <c r="N89" s="14">
        <f>'95% Simulation Severity'!$D89*IF($B$1="Low Emissions",'Frequency Low Scenario 95%'!P89,IF($B$1="Medium Emissions",'Frequency Medium Scenario 95%'!P89,IF($B$1="High Emissions",'Frequency High Scenario 95%'!P89,IF($B$1="Very High Emissions",'Frequency VeryHigh Scenario 95%'!P89))))</f>
        <v>10494076732.738573</v>
      </c>
      <c r="O89" s="14">
        <f>'95% Simulation Severity'!$D89*IF($B$1="Low Emissions",'Frequency Low Scenario 95%'!Q89,IF($B$1="Medium Emissions",'Frequency Medium Scenario 95%'!Q89,IF($B$1="High Emissions",'Frequency High Scenario 95%'!Q89,IF($B$1="Very High Emissions",'Frequency VeryHigh Scenario 95%'!Q89))))</f>
        <v>18706832436.62093</v>
      </c>
      <c r="P89" s="14">
        <f>'95% Simulation Severity'!$D89*IF($B$1="Low Emissions",'Frequency Low Scenario 95%'!R89,IF($B$1="Medium Emissions",'Frequency Medium Scenario 95%'!R89,IF($B$1="High Emissions",'Frequency High Scenario 95%'!R89,IF($B$1="Very High Emissions",'Frequency VeryHigh Scenario 95%'!R89))))</f>
        <v>13687926173.137268</v>
      </c>
      <c r="Q89" s="14">
        <f>'95% Simulation Severity'!$D89*IF($B$1="Low Emissions",'Frequency Low Scenario 95%'!S89,IF($B$1="Medium Emissions",'Frequency Medium Scenario 95%'!S89,IF($B$1="High Emissions",'Frequency High Scenario 95%'!S89,IF($B$1="Very High Emissions",'Frequency VeryHigh Scenario 95%'!S89))))</f>
        <v>4562642057.7124224</v>
      </c>
      <c r="R89" s="14">
        <f>'95% Simulation Severity'!$D89*IF($B$1="Low Emissions",'Frequency Low Scenario 95%'!T89,IF($B$1="Medium Emissions",'Frequency Medium Scenario 95%'!T89,IF($B$1="High Emissions",'Frequency High Scenario 95%'!T89,IF($B$1="Very High Emissions",'Frequency VeryHigh Scenario 95%'!T89))))</f>
        <v>3193849440.3986959</v>
      </c>
      <c r="S89" s="14">
        <f>'95% Simulation Severity'!$D89*IF($B$1="Low Emissions",'Frequency Low Scenario 95%'!U89,IF($B$1="Medium Emissions",'Frequency Medium Scenario 95%'!U89,IF($B$1="High Emissions",'Frequency High Scenario 95%'!U89,IF($B$1="Very High Emissions",'Frequency VeryHigh Scenario 95%'!U89))))</f>
        <v>1825056823.084969</v>
      </c>
      <c r="T89" s="14">
        <f t="shared" si="11"/>
        <v>54599497013.88311</v>
      </c>
      <c r="U89" s="17">
        <f ca="1">Info!$B$47*(-LN(1-RAND()))^(1/Info!$B$48)</f>
        <v>6.7766785739568222E-2</v>
      </c>
      <c r="V89" s="17">
        <f ca="1">AVERAGE('Interest Rate Projection'!B87:F87)</f>
        <v>-1.98110311178811E-2</v>
      </c>
      <c r="W89" s="17">
        <f t="shared" ca="1" si="13"/>
        <v>-0.18431293906185983</v>
      </c>
      <c r="X89" s="16">
        <v>0.04</v>
      </c>
      <c r="Y89">
        <f t="shared" si="14"/>
        <v>29.16534913562209</v>
      </c>
      <c r="Z89">
        <f t="shared" ca="1" si="12"/>
        <v>80.52942267505469</v>
      </c>
      <c r="AA89" s="14">
        <f t="shared" si="9"/>
        <v>1872067320.7095661</v>
      </c>
      <c r="AB89" s="14">
        <f t="shared" ca="1" si="10"/>
        <v>678006810.43248308</v>
      </c>
    </row>
    <row r="90" spans="1:28" x14ac:dyDescent="0.2">
      <c r="A90">
        <v>2109</v>
      </c>
      <c r="B90" s="14">
        <f>'95% Simulation Severity'!$B90*IF($B$1="Low Emissions",'Frequency Low Scenario 95%'!D90,IF($B$1="Medium Emissions",'Frequency Medium Scenario 95%'!D90,IF($B$1="High Emissions",'Frequency High Scenario 95%'!D90,IF($B$1="Very High Emissions",'Frequency VeryHigh Scenario 95%'!D90))))</f>
        <v>317799523.51068318</v>
      </c>
      <c r="C90" s="14">
        <f>'95% Simulation Severity'!$B90*IF($B$1="Low Emissions",'Frequency Low Scenario 95%'!E90,IF($B$1="Medium Emissions",'Frequency Medium Scenario 95%'!E90,IF($B$1="High Emissions",'Frequency High Scenario 95%'!E90,IF($B$1="Very High Emissions",'Frequency VeryHigh Scenario 95%'!E90))))</f>
        <v>407719543.72882223</v>
      </c>
      <c r="D90" s="14">
        <f>'95% Simulation Severity'!$B90*IF($B$1="Low Emissions",'Frequency Low Scenario 95%'!F90,IF($B$1="Medium Emissions",'Frequency Medium Scenario 95%'!F90,IF($B$1="High Emissions",'Frequency High Scenario 95%'!F90,IF($B$1="Very High Emissions",'Frequency VeryHigh Scenario 95%'!F90))))</f>
        <v>429891603.50863731</v>
      </c>
      <c r="E90" s="14">
        <f>'95% Simulation Severity'!$B90*IF($B$1="Low Emissions",'Frequency Low Scenario 95%'!G90,IF($B$1="Medium Emissions",'Frequency Medium Scenario 95%'!G90,IF($B$1="High Emissions",'Frequency High Scenario 95%'!G90,IF($B$1="Very High Emissions",'Frequency VeryHigh Scenario 95%'!G90))))</f>
        <v>282693762.19264263</v>
      </c>
      <c r="F90" s="14">
        <f>'95% Simulation Severity'!$B90*IF($B$1="Low Emissions",'Frequency Low Scenario 95%'!H90,IF($B$1="Medium Emissions",'Frequency Medium Scenario 95%'!H90,IF($B$1="High Emissions",'Frequency High Scenario 95%'!H90,IF($B$1="Very High Emissions",'Frequency VeryHigh Scenario 95%'!H90))))</f>
        <v>235270189.88581583</v>
      </c>
      <c r="G90" s="14">
        <f>'95% Simulation Severity'!$B90*IF($B$1="Low Emissions",'Frequency Low Scenario 95%'!I90,IF($B$1="Medium Emissions",'Frequency Medium Scenario 95%'!I90,IF($B$1="High Emissions",'Frequency High Scenario 95%'!I90,IF($B$1="Very High Emissions",'Frequency VeryHigh Scenario 95%'!I90))))</f>
        <v>141038935.82160163</v>
      </c>
      <c r="H90" s="14">
        <f>'95% Simulation Severity'!$C90*IF($B$1="Low Emissions",'Frequency Low Scenario 95%'!J90,IF($B$1="Medium Emissions",'Frequency Medium Scenario 95%'!J90,IF($B$1="High Emissions",'Frequency High Scenario 95%'!J90,IF($B$1="Very High Emissions",'Frequency VeryHigh Scenario 95%'!J90))))</f>
        <v>92027978.992933705</v>
      </c>
      <c r="I90" s="14">
        <f>'95% Simulation Severity'!$C90*IF($B$1="Low Emissions",'Frequency Low Scenario 95%'!K90,IF($B$1="Medium Emissions",'Frequency Medium Scenario 95%'!K90,IF($B$1="High Emissions",'Frequency High Scenario 95%'!K90,IF($B$1="Very High Emissions",'Frequency VeryHigh Scenario 95%'!K90))))</f>
        <v>97852534.625397861</v>
      </c>
      <c r="J90" s="14">
        <f>'95% Simulation Severity'!$C90*IF($B$1="Low Emissions",'Frequency Low Scenario 95%'!L90,IF($B$1="Medium Emissions",'Frequency Medium Scenario 95%'!L90,IF($B$1="High Emissions",'Frequency High Scenario 95%'!L90,IF($B$1="Very High Emissions",'Frequency VeryHigh Scenario 95%'!L90))))</f>
        <v>61740289.704120085</v>
      </c>
      <c r="K90" s="14">
        <f>'95% Simulation Severity'!$C90*IF($B$1="Low Emissions",'Frequency Low Scenario 95%'!M90,IF($B$1="Medium Emissions",'Frequency Medium Scenario 95%'!M90,IF($B$1="High Emissions",'Frequency High Scenario 95%'!M90,IF($B$1="Very High Emissions",'Frequency VeryHigh Scenario 95%'!M90))))</f>
        <v>45431533.933220439</v>
      </c>
      <c r="L90" s="14">
        <f>'95% Simulation Severity'!$C90*IF($B$1="Low Emissions",'Frequency Low Scenario 95%'!N90,IF($B$1="Medium Emissions",'Frequency Medium Scenario 95%'!N90,IF($B$1="High Emissions",'Frequency High Scenario 95%'!N90,IF($B$1="Very High Emissions",'Frequency VeryHigh Scenario 95%'!N90))))</f>
        <v>40771889.427249111</v>
      </c>
      <c r="M90" s="14">
        <f>'95% Simulation Severity'!$C90*IF($B$1="Low Emissions",'Frequency Low Scenario 95%'!O90,IF($B$1="Medium Emissions",'Frequency Medium Scenario 95%'!O90,IF($B$1="High Emissions",'Frequency High Scenario 95%'!O90,IF($B$1="Very High Emissions",'Frequency VeryHigh Scenario 95%'!O90))))</f>
        <v>17473666.897392474</v>
      </c>
      <c r="N90" s="14">
        <f>'95% Simulation Severity'!$D90*IF($B$1="Low Emissions",'Frequency Low Scenario 95%'!P90,IF($B$1="Medium Emissions",'Frequency Medium Scenario 95%'!P90,IF($B$1="High Emissions",'Frequency High Scenario 95%'!P90,IF($B$1="Very High Emissions",'Frequency VeryHigh Scenario 95%'!P90))))</f>
        <v>10577025082.782291</v>
      </c>
      <c r="O90" s="14">
        <f>'95% Simulation Severity'!$D90*IF($B$1="Low Emissions",'Frequency Low Scenario 95%'!Q90,IF($B$1="Medium Emissions",'Frequency Medium Scenario 95%'!Q90,IF($B$1="High Emissions",'Frequency High Scenario 95%'!Q90,IF($B$1="Very High Emissions",'Frequency VeryHigh Scenario 95%'!Q90))))</f>
        <v>18854696886.698864</v>
      </c>
      <c r="P90" s="14">
        <f>'95% Simulation Severity'!$D90*IF($B$1="Low Emissions",'Frequency Low Scenario 95%'!R90,IF($B$1="Medium Emissions",'Frequency Medium Scenario 95%'!R90,IF($B$1="High Emissions",'Frequency High Scenario 95%'!R90,IF($B$1="Very High Emissions",'Frequency VeryHigh Scenario 95%'!R90))))</f>
        <v>13796119673.194292</v>
      </c>
      <c r="Q90" s="14">
        <f>'95% Simulation Severity'!$D90*IF($B$1="Low Emissions",'Frequency Low Scenario 95%'!S90,IF($B$1="Medium Emissions",'Frequency Medium Scenario 95%'!S90,IF($B$1="High Emissions",'Frequency High Scenario 95%'!S90,IF($B$1="Very High Emissions",'Frequency VeryHigh Scenario 95%'!S90))))</f>
        <v>4598706557.731431</v>
      </c>
      <c r="R90" s="14">
        <f>'95% Simulation Severity'!$D90*IF($B$1="Low Emissions",'Frequency Low Scenario 95%'!T90,IF($B$1="Medium Emissions",'Frequency Medium Scenario 95%'!T90,IF($B$1="High Emissions",'Frequency High Scenario 95%'!T90,IF($B$1="Very High Emissions",'Frequency VeryHigh Scenario 95%'!T90))))</f>
        <v>3219094590.4120016</v>
      </c>
      <c r="S90" s="14">
        <f>'95% Simulation Severity'!$D90*IF($B$1="Low Emissions",'Frequency Low Scenario 95%'!U90,IF($B$1="Medium Emissions",'Frequency Medium Scenario 95%'!U90,IF($B$1="High Emissions",'Frequency High Scenario 95%'!U90,IF($B$1="Very High Emissions",'Frequency VeryHigh Scenario 95%'!U90))))</f>
        <v>1839482623.0925725</v>
      </c>
      <c r="T90" s="14">
        <f t="shared" si="11"/>
        <v>55054836866.139969</v>
      </c>
      <c r="U90" s="17">
        <f ca="1">Info!$B$47*(-LN(1-RAND()))^(1/Info!$B$48)</f>
        <v>6.3143493326301911E-2</v>
      </c>
      <c r="V90" s="17">
        <f ca="1">AVERAGE('Interest Rate Projection'!B88:F88)</f>
        <v>-1.6768382118653898E-2</v>
      </c>
      <c r="W90" s="17">
        <f t="shared" ca="1" si="13"/>
        <v>-0.20108132118051372</v>
      </c>
      <c r="X90" s="16">
        <v>0.04</v>
      </c>
      <c r="Y90">
        <f t="shared" si="14"/>
        <v>30.331963101046973</v>
      </c>
      <c r="Z90">
        <f t="shared" ca="1" si="12"/>
        <v>85.614331738307953</v>
      </c>
      <c r="AA90" s="14">
        <f t="shared" si="9"/>
        <v>1815076613.4961977</v>
      </c>
      <c r="AB90" s="14">
        <f t="shared" ca="1" si="10"/>
        <v>643056317.18790603</v>
      </c>
    </row>
    <row r="91" spans="1:28" x14ac:dyDescent="0.2">
      <c r="A91">
        <v>2110</v>
      </c>
      <c r="B91" s="14">
        <f>'95% Simulation Severity'!$B91*IF($B$1="Low Emissions",'Frequency Low Scenario 95%'!D91,IF($B$1="Medium Emissions",'Frequency Medium Scenario 95%'!D91,IF($B$1="High Emissions",'Frequency High Scenario 95%'!D91,IF($B$1="Very High Emissions",'Frequency VeryHigh Scenario 95%'!D91))))</f>
        <v>404063997.51390821</v>
      </c>
      <c r="C91" s="14">
        <f>'95% Simulation Severity'!$B91*IF($B$1="Low Emissions",'Frequency Low Scenario 95%'!E91,IF($B$1="Medium Emissions",'Frequency Medium Scenario 95%'!E91,IF($B$1="High Emissions",'Frequency High Scenario 95%'!E91,IF($B$1="Very High Emissions",'Frequency VeryHigh Scenario 95%'!E91))))</f>
        <v>518392182.85699075</v>
      </c>
      <c r="D91" s="14">
        <f>'95% Simulation Severity'!$B91*IF($B$1="Low Emissions",'Frequency Low Scenario 95%'!F91,IF($B$1="Medium Emissions",'Frequency Medium Scenario 95%'!F91,IF($B$1="High Emissions",'Frequency High Scenario 95%'!F91,IF($B$1="Very High Emissions",'Frequency VeryHigh Scenario 95%'!F91))))</f>
        <v>546582694.31144941</v>
      </c>
      <c r="E91" s="14">
        <f>'95% Simulation Severity'!$B91*IF($B$1="Low Emissions",'Frequency Low Scenario 95%'!G91,IF($B$1="Medium Emissions",'Frequency Medium Scenario 95%'!G91,IF($B$1="High Emissions",'Frequency High Scenario 95%'!G91,IF($B$1="Very High Emissions",'Frequency VeryHigh Scenario 95%'!G91))))</f>
        <v>359429021.0443486</v>
      </c>
      <c r="F91" s="14">
        <f>'95% Simulation Severity'!$B91*IF($B$1="Low Emissions",'Frequency Low Scenario 95%'!H91,IF($B$1="Medium Emissions",'Frequency Medium Scenario 95%'!H91,IF($B$1="High Emissions",'Frequency High Scenario 95%'!H91,IF($B$1="Very High Emissions",'Frequency VeryHigh Scenario 95%'!H91))))</f>
        <v>299132649.32231188</v>
      </c>
      <c r="G91" s="14">
        <f>'95% Simulation Severity'!$B91*IF($B$1="Low Emissions",'Frequency Low Scenario 95%'!I91,IF($B$1="Medium Emissions",'Frequency Medium Scenario 95%'!I91,IF($B$1="High Emissions",'Frequency High Scenario 95%'!I91,IF($B$1="Very High Emissions",'Frequency VeryHigh Scenario 95%'!I91))))</f>
        <v>179322975.64086238</v>
      </c>
      <c r="H91" s="14">
        <f>'95% Simulation Severity'!$C91*IF($B$1="Low Emissions",'Frequency Low Scenario 95%'!J91,IF($B$1="Medium Emissions",'Frequency Medium Scenario 95%'!J91,IF($B$1="High Emissions",'Frequency High Scenario 95%'!J91,IF($B$1="Very High Emissions",'Frequency VeryHigh Scenario 95%'!J91))))</f>
        <v>114402895.27722472</v>
      </c>
      <c r="I91" s="14">
        <f>'95% Simulation Severity'!$C91*IF($B$1="Low Emissions",'Frequency Low Scenario 95%'!K91,IF($B$1="Medium Emissions",'Frequency Medium Scenario 95%'!K91,IF($B$1="High Emissions",'Frequency High Scenario 95%'!K91,IF($B$1="Very High Emissions",'Frequency VeryHigh Scenario 95%'!K91))))</f>
        <v>121643584.85173261</v>
      </c>
      <c r="J91" s="14">
        <f>'95% Simulation Severity'!$C91*IF($B$1="Low Emissions",'Frequency Low Scenario 95%'!L91,IF($B$1="Medium Emissions",'Frequency Medium Scenario 95%'!L91,IF($B$1="High Emissions",'Frequency High Scenario 95%'!L91,IF($B$1="Very High Emissions",'Frequency VeryHigh Scenario 95%'!L91))))</f>
        <v>76751309.489783674</v>
      </c>
      <c r="K91" s="14">
        <f>'95% Simulation Severity'!$C91*IF($B$1="Low Emissions",'Frequency Low Scenario 95%'!M91,IF($B$1="Medium Emissions",'Frequency Medium Scenario 95%'!M91,IF($B$1="High Emissions",'Frequency High Scenario 95%'!M91,IF($B$1="Very High Emissions",'Frequency VeryHigh Scenario 95%'!M91))))</f>
        <v>56477378.68116156</v>
      </c>
      <c r="L91" s="14">
        <f>'95% Simulation Severity'!$C91*IF($B$1="Low Emissions",'Frequency Low Scenario 95%'!N91,IF($B$1="Medium Emissions",'Frequency Medium Scenario 95%'!N91,IF($B$1="High Emissions",'Frequency High Scenario 95%'!N91,IF($B$1="Very High Emissions",'Frequency VeryHigh Scenario 95%'!N91))))</f>
        <v>50684827.02155526</v>
      </c>
      <c r="M91" s="14">
        <f>'95% Simulation Severity'!$C91*IF($B$1="Low Emissions",'Frequency Low Scenario 95%'!O91,IF($B$1="Medium Emissions",'Frequency Medium Scenario 95%'!O91,IF($B$1="High Emissions",'Frequency High Scenario 95%'!O91,IF($B$1="Very High Emissions",'Frequency VeryHigh Scenario 95%'!O91))))</f>
        <v>21722068.72352368</v>
      </c>
      <c r="N91" s="14">
        <f>'95% Simulation Severity'!$D91*IF($B$1="Low Emissions",'Frequency Low Scenario 95%'!P91,IF($B$1="Medium Emissions",'Frequency Medium Scenario 95%'!P91,IF($B$1="High Emissions",'Frequency High Scenario 95%'!P91,IF($B$1="Very High Emissions",'Frequency VeryHigh Scenario 95%'!P91))))</f>
        <v>13251343754.095072</v>
      </c>
      <c r="O91" s="14">
        <f>'95% Simulation Severity'!$D91*IF($B$1="Low Emissions",'Frequency Low Scenario 95%'!Q91,IF($B$1="Medium Emissions",'Frequency Medium Scenario 95%'!Q91,IF($B$1="High Emissions",'Frequency High Scenario 95%'!Q91,IF($B$1="Very High Emissions",'Frequency VeryHigh Scenario 95%'!Q91))))</f>
        <v>23621960605.125996</v>
      </c>
      <c r="P91" s="14">
        <f>'95% Simulation Severity'!$D91*IF($B$1="Low Emissions",'Frequency Low Scenario 95%'!R91,IF($B$1="Medium Emissions",'Frequency Medium Scenario 95%'!R91,IF($B$1="High Emissions",'Frequency High Scenario 95%'!R91,IF($B$1="Very High Emissions",'Frequency VeryHigh Scenario 95%'!R91))))</f>
        <v>17284361418.384876</v>
      </c>
      <c r="Q91" s="14">
        <f>'95% Simulation Severity'!$D91*IF($B$1="Low Emissions",'Frequency Low Scenario 95%'!S91,IF($B$1="Medium Emissions",'Frequency Medium Scenario 95%'!S91,IF($B$1="High Emissions",'Frequency High Scenario 95%'!S91,IF($B$1="Very High Emissions",'Frequency VeryHigh Scenario 95%'!S91))))</f>
        <v>5761453806.1282911</v>
      </c>
      <c r="R91" s="14">
        <f>'95% Simulation Severity'!$D91*IF($B$1="Low Emissions",'Frequency Low Scenario 95%'!T91,IF($B$1="Medium Emissions",'Frequency Medium Scenario 95%'!T91,IF($B$1="High Emissions",'Frequency High Scenario 95%'!T91,IF($B$1="Very High Emissions",'Frequency VeryHigh Scenario 95%'!T91))))</f>
        <v>4033017664.2898049</v>
      </c>
      <c r="S91" s="14">
        <f>'95% Simulation Severity'!$D91*IF($B$1="Low Emissions",'Frequency Low Scenario 95%'!U91,IF($B$1="Medium Emissions",'Frequency Medium Scenario 95%'!U91,IF($B$1="High Emissions",'Frequency High Scenario 95%'!U91,IF($B$1="Very High Emissions",'Frequency VeryHigh Scenario 95%'!U91))))</f>
        <v>2304581522.4513164</v>
      </c>
      <c r="T91" s="14">
        <f t="shared" si="11"/>
        <v>69005324355.21019</v>
      </c>
      <c r="U91" s="17">
        <f ca="1">Info!$B$47*(-LN(1-RAND()))^(1/Info!$B$48)</f>
        <v>4.8604445576668341E-2</v>
      </c>
      <c r="V91" s="17">
        <f ca="1">AVERAGE('Interest Rate Projection'!B89:F89)</f>
        <v>-6.9733459065698363E-3</v>
      </c>
      <c r="W91" s="17">
        <f t="shared" ca="1" si="13"/>
        <v>-0.20805466708708356</v>
      </c>
      <c r="X91" s="16">
        <v>0.04</v>
      </c>
      <c r="Y91">
        <f t="shared" si="14"/>
        <v>31.545241625088853</v>
      </c>
      <c r="Z91">
        <f t="shared" ca="1" si="12"/>
        <v>89.775568865865367</v>
      </c>
      <c r="AA91" s="14">
        <f t="shared" si="9"/>
        <v>2187503433.1747909</v>
      </c>
      <c r="AB91" s="14">
        <f t="shared" ca="1" si="10"/>
        <v>768642574.22096407</v>
      </c>
    </row>
    <row r="92" spans="1:28" x14ac:dyDescent="0.2">
      <c r="A92">
        <v>2111</v>
      </c>
      <c r="B92" s="14">
        <f>'95% Simulation Severity'!$B92*IF($B$1="Low Emissions",'Frequency Low Scenario 95%'!D92,IF($B$1="Medium Emissions",'Frequency Medium Scenario 95%'!D92,IF($B$1="High Emissions",'Frequency High Scenario 95%'!D92,IF($B$1="Very High Emissions",'Frequency VeryHigh Scenario 95%'!D92))))</f>
        <v>413304356.83044964</v>
      </c>
      <c r="C92" s="14">
        <f>'95% Simulation Severity'!$B92*IF($B$1="Low Emissions",'Frequency Low Scenario 95%'!E92,IF($B$1="Medium Emissions",'Frequency Medium Scenario 95%'!E92,IF($B$1="High Emissions",'Frequency High Scenario 95%'!E92,IF($B$1="Very High Emissions",'Frequency VeryHigh Scenario 95%'!E92))))</f>
        <v>530247062.44526678</v>
      </c>
      <c r="D92" s="14">
        <f>'95% Simulation Severity'!$B92*IF($B$1="Low Emissions",'Frequency Low Scenario 95%'!F92,IF($B$1="Medium Emissions",'Frequency Medium Scenario 95%'!F92,IF($B$1="High Emissions",'Frequency High Scenario 95%'!F92,IF($B$1="Very High Emissions",'Frequency VeryHigh Scenario 95%'!F92))))</f>
        <v>559082250.1311121</v>
      </c>
      <c r="E92" s="14">
        <f>'95% Simulation Severity'!$B92*IF($B$1="Low Emissions",'Frequency Low Scenario 95%'!G92,IF($B$1="Medium Emissions",'Frequency Medium Scenario 95%'!G92,IF($B$1="High Emissions",'Frequency High Scenario 95%'!G92,IF($B$1="Very High Emissions",'Frequency VeryHigh Scenario 95%'!G92))))</f>
        <v>367648642.99452788</v>
      </c>
      <c r="F92" s="14">
        <f>'95% Simulation Severity'!$B92*IF($B$1="Low Emissions",'Frequency Low Scenario 95%'!H92,IF($B$1="Medium Emissions",'Frequency Medium Scenario 95%'!H92,IF($B$1="High Emissions",'Frequency High Scenario 95%'!H92,IF($B$1="Very High Emissions",'Frequency VeryHigh Scenario 95%'!H92))))</f>
        <v>305973380.4442476</v>
      </c>
      <c r="G92" s="14">
        <f>'95% Simulation Severity'!$B92*IF($B$1="Low Emissions",'Frequency Low Scenario 95%'!I92,IF($B$1="Medium Emissions",'Frequency Medium Scenario 95%'!I92,IF($B$1="High Emissions",'Frequency High Scenario 95%'!I92,IF($B$1="Very High Emissions",'Frequency VeryHigh Scenario 95%'!I92))))</f>
        <v>183423832.77940497</v>
      </c>
      <c r="H92" s="14">
        <f>'95% Simulation Severity'!$C92*IF($B$1="Low Emissions",'Frequency Low Scenario 95%'!J92,IF($B$1="Medium Emissions",'Frequency Medium Scenario 95%'!J92,IF($B$1="High Emissions",'Frequency High Scenario 95%'!J92,IF($B$1="Very High Emissions",'Frequency VeryHigh Scenario 95%'!J92))))</f>
        <v>114413444.19998702</v>
      </c>
      <c r="I92" s="14">
        <f>'95% Simulation Severity'!$C92*IF($B$1="Low Emissions",'Frequency Low Scenario 95%'!K92,IF($B$1="Medium Emissions",'Frequency Medium Scenario 95%'!K92,IF($B$1="High Emissions",'Frequency High Scenario 95%'!K92,IF($B$1="Very High Emissions",'Frequency VeryHigh Scenario 95%'!K92))))</f>
        <v>121654801.4278343</v>
      </c>
      <c r="J92" s="14">
        <f>'95% Simulation Severity'!$C92*IF($B$1="Low Emissions",'Frequency Low Scenario 95%'!L92,IF($B$1="Medium Emissions",'Frequency Medium Scenario 95%'!L92,IF($B$1="High Emissions",'Frequency High Scenario 95%'!L92,IF($B$1="Very High Emissions",'Frequency VeryHigh Scenario 95%'!L92))))</f>
        <v>76758386.615181163</v>
      </c>
      <c r="K92" s="14">
        <f>'95% Simulation Severity'!$C92*IF($B$1="Low Emissions",'Frequency Low Scenario 95%'!M92,IF($B$1="Medium Emissions",'Frequency Medium Scenario 95%'!M92,IF($B$1="High Emissions",'Frequency High Scenario 95%'!M92,IF($B$1="Very High Emissions",'Frequency VeryHigh Scenario 95%'!M92))))</f>
        <v>56482586.377208777</v>
      </c>
      <c r="L92" s="14">
        <f>'95% Simulation Severity'!$C92*IF($B$1="Low Emissions",'Frequency Low Scenario 95%'!N92,IF($B$1="Medium Emissions",'Frequency Medium Scenario 95%'!N92,IF($B$1="High Emissions",'Frequency High Scenario 95%'!N92,IF($B$1="Very High Emissions",'Frequency VeryHigh Scenario 95%'!N92))))</f>
        <v>50689500.594930962</v>
      </c>
      <c r="M92" s="14">
        <f>'95% Simulation Severity'!$C92*IF($B$1="Low Emissions",'Frequency Low Scenario 95%'!O92,IF($B$1="Medium Emissions",'Frequency Medium Scenario 95%'!O92,IF($B$1="High Emissions",'Frequency High Scenario 95%'!O92,IF($B$1="Very High Emissions",'Frequency VeryHigh Scenario 95%'!O92))))</f>
        <v>21724071.683541838</v>
      </c>
      <c r="N92" s="14">
        <f>'95% Simulation Severity'!$D92*IF($B$1="Low Emissions",'Frequency Low Scenario 95%'!P92,IF($B$1="Medium Emissions",'Frequency Medium Scenario 95%'!P92,IF($B$1="High Emissions",'Frequency High Scenario 95%'!P92,IF($B$1="Very High Emissions",'Frequency VeryHigh Scenario 95%'!P92))))</f>
        <v>13356086374.933281</v>
      </c>
      <c r="O92" s="14">
        <f>'95% Simulation Severity'!$D92*IF($B$1="Low Emissions",'Frequency Low Scenario 95%'!Q92,IF($B$1="Medium Emissions",'Frequency Medium Scenario 95%'!Q92,IF($B$1="High Emissions",'Frequency High Scenario 95%'!Q92,IF($B$1="Very High Emissions",'Frequency VeryHigh Scenario 95%'!Q92))))</f>
        <v>23808675711.837585</v>
      </c>
      <c r="P92" s="14">
        <f>'95% Simulation Severity'!$D92*IF($B$1="Low Emissions",'Frequency Low Scenario 95%'!R92,IF($B$1="Medium Emissions",'Frequency Medium Scenario 95%'!R92,IF($B$1="High Emissions",'Frequency High Scenario 95%'!R92,IF($B$1="Very High Emissions",'Frequency VeryHigh Scenario 95%'!R92))))</f>
        <v>17420982228.173843</v>
      </c>
      <c r="Q92" s="14">
        <f>'95% Simulation Severity'!$D92*IF($B$1="Low Emissions",'Frequency Low Scenario 95%'!S92,IF($B$1="Medium Emissions",'Frequency Medium Scenario 95%'!S92,IF($B$1="High Emissions",'Frequency High Scenario 95%'!S92,IF($B$1="Very High Emissions",'Frequency VeryHigh Scenario 95%'!S92))))</f>
        <v>5806994076.0579481</v>
      </c>
      <c r="R92" s="14">
        <f>'95% Simulation Severity'!$D92*IF($B$1="Low Emissions",'Frequency Low Scenario 95%'!T92,IF($B$1="Medium Emissions",'Frequency Medium Scenario 95%'!T92,IF($B$1="High Emissions",'Frequency High Scenario 95%'!T92,IF($B$1="Very High Emissions",'Frequency VeryHigh Scenario 95%'!T92))))</f>
        <v>4064895853.2405643</v>
      </c>
      <c r="S92" s="14">
        <f>'95% Simulation Severity'!$D92*IF($B$1="Low Emissions",'Frequency Low Scenario 95%'!U92,IF($B$1="Medium Emissions",'Frequency Medium Scenario 95%'!U92,IF($B$1="High Emissions",'Frequency High Scenario 95%'!U92,IF($B$1="Very High Emissions",'Frequency VeryHigh Scenario 95%'!U92))))</f>
        <v>2322797630.4231791</v>
      </c>
      <c r="T92" s="14">
        <f t="shared" si="11"/>
        <v>69581834191.190079</v>
      </c>
      <c r="U92" s="17">
        <f ca="1">Info!$B$47*(-LN(1-RAND()))^(1/Info!$B$48)</f>
        <v>8.6776306590446314E-2</v>
      </c>
      <c r="V92" s="17">
        <f ca="1">AVERAGE('Interest Rate Projection'!B90:F90)</f>
        <v>-1.0421780776255576E-2</v>
      </c>
      <c r="W92" s="17">
        <f t="shared" ca="1" si="13"/>
        <v>-0.21847644786333914</v>
      </c>
      <c r="X92" s="16">
        <v>0.04</v>
      </c>
      <c r="Y92">
        <f t="shared" si="14"/>
        <v>32.80705129009241</v>
      </c>
      <c r="Z92">
        <f t="shared" ca="1" si="12"/>
        <v>97.56596115410143</v>
      </c>
      <c r="AA92" s="14">
        <f t="shared" si="9"/>
        <v>2120941427.3755074</v>
      </c>
      <c r="AB92" s="14">
        <f t="shared" ca="1" si="10"/>
        <v>713177355.79203105</v>
      </c>
    </row>
    <row r="93" spans="1:28" x14ac:dyDescent="0.2">
      <c r="A93">
        <v>2112</v>
      </c>
      <c r="B93" s="14">
        <f>'95% Simulation Severity'!$B93*IF($B$1="Low Emissions",'Frequency Low Scenario 95%'!D93,IF($B$1="Medium Emissions",'Frequency Medium Scenario 95%'!D93,IF($B$1="High Emissions",'Frequency High Scenario 95%'!D93,IF($B$1="Very High Emissions",'Frequency VeryHigh Scenario 95%'!D93))))</f>
        <v>422756029.80231333</v>
      </c>
      <c r="C93" s="14">
        <f>'95% Simulation Severity'!$B93*IF($B$1="Low Emissions",'Frequency Low Scenario 95%'!E93,IF($B$1="Medium Emissions",'Frequency Medium Scenario 95%'!E93,IF($B$1="High Emissions",'Frequency High Scenario 95%'!E93,IF($B$1="Very High Emissions",'Frequency VeryHigh Scenario 95%'!E93))))</f>
        <v>542373045.98668885</v>
      </c>
      <c r="D93" s="14">
        <f>'95% Simulation Severity'!$B93*IF($B$1="Low Emissions",'Frequency Low Scenario 95%'!F93,IF($B$1="Medium Emissions",'Frequency Medium Scenario 95%'!F93,IF($B$1="High Emissions",'Frequency High Scenario 95%'!F93,IF($B$1="Very High Emissions",'Frequency VeryHigh Scenario 95%'!F93))))</f>
        <v>571867652.71708274</v>
      </c>
      <c r="E93" s="14">
        <f>'95% Simulation Severity'!$B93*IF($B$1="Low Emissions",'Frequency Low Scenario 95%'!G93,IF($B$1="Medium Emissions",'Frequency Medium Scenario 95%'!G93,IF($B$1="High Emissions",'Frequency High Scenario 95%'!G93,IF($B$1="Very High Emissions",'Frequency VeryHigh Scenario 95%'!G93))))</f>
        <v>376056235.81252289</v>
      </c>
      <c r="F93" s="14">
        <f>'95% Simulation Severity'!$B93*IF($B$1="Low Emissions",'Frequency Low Scenario 95%'!H93,IF($B$1="Medium Emissions",'Frequency Medium Scenario 95%'!H93,IF($B$1="High Emissions",'Frequency High Scenario 95%'!H93,IF($B$1="Very High Emissions",'Frequency VeryHigh Scenario 95%'!H93))))</f>
        <v>312970549.19473583</v>
      </c>
      <c r="G93" s="14">
        <f>'95% Simulation Severity'!$B93*IF($B$1="Low Emissions",'Frequency Low Scenario 95%'!I93,IF($B$1="Medium Emissions",'Frequency Medium Scenario 95%'!I93,IF($B$1="High Emissions",'Frequency High Scenario 95%'!I93,IF($B$1="Very High Emissions",'Frequency VeryHigh Scenario 95%'!I93))))</f>
        <v>187618470.59056154</v>
      </c>
      <c r="H93" s="14">
        <f>'95% Simulation Severity'!$C93*IF($B$1="Low Emissions",'Frequency Low Scenario 95%'!J93,IF($B$1="Medium Emissions",'Frequency Medium Scenario 95%'!J93,IF($B$1="High Emissions",'Frequency High Scenario 95%'!J93,IF($B$1="Very High Emissions",'Frequency VeryHigh Scenario 95%'!J93))))</f>
        <v>114423994.09545</v>
      </c>
      <c r="I93" s="14">
        <f>'95% Simulation Severity'!$C93*IF($B$1="Low Emissions",'Frequency Low Scenario 95%'!K93,IF($B$1="Medium Emissions",'Frequency Medium Scenario 95%'!K93,IF($B$1="High Emissions",'Frequency High Scenario 95%'!K93,IF($B$1="Very High Emissions",'Frequency VeryHigh Scenario 95%'!K93))))</f>
        <v>121666019.03819999</v>
      </c>
      <c r="J93" s="14">
        <f>'95% Simulation Severity'!$C93*IF($B$1="Low Emissions",'Frequency Low Scenario 95%'!L93,IF($B$1="Medium Emissions",'Frequency Medium Scenario 95%'!L93,IF($B$1="High Emissions",'Frequency High Scenario 95%'!L93,IF($B$1="Very High Emissions",'Frequency VeryHigh Scenario 95%'!L93))))</f>
        <v>76765464.393149987</v>
      </c>
      <c r="K93" s="14">
        <f>'95% Simulation Severity'!$C93*IF($B$1="Low Emissions",'Frequency Low Scenario 95%'!M93,IF($B$1="Medium Emissions",'Frequency Medium Scenario 95%'!M93,IF($B$1="High Emissions",'Frequency High Scenario 95%'!M93,IF($B$1="Very High Emissions",'Frequency VeryHigh Scenario 95%'!M93))))</f>
        <v>56487794.553449981</v>
      </c>
      <c r="L93" s="14">
        <f>'95% Simulation Severity'!$C93*IF($B$1="Low Emissions",'Frequency Low Scenario 95%'!N93,IF($B$1="Medium Emissions",'Frequency Medium Scenario 95%'!N93,IF($B$1="High Emissions",'Frequency High Scenario 95%'!N93,IF($B$1="Very High Emissions",'Frequency VeryHigh Scenario 95%'!N93))))</f>
        <v>50694174.599249996</v>
      </c>
      <c r="M93" s="14">
        <f>'95% Simulation Severity'!$C93*IF($B$1="Low Emissions",'Frequency Low Scenario 95%'!O93,IF($B$1="Medium Emissions",'Frequency Medium Scenario 95%'!O93,IF($B$1="High Emissions",'Frequency High Scenario 95%'!O93,IF($B$1="Very High Emissions",'Frequency VeryHigh Scenario 95%'!O93))))</f>
        <v>21726074.828249995</v>
      </c>
      <c r="N93" s="14">
        <f>'95% Simulation Severity'!$D93*IF($B$1="Low Emissions",'Frequency Low Scenario 95%'!P93,IF($B$1="Medium Emissions",'Frequency Medium Scenario 95%'!P93,IF($B$1="High Emissions",'Frequency High Scenario 95%'!P93,IF($B$1="Very High Emissions",'Frequency VeryHigh Scenario 95%'!P93))))</f>
        <v>13461656913.062267</v>
      </c>
      <c r="O93" s="14">
        <f>'95% Simulation Severity'!$D93*IF($B$1="Low Emissions",'Frequency Low Scenario 95%'!Q93,IF($B$1="Medium Emissions",'Frequency Medium Scenario 95%'!Q93,IF($B$1="High Emissions",'Frequency High Scenario 95%'!Q93,IF($B$1="Very High Emissions",'Frequency VeryHigh Scenario 95%'!Q93))))</f>
        <v>23996866671.110996</v>
      </c>
      <c r="P93" s="14">
        <f>'95% Simulation Severity'!$D93*IF($B$1="Low Emissions",'Frequency Low Scenario 95%'!R93,IF($B$1="Medium Emissions",'Frequency Medium Scenario 95%'!R93,IF($B$1="High Emissions",'Frequency High Scenario 95%'!R93,IF($B$1="Very High Emissions",'Frequency VeryHigh Scenario 95%'!R93))))</f>
        <v>17558682930.081219</v>
      </c>
      <c r="Q93" s="14">
        <f>'95% Simulation Severity'!$D93*IF($B$1="Low Emissions",'Frequency Low Scenario 95%'!S93,IF($B$1="Medium Emissions",'Frequency Medium Scenario 95%'!S93,IF($B$1="High Emissions",'Frequency High Scenario 95%'!S93,IF($B$1="Very High Emissions",'Frequency VeryHigh Scenario 95%'!S93))))</f>
        <v>5852894310.0270729</v>
      </c>
      <c r="R93" s="14">
        <f>'95% Simulation Severity'!$D93*IF($B$1="Low Emissions",'Frequency Low Scenario 95%'!T93,IF($B$1="Medium Emissions",'Frequency Medium Scenario 95%'!T93,IF($B$1="High Emissions",'Frequency High Scenario 95%'!T93,IF($B$1="Very High Emissions",'Frequency VeryHigh Scenario 95%'!T93))))</f>
        <v>4097026017.0189519</v>
      </c>
      <c r="S93" s="14">
        <f>'95% Simulation Severity'!$D93*IF($B$1="Low Emissions",'Frequency Low Scenario 95%'!U93,IF($B$1="Medium Emissions",'Frequency Medium Scenario 95%'!U93,IF($B$1="High Emissions",'Frequency High Scenario 95%'!U93,IF($B$1="Very High Emissions",'Frequency VeryHigh Scenario 95%'!U93))))</f>
        <v>2341157724.010829</v>
      </c>
      <c r="T93" s="14">
        <f t="shared" si="11"/>
        <v>70163690070.922989</v>
      </c>
      <c r="U93" s="17">
        <f ca="1">Info!$B$47*(-LN(1-RAND()))^(1/Info!$B$48)</f>
        <v>1.5262969222471827E-2</v>
      </c>
      <c r="V93" s="17">
        <f ca="1">AVERAGE('Interest Rate Projection'!B91:F91)</f>
        <v>-1.4013453731810607E-2</v>
      </c>
      <c r="W93" s="17">
        <f t="shared" ca="1" si="13"/>
        <v>-0.23248990159514976</v>
      </c>
      <c r="X93" s="16">
        <v>0.04</v>
      </c>
      <c r="Y93">
        <f t="shared" si="14"/>
        <v>34.119333341696105</v>
      </c>
      <c r="Z93">
        <f t="shared" ca="1" si="12"/>
        <v>99.055107416357359</v>
      </c>
      <c r="AA93" s="14">
        <f t="shared" si="9"/>
        <v>2056420310.6857975</v>
      </c>
      <c r="AB93" s="14">
        <f t="shared" ca="1" si="10"/>
        <v>708329856.99570882</v>
      </c>
    </row>
    <row r="94" spans="1:28" x14ac:dyDescent="0.2">
      <c r="A94">
        <v>2113</v>
      </c>
      <c r="B94" s="14">
        <f>'95% Simulation Severity'!$B94*IF($B$1="Low Emissions",'Frequency Low Scenario 95%'!D94,IF($B$1="Medium Emissions",'Frequency Medium Scenario 95%'!D94,IF($B$1="High Emissions",'Frequency High Scenario 95%'!D94,IF($B$1="Very High Emissions",'Frequency VeryHigh Scenario 95%'!D94))))</f>
        <v>432423848.8672213</v>
      </c>
      <c r="C94" s="14">
        <f>'95% Simulation Severity'!$B94*IF($B$1="Low Emissions",'Frequency Low Scenario 95%'!E94,IF($B$1="Medium Emissions",'Frequency Medium Scenario 95%'!E94,IF($B$1="High Emissions",'Frequency High Scenario 95%'!E94,IF($B$1="Very High Emissions",'Frequency VeryHigh Scenario 95%'!E94))))</f>
        <v>554776333.23662889</v>
      </c>
      <c r="D94" s="14">
        <f>'95% Simulation Severity'!$B94*IF($B$1="Low Emissions",'Frequency Low Scenario 95%'!F94,IF($B$1="Medium Emissions",'Frequency Medium Scenario 95%'!F94,IF($B$1="High Emissions",'Frequency High Scenario 95%'!F94,IF($B$1="Very High Emissions",'Frequency VeryHigh Scenario 95%'!F94))))</f>
        <v>584945438.97155118</v>
      </c>
      <c r="E94" s="14">
        <f>'95% Simulation Severity'!$B94*IF($B$1="Low Emissions",'Frequency Low Scenario 95%'!G94,IF($B$1="Medium Emissions",'Frequency Medium Scenario 95%'!G94,IF($B$1="High Emissions",'Frequency High Scenario 95%'!G94,IF($B$1="Very High Emissions",'Frequency VeryHigh Scenario 95%'!G94))))</f>
        <v>384656098.12026078</v>
      </c>
      <c r="F94" s="14">
        <f>'95% Simulation Severity'!$B94*IF($B$1="Low Emissions",'Frequency Low Scenario 95%'!H94,IF($B$1="Medium Emissions",'Frequency Medium Scenario 95%'!H94,IF($B$1="High Emissions",'Frequency High Scenario 95%'!H94,IF($B$1="Very High Emissions",'Frequency VeryHigh Scenario 95%'!H94))))</f>
        <v>320127733.07612121</v>
      </c>
      <c r="G94" s="14">
        <f>'95% Simulation Severity'!$B94*IF($B$1="Low Emissions",'Frequency Low Scenario 95%'!I94,IF($B$1="Medium Emissions",'Frequency Medium Scenario 95%'!I94,IF($B$1="High Emissions",'Frequency High Scenario 95%'!I94,IF($B$1="Very High Emissions",'Frequency VeryHigh Scenario 95%'!I94))))</f>
        <v>191909033.70270094</v>
      </c>
      <c r="H94" s="14">
        <f>'95% Simulation Severity'!$C94*IF($B$1="Low Emissions",'Frequency Low Scenario 95%'!J94,IF($B$1="Medium Emissions",'Frequency Medium Scenario 95%'!J94,IF($B$1="High Emissions",'Frequency High Scenario 95%'!J94,IF($B$1="Very High Emissions",'Frequency VeryHigh Scenario 95%'!J94))))</f>
        <v>114434544.9637033</v>
      </c>
      <c r="I94" s="14">
        <f>'95% Simulation Severity'!$C94*IF($B$1="Low Emissions",'Frequency Low Scenario 95%'!K94,IF($B$1="Medium Emissions",'Frequency Medium Scenario 95%'!K94,IF($B$1="High Emissions",'Frequency High Scenario 95%'!K94,IF($B$1="Very High Emissions",'Frequency VeryHigh Scenario 95%'!K94))))</f>
        <v>121677237.68292503</v>
      </c>
      <c r="J94" s="14">
        <f>'95% Simulation Severity'!$C94*IF($B$1="Low Emissions",'Frequency Low Scenario 95%'!L94,IF($B$1="Medium Emissions",'Frequency Medium Scenario 95%'!L94,IF($B$1="High Emissions",'Frequency High Scenario 95%'!L94,IF($B$1="Very High Emissions",'Frequency VeryHigh Scenario 95%'!L94))))</f>
        <v>76772542.823750302</v>
      </c>
      <c r="K94" s="14">
        <f>'95% Simulation Severity'!$C94*IF($B$1="Low Emissions",'Frequency Low Scenario 95%'!M94,IF($B$1="Medium Emissions",'Frequency Medium Scenario 95%'!M94,IF($B$1="High Emissions",'Frequency High Scenario 95%'!M94,IF($B$1="Very High Emissions",'Frequency VeryHigh Scenario 95%'!M94))))</f>
        <v>56493003.209929466</v>
      </c>
      <c r="L94" s="14">
        <f>'95% Simulation Severity'!$C94*IF($B$1="Low Emissions",'Frequency Low Scenario 95%'!N94,IF($B$1="Medium Emissions",'Frequency Medium Scenario 95%'!N94,IF($B$1="High Emissions",'Frequency High Scenario 95%'!N94,IF($B$1="Very High Emissions",'Frequency VeryHigh Scenario 95%'!N94))))</f>
        <v>50698849.034552097</v>
      </c>
      <c r="M94" s="14">
        <f>'95% Simulation Severity'!$C94*IF($B$1="Low Emissions",'Frequency Low Scenario 95%'!O94,IF($B$1="Medium Emissions",'Frequency Medium Scenario 95%'!O94,IF($B$1="High Emissions",'Frequency High Scenario 95%'!O94,IF($B$1="Very High Emissions",'Frequency VeryHigh Scenario 95%'!O94))))</f>
        <v>21728078.157665182</v>
      </c>
      <c r="N94" s="14">
        <f>'95% Simulation Severity'!$D94*IF($B$1="Low Emissions",'Frequency Low Scenario 95%'!P94,IF($B$1="Medium Emissions",'Frequency Medium Scenario 95%'!P94,IF($B$1="High Emissions",'Frequency High Scenario 95%'!P94,IF($B$1="Very High Emissions",'Frequency VeryHigh Scenario 95%'!P94))))</f>
        <v>13568061912.5902</v>
      </c>
      <c r="O94" s="14">
        <f>'95% Simulation Severity'!$D94*IF($B$1="Low Emissions",'Frequency Low Scenario 95%'!Q94,IF($B$1="Medium Emissions",'Frequency Medium Scenario 95%'!Q94,IF($B$1="High Emissions",'Frequency High Scenario 95%'!Q94,IF($B$1="Very High Emissions",'Frequency VeryHigh Scenario 95%'!Q94))))</f>
        <v>24186545148.530354</v>
      </c>
      <c r="P94" s="14">
        <f>'95% Simulation Severity'!$D94*IF($B$1="Low Emissions",'Frequency Low Scenario 95%'!R94,IF($B$1="Medium Emissions",'Frequency Medium Scenario 95%'!R94,IF($B$1="High Emissions",'Frequency High Scenario 95%'!R94,IF($B$1="Very High Emissions",'Frequency VeryHigh Scenario 95%'!R94))))</f>
        <v>17697472059.900261</v>
      </c>
      <c r="Q94" s="14">
        <f>'95% Simulation Severity'!$D94*IF($B$1="Low Emissions",'Frequency Low Scenario 95%'!S94,IF($B$1="Medium Emissions",'Frequency Medium Scenario 95%'!S94,IF($B$1="High Emissions",'Frequency High Scenario 95%'!S94,IF($B$1="Very High Emissions",'Frequency VeryHigh Scenario 95%'!S94))))</f>
        <v>5899157353.300086</v>
      </c>
      <c r="R94" s="14">
        <f>'95% Simulation Severity'!$D94*IF($B$1="Low Emissions",'Frequency Low Scenario 95%'!T94,IF($B$1="Medium Emissions",'Frequency Medium Scenario 95%'!T94,IF($B$1="High Emissions",'Frequency High Scenario 95%'!T94,IF($B$1="Very High Emissions",'Frequency VeryHigh Scenario 95%'!T94))))</f>
        <v>4129410147.310061</v>
      </c>
      <c r="S94" s="14">
        <f>'95% Simulation Severity'!$D94*IF($B$1="Low Emissions",'Frequency Low Scenario 95%'!U94,IF($B$1="Medium Emissions",'Frequency Medium Scenario 95%'!U94,IF($B$1="High Emissions",'Frequency High Scenario 95%'!U94,IF($B$1="Very High Emissions",'Frequency VeryHigh Scenario 95%'!U94))))</f>
        <v>2359662941.3200345</v>
      </c>
      <c r="T94" s="14">
        <f t="shared" si="11"/>
        <v>70750952304.798004</v>
      </c>
      <c r="U94" s="17">
        <f ca="1">Info!$B$47*(-LN(1-RAND()))^(1/Info!$B$48)</f>
        <v>2.5711061828858298E-2</v>
      </c>
      <c r="V94" s="17">
        <f ca="1">AVERAGE('Interest Rate Projection'!B92:F92)</f>
        <v>-5.726487912413882E-3</v>
      </c>
      <c r="W94" s="17">
        <f t="shared" ca="1" si="13"/>
        <v>-0.23821638950756363</v>
      </c>
      <c r="X94" s="16">
        <v>0.04</v>
      </c>
      <c r="Y94">
        <f t="shared" si="14"/>
        <v>35.484106675363954</v>
      </c>
      <c r="Z94">
        <f t="shared" ca="1" si="12"/>
        <v>101.60191940760352</v>
      </c>
      <c r="AA94" s="14">
        <f t="shared" si="9"/>
        <v>1993877229.3771524</v>
      </c>
      <c r="AB94" s="14">
        <f t="shared" ca="1" si="10"/>
        <v>696354485.40062976</v>
      </c>
    </row>
    <row r="95" spans="1:28" x14ac:dyDescent="0.2">
      <c r="A95">
        <v>2114</v>
      </c>
      <c r="B95" s="14">
        <f>'95% Simulation Severity'!$B95*IF($B$1="Low Emissions",'Frequency Low Scenario 95%'!D95,IF($B$1="Medium Emissions",'Frequency Medium Scenario 95%'!D95,IF($B$1="High Emissions",'Frequency High Scenario 95%'!D95,IF($B$1="Very High Emissions",'Frequency VeryHigh Scenario 95%'!D95))))</f>
        <v>442312756.9737581</v>
      </c>
      <c r="C95" s="14">
        <f>'95% Simulation Severity'!$B95*IF($B$1="Low Emissions",'Frequency Low Scenario 95%'!E95,IF($B$1="Medium Emissions",'Frequency Medium Scenario 95%'!E95,IF($B$1="High Emissions",'Frequency High Scenario 95%'!E95,IF($B$1="Very High Emissions",'Frequency VeryHigh Scenario 95%'!E95))))</f>
        <v>567463265.72989893</v>
      </c>
      <c r="D95" s="14">
        <f>'95% Simulation Severity'!$B95*IF($B$1="Low Emissions",'Frequency Low Scenario 95%'!F95,IF($B$1="Medium Emissions",'Frequency Medium Scenario 95%'!F95,IF($B$1="High Emissions",'Frequency High Scenario 95%'!F95,IF($B$1="Very High Emissions",'Frequency VeryHigh Scenario 95%'!F95))))</f>
        <v>598322295.28620768</v>
      </c>
      <c r="E95" s="14">
        <f>'95% Simulation Severity'!$B95*IF($B$1="Low Emissions",'Frequency Low Scenario 95%'!G95,IF($B$1="Medium Emissions",'Frequency Medium Scenario 95%'!G95,IF($B$1="High Emissions",'Frequency High Scenario 95%'!G95,IF($B$1="Very High Emissions",'Frequency VeryHigh Scenario 95%'!G95))))</f>
        <v>393452626.84293598</v>
      </c>
      <c r="F95" s="14">
        <f>'95% Simulation Severity'!$B95*IF($B$1="Low Emissions",'Frequency Low Scenario 95%'!H95,IF($B$1="Medium Emissions",'Frequency Medium Scenario 95%'!H95,IF($B$1="High Emissions",'Frequency High Scenario 95%'!H95,IF($B$1="Very High Emissions",'Frequency VeryHigh Scenario 95%'!H95))))</f>
        <v>327448591.40305346</v>
      </c>
      <c r="G95" s="14">
        <f>'95% Simulation Severity'!$B95*IF($B$1="Low Emissions",'Frequency Low Scenario 95%'!I95,IF($B$1="Medium Emissions",'Frequency Medium Scenario 95%'!I95,IF($B$1="High Emissions",'Frequency High Scenario 95%'!I95,IF($B$1="Very High Emissions",'Frequency VeryHigh Scenario 95%'!I95))))</f>
        <v>196297715.7887415</v>
      </c>
      <c r="H95" s="14">
        <f>'95% Simulation Severity'!$C95*IF($B$1="Low Emissions",'Frequency Low Scenario 95%'!J95,IF($B$1="Medium Emissions",'Frequency Medium Scenario 95%'!J95,IF($B$1="High Emissions",'Frequency High Scenario 95%'!J95,IF($B$1="Very High Emissions",'Frequency VeryHigh Scenario 95%'!J95))))</f>
        <v>114445096.80483666</v>
      </c>
      <c r="I95" s="14">
        <f>'95% Simulation Severity'!$C95*IF($B$1="Low Emissions",'Frequency Low Scenario 95%'!K95,IF($B$1="Medium Emissions",'Frequency Medium Scenario 95%'!K95,IF($B$1="High Emissions",'Frequency High Scenario 95%'!K95,IF($B$1="Very High Emissions",'Frequency VeryHigh Scenario 95%'!K95))))</f>
        <v>121688457.3621048</v>
      </c>
      <c r="J95" s="14">
        <f>'95% Simulation Severity'!$C95*IF($B$1="Low Emissions",'Frequency Low Scenario 95%'!L95,IF($B$1="Medium Emissions",'Frequency Medium Scenario 95%'!L95,IF($B$1="High Emissions",'Frequency High Scenario 95%'!L95,IF($B$1="Very High Emissions",'Frequency VeryHigh Scenario 95%'!L95))))</f>
        <v>76779621.90704231</v>
      </c>
      <c r="K95" s="14">
        <f>'95% Simulation Severity'!$C95*IF($B$1="Low Emissions",'Frequency Low Scenario 95%'!M95,IF($B$1="Medium Emissions",'Frequency Medium Scenario 95%'!M95,IF($B$1="High Emissions",'Frequency High Scenario 95%'!M95,IF($B$1="Very High Emissions",'Frequency VeryHigh Scenario 95%'!M95))))</f>
        <v>56498212.346691504</v>
      </c>
      <c r="L95" s="14">
        <f>'95% Simulation Severity'!$C95*IF($B$1="Low Emissions",'Frequency Low Scenario 95%'!N95,IF($B$1="Medium Emissions",'Frequency Medium Scenario 95%'!N95,IF($B$1="High Emissions",'Frequency High Scenario 95%'!N95,IF($B$1="Very High Emissions",'Frequency VeryHigh Scenario 95%'!N95))))</f>
        <v>50703523.900877006</v>
      </c>
      <c r="M95" s="14">
        <f>'95% Simulation Severity'!$C95*IF($B$1="Low Emissions",'Frequency Low Scenario 95%'!O95,IF($B$1="Medium Emissions",'Frequency Medium Scenario 95%'!O95,IF($B$1="High Emissions",'Frequency High Scenario 95%'!O95,IF($B$1="Very High Emissions",'Frequency VeryHigh Scenario 95%'!O95))))</f>
        <v>21730081.671804428</v>
      </c>
      <c r="N95" s="14">
        <f>'95% Simulation Severity'!$D95*IF($B$1="Low Emissions",'Frequency Low Scenario 95%'!P95,IF($B$1="Medium Emissions",'Frequency Medium Scenario 95%'!P95,IF($B$1="High Emissions",'Frequency High Scenario 95%'!P95,IF($B$1="Very High Emissions",'Frequency VeryHigh Scenario 95%'!P95))))</f>
        <v>13675307969.351849</v>
      </c>
      <c r="O95" s="14">
        <f>'95% Simulation Severity'!$D95*IF($B$1="Low Emissions",'Frequency Low Scenario 95%'!Q95,IF($B$1="Medium Emissions",'Frequency Medium Scenario 95%'!Q95,IF($B$1="High Emissions",'Frequency High Scenario 95%'!Q95,IF($B$1="Very High Emissions",'Frequency VeryHigh Scenario 95%'!Q95))))</f>
        <v>24377722901.888073</v>
      </c>
      <c r="P95" s="14">
        <f>'95% Simulation Severity'!$D95*IF($B$1="Low Emissions",'Frequency Low Scenario 95%'!R95,IF($B$1="Medium Emissions",'Frequency Medium Scenario 95%'!R95,IF($B$1="High Emissions",'Frequency High Scenario 95%'!R95,IF($B$1="Very High Emissions",'Frequency VeryHigh Scenario 95%'!R95))))</f>
        <v>17837358220.893715</v>
      </c>
      <c r="Q95" s="14">
        <f>'95% Simulation Severity'!$D95*IF($B$1="Low Emissions",'Frequency Low Scenario 95%'!S95,IF($B$1="Medium Emissions",'Frequency Medium Scenario 95%'!S95,IF($B$1="High Emissions",'Frequency High Scenario 95%'!S95,IF($B$1="Very High Emissions",'Frequency VeryHigh Scenario 95%'!S95))))</f>
        <v>5945786073.631238</v>
      </c>
      <c r="R95" s="14">
        <f>'95% Simulation Severity'!$D95*IF($B$1="Low Emissions",'Frequency Low Scenario 95%'!T95,IF($B$1="Medium Emissions",'Frequency Medium Scenario 95%'!T95,IF($B$1="High Emissions",'Frequency High Scenario 95%'!T95,IF($B$1="Very High Emissions",'Frequency VeryHigh Scenario 95%'!T95))))</f>
        <v>4162050251.5418673</v>
      </c>
      <c r="S95" s="14">
        <f>'95% Simulation Severity'!$D95*IF($B$1="Low Emissions",'Frequency Low Scenario 95%'!U95,IF($B$1="Medium Emissions",'Frequency Medium Scenario 95%'!U95,IF($B$1="High Emissions",'Frequency High Scenario 95%'!U95,IF($B$1="Very High Emissions",'Frequency VeryHigh Scenario 95%'!U95))))</f>
        <v>2378314429.4524951</v>
      </c>
      <c r="T95" s="14">
        <f t="shared" si="11"/>
        <v>71343682092.777191</v>
      </c>
      <c r="U95" s="17">
        <f ca="1">Info!$B$47*(-LN(1-RAND()))^(1/Info!$B$48)</f>
        <v>8.528835756394364E-3</v>
      </c>
      <c r="V95" s="17">
        <f ca="1">AVERAGE('Interest Rate Projection'!B93:F93)</f>
        <v>-1.2094546352374103E-2</v>
      </c>
      <c r="W95" s="17">
        <f t="shared" ca="1" si="13"/>
        <v>-0.25031093585993774</v>
      </c>
      <c r="X95" s="16">
        <v>0.04</v>
      </c>
      <c r="Y95">
        <f t="shared" si="14"/>
        <v>36.903470942378512</v>
      </c>
      <c r="Z95">
        <f t="shared" ca="1" si="12"/>
        <v>102.46846549076538</v>
      </c>
      <c r="AA95" s="14">
        <f t="shared" si="9"/>
        <v>1933251270.7049699</v>
      </c>
      <c r="AB95" s="14">
        <f t="shared" ca="1" si="10"/>
        <v>696250126.81786275</v>
      </c>
    </row>
    <row r="96" spans="1:28" x14ac:dyDescent="0.2">
      <c r="A96">
        <v>2115</v>
      </c>
      <c r="B96" s="14">
        <f>'95% Simulation Severity'!$B96*IF($B$1="Low Emissions",'Frequency Low Scenario 95%'!D96,IF($B$1="Medium Emissions",'Frequency Medium Scenario 95%'!D96,IF($B$1="High Emissions",'Frequency High Scenario 95%'!D96,IF($B$1="Very High Emissions",'Frequency VeryHigh Scenario 95%'!D96))))</f>
        <v>452427810.10859454</v>
      </c>
      <c r="C96" s="14">
        <f>'95% Simulation Severity'!$B96*IF($B$1="Low Emissions",'Frequency Low Scenario 95%'!E96,IF($B$1="Medium Emissions",'Frequency Medium Scenario 95%'!E96,IF($B$1="High Emissions",'Frequency High Scenario 95%'!E96,IF($B$1="Very High Emissions",'Frequency VeryHigh Scenario 95%'!E96))))</f>
        <v>580440330.02304184</v>
      </c>
      <c r="D96" s="14">
        <f>'95% Simulation Severity'!$B96*IF($B$1="Low Emissions",'Frequency Low Scenario 95%'!F96,IF($B$1="Medium Emissions",'Frequency Medium Scenario 95%'!F96,IF($B$1="High Emissions",'Frequency High Scenario 95%'!F96,IF($B$1="Very High Emissions",'Frequency VeryHigh Scenario 95%'!F96))))</f>
        <v>612005060.96085072</v>
      </c>
      <c r="E96" s="14">
        <f>'95% Simulation Severity'!$B96*IF($B$1="Low Emissions",'Frequency Low Scenario 95%'!G96,IF($B$1="Medium Emissions",'Frequency Medium Scenario 95%'!G96,IF($B$1="High Emissions",'Frequency High Scenario 95%'!G96,IF($B$1="Very High Emissions",'Frequency VeryHigh Scenario 95%'!G96))))</f>
        <v>402450319.45706373</v>
      </c>
      <c r="F96" s="14">
        <f>'95% Simulation Severity'!$B96*IF($B$1="Low Emissions",'Frequency Low Scenario 95%'!H96,IF($B$1="Medium Emissions",'Frequency Medium Scenario 95%'!H96,IF($B$1="High Emissions",'Frequency High Scenario 95%'!H96,IF($B$1="Very High Emissions",'Frequency VeryHigh Scenario 95%'!H96))))</f>
        <v>334936867.17341691</v>
      </c>
      <c r="G96" s="14">
        <f>'95% Simulation Severity'!$B96*IF($B$1="Low Emissions",'Frequency Low Scenario 95%'!I96,IF($B$1="Medium Emissions",'Frequency Medium Scenario 95%'!I96,IF($B$1="High Emissions",'Frequency High Scenario 95%'!I96,IF($B$1="Very High Emissions",'Frequency VeryHigh Scenario 95%'!I96))))</f>
        <v>200786760.68772897</v>
      </c>
      <c r="H96" s="14">
        <f>'95% Simulation Severity'!$C96*IF($B$1="Low Emissions",'Frequency Low Scenario 95%'!J96,IF($B$1="Medium Emissions",'Frequency Medium Scenario 95%'!J96,IF($B$1="High Emissions",'Frequency High Scenario 95%'!J96,IF($B$1="Very High Emissions",'Frequency VeryHigh Scenario 95%'!J96))))</f>
        <v>114455649.61893977</v>
      </c>
      <c r="I96" s="14">
        <f>'95% Simulation Severity'!$C96*IF($B$1="Low Emissions",'Frequency Low Scenario 95%'!K96,IF($B$1="Medium Emissions",'Frequency Medium Scenario 95%'!K96,IF($B$1="High Emissions",'Frequency High Scenario 95%'!K96,IF($B$1="Very High Emissions",'Frequency VeryHigh Scenario 95%'!K96))))</f>
        <v>121699678.07583469</v>
      </c>
      <c r="J96" s="14">
        <f>'95% Simulation Severity'!$C96*IF($B$1="Low Emissions",'Frequency Low Scenario 95%'!L96,IF($B$1="Medium Emissions",'Frequency Medium Scenario 95%'!L96,IF($B$1="High Emissions",'Frequency High Scenario 95%'!L96,IF($B$1="Very High Emissions",'Frequency VeryHigh Scenario 95%'!L96))))</f>
        <v>76786701.643086165</v>
      </c>
      <c r="K96" s="14">
        <f>'95% Simulation Severity'!$C96*IF($B$1="Low Emissions",'Frequency Low Scenario 95%'!M96,IF($B$1="Medium Emissions",'Frequency Medium Scenario 95%'!M96,IF($B$1="High Emissions",'Frequency High Scenario 95%'!M96,IF($B$1="Very High Emissions",'Frequency VeryHigh Scenario 95%'!M96))))</f>
        <v>56503421.963780381</v>
      </c>
      <c r="L96" s="14">
        <f>'95% Simulation Severity'!$C96*IF($B$1="Low Emissions",'Frequency Low Scenario 95%'!N96,IF($B$1="Medium Emissions",'Frequency Medium Scenario 95%'!N96,IF($B$1="High Emissions",'Frequency High Scenario 95%'!N96,IF($B$1="Very High Emissions",'Frequency VeryHigh Scenario 95%'!N96))))</f>
        <v>50708199.198264457</v>
      </c>
      <c r="M96" s="14">
        <f>'95% Simulation Severity'!$C96*IF($B$1="Low Emissions",'Frequency Low Scenario 95%'!O96,IF($B$1="Medium Emissions",'Frequency Medium Scenario 95%'!O96,IF($B$1="High Emissions",'Frequency High Scenario 95%'!O96,IF($B$1="Very High Emissions",'Frequency VeryHigh Scenario 95%'!O96))))</f>
        <v>21732085.370684765</v>
      </c>
      <c r="N96" s="14">
        <f>'95% Simulation Severity'!$D96*IF($B$1="Low Emissions",'Frequency Low Scenario 95%'!P96,IF($B$1="Medium Emissions",'Frequency Medium Scenario 95%'!P96,IF($B$1="High Emissions",'Frequency High Scenario 95%'!P96,IF($B$1="Very High Emissions",'Frequency VeryHigh Scenario 95%'!P96))))</f>
        <v>13783401731.317455</v>
      </c>
      <c r="O96" s="14">
        <f>'95% Simulation Severity'!$D96*IF($B$1="Low Emissions",'Frequency Low Scenario 95%'!Q96,IF($B$1="Medium Emissions",'Frequency Medium Scenario 95%'!Q96,IF($B$1="High Emissions",'Frequency High Scenario 95%'!Q96,IF($B$1="Very High Emissions",'Frequency VeryHigh Scenario 95%'!Q96))))</f>
        <v>24570411781.913723</v>
      </c>
      <c r="P96" s="14">
        <f>'95% Simulation Severity'!$D96*IF($B$1="Low Emissions",'Frequency Low Scenario 95%'!R96,IF($B$1="Medium Emissions",'Frequency Medium Scenario 95%'!R96,IF($B$1="High Emissions",'Frequency High Scenario 95%'!R96,IF($B$1="Very High Emissions",'Frequency VeryHigh Scenario 95%'!R96))))</f>
        <v>17978350084.327114</v>
      </c>
      <c r="Q96" s="14">
        <f>'95% Simulation Severity'!$D96*IF($B$1="Low Emissions",'Frequency Low Scenario 95%'!S96,IF($B$1="Medium Emissions",'Frequency Medium Scenario 95%'!S96,IF($B$1="High Emissions",'Frequency High Scenario 95%'!S96,IF($B$1="Very High Emissions",'Frequency VeryHigh Scenario 95%'!S96))))</f>
        <v>5992783361.4423714</v>
      </c>
      <c r="R96" s="14">
        <f>'95% Simulation Severity'!$D96*IF($B$1="Low Emissions",'Frequency Low Scenario 95%'!T96,IF($B$1="Medium Emissions",'Frequency Medium Scenario 95%'!T96,IF($B$1="High Emissions",'Frequency High Scenario 95%'!T96,IF($B$1="Very High Emissions",'Frequency VeryHigh Scenario 95%'!T96))))</f>
        <v>4194948353.0096607</v>
      </c>
      <c r="S96" s="14">
        <f>'95% Simulation Severity'!$D96*IF($B$1="Low Emissions",'Frequency Low Scenario 95%'!U96,IF($B$1="Medium Emissions",'Frequency Medium Scenario 95%'!U96,IF($B$1="High Emissions",'Frequency High Scenario 95%'!U96,IF($B$1="Very High Emissions",'Frequency VeryHigh Scenario 95%'!U96))))</f>
        <v>2397113344.5769486</v>
      </c>
      <c r="T96" s="14">
        <f t="shared" si="11"/>
        <v>71941941540.868561</v>
      </c>
      <c r="U96" s="17">
        <f ca="1">Info!$B$47*(-LN(1-RAND()))^(1/Info!$B$48)</f>
        <v>2.1212405438582396E-2</v>
      </c>
      <c r="V96" s="17">
        <f ca="1">AVERAGE('Interest Rate Projection'!B94:F94)</f>
        <v>1.4190931701328249E-3</v>
      </c>
      <c r="W96" s="17">
        <f t="shared" ca="1" si="13"/>
        <v>-0.24889184268980491</v>
      </c>
      <c r="X96" s="16">
        <v>0.04</v>
      </c>
      <c r="Y96">
        <f t="shared" si="14"/>
        <v>38.37960978007365</v>
      </c>
      <c r="Z96">
        <f t="shared" ca="1" si="12"/>
        <v>104.6420681254249</v>
      </c>
      <c r="AA96" s="14">
        <f t="shared" si="9"/>
        <v>1874483402.8567996</v>
      </c>
      <c r="AB96" s="14">
        <f t="shared" ca="1" si="10"/>
        <v>687504966.49816132</v>
      </c>
    </row>
    <row r="97" spans="1:28" x14ac:dyDescent="0.2">
      <c r="A97">
        <v>2116</v>
      </c>
      <c r="B97" s="14">
        <f>'95% Simulation Severity'!$B97*IF($B$1="Low Emissions",'Frequency Low Scenario 95%'!D97,IF($B$1="Medium Emissions",'Frequency Medium Scenario 95%'!D97,IF($B$1="High Emissions",'Frequency High Scenario 95%'!D97,IF($B$1="Very High Emissions",'Frequency VeryHigh Scenario 95%'!D97))))</f>
        <v>462774179.88150537</v>
      </c>
      <c r="C97" s="14">
        <f>'95% Simulation Severity'!$B97*IF($B$1="Low Emissions",'Frequency Low Scenario 95%'!E97,IF($B$1="Medium Emissions",'Frequency Medium Scenario 95%'!E97,IF($B$1="High Emissions",'Frequency High Scenario 95%'!E97,IF($B$1="Very High Emissions",'Frequency VeryHigh Scenario 95%'!E97))))</f>
        <v>593714161.01076853</v>
      </c>
      <c r="D97" s="14">
        <f>'95% Simulation Severity'!$B97*IF($B$1="Low Emissions",'Frequency Low Scenario 95%'!F97,IF($B$1="Medium Emissions",'Frequency Medium Scenario 95%'!F97,IF($B$1="High Emissions",'Frequency High Scenario 95%'!F97,IF($B$1="Very High Emissions",'Frequency VeryHigh Scenario 95%'!F97))))</f>
        <v>626000731.70017576</v>
      </c>
      <c r="E97" s="14">
        <f>'95% Simulation Severity'!$B97*IF($B$1="Low Emissions",'Frequency Low Scenario 95%'!G97,IF($B$1="Medium Emissions",'Frequency Medium Scenario 95%'!G97,IF($B$1="High Emissions",'Frequency High Scenario 95%'!G97,IF($B$1="Very High Emissions",'Frequency VeryHigh Scenario 95%'!G97))))</f>
        <v>411653776.2899437</v>
      </c>
      <c r="F97" s="14">
        <f>'95% Simulation Severity'!$B97*IF($B$1="Low Emissions",'Frequency Low Scenario 95%'!H97,IF($B$1="Medium Emissions",'Frequency Medium Scenario 95%'!H97,IF($B$1="High Emissions",'Frequency High Scenario 95%'!H97,IF($B$1="Very High Emissions",'Frequency VeryHigh Scenario 95%'!H97))))</f>
        <v>342596388.98204464</v>
      </c>
      <c r="G97" s="14">
        <f>'95% Simulation Severity'!$B97*IF($B$1="Low Emissions",'Frequency Low Scenario 95%'!I97,IF($B$1="Medium Emissions",'Frequency Medium Scenario 95%'!I97,IF($B$1="High Emissions",'Frequency High Scenario 95%'!I97,IF($B$1="Very High Emissions",'Frequency VeryHigh Scenario 95%'!I97))))</f>
        <v>205378463.55206344</v>
      </c>
      <c r="H97" s="14">
        <f>'95% Simulation Severity'!$C97*IF($B$1="Low Emissions",'Frequency Low Scenario 95%'!J97,IF($B$1="Medium Emissions",'Frequency Medium Scenario 95%'!J97,IF($B$1="High Emissions",'Frequency High Scenario 95%'!J97,IF($B$1="Very High Emissions",'Frequency VeryHigh Scenario 95%'!J97))))</f>
        <v>114466203.40610236</v>
      </c>
      <c r="I97" s="14">
        <f>'95% Simulation Severity'!$C97*IF($B$1="Low Emissions",'Frequency Low Scenario 95%'!K97,IF($B$1="Medium Emissions",'Frequency Medium Scenario 95%'!K97,IF($B$1="High Emissions",'Frequency High Scenario 95%'!K97,IF($B$1="Very High Emissions",'Frequency VeryHigh Scenario 95%'!K97))))</f>
        <v>121710899.82421009</v>
      </c>
      <c r="J97" s="14">
        <f>'95% Simulation Severity'!$C97*IF($B$1="Low Emissions",'Frequency Low Scenario 95%'!L97,IF($B$1="Medium Emissions",'Frequency Medium Scenario 95%'!L97,IF($B$1="High Emissions",'Frequency High Scenario 95%'!L97,IF($B$1="Very High Emissions",'Frequency VeryHigh Scenario 95%'!L97))))</f>
        <v>76793782.031942084</v>
      </c>
      <c r="K97" s="14">
        <f>'95% Simulation Severity'!$C97*IF($B$1="Low Emissions",'Frequency Low Scenario 95%'!M97,IF($B$1="Medium Emissions",'Frequency Medium Scenario 95%'!M97,IF($B$1="High Emissions",'Frequency High Scenario 95%'!M97,IF($B$1="Very High Emissions",'Frequency VeryHigh Scenario 95%'!M97))))</f>
        <v>56508632.06124039</v>
      </c>
      <c r="L97" s="14">
        <f>'95% Simulation Severity'!$C97*IF($B$1="Low Emissions",'Frequency Low Scenario 95%'!N97,IF($B$1="Medium Emissions",'Frequency Medium Scenario 95%'!N97,IF($B$1="High Emissions",'Frequency High Scenario 95%'!N97,IF($B$1="Very High Emissions",'Frequency VeryHigh Scenario 95%'!N97))))</f>
        <v>50712874.926754214</v>
      </c>
      <c r="M97" s="14">
        <f>'95% Simulation Severity'!$C97*IF($B$1="Low Emissions",'Frequency Low Scenario 95%'!O97,IF($B$1="Medium Emissions",'Frequency Medium Scenario 95%'!O97,IF($B$1="High Emissions",'Frequency High Scenario 95%'!O97,IF($B$1="Very High Emissions",'Frequency VeryHigh Scenario 95%'!O97))))</f>
        <v>21734089.254323229</v>
      </c>
      <c r="N97" s="14">
        <f>'95% Simulation Severity'!$D97*IF($B$1="Low Emissions",'Frequency Low Scenario 95%'!P97,IF($B$1="Medium Emissions",'Frequency Medium Scenario 95%'!P97,IF($B$1="High Emissions",'Frequency High Scenario 95%'!P97,IF($B$1="Very High Emissions",'Frequency VeryHigh Scenario 95%'!P97))))</f>
        <v>13892349899.004822</v>
      </c>
      <c r="O97" s="14">
        <f>'95% Simulation Severity'!$D97*IF($B$1="Low Emissions",'Frequency Low Scenario 95%'!Q97,IF($B$1="Medium Emissions",'Frequency Medium Scenario 95%'!Q97,IF($B$1="High Emissions",'Frequency High Scenario 95%'!Q97,IF($B$1="Very High Emissions",'Frequency VeryHigh Scenario 95%'!Q97))))</f>
        <v>24764623733.008595</v>
      </c>
      <c r="P97" s="14">
        <f>'95% Simulation Severity'!$D97*IF($B$1="Low Emissions",'Frequency Low Scenario 95%'!R97,IF($B$1="Medium Emissions",'Frequency Medium Scenario 95%'!R97,IF($B$1="High Emissions",'Frequency High Scenario 95%'!R97,IF($B$1="Very High Emissions",'Frequency VeryHigh Scenario 95%'!R97))))</f>
        <v>18120456390.00629</v>
      </c>
      <c r="Q97" s="14">
        <f>'95% Simulation Severity'!$D97*IF($B$1="Low Emissions",'Frequency Low Scenario 95%'!S97,IF($B$1="Medium Emissions",'Frequency Medium Scenario 95%'!S97,IF($B$1="High Emissions",'Frequency High Scenario 95%'!S97,IF($B$1="Very High Emissions",'Frequency VeryHigh Scenario 95%'!S97))))</f>
        <v>6040152130.0020962</v>
      </c>
      <c r="R97" s="14">
        <f>'95% Simulation Severity'!$D97*IF($B$1="Low Emissions",'Frequency Low Scenario 95%'!T97,IF($B$1="Medium Emissions",'Frequency Medium Scenario 95%'!T97,IF($B$1="High Emissions",'Frequency High Scenario 95%'!T97,IF($B$1="Very High Emissions",'Frequency VeryHigh Scenario 95%'!T97))))</f>
        <v>4228106491.0014682</v>
      </c>
      <c r="S97" s="14">
        <f>'95% Simulation Severity'!$D97*IF($B$1="Low Emissions",'Frequency Low Scenario 95%'!U97,IF($B$1="Medium Emissions",'Frequency Medium Scenario 95%'!U97,IF($B$1="High Emissions",'Frequency High Scenario 95%'!U97,IF($B$1="Very High Emissions",'Frequency VeryHigh Scenario 95%'!U97))))</f>
        <v>2416060852.0008388</v>
      </c>
      <c r="T97" s="14">
        <f t="shared" si="11"/>
        <v>72545793677.94519</v>
      </c>
      <c r="U97" s="17">
        <f ca="1">Info!$B$47*(-LN(1-RAND()))^(1/Info!$B$48)</f>
        <v>1.1373172811331681E-2</v>
      </c>
      <c r="V97" s="17">
        <f ca="1">AVERAGE('Interest Rate Projection'!B95:F95)</f>
        <v>-4.7649893255546916E-3</v>
      </c>
      <c r="W97" s="17">
        <f t="shared" ca="1" si="13"/>
        <v>-0.2536568320153596</v>
      </c>
      <c r="X97" s="16">
        <v>0.04</v>
      </c>
      <c r="Y97">
        <f t="shared" si="14"/>
        <v>39.914794171276597</v>
      </c>
      <c r="Z97">
        <f t="shared" ca="1" si="12"/>
        <v>105.83218044955051</v>
      </c>
      <c r="AA97" s="14">
        <f t="shared" si="9"/>
        <v>1817516416.7613432</v>
      </c>
      <c r="AB97" s="14">
        <f t="shared" ca="1" si="10"/>
        <v>685479533.44424653</v>
      </c>
    </row>
    <row r="98" spans="1:28" x14ac:dyDescent="0.2">
      <c r="A98">
        <v>2117</v>
      </c>
      <c r="B98" s="14">
        <f>'95% Simulation Severity'!$B98*IF($B$1="Low Emissions",'Frequency Low Scenario 95%'!D98,IF($B$1="Medium Emissions",'Frequency Medium Scenario 95%'!D98,IF($B$1="High Emissions",'Frequency High Scenario 95%'!D98,IF($B$1="Very High Emissions",'Frequency VeryHigh Scenario 95%'!D98))))</f>
        <v>473357156.1695022</v>
      </c>
      <c r="C98" s="14">
        <f>'95% Simulation Severity'!$B98*IF($B$1="Low Emissions",'Frequency Low Scenario 95%'!E98,IF($B$1="Medium Emissions",'Frequency Medium Scenario 95%'!E98,IF($B$1="High Emissions",'Frequency High Scenario 95%'!E98,IF($B$1="Very High Emissions",'Frequency VeryHigh Scenario 95%'!E98))))</f>
        <v>607291545.3182373</v>
      </c>
      <c r="D98" s="14">
        <f>'95% Simulation Severity'!$B98*IF($B$1="Low Emissions",'Frequency Low Scenario 95%'!F98,IF($B$1="Medium Emissions",'Frequency Medium Scenario 95%'!F98,IF($B$1="High Emissions",'Frequency High Scenario 95%'!F98,IF($B$1="Very High Emissions",'Frequency VeryHigh Scenario 95%'!F98))))</f>
        <v>640316463.19052815</v>
      </c>
      <c r="E98" s="14">
        <f>'95% Simulation Severity'!$B98*IF($B$1="Low Emissions",'Frequency Low Scenario 95%'!G98,IF($B$1="Medium Emissions",'Frequency Medium Scenario 95%'!G98,IF($B$1="High Emissions",'Frequency High Scenario 95%'!G98,IF($B$1="Very High Emissions",'Frequency VeryHigh Scenario 95%'!G98))))</f>
        <v>421067702.87170839</v>
      </c>
      <c r="F98" s="14">
        <f>'95% Simulation Severity'!$B98*IF($B$1="Low Emissions",'Frequency Low Scenario 95%'!H98,IF($B$1="Medium Emissions",'Frequency Medium Scenario 95%'!H98,IF($B$1="High Emissions",'Frequency High Scenario 95%'!H98,IF($B$1="Very High Emissions",'Frequency VeryHigh Scenario 95%'!H98))))</f>
        <v>350431072.9781974</v>
      </c>
      <c r="G98" s="14">
        <f>'95% Simulation Severity'!$B98*IF($B$1="Low Emissions",'Frequency Low Scenario 95%'!I98,IF($B$1="Medium Emissions",'Frequency Medium Scenario 95%'!I98,IF($B$1="High Emissions",'Frequency High Scenario 95%'!I98,IF($B$1="Very High Emissions",'Frequency VeryHigh Scenario 95%'!I98))))</f>
        <v>210075172.02096125</v>
      </c>
      <c r="H98" s="14">
        <f>'95% Simulation Severity'!$C98*IF($B$1="Low Emissions",'Frequency Low Scenario 95%'!J98,IF($B$1="Medium Emissions",'Frequency Medium Scenario 95%'!J98,IF($B$1="High Emissions",'Frequency High Scenario 95%'!J98,IF($B$1="Very High Emissions",'Frequency VeryHigh Scenario 95%'!J98))))</f>
        <v>114476758.16641414</v>
      </c>
      <c r="I98" s="14">
        <f>'95% Simulation Severity'!$C98*IF($B$1="Low Emissions",'Frequency Low Scenario 95%'!K98,IF($B$1="Medium Emissions",'Frequency Medium Scenario 95%'!K98,IF($B$1="High Emissions",'Frequency High Scenario 95%'!K98,IF($B$1="Very High Emissions",'Frequency VeryHigh Scenario 95%'!K98))))</f>
        <v>121722122.60732643</v>
      </c>
      <c r="J98" s="14">
        <f>'95% Simulation Severity'!$C98*IF($B$1="Low Emissions",'Frequency Low Scenario 95%'!L98,IF($B$1="Medium Emissions",'Frequency Medium Scenario 95%'!L98,IF($B$1="High Emissions",'Frequency High Scenario 95%'!L98,IF($B$1="Very High Emissions",'Frequency VeryHigh Scenario 95%'!L98))))</f>
        <v>76800863.073670238</v>
      </c>
      <c r="K98" s="14">
        <f>'95% Simulation Severity'!$C98*IF($B$1="Low Emissions",'Frequency Low Scenario 95%'!M98,IF($B$1="Medium Emissions",'Frequency Medium Scenario 95%'!M98,IF($B$1="High Emissions",'Frequency High Scenario 95%'!M98,IF($B$1="Very High Emissions",'Frequency VeryHigh Scenario 95%'!M98))))</f>
        <v>56513842.639115833</v>
      </c>
      <c r="L98" s="14">
        <f>'95% Simulation Severity'!$C98*IF($B$1="Low Emissions",'Frequency Low Scenario 95%'!N98,IF($B$1="Medium Emissions",'Frequency Medium Scenario 95%'!N98,IF($B$1="High Emissions",'Frequency High Scenario 95%'!N98,IF($B$1="Very High Emissions",'Frequency VeryHigh Scenario 95%'!N98))))</f>
        <v>50717551.086386018</v>
      </c>
      <c r="M98" s="14">
        <f>'95% Simulation Severity'!$C98*IF($B$1="Low Emissions",'Frequency Low Scenario 95%'!O98,IF($B$1="Medium Emissions",'Frequency Medium Scenario 95%'!O98,IF($B$1="High Emissions",'Frequency High Scenario 95%'!O98,IF($B$1="Very High Emissions",'Frequency VeryHigh Scenario 95%'!O98))))</f>
        <v>21736093.322736859</v>
      </c>
      <c r="N98" s="14">
        <f>'95% Simulation Severity'!$D98*IF($B$1="Low Emissions",'Frequency Low Scenario 95%'!P98,IF($B$1="Medium Emissions",'Frequency Medium Scenario 95%'!P98,IF($B$1="High Emissions",'Frequency High Scenario 95%'!P98,IF($B$1="Very High Emissions",'Frequency VeryHigh Scenario 95%'!P98))))</f>
        <v>14002159225.894674</v>
      </c>
      <c r="O98" s="14">
        <f>'95% Simulation Severity'!$D98*IF($B$1="Low Emissions",'Frequency Low Scenario 95%'!Q98,IF($B$1="Medium Emissions",'Frequency Medium Scenario 95%'!Q98,IF($B$1="High Emissions",'Frequency High Scenario 95%'!Q98,IF($B$1="Very High Emissions",'Frequency VeryHigh Scenario 95%'!Q98))))</f>
        <v>24960370793.986156</v>
      </c>
      <c r="P98" s="14">
        <f>'95% Simulation Severity'!$D98*IF($B$1="Low Emissions",'Frequency Low Scenario 95%'!R98,IF($B$1="Medium Emissions",'Frequency Medium Scenario 95%'!R98,IF($B$1="High Emissions",'Frequency High Scenario 95%'!R98,IF($B$1="Very High Emissions",'Frequency VeryHigh Scenario 95%'!R98))))</f>
        <v>18263685946.819141</v>
      </c>
      <c r="Q98" s="14">
        <f>'95% Simulation Severity'!$D98*IF($B$1="Low Emissions",'Frequency Low Scenario 95%'!S98,IF($B$1="Medium Emissions",'Frequency Medium Scenario 95%'!S98,IF($B$1="High Emissions",'Frequency High Scenario 95%'!S98,IF($B$1="Very High Emissions",'Frequency VeryHigh Scenario 95%'!S98))))</f>
        <v>6087895315.6063795</v>
      </c>
      <c r="R98" s="14">
        <f>'95% Simulation Severity'!$D98*IF($B$1="Low Emissions",'Frequency Low Scenario 95%'!T98,IF($B$1="Medium Emissions",'Frequency Medium Scenario 95%'!T98,IF($B$1="High Emissions",'Frequency High Scenario 95%'!T98,IF($B$1="Very High Emissions",'Frequency VeryHigh Scenario 95%'!T98))))</f>
        <v>4261526720.9244666</v>
      </c>
      <c r="S98" s="14">
        <f>'95% Simulation Severity'!$D98*IF($B$1="Low Emissions",'Frequency Low Scenario 95%'!U98,IF($B$1="Medium Emissions",'Frequency Medium Scenario 95%'!U98,IF($B$1="High Emissions",'Frequency High Scenario 95%'!U98,IF($B$1="Very High Emissions",'Frequency VeryHigh Scenario 95%'!U98))))</f>
        <v>2435158126.2425518</v>
      </c>
      <c r="T98" s="14">
        <f t="shared" si="11"/>
        <v>73155302472.918152</v>
      </c>
      <c r="U98" s="17">
        <f ca="1">Info!$B$47*(-LN(1-RAND()))^(1/Info!$B$48)</f>
        <v>6.7768209844281876E-3</v>
      </c>
      <c r="V98" s="17">
        <f ca="1">AVERAGE('Interest Rate Projection'!B96:F96)</f>
        <v>1.779921577780199E-3</v>
      </c>
      <c r="W98" s="17">
        <f t="shared" ca="1" si="13"/>
        <v>-0.25187691043757943</v>
      </c>
      <c r="X98" s="16">
        <v>0.04</v>
      </c>
      <c r="Y98">
        <f t="shared" si="14"/>
        <v>41.51138593812766</v>
      </c>
      <c r="Z98">
        <f t="shared" ca="1" si="12"/>
        <v>106.54938619084881</v>
      </c>
      <c r="AA98" s="14">
        <f t="shared" si="9"/>
        <v>1762294869.700459</v>
      </c>
      <c r="AB98" s="14">
        <f t="shared" ca="1" si="10"/>
        <v>686585864.90478754</v>
      </c>
    </row>
    <row r="99" spans="1:28" x14ac:dyDescent="0.2">
      <c r="A99">
        <v>2118</v>
      </c>
      <c r="B99" s="14">
        <f>'95% Simulation Severity'!$B99*IF($B$1="Low Emissions",'Frequency Low Scenario 95%'!D99,IF($B$1="Medium Emissions",'Frequency Medium Scenario 95%'!D99,IF($B$1="High Emissions",'Frequency High Scenario 95%'!D99,IF($B$1="Very High Emissions",'Frequency VeryHigh Scenario 95%'!D99))))</f>
        <v>484182149.8214345</v>
      </c>
      <c r="C99" s="14">
        <f>'95% Simulation Severity'!$B99*IF($B$1="Low Emissions",'Frequency Low Scenario 95%'!E99,IF($B$1="Medium Emissions",'Frequency Medium Scenario 95%'!E99,IF($B$1="High Emissions",'Frequency High Scenario 95%'!E99,IF($B$1="Very High Emissions",'Frequency VeryHigh Scenario 95%'!E99))))</f>
        <v>621179424.77091014</v>
      </c>
      <c r="D99" s="14">
        <f>'95% Simulation Severity'!$B99*IF($B$1="Low Emissions",'Frequency Low Scenario 95%'!F99,IF($B$1="Medium Emissions",'Frequency Medium Scenario 95%'!F99,IF($B$1="High Emissions",'Frequency High Scenario 95%'!F99,IF($B$1="Very High Emissions",'Frequency VeryHigh Scenario 95%'!F99))))</f>
        <v>654959574.75845206</v>
      </c>
      <c r="E99" s="14">
        <f>'95% Simulation Severity'!$B99*IF($B$1="Low Emissions",'Frequency Low Scenario 95%'!G99,IF($B$1="Medium Emissions",'Frequency Medium Scenario 95%'!G99,IF($B$1="High Emissions",'Frequency High Scenario 95%'!G99,IF($B$1="Very High Emissions",'Frequency VeryHigh Scenario 95%'!G99))))</f>
        <v>430696912.34115976</v>
      </c>
      <c r="F99" s="14">
        <f>'95% Simulation Severity'!$B99*IF($B$1="Low Emissions",'Frequency Low Scenario 95%'!H99,IF($B$1="Medium Emissions",'Frequency Medium Scenario 95%'!H99,IF($B$1="High Emissions",'Frequency High Scenario 95%'!H99,IF($B$1="Very High Emissions",'Frequency VeryHigh Scenario 95%'!H99))))</f>
        <v>358444924.86780614</v>
      </c>
      <c r="G99" s="14">
        <f>'95% Simulation Severity'!$B99*IF($B$1="Low Emissions",'Frequency Low Scenario 95%'!I99,IF($B$1="Medium Emissions",'Frequency Medium Scenario 95%'!I99,IF($B$1="High Emissions",'Frequency High Scenario 95%'!I99,IF($B$1="Very High Emissions",'Frequency VeryHigh Scenario 95%'!I99))))</f>
        <v>214879287.42075291</v>
      </c>
      <c r="H99" s="14">
        <f>'95% Simulation Severity'!$C99*IF($B$1="Low Emissions",'Frequency Low Scenario 95%'!J99,IF($B$1="Medium Emissions",'Frequency Medium Scenario 95%'!J99,IF($B$1="High Emissions",'Frequency High Scenario 95%'!J99,IF($B$1="Very High Emissions",'Frequency VeryHigh Scenario 95%'!J99))))</f>
        <v>114487313.89996485</v>
      </c>
      <c r="I99" s="14">
        <f>'95% Simulation Severity'!$C99*IF($B$1="Low Emissions",'Frequency Low Scenario 95%'!K99,IF($B$1="Medium Emissions",'Frequency Medium Scenario 95%'!K99,IF($B$1="High Emissions",'Frequency High Scenario 95%'!K99,IF($B$1="Very High Emissions",'Frequency VeryHigh Scenario 95%'!K99))))</f>
        <v>121733346.42527908</v>
      </c>
      <c r="J99" s="14">
        <f>'95% Simulation Severity'!$C99*IF($B$1="Low Emissions",'Frequency Low Scenario 95%'!L99,IF($B$1="Medium Emissions",'Frequency Medium Scenario 95%'!L99,IF($B$1="High Emissions",'Frequency High Scenario 95%'!L99,IF($B$1="Very High Emissions",'Frequency VeryHigh Scenario 95%'!L99))))</f>
        <v>76807944.768330842</v>
      </c>
      <c r="K99" s="14">
        <f>'95% Simulation Severity'!$C99*IF($B$1="Low Emissions",'Frequency Low Scenario 95%'!M99,IF($B$1="Medium Emissions",'Frequency Medium Scenario 95%'!M99,IF($B$1="High Emissions",'Frequency High Scenario 95%'!M99,IF($B$1="Very High Emissions",'Frequency VeryHigh Scenario 95%'!M99))))</f>
        <v>56519053.697450995</v>
      </c>
      <c r="L99" s="14">
        <f>'95% Simulation Severity'!$C99*IF($B$1="Low Emissions",'Frequency Low Scenario 95%'!N99,IF($B$1="Medium Emissions",'Frequency Medium Scenario 95%'!N99,IF($B$1="High Emissions",'Frequency High Scenario 95%'!N99,IF($B$1="Very High Emissions",'Frequency VeryHigh Scenario 95%'!N99))))</f>
        <v>50722227.677199624</v>
      </c>
      <c r="M99" s="14">
        <f>'95% Simulation Severity'!$C99*IF($B$1="Low Emissions",'Frequency Low Scenario 95%'!O99,IF($B$1="Medium Emissions",'Frequency Medium Scenario 95%'!O99,IF($B$1="High Emissions",'Frequency High Scenario 95%'!O99,IF($B$1="Very High Emissions",'Frequency VeryHigh Scenario 95%'!O99))))</f>
        <v>21738097.575942691</v>
      </c>
      <c r="N99" s="14">
        <f>'95% Simulation Severity'!$D99*IF($B$1="Low Emissions",'Frequency Low Scenario 95%'!P99,IF($B$1="Medium Emissions",'Frequency Medium Scenario 95%'!P99,IF($B$1="High Emissions",'Frequency High Scenario 95%'!P99,IF($B$1="Very High Emissions",'Frequency VeryHigh Scenario 95%'!P99))))</f>
        <v>14112836518.849277</v>
      </c>
      <c r="O99" s="14">
        <f>'95% Simulation Severity'!$D99*IF($B$1="Low Emissions",'Frequency Low Scenario 95%'!Q99,IF($B$1="Medium Emissions",'Frequency Medium Scenario 95%'!Q99,IF($B$1="High Emissions",'Frequency High Scenario 95%'!Q99,IF($B$1="Very High Emissions",'Frequency VeryHigh Scenario 95%'!Q99))))</f>
        <v>25157665098.818275</v>
      </c>
      <c r="P99" s="14">
        <f>'95% Simulation Severity'!$D99*IF($B$1="Low Emissions",'Frequency Low Scenario 95%'!R99,IF($B$1="Medium Emissions",'Frequency Medium Scenario 95%'!R99,IF($B$1="High Emissions",'Frequency High Scenario 95%'!R99,IF($B$1="Very High Emissions",'Frequency VeryHigh Scenario 95%'!R99))))</f>
        <v>18408047633.281666</v>
      </c>
      <c r="Q99" s="14">
        <f>'95% Simulation Severity'!$D99*IF($B$1="Low Emissions",'Frequency Low Scenario 95%'!S99,IF($B$1="Medium Emissions",'Frequency Medium Scenario 95%'!S99,IF($B$1="High Emissions",'Frequency High Scenario 95%'!S99,IF($B$1="Very High Emissions",'Frequency VeryHigh Scenario 95%'!S99))))</f>
        <v>6136015877.7605553</v>
      </c>
      <c r="R99" s="14">
        <f>'95% Simulation Severity'!$D99*IF($B$1="Low Emissions",'Frequency Low Scenario 95%'!T99,IF($B$1="Medium Emissions",'Frequency Medium Scenario 95%'!T99,IF($B$1="High Emissions",'Frequency High Scenario 95%'!T99,IF($B$1="Very High Emissions",'Frequency VeryHigh Scenario 95%'!T99))))</f>
        <v>4295211114.4323893</v>
      </c>
      <c r="S99" s="14">
        <f>'95% Simulation Severity'!$D99*IF($B$1="Low Emissions",'Frequency Low Scenario 95%'!U99,IF($B$1="Medium Emissions",'Frequency Medium Scenario 95%'!U99,IF($B$1="High Emissions",'Frequency High Scenario 95%'!U99,IF($B$1="Very High Emissions",'Frequency VeryHigh Scenario 95%'!U99))))</f>
        <v>2454406351.1042223</v>
      </c>
      <c r="T99" s="14">
        <f t="shared" si="11"/>
        <v>73770532852.271072</v>
      </c>
      <c r="U99" s="17">
        <f ca="1">Info!$B$47*(-LN(1-RAND()))^(1/Info!$B$48)</f>
        <v>3.6850914943933132E-2</v>
      </c>
      <c r="V99" s="17">
        <f ca="1">AVERAGE('Interest Rate Projection'!B97:F97)</f>
        <v>4.0814582684339725E-4</v>
      </c>
      <c r="W99" s="17">
        <f t="shared" ca="1" si="13"/>
        <v>-0.25146876461073603</v>
      </c>
      <c r="X99" s="16">
        <v>0.04</v>
      </c>
      <c r="Y99">
        <f t="shared" si="14"/>
        <v>43.171841375652768</v>
      </c>
      <c r="Z99">
        <f t="shared" ca="1" si="12"/>
        <v>110.47582855869605</v>
      </c>
      <c r="AA99" s="14">
        <f t="shared" si="9"/>
        <v>1708765030.6682255</v>
      </c>
      <c r="AB99" s="14">
        <f t="shared" ca="1" si="10"/>
        <v>667752700.4296385</v>
      </c>
    </row>
    <row r="100" spans="1:28" x14ac:dyDescent="0.2">
      <c r="A100">
        <v>2119</v>
      </c>
      <c r="B100" s="14">
        <f>'95% Simulation Severity'!$B100*IF($B$1="Low Emissions",'Frequency Low Scenario 95%'!D100,IF($B$1="Medium Emissions",'Frequency Medium Scenario 95%'!D100,IF($B$1="High Emissions",'Frequency High Scenario 95%'!D100,IF($B$1="Very High Emissions",'Frequency VeryHigh Scenario 95%'!D100))))</f>
        <v>495254695.42444021</v>
      </c>
      <c r="C100" s="14">
        <f>'95% Simulation Severity'!$B100*IF($B$1="Low Emissions",'Frequency Low Scenario 95%'!E100,IF($B$1="Medium Emissions",'Frequency Medium Scenario 95%'!E100,IF($B$1="High Emissions",'Frequency High Scenario 95%'!E100,IF($B$1="Very High Emissions",'Frequency VeryHigh Scenario 95%'!E100))))</f>
        <v>635384899.94375861</v>
      </c>
      <c r="D100" s="14">
        <f>'95% Simulation Severity'!$B100*IF($B$1="Low Emissions",'Frequency Low Scenario 95%'!F100,IF($B$1="Medium Emissions",'Frequency Medium Scenario 95%'!F100,IF($B$1="High Emissions",'Frequency High Scenario 95%'!F100,IF($B$1="Very High Emissions",'Frequency VeryHigh Scenario 95%'!F100))))</f>
        <v>669937553.1129055</v>
      </c>
      <c r="E100" s="14">
        <f>'95% Simulation Severity'!$B100*IF($B$1="Low Emissions",'Frequency Low Scenario 95%'!G100,IF($B$1="Medium Emissions",'Frequency Medium Scenario 95%'!G100,IF($B$1="High Emissions",'Frequency High Scenario 95%'!G100,IF($B$1="Very High Emissions",'Frequency VeryHigh Scenario 95%'!G100))))</f>
        <v>440546327.90662414</v>
      </c>
      <c r="F100" s="14">
        <f>'95% Simulation Severity'!$B100*IF($B$1="Low Emissions",'Frequency Low Scenario 95%'!H100,IF($B$1="Medium Emissions",'Frequency Medium Scenario 95%'!H100,IF($B$1="High Emissions",'Frequency High Scenario 95%'!H100,IF($B$1="Very High Emissions",'Frequency VeryHigh Scenario 95%'!H100))))</f>
        <v>366642041.96150422</v>
      </c>
      <c r="G100" s="14">
        <f>'95% Simulation Severity'!$B100*IF($B$1="Low Emissions",'Frequency Low Scenario 95%'!I100,IF($B$1="Medium Emissions",'Frequency Medium Scenario 95%'!I100,IF($B$1="High Emissions",'Frequency High Scenario 95%'!I100,IF($B$1="Very High Emissions",'Frequency VeryHigh Scenario 95%'!I100))))</f>
        <v>219793265.9926295</v>
      </c>
      <c r="H100" s="14">
        <f>'95% Simulation Severity'!$C100*IF($B$1="Low Emissions",'Frequency Low Scenario 95%'!J100,IF($B$1="Medium Emissions",'Frequency Medium Scenario 95%'!J100,IF($B$1="High Emissions",'Frequency High Scenario 95%'!J100,IF($B$1="Very High Emissions",'Frequency VeryHigh Scenario 95%'!J100))))</f>
        <v>114497870.60684423</v>
      </c>
      <c r="I100" s="14">
        <f>'95% Simulation Severity'!$C100*IF($B$1="Low Emissions",'Frequency Low Scenario 95%'!K100,IF($B$1="Medium Emissions",'Frequency Medium Scenario 95%'!K100,IF($B$1="High Emissions",'Frequency High Scenario 95%'!K100,IF($B$1="Very High Emissions",'Frequency VeryHigh Scenario 95%'!K100))))</f>
        <v>121744571.27816348</v>
      </c>
      <c r="J100" s="14">
        <f>'95% Simulation Severity'!$C100*IF($B$1="Low Emissions",'Frequency Low Scenario 95%'!L100,IF($B$1="Medium Emissions",'Frequency Medium Scenario 95%'!L100,IF($B$1="High Emissions",'Frequency High Scenario 95%'!L100,IF($B$1="Very High Emissions",'Frequency VeryHigh Scenario 95%'!L100))))</f>
        <v>76815027.115984097</v>
      </c>
      <c r="K100" s="14">
        <f>'95% Simulation Severity'!$C100*IF($B$1="Low Emissions",'Frequency Low Scenario 95%'!M100,IF($B$1="Medium Emissions",'Frequency Medium Scenario 95%'!M100,IF($B$1="High Emissions",'Frequency High Scenario 95%'!M100,IF($B$1="Very High Emissions",'Frequency VeryHigh Scenario 95%'!M100))))</f>
        <v>56524265.236290179</v>
      </c>
      <c r="L100" s="14">
        <f>'95% Simulation Severity'!$C100*IF($B$1="Low Emissions",'Frequency Low Scenario 95%'!N100,IF($B$1="Medium Emissions",'Frequency Medium Scenario 95%'!N100,IF($B$1="High Emissions",'Frequency High Scenario 95%'!N100,IF($B$1="Very High Emissions",'Frequency VeryHigh Scenario 95%'!N100))))</f>
        <v>50726904.699234791</v>
      </c>
      <c r="M100" s="14">
        <f>'95% Simulation Severity'!$C100*IF($B$1="Low Emissions",'Frequency Low Scenario 95%'!O100,IF($B$1="Medium Emissions",'Frequency Medium Scenario 95%'!O100,IF($B$1="High Emissions",'Frequency High Scenario 95%'!O100,IF($B$1="Very High Emissions",'Frequency VeryHigh Scenario 95%'!O100))))</f>
        <v>21740102.013957761</v>
      </c>
      <c r="N100" s="14">
        <f>'95% Simulation Severity'!$D100*IF($B$1="Low Emissions",'Frequency Low Scenario 95%'!P100,IF($B$1="Medium Emissions",'Frequency Medium Scenario 95%'!P100,IF($B$1="High Emissions",'Frequency High Scenario 95%'!P100,IF($B$1="Very High Emissions",'Frequency VeryHigh Scenario 95%'!P100))))</f>
        <v>14224388638.534397</v>
      </c>
      <c r="O100" s="14">
        <f>'95% Simulation Severity'!$D100*IF($B$1="Low Emissions",'Frequency Low Scenario 95%'!Q100,IF($B$1="Medium Emissions",'Frequency Medium Scenario 95%'!Q100,IF($B$1="High Emissions",'Frequency High Scenario 95%'!Q100,IF($B$1="Very High Emissions",'Frequency VeryHigh Scenario 95%'!Q100))))</f>
        <v>25356518877.387402</v>
      </c>
      <c r="P100" s="14">
        <f>'95% Simulation Severity'!$D100*IF($B$1="Low Emissions",'Frequency Low Scenario 95%'!R100,IF($B$1="Medium Emissions",'Frequency Medium Scenario 95%'!R100,IF($B$1="High Emissions",'Frequency High Scenario 95%'!R100,IF($B$1="Very High Emissions",'Frequency VeryHigh Scenario 95%'!R100))))</f>
        <v>18553550398.088345</v>
      </c>
      <c r="Q100" s="14">
        <f>'95% Simulation Severity'!$D100*IF($B$1="Low Emissions",'Frequency Low Scenario 95%'!S100,IF($B$1="Medium Emissions",'Frequency Medium Scenario 95%'!S100,IF($B$1="High Emissions",'Frequency High Scenario 95%'!S100,IF($B$1="Very High Emissions",'Frequency VeryHigh Scenario 95%'!S100))))</f>
        <v>6184516799.3627815</v>
      </c>
      <c r="R100" s="14">
        <f>'95% Simulation Severity'!$D100*IF($B$1="Low Emissions",'Frequency Low Scenario 95%'!T100,IF($B$1="Medium Emissions",'Frequency Medium Scenario 95%'!T100,IF($B$1="High Emissions",'Frequency High Scenario 95%'!T100,IF($B$1="Very High Emissions",'Frequency VeryHigh Scenario 95%'!T100))))</f>
        <v>4329161759.5539474</v>
      </c>
      <c r="S100" s="14">
        <f>'95% Simulation Severity'!$D100*IF($B$1="Low Emissions",'Frequency Low Scenario 95%'!U100,IF($B$1="Medium Emissions",'Frequency Medium Scenario 95%'!U100,IF($B$1="High Emissions",'Frequency High Scenario 95%'!U100,IF($B$1="Very High Emissions",'Frequency VeryHigh Scenario 95%'!U100))))</f>
        <v>2473806719.7451124</v>
      </c>
      <c r="T100" s="14">
        <f t="shared" si="11"/>
        <v>74391550717.964325</v>
      </c>
      <c r="U100" s="17">
        <f ca="1">Info!$B$47*(-LN(1-RAND()))^(1/Info!$B$48)</f>
        <v>2.9342455395217522E-2</v>
      </c>
      <c r="V100" s="17">
        <f ca="1">AVERAGE('Interest Rate Projection'!B98:F98)</f>
        <v>1.3665358009378126E-2</v>
      </c>
      <c r="W100" s="17">
        <f t="shared" ca="1" si="13"/>
        <v>-0.2378034066013579</v>
      </c>
      <c r="X100" s="16">
        <v>0.04</v>
      </c>
      <c r="Y100">
        <f t="shared" si="14"/>
        <v>44.898715030678879</v>
      </c>
      <c r="Z100">
        <f t="shared" ca="1" si="12"/>
        <v>113.71746063042929</v>
      </c>
      <c r="AA100" s="14">
        <f t="shared" ref="AA100:AA131" si="15">T100/Y100</f>
        <v>1656874827.4228618</v>
      </c>
      <c r="AB100" s="14">
        <f t="shared" ref="AB100:AB131" ca="1" si="16">T100/Z100</f>
        <v>654178789.30421817</v>
      </c>
    </row>
    <row r="101" spans="1:28" x14ac:dyDescent="0.2">
      <c r="A101">
        <v>2120</v>
      </c>
      <c r="B101" s="14">
        <f>'95% Simulation Severity'!$B101*IF($B$1="Low Emissions",'Frequency Low Scenario 95%'!D101,IF($B$1="Medium Emissions",'Frequency Medium Scenario 95%'!D101,IF($B$1="High Emissions",'Frequency High Scenario 95%'!D101,IF($B$1="Very High Emissions",'Frequency VeryHigh Scenario 95%'!D101))))</f>
        <v>616381860.64368594</v>
      </c>
      <c r="C101" s="14">
        <f>'95% Simulation Severity'!$B101*IF($B$1="Low Emissions",'Frequency Low Scenario 95%'!E101,IF($B$1="Medium Emissions",'Frequency Medium Scenario 95%'!E101,IF($B$1="High Emissions",'Frequency High Scenario 95%'!E101,IF($B$1="Very High Emissions",'Frequency VeryHigh Scenario 95%'!E101))))</f>
        <v>790784480.12813973</v>
      </c>
      <c r="D101" s="14">
        <f>'95% Simulation Severity'!$B101*IF($B$1="Low Emissions",'Frequency Low Scenario 95%'!F101,IF($B$1="Medium Emissions",'Frequency Medium Scenario 95%'!F101,IF($B$1="High Emissions",'Frequency High Scenario 95%'!F101,IF($B$1="Very High Emissions",'Frequency VeryHigh Scenario 95%'!F101))))</f>
        <v>833787865.75444341</v>
      </c>
      <c r="E101" s="14">
        <f>'95% Simulation Severity'!$B101*IF($B$1="Low Emissions",'Frequency Low Scenario 95%'!G101,IF($B$1="Medium Emissions",'Frequency Medium Scenario 95%'!G101,IF($B$1="High Emissions",'Frequency High Scenario 95%'!G101,IF($B$1="Very High Emissions",'Frequency VeryHigh Scenario 95%'!G101))))</f>
        <v>548293166.73537183</v>
      </c>
      <c r="F101" s="14">
        <f>'95% Simulation Severity'!$B101*IF($B$1="Low Emissions",'Frequency Low Scenario 95%'!H101,IF($B$1="Medium Emissions",'Frequency Medium Scenario 95%'!H101,IF($B$1="High Emissions",'Frequency High Scenario 95%'!H101,IF($B$1="Very High Emissions",'Frequency VeryHigh Scenario 95%'!H101))))</f>
        <v>456313703.03466666</v>
      </c>
      <c r="G101" s="14">
        <f>'95% Simulation Severity'!$B101*IF($B$1="Low Emissions",'Frequency Low Scenario 95%'!I101,IF($B$1="Medium Emissions",'Frequency Medium Scenario 95%'!I101,IF($B$1="High Emissions",'Frequency High Scenario 95%'!I101,IF($B$1="Very High Emissions",'Frequency VeryHigh Scenario 95%'!I101))))</f>
        <v>273549314.12287617</v>
      </c>
      <c r="H101" s="14">
        <f>'95% Simulation Severity'!$C101*IF($B$1="Low Emissions",'Frequency Low Scenario 95%'!J101,IF($B$1="Medium Emissions",'Frequency Medium Scenario 95%'!J101,IF($B$1="High Emissions",'Frequency High Scenario 95%'!J101,IF($B$1="Very High Emissions",'Frequency VeryHigh Scenario 95%'!J101))))</f>
        <v>139328151.15758455</v>
      </c>
      <c r="I101" s="14">
        <f>'95% Simulation Severity'!$C101*IF($B$1="Low Emissions",'Frequency Low Scenario 95%'!K101,IF($B$1="Medium Emissions",'Frequency Medium Scenario 95%'!K101,IF($B$1="High Emissions",'Frequency High Scenario 95%'!K101,IF($B$1="Very High Emissions",'Frequency VeryHigh Scenario 95%'!K101))))</f>
        <v>148146388.57262152</v>
      </c>
      <c r="J101" s="14">
        <f>'95% Simulation Severity'!$C101*IF($B$1="Low Emissions",'Frequency Low Scenario 95%'!L101,IF($B$1="Medium Emissions",'Frequency Medium Scenario 95%'!L101,IF($B$1="High Emissions",'Frequency High Scenario 95%'!L101,IF($B$1="Very High Emissions",'Frequency VeryHigh Scenario 95%'!L101))))</f>
        <v>93473316.599392161</v>
      </c>
      <c r="K101" s="14">
        <f>'95% Simulation Severity'!$C101*IF($B$1="Low Emissions",'Frequency Low Scenario 95%'!M101,IF($B$1="Medium Emissions",'Frequency Medium Scenario 95%'!M101,IF($B$1="High Emissions",'Frequency High Scenario 95%'!M101,IF($B$1="Very High Emissions",'Frequency VeryHigh Scenario 95%'!M101))))</f>
        <v>68782251.837288573</v>
      </c>
      <c r="L101" s="14">
        <f>'95% Simulation Severity'!$C101*IF($B$1="Low Emissions",'Frequency Low Scenario 95%'!N101,IF($B$1="Medium Emissions",'Frequency Medium Scenario 95%'!N101,IF($B$1="High Emissions",'Frequency High Scenario 95%'!N101,IF($B$1="Very High Emissions",'Frequency VeryHigh Scenario 95%'!N101))))</f>
        <v>61727661.905258983</v>
      </c>
      <c r="M101" s="14">
        <f>'95% Simulation Severity'!$C101*IF($B$1="Low Emissions",'Frequency Low Scenario 95%'!O101,IF($B$1="Medium Emissions",'Frequency Medium Scenario 95%'!O101,IF($B$1="High Emissions",'Frequency High Scenario 95%'!O101,IF($B$1="Very High Emissions",'Frequency VeryHigh Scenario 95%'!O101))))</f>
        <v>26454712.245110989</v>
      </c>
      <c r="N101" s="14">
        <f>'95% Simulation Severity'!$D101*IF($B$1="Low Emissions",'Frequency Low Scenario 95%'!P101,IF($B$1="Medium Emissions",'Frequency Medium Scenario 95%'!P101,IF($B$1="High Emissions",'Frequency High Scenario 95%'!P101,IF($B$1="Very High Emissions",'Frequency VeryHigh Scenario 95%'!P101))))</f>
        <v>17444331410.861763</v>
      </c>
      <c r="O101" s="14">
        <f>'95% Simulation Severity'!$D101*IF($B$1="Low Emissions",'Frequency Low Scenario 95%'!Q101,IF($B$1="Medium Emissions",'Frequency Medium Scenario 95%'!Q101,IF($B$1="High Emissions",'Frequency High Scenario 95%'!Q101,IF($B$1="Very High Emissions",'Frequency VeryHigh Scenario 95%'!Q101))))</f>
        <v>31096416862.84053</v>
      </c>
      <c r="P101" s="14">
        <f>'95% Simulation Severity'!$D101*IF($B$1="Low Emissions",'Frequency Low Scenario 95%'!R101,IF($B$1="Medium Emissions",'Frequency Medium Scenario 95%'!R101,IF($B$1="High Emissions",'Frequency High Scenario 95%'!R101,IF($B$1="Very High Emissions",'Frequency VeryHigh Scenario 95%'!R101))))</f>
        <v>22753475753.297951</v>
      </c>
      <c r="Q101" s="14">
        <f>'95% Simulation Severity'!$D101*IF($B$1="Low Emissions",'Frequency Low Scenario 95%'!S101,IF($B$1="Medium Emissions",'Frequency Medium Scenario 95%'!S101,IF($B$1="High Emissions",'Frequency High Scenario 95%'!S101,IF($B$1="Very High Emissions",'Frequency VeryHigh Scenario 95%'!S101))))</f>
        <v>7584491917.7659836</v>
      </c>
      <c r="R101" s="14">
        <f>'95% Simulation Severity'!$D101*IF($B$1="Low Emissions",'Frequency Low Scenario 95%'!T101,IF($B$1="Medium Emissions",'Frequency Medium Scenario 95%'!T101,IF($B$1="High Emissions",'Frequency High Scenario 95%'!T101,IF($B$1="Very High Emissions",'Frequency VeryHigh Scenario 95%'!T101))))</f>
        <v>5309144342.4361887</v>
      </c>
      <c r="S101" s="14">
        <f>'95% Simulation Severity'!$D101*IF($B$1="Low Emissions",'Frequency Low Scenario 95%'!U101,IF($B$1="Medium Emissions",'Frequency Medium Scenario 95%'!U101,IF($B$1="High Emissions",'Frequency High Scenario 95%'!U101,IF($B$1="Very High Emissions",'Frequency VeryHigh Scenario 95%'!U101))))</f>
        <v>3033796767.1063938</v>
      </c>
      <c r="T101" s="14">
        <f t="shared" si="11"/>
        <v>91278679927.045273</v>
      </c>
      <c r="U101" s="17">
        <f ca="1">Info!$B$47*(-LN(1-RAND()))^(1/Info!$B$48)</f>
        <v>4.2148519032225114E-2</v>
      </c>
      <c r="V101" s="17">
        <f ca="1">AVERAGE('Interest Rate Projection'!B99:F99)</f>
        <v>3.7126243605293838E-5</v>
      </c>
      <c r="W101" s="17">
        <f t="shared" ca="1" si="13"/>
        <v>-0.2377662803577526</v>
      </c>
      <c r="X101" s="16">
        <v>0.04</v>
      </c>
      <c r="Y101">
        <f t="shared" si="14"/>
        <v>46.694663631906039</v>
      </c>
      <c r="Z101">
        <f t="shared" ref="Z101:Z131" ca="1" si="17">(1+U101)*Z100</f>
        <v>118.51048318410724</v>
      </c>
      <c r="AA101" s="14">
        <f t="shared" si="15"/>
        <v>1954798960.4678378</v>
      </c>
      <c r="AB101" s="14">
        <f t="shared" ca="1" si="16"/>
        <v>770216081.09759295</v>
      </c>
    </row>
    <row r="102" spans="1:28" x14ac:dyDescent="0.2">
      <c r="A102">
        <v>2121</v>
      </c>
      <c r="B102" s="14">
        <f>'95% Simulation Severity'!$B102*IF($B$1="Low Emissions",'Frequency Low Scenario 95%'!D102,IF($B$1="Medium Emissions",'Frequency Medium Scenario 95%'!D102,IF($B$1="High Emissions",'Frequency High Scenario 95%'!D102,IF($B$1="Very High Emissions",'Frequency VeryHigh Scenario 95%'!D102))))</f>
        <v>630477622.46257949</v>
      </c>
      <c r="C102" s="14">
        <f>'95% Simulation Severity'!$B102*IF($B$1="Low Emissions",'Frequency Low Scenario 95%'!E102,IF($B$1="Medium Emissions",'Frequency Medium Scenario 95%'!E102,IF($B$1="High Emissions",'Frequency High Scenario 95%'!E102,IF($B$1="Very High Emissions",'Frequency VeryHigh Scenario 95%'!E102))))</f>
        <v>808868577.65547991</v>
      </c>
      <c r="D102" s="14">
        <f>'95% Simulation Severity'!$B102*IF($B$1="Low Emissions",'Frequency Low Scenario 95%'!F102,IF($B$1="Medium Emissions",'Frequency Medium Scenario 95%'!F102,IF($B$1="High Emissions",'Frequency High Scenario 95%'!F102,IF($B$1="Very High Emissions",'Frequency VeryHigh Scenario 95%'!F102))))</f>
        <v>852855388.52496219</v>
      </c>
      <c r="E102" s="14">
        <f>'95% Simulation Severity'!$B102*IF($B$1="Low Emissions",'Frequency Low Scenario 95%'!G102,IF($B$1="Medium Emissions",'Frequency Medium Scenario 95%'!G102,IF($B$1="High Emissions",'Frequency High Scenario 95%'!G102,IF($B$1="Very High Emissions",'Frequency VeryHigh Scenario 95%'!G102))))</f>
        <v>560831838.58589923</v>
      </c>
      <c r="F102" s="14">
        <f>'95% Simulation Severity'!$B102*IF($B$1="Low Emissions",'Frequency Low Scenario 95%'!H102,IF($B$1="Medium Emissions",'Frequency Medium Scenario 95%'!H102,IF($B$1="High Emissions",'Frequency High Scenario 95%'!H102,IF($B$1="Very High Emissions",'Frequency VeryHigh Scenario 95%'!H102))))</f>
        <v>466748937.55950648</v>
      </c>
      <c r="G102" s="14">
        <f>'95% Simulation Severity'!$B102*IF($B$1="Low Emissions",'Frequency Low Scenario 95%'!I102,IF($B$1="Medium Emissions",'Frequency Medium Scenario 95%'!I102,IF($B$1="High Emissions",'Frequency High Scenario 95%'!I102,IF($B$1="Very High Emissions",'Frequency VeryHigh Scenario 95%'!I102))))</f>
        <v>279804991.36420679</v>
      </c>
      <c r="H102" s="14">
        <f>'95% Simulation Severity'!$C102*IF($B$1="Low Emissions",'Frequency Low Scenario 95%'!J102,IF($B$1="Medium Emissions",'Frequency Medium Scenario 95%'!J102,IF($B$1="High Emissions",'Frequency High Scenario 95%'!J102,IF($B$1="Very High Emissions",'Frequency VeryHigh Scenario 95%'!J102))))</f>
        <v>139340998.40154296</v>
      </c>
      <c r="I102" s="14">
        <f>'95% Simulation Severity'!$C102*IF($B$1="Low Emissions",'Frequency Low Scenario 95%'!K102,IF($B$1="Medium Emissions",'Frequency Medium Scenario 95%'!K102,IF($B$1="High Emissions",'Frequency High Scenario 95%'!K102,IF($B$1="Very High Emissions",'Frequency VeryHigh Scenario 95%'!K102))))</f>
        <v>148160048.93328619</v>
      </c>
      <c r="J102" s="14">
        <f>'95% Simulation Severity'!$C102*IF($B$1="Low Emissions",'Frequency Low Scenario 95%'!L102,IF($B$1="Medium Emissions",'Frequency Medium Scenario 95%'!L102,IF($B$1="High Emissions",'Frequency High Scenario 95%'!L102,IF($B$1="Very High Emissions",'Frequency VeryHigh Scenario 95%'!L102))))</f>
        <v>93481935.636478201</v>
      </c>
      <c r="K102" s="14">
        <f>'95% Simulation Severity'!$C102*IF($B$1="Low Emissions",'Frequency Low Scenario 95%'!M102,IF($B$1="Medium Emissions",'Frequency Medium Scenario 95%'!M102,IF($B$1="High Emissions",'Frequency High Scenario 95%'!M102,IF($B$1="Very High Emissions",'Frequency VeryHigh Scenario 95%'!M102))))</f>
        <v>68788594.147597164</v>
      </c>
      <c r="L102" s="14">
        <f>'95% Simulation Severity'!$C102*IF($B$1="Low Emissions",'Frequency Low Scenario 95%'!N102,IF($B$1="Medium Emissions",'Frequency Medium Scenario 95%'!N102,IF($B$1="High Emissions",'Frequency High Scenario 95%'!N102,IF($B$1="Very High Emissions",'Frequency VeryHigh Scenario 95%'!N102))))</f>
        <v>61733353.722202584</v>
      </c>
      <c r="M102" s="14">
        <f>'95% Simulation Severity'!$C102*IF($B$1="Low Emissions",'Frequency Low Scenario 95%'!O102,IF($B$1="Medium Emissions",'Frequency Medium Scenario 95%'!O102,IF($B$1="High Emissions",'Frequency High Scenario 95%'!O102,IF($B$1="Very High Emissions",'Frequency VeryHigh Scenario 95%'!O102))))</f>
        <v>26457151.595229674</v>
      </c>
      <c r="N102" s="14">
        <f>'95% Simulation Severity'!$D102*IF($B$1="Low Emissions",'Frequency Low Scenario 95%'!P102,IF($B$1="Medium Emissions",'Frequency Medium Scenario 95%'!P102,IF($B$1="High Emissions",'Frequency High Scenario 95%'!P102,IF($B$1="Very High Emissions",'Frequency VeryHigh Scenario 95%'!P102))))</f>
        <v>17582216671.756859</v>
      </c>
      <c r="O102" s="14">
        <f>'95% Simulation Severity'!$D102*IF($B$1="Low Emissions",'Frequency Low Scenario 95%'!Q102,IF($B$1="Medium Emissions",'Frequency Medium Scenario 95%'!Q102,IF($B$1="High Emissions",'Frequency High Scenario 95%'!Q102,IF($B$1="Very High Emissions",'Frequency VeryHigh Scenario 95%'!Q102))))</f>
        <v>31342212327.914394</v>
      </c>
      <c r="P102" s="14">
        <f>'95% Simulation Severity'!$D102*IF($B$1="Low Emissions",'Frequency Low Scenario 95%'!R102,IF($B$1="Medium Emissions",'Frequency Medium Scenario 95%'!R102,IF($B$1="High Emissions",'Frequency High Scenario 95%'!R102,IF($B$1="Very High Emissions",'Frequency VeryHigh Scenario 95%'!R102))))</f>
        <v>22933326093.595901</v>
      </c>
      <c r="Q102" s="14">
        <f>'95% Simulation Severity'!$D102*IF($B$1="Low Emissions",'Frequency Low Scenario 95%'!S102,IF($B$1="Medium Emissions",'Frequency Medium Scenario 95%'!S102,IF($B$1="High Emissions",'Frequency High Scenario 95%'!S102,IF($B$1="Very High Emissions",'Frequency VeryHigh Scenario 95%'!S102))))</f>
        <v>7644442031.1986332</v>
      </c>
      <c r="R102" s="14">
        <f>'95% Simulation Severity'!$D102*IF($B$1="Low Emissions",'Frequency Low Scenario 95%'!T102,IF($B$1="Medium Emissions",'Frequency Medium Scenario 95%'!T102,IF($B$1="High Emissions",'Frequency High Scenario 95%'!T102,IF($B$1="Very High Emissions",'Frequency VeryHigh Scenario 95%'!T102))))</f>
        <v>5351109421.8390436</v>
      </c>
      <c r="S102" s="14">
        <f>'95% Simulation Severity'!$D102*IF($B$1="Low Emissions",'Frequency Low Scenario 95%'!U102,IF($B$1="Medium Emissions",'Frequency Medium Scenario 95%'!U102,IF($B$1="High Emissions",'Frequency High Scenario 95%'!U102,IF($B$1="Very High Emissions",'Frequency VeryHigh Scenario 95%'!U102))))</f>
        <v>3057776812.4794536</v>
      </c>
      <c r="T102" s="14">
        <f t="shared" si="11"/>
        <v>92048632797.37326</v>
      </c>
      <c r="U102" s="17">
        <f ca="1">Info!$B$47*(-LN(1-RAND()))^(1/Info!$B$48)</f>
        <v>4.3099196068810866E-2</v>
      </c>
      <c r="V102" s="17">
        <f ca="1">AVERAGE('Interest Rate Projection'!B100:F100)</f>
        <v>-2.2131275191315707E-3</v>
      </c>
      <c r="W102" s="17">
        <f t="shared" ca="1" si="13"/>
        <v>-0.23997940787688418</v>
      </c>
      <c r="X102" s="16">
        <v>0.04</v>
      </c>
      <c r="Y102">
        <f t="shared" si="14"/>
        <v>48.562450177182285</v>
      </c>
      <c r="Z102">
        <f t="shared" ca="1" si="17"/>
        <v>123.61818973506861</v>
      </c>
      <c r="AA102" s="14">
        <f t="shared" si="15"/>
        <v>1895469286.6922834</v>
      </c>
      <c r="AB102" s="14">
        <f t="shared" ca="1" si="16"/>
        <v>744620455.89444876</v>
      </c>
    </row>
    <row r="103" spans="1:28" x14ac:dyDescent="0.2">
      <c r="A103">
        <v>2122</v>
      </c>
      <c r="B103" s="14">
        <f>'95% Simulation Severity'!$B103*IF($B$1="Low Emissions",'Frequency Low Scenario 95%'!D103,IF($B$1="Medium Emissions",'Frequency Medium Scenario 95%'!D103,IF($B$1="High Emissions",'Frequency High Scenario 95%'!D103,IF($B$1="Very High Emissions",'Frequency VeryHigh Scenario 95%'!D103))))</f>
        <v>644895733.97075093</v>
      </c>
      <c r="C103" s="14">
        <f>'95% Simulation Severity'!$B103*IF($B$1="Low Emissions",'Frequency Low Scenario 95%'!E103,IF($B$1="Medium Emissions",'Frequency Medium Scenario 95%'!E103,IF($B$1="High Emissions",'Frequency High Scenario 95%'!E103,IF($B$1="Very High Emissions",'Frequency VeryHigh Scenario 95%'!E103))))</f>
        <v>827366232.34231985</v>
      </c>
      <c r="D103" s="14">
        <f>'95% Simulation Severity'!$B103*IF($B$1="Low Emissions",'Frequency Low Scenario 95%'!F103,IF($B$1="Medium Emissions",'Frequency Medium Scenario 95%'!F103,IF($B$1="High Emissions",'Frequency High Scenario 95%'!F103,IF($B$1="Very High Emissions",'Frequency VeryHigh Scenario 95%'!F103))))</f>
        <v>872358957.96818626</v>
      </c>
      <c r="E103" s="14">
        <f>'95% Simulation Severity'!$B103*IF($B$1="Low Emissions",'Frequency Low Scenario 95%'!G103,IF($B$1="Medium Emissions",'Frequency Medium Scenario 95%'!G103,IF($B$1="High Emissions",'Frequency High Scenario 95%'!G103,IF($B$1="Very High Emissions",'Frequency VeryHigh Scenario 95%'!G103))))</f>
        <v>573657251.72979581</v>
      </c>
      <c r="F103" s="14">
        <f>'95% Simulation Severity'!$B103*IF($B$1="Low Emissions",'Frequency Low Scenario 95%'!H103,IF($B$1="Medium Emissions",'Frequency Medium Scenario 95%'!H103,IF($B$1="High Emissions",'Frequency High Scenario 95%'!H103,IF($B$1="Very High Emissions",'Frequency VeryHigh Scenario 95%'!H103))))</f>
        <v>477422810.80780387</v>
      </c>
      <c r="G103" s="14">
        <f>'95% Simulation Severity'!$B103*IF($B$1="Low Emissions",'Frequency Low Scenario 95%'!I103,IF($B$1="Medium Emissions",'Frequency Medium Scenario 95%'!I103,IF($B$1="High Emissions",'Frequency High Scenario 95%'!I103,IF($B$1="Very High Emissions",'Frequency VeryHigh Scenario 95%'!I103))))</f>
        <v>286203726.89787203</v>
      </c>
      <c r="H103" s="14">
        <f>'95% Simulation Severity'!$C103*IF($B$1="Low Emissions",'Frequency Low Scenario 95%'!J103,IF($B$1="Medium Emissions",'Frequency Medium Scenario 95%'!J103,IF($B$1="High Emissions",'Frequency High Scenario 95%'!J103,IF($B$1="Very High Emissions",'Frequency VeryHigh Scenario 95%'!J103))))</f>
        <v>139353846.83012685</v>
      </c>
      <c r="I103" s="14">
        <f>'95% Simulation Severity'!$C103*IF($B$1="Low Emissions",'Frequency Low Scenario 95%'!K103,IF($B$1="Medium Emissions",'Frequency Medium Scenario 95%'!K103,IF($B$1="High Emissions",'Frequency High Scenario 95%'!K103,IF($B$1="Very High Emissions",'Frequency VeryHigh Scenario 95%'!K103))))</f>
        <v>148173710.5535526</v>
      </c>
      <c r="J103" s="14">
        <f>'95% Simulation Severity'!$C103*IF($B$1="Low Emissions",'Frequency Low Scenario 95%'!L103,IF($B$1="Medium Emissions",'Frequency Medium Scenario 95%'!L103,IF($B$1="High Emissions",'Frequency High Scenario 95%'!L103,IF($B$1="Very High Emissions",'Frequency VeryHigh Scenario 95%'!L103))))</f>
        <v>93490555.468312964</v>
      </c>
      <c r="K103" s="14">
        <f>'95% Simulation Severity'!$C103*IF($B$1="Low Emissions",'Frequency Low Scenario 95%'!M103,IF($B$1="Medium Emissions",'Frequency Medium Scenario 95%'!M103,IF($B$1="High Emissions",'Frequency High Scenario 95%'!M103,IF($B$1="Very High Emissions",'Frequency VeryHigh Scenario 95%'!M103))))</f>
        <v>68794937.042720854</v>
      </c>
      <c r="L103" s="14">
        <f>'95% Simulation Severity'!$C103*IF($B$1="Low Emissions",'Frequency Low Scenario 95%'!N103,IF($B$1="Medium Emissions",'Frequency Medium Scenario 95%'!N103,IF($B$1="High Emissions",'Frequency High Scenario 95%'!N103,IF($B$1="Very High Emissions",'Frequency VeryHigh Scenario 95%'!N103))))</f>
        <v>61739046.063980259</v>
      </c>
      <c r="M103" s="14">
        <f>'95% Simulation Severity'!$C103*IF($B$1="Low Emissions",'Frequency Low Scenario 95%'!O103,IF($B$1="Medium Emissions",'Frequency Medium Scenario 95%'!O103,IF($B$1="High Emissions",'Frequency High Scenario 95%'!O103,IF($B$1="Very High Emissions",'Frequency VeryHigh Scenario 95%'!O103))))</f>
        <v>26459591.170277249</v>
      </c>
      <c r="N103" s="14">
        <f>'95% Simulation Severity'!$D103*IF($B$1="Low Emissions",'Frequency Low Scenario 95%'!P103,IF($B$1="Medium Emissions",'Frequency Medium Scenario 95%'!P103,IF($B$1="High Emissions",'Frequency High Scenario 95%'!P103,IF($B$1="Very High Emissions",'Frequency VeryHigh Scenario 95%'!P103))))</f>
        <v>17721191819.373566</v>
      </c>
      <c r="O103" s="14">
        <f>'95% Simulation Severity'!$D103*IF($B$1="Low Emissions",'Frequency Low Scenario 95%'!Q103,IF($B$1="Medium Emissions",'Frequency Medium Scenario 95%'!Q103,IF($B$1="High Emissions",'Frequency High Scenario 95%'!Q103,IF($B$1="Very High Emissions",'Frequency VeryHigh Scenario 95%'!Q103))))</f>
        <v>31589950634.53548</v>
      </c>
      <c r="P103" s="14">
        <f>'95% Simulation Severity'!$D103*IF($B$1="Low Emissions",'Frequency Low Scenario 95%'!R103,IF($B$1="Medium Emissions",'Frequency Medium Scenario 95%'!R103,IF($B$1="High Emissions",'Frequency High Scenario 95%'!R103,IF($B$1="Very High Emissions",'Frequency VeryHigh Scenario 95%'!R103))))</f>
        <v>23114598025.269867</v>
      </c>
      <c r="Q103" s="14">
        <f>'95% Simulation Severity'!$D103*IF($B$1="Low Emissions",'Frequency Low Scenario 95%'!S103,IF($B$1="Medium Emissions",'Frequency Medium Scenario 95%'!S103,IF($B$1="High Emissions",'Frequency High Scenario 95%'!S103,IF($B$1="Very High Emissions",'Frequency VeryHigh Scenario 95%'!S103))))</f>
        <v>7704866008.4232893</v>
      </c>
      <c r="R103" s="14">
        <f>'95% Simulation Severity'!$D103*IF($B$1="Low Emissions",'Frequency Low Scenario 95%'!T103,IF($B$1="Medium Emissions",'Frequency Medium Scenario 95%'!T103,IF($B$1="High Emissions",'Frequency High Scenario 95%'!T103,IF($B$1="Very High Emissions",'Frequency VeryHigh Scenario 95%'!T103))))</f>
        <v>5393406205.8963022</v>
      </c>
      <c r="S103" s="14">
        <f>'95% Simulation Severity'!$D103*IF($B$1="Low Emissions",'Frequency Low Scenario 95%'!U103,IF($B$1="Medium Emissions",'Frequency Medium Scenario 95%'!U103,IF($B$1="High Emissions",'Frequency High Scenario 95%'!U103,IF($B$1="Very High Emissions",'Frequency VeryHigh Scenario 95%'!U103))))</f>
        <v>3081946403.3693156</v>
      </c>
      <c r="T103" s="14">
        <f t="shared" si="11"/>
        <v>92825875497.713516</v>
      </c>
      <c r="U103" s="17">
        <f ca="1">Info!$B$47*(-LN(1-RAND()))^(1/Info!$B$48)</f>
        <v>6.6645057201906083E-2</v>
      </c>
      <c r="V103" s="17">
        <f ca="1">AVERAGE('Interest Rate Projection'!B101:F101)</f>
        <v>-1.1796043544336939E-2</v>
      </c>
      <c r="W103" s="17">
        <f t="shared" ca="1" si="13"/>
        <v>-0.2517754514212211</v>
      </c>
      <c r="X103" s="16">
        <v>0.04</v>
      </c>
      <c r="Y103">
        <f t="shared" si="14"/>
        <v>50.50494818426958</v>
      </c>
      <c r="Z103">
        <f t="shared" ca="1" si="17"/>
        <v>131.85673106115834</v>
      </c>
      <c r="AA103" s="14">
        <f t="shared" si="15"/>
        <v>1837956058.4644918</v>
      </c>
      <c r="AB103" s="14">
        <f t="shared" ca="1" si="16"/>
        <v>703990420.13758576</v>
      </c>
    </row>
    <row r="104" spans="1:28" x14ac:dyDescent="0.2">
      <c r="A104">
        <v>2123</v>
      </c>
      <c r="B104" s="14">
        <f>'95% Simulation Severity'!$B104*IF($B$1="Low Emissions",'Frequency Low Scenario 95%'!D104,IF($B$1="Medium Emissions",'Frequency Medium Scenario 95%'!D104,IF($B$1="High Emissions",'Frequency High Scenario 95%'!D104,IF($B$1="Very High Emissions",'Frequency VeryHigh Scenario 95%'!D104))))</f>
        <v>659643566.83945227</v>
      </c>
      <c r="C104" s="14">
        <f>'95% Simulation Severity'!$B104*IF($B$1="Low Emissions",'Frequency Low Scenario 95%'!E104,IF($B$1="Medium Emissions",'Frequency Medium Scenario 95%'!E104,IF($B$1="High Emissions",'Frequency High Scenario 95%'!E104,IF($B$1="Very High Emissions",'Frequency VeryHigh Scenario 95%'!E104))))</f>
        <v>846286901.64286304</v>
      </c>
      <c r="D104" s="14">
        <f>'95% Simulation Severity'!$B104*IF($B$1="Low Emissions",'Frequency Low Scenario 95%'!F104,IF($B$1="Medium Emissions",'Frequency Medium Scenario 95%'!F104,IF($B$1="High Emissions",'Frequency High Scenario 95%'!F104,IF($B$1="Very High Emissions",'Frequency VeryHigh Scenario 95%'!F104))))</f>
        <v>892308545.84096444</v>
      </c>
      <c r="E104" s="14">
        <f>'95% Simulation Severity'!$B104*IF($B$1="Low Emissions",'Frequency Low Scenario 95%'!G104,IF($B$1="Medium Emissions",'Frequency Medium Scenario 95%'!G104,IF($B$1="High Emissions",'Frequency High Scenario 95%'!G104,IF($B$1="Very High Emissions",'Frequency VeryHigh Scenario 95%'!G104))))</f>
        <v>586775963.52579176</v>
      </c>
      <c r="F104" s="14">
        <f>'95% Simulation Severity'!$B104*IF($B$1="Low Emissions",'Frequency Low Scenario 95%'!H104,IF($B$1="Medium Emissions",'Frequency Medium Scenario 95%'!H104,IF($B$1="High Emissions",'Frequency High Scenario 95%'!H104,IF($B$1="Very High Emissions",'Frequency VeryHigh Scenario 95%'!H104))))</f>
        <v>488340780.10207504</v>
      </c>
      <c r="G104" s="14">
        <f>'95% Simulation Severity'!$B104*IF($B$1="Low Emissions",'Frequency Low Scenario 95%'!I104,IF($B$1="Medium Emissions",'Frequency Medium Scenario 95%'!I104,IF($B$1="High Emissions",'Frequency High Scenario 95%'!I104,IF($B$1="Very High Emissions",'Frequency VeryHigh Scenario 95%'!I104))))</f>
        <v>292748792.26014453</v>
      </c>
      <c r="H104" s="14">
        <f>'95% Simulation Severity'!$C104*IF($B$1="Low Emissions",'Frequency Low Scenario 95%'!J104,IF($B$1="Medium Emissions",'Frequency Medium Scenario 95%'!J104,IF($B$1="High Emissions",'Frequency High Scenario 95%'!J104,IF($B$1="Very High Emissions",'Frequency VeryHigh Scenario 95%'!J104))))</f>
        <v>139366696.44344547</v>
      </c>
      <c r="I104" s="14">
        <f>'95% Simulation Severity'!$C104*IF($B$1="Low Emissions",'Frequency Low Scenario 95%'!K104,IF($B$1="Medium Emissions",'Frequency Medium Scenario 95%'!K104,IF($B$1="High Emissions",'Frequency High Scenario 95%'!K104,IF($B$1="Very High Emissions",'Frequency VeryHigh Scenario 95%'!K104))))</f>
        <v>148187373.43353695</v>
      </c>
      <c r="J104" s="14">
        <f>'95% Simulation Severity'!$C104*IF($B$1="Low Emissions",'Frequency Low Scenario 95%'!L104,IF($B$1="Medium Emissions",'Frequency Medium Scenario 95%'!L104,IF($B$1="High Emissions",'Frequency High Scenario 95%'!L104,IF($B$1="Very High Emissions",'Frequency VeryHigh Scenario 95%'!L104))))</f>
        <v>93499176.094969749</v>
      </c>
      <c r="K104" s="14">
        <f>'95% Simulation Severity'!$C104*IF($B$1="Low Emissions",'Frequency Low Scenario 95%'!M104,IF($B$1="Medium Emissions",'Frequency Medium Scenario 95%'!M104,IF($B$1="High Emissions",'Frequency High Scenario 95%'!M104,IF($B$1="Very High Emissions",'Frequency VeryHigh Scenario 95%'!M104))))</f>
        <v>68801280.522713587</v>
      </c>
      <c r="L104" s="14">
        <f>'95% Simulation Severity'!$C104*IF($B$1="Low Emissions",'Frequency Low Scenario 95%'!N104,IF($B$1="Medium Emissions",'Frequency Medium Scenario 95%'!N104,IF($B$1="High Emissions",'Frequency High Scenario 95%'!N104,IF($B$1="Very High Emissions",'Frequency VeryHigh Scenario 95%'!N104))))</f>
        <v>61744738.930640399</v>
      </c>
      <c r="M104" s="14">
        <f>'95% Simulation Severity'!$C104*IF($B$1="Low Emissions",'Frequency Low Scenario 95%'!O104,IF($B$1="Medium Emissions",'Frequency Medium Scenario 95%'!O104,IF($B$1="High Emissions",'Frequency High Scenario 95%'!O104,IF($B$1="Very High Emissions",'Frequency VeryHigh Scenario 95%'!O104))))</f>
        <v>26462030.970274452</v>
      </c>
      <c r="N104" s="14">
        <f>'95% Simulation Severity'!$D104*IF($B$1="Low Emissions",'Frequency Low Scenario 95%'!P104,IF($B$1="Medium Emissions",'Frequency Medium Scenario 95%'!P104,IF($B$1="High Emissions",'Frequency High Scenario 95%'!P104,IF($B$1="Very High Emissions",'Frequency VeryHigh Scenario 95%'!P104))))</f>
        <v>17861265468.505505</v>
      </c>
      <c r="O104" s="14">
        <f>'95% Simulation Severity'!$D104*IF($B$1="Low Emissions",'Frequency Low Scenario 95%'!Q104,IF($B$1="Medium Emissions",'Frequency Medium Scenario 95%'!Q104,IF($B$1="High Emissions",'Frequency High Scenario 95%'!Q104,IF($B$1="Very High Emissions",'Frequency VeryHigh Scenario 95%'!Q104))))</f>
        <v>31839647139.509811</v>
      </c>
      <c r="P104" s="14">
        <f>'95% Simulation Severity'!$D104*IF($B$1="Low Emissions",'Frequency Low Scenario 95%'!R104,IF($B$1="Medium Emissions",'Frequency Medium Scenario 95%'!R104,IF($B$1="High Emissions",'Frequency High Scenario 95%'!R104,IF($B$1="Very High Emissions",'Frequency VeryHigh Scenario 95%'!R104))))</f>
        <v>23297302785.007179</v>
      </c>
      <c r="Q104" s="14">
        <f>'95% Simulation Severity'!$D104*IF($B$1="Low Emissions",'Frequency Low Scenario 95%'!S104,IF($B$1="Medium Emissions",'Frequency Medium Scenario 95%'!S104,IF($B$1="High Emissions",'Frequency High Scenario 95%'!S104,IF($B$1="Very High Emissions",'Frequency VeryHigh Scenario 95%'!S104))))</f>
        <v>7765767595.0023937</v>
      </c>
      <c r="R104" s="14">
        <f>'95% Simulation Severity'!$D104*IF($B$1="Low Emissions",'Frequency Low Scenario 95%'!T104,IF($B$1="Medium Emissions",'Frequency Medium Scenario 95%'!T104,IF($B$1="High Emissions",'Frequency High Scenario 95%'!T104,IF($B$1="Very High Emissions",'Frequency VeryHigh Scenario 95%'!T104))))</f>
        <v>5436037316.5016756</v>
      </c>
      <c r="S104" s="14">
        <f>'95% Simulation Severity'!$D104*IF($B$1="Low Emissions",'Frequency Low Scenario 95%'!U104,IF($B$1="Medium Emissions",'Frequency Medium Scenario 95%'!U104,IF($B$1="High Emissions",'Frequency High Scenario 95%'!U104,IF($B$1="Very High Emissions",'Frequency VeryHigh Scenario 95%'!U104))))</f>
        <v>3106307038.0009575</v>
      </c>
      <c r="T104" s="14">
        <f t="shared" si="11"/>
        <v>93610493189.134399</v>
      </c>
      <c r="U104" s="17">
        <f ca="1">Info!$B$47*(-LN(1-RAND()))^(1/Info!$B$48)</f>
        <v>4.7315040412246941E-2</v>
      </c>
      <c r="V104" s="17">
        <f ca="1">AVERAGE('Interest Rate Projection'!B102:F102)</f>
        <v>-4.4187881813293542E-3</v>
      </c>
      <c r="W104" s="17">
        <f t="shared" ca="1" si="13"/>
        <v>-0.25619423960255044</v>
      </c>
      <c r="X104" s="16">
        <v>0.04</v>
      </c>
      <c r="Y104">
        <f t="shared" si="14"/>
        <v>52.525146111640368</v>
      </c>
      <c r="Z104">
        <f t="shared" ca="1" si="17"/>
        <v>138.09553761994383</v>
      </c>
      <c r="AA104" s="14">
        <f t="shared" si="15"/>
        <v>1782203384.8353045</v>
      </c>
      <c r="AB104" s="14">
        <f t="shared" ca="1" si="16"/>
        <v>677867618.33508456</v>
      </c>
    </row>
    <row r="105" spans="1:28" x14ac:dyDescent="0.2">
      <c r="A105">
        <v>2124</v>
      </c>
      <c r="B105" s="14">
        <f>'95% Simulation Severity'!$B105*IF($B$1="Low Emissions",'Frequency Low Scenario 95%'!D105,IF($B$1="Medium Emissions",'Frequency Medium Scenario 95%'!D105,IF($B$1="High Emissions",'Frequency High Scenario 95%'!D105,IF($B$1="Very High Emissions",'Frequency VeryHigh Scenario 95%'!D105))))</f>
        <v>674728661.31939721</v>
      </c>
      <c r="C105" s="14">
        <f>'95% Simulation Severity'!$B105*IF($B$1="Low Emissions",'Frequency Low Scenario 95%'!E105,IF($B$1="Medium Emissions",'Frequency Medium Scenario 95%'!E105,IF($B$1="High Emissions",'Frequency High Scenario 95%'!E105,IF($B$1="Very High Emissions",'Frequency VeryHigh Scenario 95%'!E105))))</f>
        <v>865640259.28961432</v>
      </c>
      <c r="D105" s="14">
        <f>'95% Simulation Severity'!$B105*IF($B$1="Low Emissions",'Frequency Low Scenario 95%'!F105,IF($B$1="Medium Emissions",'Frequency Medium Scenario 95%'!F105,IF($B$1="High Emissions",'Frequency High Scenario 95%'!F105,IF($B$1="Very High Emissions",'Frequency VeryHigh Scenario 95%'!F105))))</f>
        <v>912714351.93980479</v>
      </c>
      <c r="E105" s="14">
        <f>'95% Simulation Severity'!$B105*IF($B$1="Low Emissions",'Frequency Low Scenario 95%'!G105,IF($B$1="Medium Emissions",'Frequency Medium Scenario 95%'!G105,IF($B$1="High Emissions",'Frequency High Scenario 95%'!G105,IF($B$1="Very High Emissions",'Frequency VeryHigh Scenario 95%'!G105))))</f>
        <v>600194681.28992891</v>
      </c>
      <c r="F105" s="14">
        <f>'95% Simulation Severity'!$B105*IF($B$1="Low Emissions",'Frequency Low Scenario 95%'!H105,IF($B$1="Medium Emissions",'Frequency Medium Scenario 95%'!H105,IF($B$1="High Emissions",'Frequency High Scenario 95%'!H105,IF($B$1="Very High Emissions",'Frequency VeryHigh Scenario 95%'!H105))))</f>
        <v>499508427.56591028</v>
      </c>
      <c r="G105" s="14">
        <f>'95% Simulation Severity'!$B105*IF($B$1="Low Emissions",'Frequency Low Scenario 95%'!I105,IF($B$1="Medium Emissions",'Frequency Medium Scenario 95%'!I105,IF($B$1="High Emissions",'Frequency High Scenario 95%'!I105,IF($B$1="Very High Emissions",'Frequency VeryHigh Scenario 95%'!I105))))</f>
        <v>299443533.80260074</v>
      </c>
      <c r="H105" s="14">
        <f>'95% Simulation Severity'!$C105*IF($B$1="Low Emissions",'Frequency Low Scenario 95%'!J105,IF($B$1="Medium Emissions",'Frequency Medium Scenario 95%'!J105,IF($B$1="High Emissions",'Frequency High Scenario 95%'!J105,IF($B$1="Very High Emissions",'Frequency VeryHigh Scenario 95%'!J105))))</f>
        <v>139379547.24160802</v>
      </c>
      <c r="I105" s="14">
        <f>'95% Simulation Severity'!$C105*IF($B$1="Low Emissions",'Frequency Low Scenario 95%'!K105,IF($B$1="Medium Emissions",'Frequency Medium Scenario 95%'!K105,IF($B$1="High Emissions",'Frequency High Scenario 95%'!K105,IF($B$1="Very High Emissions",'Frequency VeryHigh Scenario 95%'!K105))))</f>
        <v>148201037.57335535</v>
      </c>
      <c r="J105" s="14">
        <f>'95% Simulation Severity'!$C105*IF($B$1="Low Emissions",'Frequency Low Scenario 95%'!L105,IF($B$1="Medium Emissions",'Frequency Medium Scenario 95%'!L105,IF($B$1="High Emissions",'Frequency High Scenario 95%'!L105,IF($B$1="Very High Emissions",'Frequency VeryHigh Scenario 95%'!L105))))</f>
        <v>93507797.516521841</v>
      </c>
      <c r="K105" s="14">
        <f>'95% Simulation Severity'!$C105*IF($B$1="Low Emissions",'Frequency Low Scenario 95%'!M105,IF($B$1="Medium Emissions",'Frequency Medium Scenario 95%'!M105,IF($B$1="High Emissions",'Frequency High Scenario 95%'!M105,IF($B$1="Very High Emissions",'Frequency VeryHigh Scenario 95%'!M105))))</f>
        <v>68807624.587629274</v>
      </c>
      <c r="L105" s="14">
        <f>'95% Simulation Severity'!$C105*IF($B$1="Low Emissions",'Frequency Low Scenario 95%'!N105,IF($B$1="Medium Emissions",'Frequency Medium Scenario 95%'!N105,IF($B$1="High Emissions",'Frequency High Scenario 95%'!N105,IF($B$1="Very High Emissions",'Frequency VeryHigh Scenario 95%'!N105))))</f>
        <v>61750432.322231404</v>
      </c>
      <c r="M105" s="14">
        <f>'95% Simulation Severity'!$C105*IF($B$1="Low Emissions",'Frequency Low Scenario 95%'!O105,IF($B$1="Medium Emissions",'Frequency Medium Scenario 95%'!O105,IF($B$1="High Emissions",'Frequency High Scenario 95%'!O105,IF($B$1="Very High Emissions",'Frequency VeryHigh Scenario 95%'!O105))))</f>
        <v>26464470.995242026</v>
      </c>
      <c r="N105" s="14">
        <f>'95% Simulation Severity'!$D105*IF($B$1="Low Emissions",'Frequency Low Scenario 95%'!P105,IF($B$1="Medium Emissions",'Frequency Medium Scenario 95%'!P105,IF($B$1="High Emissions",'Frequency High Scenario 95%'!P105,IF($B$1="Very High Emissions",'Frequency VeryHigh Scenario 95%'!P105))))</f>
        <v>18002446302.040226</v>
      </c>
      <c r="O105" s="14">
        <f>'95% Simulation Severity'!$D105*IF($B$1="Low Emissions",'Frequency Low Scenario 95%'!Q105,IF($B$1="Medium Emissions",'Frequency Medium Scenario 95%'!Q105,IF($B$1="High Emissions",'Frequency High Scenario 95%'!Q105,IF($B$1="Very High Emissions",'Frequency VeryHigh Scenario 95%'!Q105))))</f>
        <v>32091317321.028229</v>
      </c>
      <c r="P105" s="14">
        <f>'95% Simulation Severity'!$D105*IF($B$1="Low Emissions",'Frequency Low Scenario 95%'!R105,IF($B$1="Medium Emissions",'Frequency Medium Scenario 95%'!R105,IF($B$1="High Emissions",'Frequency High Scenario 95%'!R105,IF($B$1="Very High Emissions",'Frequency VeryHigh Scenario 95%'!R105))))</f>
        <v>23481451698.313339</v>
      </c>
      <c r="Q105" s="14">
        <f>'95% Simulation Severity'!$D105*IF($B$1="Low Emissions",'Frequency Low Scenario 95%'!S105,IF($B$1="Medium Emissions",'Frequency Medium Scenario 95%'!S105,IF($B$1="High Emissions",'Frequency High Scenario 95%'!S105,IF($B$1="Very High Emissions",'Frequency VeryHigh Scenario 95%'!S105))))</f>
        <v>7827150566.1044464</v>
      </c>
      <c r="R105" s="14">
        <f>'95% Simulation Severity'!$D105*IF($B$1="Low Emissions",'Frequency Low Scenario 95%'!T105,IF($B$1="Medium Emissions",'Frequency Medium Scenario 95%'!T105,IF($B$1="High Emissions",'Frequency High Scenario 95%'!T105,IF($B$1="Very High Emissions",'Frequency VeryHigh Scenario 95%'!T105))))</f>
        <v>5479005396.2731123</v>
      </c>
      <c r="S105" s="14">
        <f>'95% Simulation Severity'!$D105*IF($B$1="Low Emissions",'Frequency Low Scenario 95%'!U105,IF($B$1="Medium Emissions",'Frequency Medium Scenario 95%'!U105,IF($B$1="High Emissions",'Frequency High Scenario 95%'!U105,IF($B$1="Very High Emissions",'Frequency VeryHigh Scenario 95%'!U105))))</f>
        <v>3130860226.4417787</v>
      </c>
      <c r="T105" s="14">
        <f t="shared" si="11"/>
        <v>94402572335.644974</v>
      </c>
      <c r="U105" s="17">
        <f ca="1">Info!$B$47*(-LN(1-RAND()))^(1/Info!$B$48)</f>
        <v>2.8055953936003967E-2</v>
      </c>
      <c r="V105" s="17">
        <f ca="1">AVERAGE('Interest Rate Projection'!B103:F103)</f>
        <v>1.4541832868404611E-2</v>
      </c>
      <c r="W105" s="17">
        <f t="shared" ca="1" si="13"/>
        <v>-0.24165240673414584</v>
      </c>
      <c r="X105" s="16">
        <v>0.04</v>
      </c>
      <c r="Y105">
        <f t="shared" si="14"/>
        <v>54.626151956105986</v>
      </c>
      <c r="Z105">
        <f t="shared" ca="1" si="17"/>
        <v>141.96993966217667</v>
      </c>
      <c r="AA105" s="14">
        <f t="shared" si="15"/>
        <v>1728157099.7624128</v>
      </c>
      <c r="AB105" s="14">
        <f t="shared" ca="1" si="16"/>
        <v>664947611.8696661</v>
      </c>
    </row>
    <row r="106" spans="1:28" x14ac:dyDescent="0.2">
      <c r="A106">
        <v>2125</v>
      </c>
      <c r="B106" s="14">
        <f>'95% Simulation Severity'!$B106*IF($B$1="Low Emissions",'Frequency Low Scenario 95%'!D106,IF($B$1="Medium Emissions",'Frequency Medium Scenario 95%'!D106,IF($B$1="High Emissions",'Frequency High Scenario 95%'!D106,IF($B$1="Very High Emissions",'Frequency VeryHigh Scenario 95%'!D106))))</f>
        <v>690158730.09592974</v>
      </c>
      <c r="C106" s="14">
        <f>'95% Simulation Severity'!$B106*IF($B$1="Low Emissions",'Frequency Low Scenario 95%'!E106,IF($B$1="Medium Emissions",'Frequency Medium Scenario 95%'!E106,IF($B$1="High Emissions",'Frequency High Scenario 95%'!E106,IF($B$1="Very High Emissions",'Frequency VeryHigh Scenario 95%'!E106))))</f>
        <v>885436200.23935163</v>
      </c>
      <c r="D106" s="14">
        <f>'95% Simulation Severity'!$B106*IF($B$1="Low Emissions",'Frequency Low Scenario 95%'!F106,IF($B$1="Medium Emissions",'Frequency Medium Scenario 95%'!F106,IF($B$1="High Emissions",'Frequency High Scenario 95%'!F106,IF($B$1="Very High Emissions",'Frequency VeryHigh Scenario 95%'!F106))))</f>
        <v>933586809.31581187</v>
      </c>
      <c r="E106" s="14">
        <f>'95% Simulation Severity'!$B106*IF($B$1="Low Emissions",'Frequency Low Scenario 95%'!G106,IF($B$1="Medium Emissions",'Frequency Medium Scenario 95%'!G106,IF($B$1="High Emissions",'Frequency High Scenario 95%'!G106,IF($B$1="Very High Emissions",'Frequency VeryHigh Scenario 95%'!G106))))</f>
        <v>613920265.7248677</v>
      </c>
      <c r="F106" s="14">
        <f>'95% Simulation Severity'!$B106*IF($B$1="Low Emissions",'Frequency Low Scenario 95%'!H106,IF($B$1="Medium Emissions",'Frequency Medium Scenario 95%'!H106,IF($B$1="High Emissions",'Frequency High Scenario 95%'!H106,IF($B$1="Very High Emissions",'Frequency VeryHigh Scenario 95%'!H106))))</f>
        <v>510931462.97799444</v>
      </c>
      <c r="G106" s="14">
        <f>'95% Simulation Severity'!$B106*IF($B$1="Low Emissions",'Frequency Low Scenario 95%'!I106,IF($B$1="Medium Emissions",'Frequency Medium Scenario 95%'!I106,IF($B$1="High Emissions",'Frequency High Scenario 95%'!I106,IF($B$1="Very High Emissions",'Frequency VeryHigh Scenario 95%'!I106))))</f>
        <v>306291374.40303862</v>
      </c>
      <c r="H106" s="14">
        <f>'95% Simulation Severity'!$C106*IF($B$1="Low Emissions",'Frequency Low Scenario 95%'!J106,IF($B$1="Medium Emissions",'Frequency Medium Scenario 95%'!J106,IF($B$1="High Emissions",'Frequency High Scenario 95%'!J106,IF($B$1="Very High Emissions",'Frequency VeryHigh Scenario 95%'!J106))))</f>
        <v>139392399.22472379</v>
      </c>
      <c r="I106" s="14">
        <f>'95% Simulation Severity'!$C106*IF($B$1="Low Emissions",'Frequency Low Scenario 95%'!K106,IF($B$1="Medium Emissions",'Frequency Medium Scenario 95%'!K106,IF($B$1="High Emissions",'Frequency High Scenario 95%'!K106,IF($B$1="Very High Emissions",'Frequency VeryHigh Scenario 95%'!K106))))</f>
        <v>148214702.973124</v>
      </c>
      <c r="J106" s="14">
        <f>'95% Simulation Severity'!$C106*IF($B$1="Low Emissions",'Frequency Low Scenario 95%'!L106,IF($B$1="Medium Emissions",'Frequency Medium Scenario 95%'!L106,IF($B$1="High Emissions",'Frequency High Scenario 95%'!L106,IF($B$1="Very High Emissions",'Frequency VeryHigh Scenario 95%'!L106))))</f>
        <v>93516419.733042538</v>
      </c>
      <c r="K106" s="14">
        <f>'95% Simulation Severity'!$C106*IF($B$1="Low Emissions",'Frequency Low Scenario 95%'!M106,IF($B$1="Medium Emissions",'Frequency Medium Scenario 95%'!M106,IF($B$1="High Emissions",'Frequency High Scenario 95%'!M106,IF($B$1="Very High Emissions",'Frequency VeryHigh Scenario 95%'!M106))))</f>
        <v>68813969.237521872</v>
      </c>
      <c r="L106" s="14">
        <f>'95% Simulation Severity'!$C106*IF($B$1="Low Emissions",'Frequency Low Scenario 95%'!N106,IF($B$1="Medium Emissions",'Frequency Medium Scenario 95%'!N106,IF($B$1="High Emissions",'Frequency High Scenario 95%'!N106,IF($B$1="Very High Emissions",'Frequency VeryHigh Scenario 95%'!N106))))</f>
        <v>61756126.238801681</v>
      </c>
      <c r="M106" s="14">
        <f>'95% Simulation Severity'!$C106*IF($B$1="Low Emissions",'Frequency Low Scenario 95%'!O106,IF($B$1="Medium Emissions",'Frequency Medium Scenario 95%'!O106,IF($B$1="High Emissions",'Frequency High Scenario 95%'!O106,IF($B$1="Very High Emissions",'Frequency VeryHigh Scenario 95%'!O106))))</f>
        <v>26466911.245200716</v>
      </c>
      <c r="N106" s="14">
        <f>'95% Simulation Severity'!$D106*IF($B$1="Low Emissions",'Frequency Low Scenario 95%'!P106,IF($B$1="Medium Emissions",'Frequency Medium Scenario 95%'!P106,IF($B$1="High Emissions",'Frequency High Scenario 95%'!P106,IF($B$1="Very High Emissions",'Frequency VeryHigh Scenario 95%'!P106))))</f>
        <v>18144743071.497448</v>
      </c>
      <c r="O106" s="14">
        <f>'95% Simulation Severity'!$D106*IF($B$1="Low Emissions",'Frequency Low Scenario 95%'!Q106,IF($B$1="Medium Emissions",'Frequency Medium Scenario 95%'!Q106,IF($B$1="High Emissions",'Frequency High Scenario 95%'!Q106,IF($B$1="Very High Emissions",'Frequency VeryHigh Scenario 95%'!Q106))))</f>
        <v>32344976779.625881</v>
      </c>
      <c r="P106" s="14">
        <f>'95% Simulation Severity'!$D106*IF($B$1="Low Emissions",'Frequency Low Scenario 95%'!R106,IF($B$1="Medium Emissions",'Frequency Medium Scenario 95%'!R106,IF($B$1="High Emissions",'Frequency High Scenario 95%'!R106,IF($B$1="Very High Emissions",'Frequency VeryHigh Scenario 95%'!R106))))</f>
        <v>23667056180.214062</v>
      </c>
      <c r="Q106" s="14">
        <f>'95% Simulation Severity'!$D106*IF($B$1="Low Emissions",'Frequency Low Scenario 95%'!S106,IF($B$1="Medium Emissions",'Frequency Medium Scenario 95%'!S106,IF($B$1="High Emissions",'Frequency High Scenario 95%'!S106,IF($B$1="Very High Emissions",'Frequency VeryHigh Scenario 95%'!S106))))</f>
        <v>7889018726.7380209</v>
      </c>
      <c r="R106" s="14">
        <f>'95% Simulation Severity'!$D106*IF($B$1="Low Emissions",'Frequency Low Scenario 95%'!T106,IF($B$1="Medium Emissions",'Frequency Medium Scenario 95%'!T106,IF($B$1="High Emissions",'Frequency High Scenario 95%'!T106,IF($B$1="Very High Emissions",'Frequency VeryHigh Scenario 95%'!T106))))</f>
        <v>5522313108.7166147</v>
      </c>
      <c r="S106" s="14">
        <f>'95% Simulation Severity'!$D106*IF($B$1="Low Emissions",'Frequency Low Scenario 95%'!U106,IF($B$1="Medium Emissions",'Frequency Medium Scenario 95%'!U106,IF($B$1="High Emissions",'Frequency High Scenario 95%'!U106,IF($B$1="Very High Emissions",'Frequency VeryHigh Scenario 95%'!U106))))</f>
        <v>3155607490.6952081</v>
      </c>
      <c r="T106" s="14">
        <f t="shared" si="11"/>
        <v>95202200728.896637</v>
      </c>
      <c r="U106" s="17">
        <f ca="1">Info!$B$47*(-LN(1-RAND()))^(1/Info!$B$48)</f>
        <v>2.8264364643863067E-2</v>
      </c>
      <c r="V106" s="17">
        <f ca="1">AVERAGE('Interest Rate Projection'!B104:F104)</f>
        <v>4.8130583978813705E-3</v>
      </c>
      <c r="W106" s="17">
        <f t="shared" ca="1" si="13"/>
        <v>-0.23683934833626447</v>
      </c>
      <c r="X106" s="16">
        <v>0.04</v>
      </c>
      <c r="Y106">
        <f t="shared" si="14"/>
        <v>56.811198034350227</v>
      </c>
      <c r="Z106">
        <f t="shared" ca="1" si="17"/>
        <v>145.9826298052557</v>
      </c>
      <c r="AA106" s="14">
        <f t="shared" si="15"/>
        <v>1675764708.7698052</v>
      </c>
      <c r="AB106" s="14">
        <f t="shared" ca="1" si="16"/>
        <v>652147456.55629468</v>
      </c>
    </row>
    <row r="107" spans="1:28" x14ac:dyDescent="0.2">
      <c r="A107">
        <v>2126</v>
      </c>
      <c r="B107" s="14">
        <f>'95% Simulation Severity'!$B107*IF($B$1="Low Emissions",'Frequency Low Scenario 95%'!D107,IF($B$1="Medium Emissions",'Frequency Medium Scenario 95%'!D107,IF($B$1="High Emissions",'Frequency High Scenario 95%'!D107,IF($B$1="Very High Emissions",'Frequency VeryHigh Scenario 95%'!D107))))</f>
        <v>705941662.23235404</v>
      </c>
      <c r="C107" s="14">
        <f>'95% Simulation Severity'!$B107*IF($B$1="Low Emissions",'Frequency Low Scenario 95%'!E107,IF($B$1="Medium Emissions",'Frequency Medium Scenario 95%'!E107,IF($B$1="High Emissions",'Frequency High Scenario 95%'!E107,IF($B$1="Very High Emissions",'Frequency VeryHigh Scenario 95%'!E107))))</f>
        <v>905684845.73220611</v>
      </c>
      <c r="D107" s="14">
        <f>'95% Simulation Severity'!$B107*IF($B$1="Low Emissions",'Frequency Low Scenario 95%'!F107,IF($B$1="Medium Emissions",'Frequency Medium Scenario 95%'!F107,IF($B$1="High Emissions",'Frequency High Scenario 95%'!F107,IF($B$1="Very High Emissions",'Frequency VeryHigh Scenario 95%'!F107))))</f>
        <v>954936589.60888207</v>
      </c>
      <c r="E107" s="14">
        <f>'95% Simulation Severity'!$B107*IF($B$1="Low Emissions",'Frequency Low Scenario 95%'!G107,IF($B$1="Medium Emissions",'Frequency Medium Scenario 95%'!G107,IF($B$1="High Emissions",'Frequency High Scenario 95%'!G107,IF($B$1="Very High Emissions",'Frequency VeryHigh Scenario 95%'!G107))))</f>
        <v>627959734.42761731</v>
      </c>
      <c r="F107" s="14">
        <f>'95% Simulation Severity'!$B107*IF($B$1="Low Emissions",'Frequency Low Scenario 95%'!H107,IF($B$1="Medium Emissions",'Frequency Medium Scenario 95%'!H107,IF($B$1="High Emissions",'Frequency High Scenario 95%'!H107,IF($B$1="Very High Emissions",'Frequency VeryHigh Scenario 95%'!H107))))</f>
        <v>522615726.69139385</v>
      </c>
      <c r="G107" s="14">
        <f>'95% Simulation Severity'!$B107*IF($B$1="Low Emissions",'Frequency Low Scenario 95%'!I107,IF($B$1="Medium Emissions",'Frequency Medium Scenario 95%'!I107,IF($B$1="High Emissions",'Frequency High Scenario 95%'!I107,IF($B$1="Very High Emissions",'Frequency VeryHigh Scenario 95%'!I107))))</f>
        <v>313295815.21552151</v>
      </c>
      <c r="H107" s="14">
        <f>'95% Simulation Severity'!$C107*IF($B$1="Low Emissions",'Frequency Low Scenario 95%'!J107,IF($B$1="Medium Emissions",'Frequency Medium Scenario 95%'!J107,IF($B$1="High Emissions",'Frequency High Scenario 95%'!J107,IF($B$1="Very High Emissions",'Frequency VeryHigh Scenario 95%'!J107))))</f>
        <v>139405252.39290202</v>
      </c>
      <c r="I107" s="14">
        <f>'95% Simulation Severity'!$C107*IF($B$1="Low Emissions",'Frequency Low Scenario 95%'!K107,IF($B$1="Medium Emissions",'Frequency Medium Scenario 95%'!K107,IF($B$1="High Emissions",'Frequency High Scenario 95%'!K107,IF($B$1="Very High Emissions",'Frequency VeryHigh Scenario 95%'!K107))))</f>
        <v>148228369.6329591</v>
      </c>
      <c r="J107" s="14">
        <f>'95% Simulation Severity'!$C107*IF($B$1="Low Emissions",'Frequency Low Scenario 95%'!L107,IF($B$1="Medium Emissions",'Frequency Medium Scenario 95%'!L107,IF($B$1="High Emissions",'Frequency High Scenario 95%'!L107,IF($B$1="Very High Emissions",'Frequency VeryHigh Scenario 95%'!L107))))</f>
        <v>93525042.744605154</v>
      </c>
      <c r="K107" s="14">
        <f>'95% Simulation Severity'!$C107*IF($B$1="Low Emissions",'Frequency Low Scenario 95%'!M107,IF($B$1="Medium Emissions",'Frequency Medium Scenario 95%'!M107,IF($B$1="High Emissions",'Frequency High Scenario 95%'!M107,IF($B$1="Very High Emissions",'Frequency VeryHigh Scenario 95%'!M107))))</f>
        <v>68820314.472445294</v>
      </c>
      <c r="L107" s="14">
        <f>'95% Simulation Severity'!$C107*IF($B$1="Low Emissions",'Frequency Low Scenario 95%'!N107,IF($B$1="Medium Emissions",'Frequency Medium Scenario 95%'!N107,IF($B$1="High Emissions",'Frequency High Scenario 95%'!N107,IF($B$1="Very High Emissions",'Frequency VeryHigh Scenario 95%'!N107))))</f>
        <v>61761820.680399634</v>
      </c>
      <c r="M107" s="14">
        <f>'95% Simulation Severity'!$C107*IF($B$1="Low Emissions",'Frequency Low Scenario 95%'!O107,IF($B$1="Medium Emissions",'Frequency Medium Scenario 95%'!O107,IF($B$1="High Emissions",'Frequency High Scenario 95%'!O107,IF($B$1="Very High Emissions",'Frequency VeryHigh Scenario 95%'!O107))))</f>
        <v>26469351.720171265</v>
      </c>
      <c r="N107" s="14">
        <f>'95% Simulation Severity'!$D107*IF($B$1="Low Emissions",'Frequency Low Scenario 95%'!P107,IF($B$1="Medium Emissions",'Frequency Medium Scenario 95%'!P107,IF($B$1="High Emissions",'Frequency High Scenario 95%'!P107,IF($B$1="Very High Emissions",'Frequency VeryHigh Scenario 95%'!P107))))</f>
        <v>18288164597.571529</v>
      </c>
      <c r="O107" s="14">
        <f>'95% Simulation Severity'!$D107*IF($B$1="Low Emissions",'Frequency Low Scenario 95%'!Q107,IF($B$1="Medium Emissions",'Frequency Medium Scenario 95%'!Q107,IF($B$1="High Emissions",'Frequency High Scenario 95%'!Q107,IF($B$1="Very High Emissions",'Frequency VeryHigh Scenario 95%'!Q107))))</f>
        <v>32600641239.149246</v>
      </c>
      <c r="P107" s="14">
        <f>'95% Simulation Severity'!$D107*IF($B$1="Low Emissions",'Frequency Low Scenario 95%'!R107,IF($B$1="Medium Emissions",'Frequency Medium Scenario 95%'!R107,IF($B$1="High Emissions",'Frequency High Scenario 95%'!R107,IF($B$1="Very High Emissions",'Frequency VeryHigh Scenario 95%'!R107))))</f>
        <v>23854127735.962868</v>
      </c>
      <c r="Q107" s="14">
        <f>'95% Simulation Severity'!$D107*IF($B$1="Low Emissions",'Frequency Low Scenario 95%'!S107,IF($B$1="Medium Emissions",'Frequency Medium Scenario 95%'!S107,IF($B$1="High Emissions",'Frequency High Scenario 95%'!S107,IF($B$1="Very High Emissions",'Frequency VeryHigh Scenario 95%'!S107))))</f>
        <v>7951375911.9876223</v>
      </c>
      <c r="R107" s="14">
        <f>'95% Simulation Severity'!$D107*IF($B$1="Low Emissions",'Frequency Low Scenario 95%'!T107,IF($B$1="Medium Emissions",'Frequency Medium Scenario 95%'!T107,IF($B$1="High Emissions",'Frequency High Scenario 95%'!T107,IF($B$1="Very High Emissions",'Frequency VeryHigh Scenario 95%'!T107))))</f>
        <v>5565963138.3913355</v>
      </c>
      <c r="S107" s="14">
        <f>'95% Simulation Severity'!$D107*IF($B$1="Low Emissions",'Frequency Low Scenario 95%'!U107,IF($B$1="Medium Emissions",'Frequency Medium Scenario 95%'!U107,IF($B$1="High Emissions",'Frequency High Scenario 95%'!U107,IF($B$1="Very High Emissions",'Frequency VeryHigh Scenario 95%'!U107))))</f>
        <v>3180550364.7950487</v>
      </c>
      <c r="T107" s="14">
        <f t="shared" si="11"/>
        <v>96009467513.409119</v>
      </c>
      <c r="U107" s="17">
        <f ca="1">Info!$B$47*(-LN(1-RAND()))^(1/Info!$B$48)</f>
        <v>7.351501162130758E-2</v>
      </c>
      <c r="V107" s="17">
        <f ca="1">AVERAGE('Interest Rate Projection'!B105:F105)</f>
        <v>-1.6917175357929977E-2</v>
      </c>
      <c r="W107" s="17">
        <f t="shared" ca="1" si="13"/>
        <v>-0.25375652369419444</v>
      </c>
      <c r="X107" s="16">
        <v>0.04</v>
      </c>
      <c r="Y107">
        <f t="shared" si="14"/>
        <v>59.083645955724236</v>
      </c>
      <c r="Z107">
        <f t="shared" ca="1" si="17"/>
        <v>156.7145445318981</v>
      </c>
      <c r="AA107" s="14">
        <f t="shared" si="15"/>
        <v>1624975337.2592502</v>
      </c>
      <c r="AB107" s="14">
        <f t="shared" ca="1" si="16"/>
        <v>612639163.77504516</v>
      </c>
    </row>
    <row r="108" spans="1:28" x14ac:dyDescent="0.2">
      <c r="A108">
        <v>2127</v>
      </c>
      <c r="B108" s="14">
        <f>'95% Simulation Severity'!$B108*IF($B$1="Low Emissions",'Frequency Low Scenario 95%'!D108,IF($B$1="Medium Emissions",'Frequency Medium Scenario 95%'!D108,IF($B$1="High Emissions",'Frequency High Scenario 95%'!D108,IF($B$1="Very High Emissions",'Frequency VeryHigh Scenario 95%'!D108))))</f>
        <v>722085527.20344436</v>
      </c>
      <c r="C108" s="14">
        <f>'95% Simulation Severity'!$B108*IF($B$1="Low Emissions",'Frequency Low Scenario 95%'!E108,IF($B$1="Medium Emissions",'Frequency Medium Scenario 95%'!E108,IF($B$1="High Emissions",'Frequency High Scenario 95%'!E108,IF($B$1="Very High Emissions",'Frequency VeryHigh Scenario 95%'!E108))))</f>
        <v>926396548.46643436</v>
      </c>
      <c r="D108" s="14">
        <f>'95% Simulation Severity'!$B108*IF($B$1="Low Emissions",'Frequency Low Scenario 95%'!F108,IF($B$1="Medium Emissions",'Frequency Medium Scenario 95%'!F108,IF($B$1="High Emissions",'Frequency High Scenario 95%'!F108,IF($B$1="Very High Emissions",'Frequency VeryHigh Scenario 95%'!F108))))</f>
        <v>976774608.50388408</v>
      </c>
      <c r="E108" s="14">
        <f>'95% Simulation Severity'!$B108*IF($B$1="Low Emissions",'Frequency Low Scenario 95%'!G108,IF($B$1="Medium Emissions",'Frequency Medium Scenario 95%'!G108,IF($B$1="High Emissions",'Frequency High Scenario 95%'!G108,IF($B$1="Very High Emissions",'Frequency VeryHigh Scenario 95%'!G108))))</f>
        <v>642320265.47748244</v>
      </c>
      <c r="F108" s="14">
        <f>'95% Simulation Severity'!$B108*IF($B$1="Low Emissions",'Frequency Low Scenario 95%'!H108,IF($B$1="Medium Emissions",'Frequency Medium Scenario 95%'!H108,IF($B$1="High Emissions",'Frequency High Scenario 95%'!H108,IF($B$1="Very High Emissions",'Frequency VeryHigh Scenario 95%'!H108))))</f>
        <v>534567192.61960411</v>
      </c>
      <c r="G108" s="14">
        <f>'95% Simulation Severity'!$B108*IF($B$1="Low Emissions",'Frequency Low Scenario 95%'!I108,IF($B$1="Medium Emissions",'Frequency Medium Scenario 95%'!I108,IF($B$1="High Emissions",'Frequency High Scenario 95%'!I108,IF($B$1="Very High Emissions",'Frequency VeryHigh Scenario 95%'!I108))))</f>
        <v>320460437.46044338</v>
      </c>
      <c r="H108" s="14">
        <f>'95% Simulation Severity'!$C108*IF($B$1="Low Emissions",'Frequency Low Scenario 95%'!J108,IF($B$1="Medium Emissions",'Frequency Medium Scenario 95%'!J108,IF($B$1="High Emissions",'Frequency High Scenario 95%'!J108,IF($B$1="Very High Emissions",'Frequency VeryHigh Scenario 95%'!J108))))</f>
        <v>139418106.74625197</v>
      </c>
      <c r="I108" s="14">
        <f>'95% Simulation Severity'!$C108*IF($B$1="Low Emissions",'Frequency Low Scenario 95%'!K108,IF($B$1="Medium Emissions",'Frequency Medium Scenario 95%'!K108,IF($B$1="High Emissions",'Frequency High Scenario 95%'!K108,IF($B$1="Very High Emissions",'Frequency VeryHigh Scenario 95%'!K108))))</f>
        <v>148242037.55297679</v>
      </c>
      <c r="J108" s="14">
        <f>'95% Simulation Severity'!$C108*IF($B$1="Low Emissions",'Frequency Low Scenario 95%'!L108,IF($B$1="Medium Emissions",'Frequency Medium Scenario 95%'!L108,IF($B$1="High Emissions",'Frequency High Scenario 95%'!L108,IF($B$1="Very High Emissions",'Frequency VeryHigh Scenario 95%'!L108))))</f>
        <v>93533666.551282972</v>
      </c>
      <c r="K108" s="14">
        <f>'95% Simulation Severity'!$C108*IF($B$1="Low Emissions",'Frequency Low Scenario 95%'!M108,IF($B$1="Medium Emissions",'Frequency Medium Scenario 95%'!M108,IF($B$1="High Emissions",'Frequency High Scenario 95%'!M108,IF($B$1="Very High Emissions",'Frequency VeryHigh Scenario 95%'!M108))))</f>
        <v>68826660.292453513</v>
      </c>
      <c r="L108" s="14">
        <f>'95% Simulation Severity'!$C108*IF($B$1="Low Emissions",'Frequency Low Scenario 95%'!N108,IF($B$1="Medium Emissions",'Frequency Medium Scenario 95%'!N108,IF($B$1="High Emissions",'Frequency High Scenario 95%'!N108,IF($B$1="Very High Emissions",'Frequency VeryHigh Scenario 95%'!N108))))</f>
        <v>61767515.647073671</v>
      </c>
      <c r="M108" s="14">
        <f>'95% Simulation Severity'!$C108*IF($B$1="Low Emissions",'Frequency Low Scenario 95%'!O108,IF($B$1="Medium Emissions",'Frequency Medium Scenario 95%'!O108,IF($B$1="High Emissions",'Frequency High Scenario 95%'!O108,IF($B$1="Very High Emissions",'Frequency VeryHigh Scenario 95%'!O108))))</f>
        <v>26471792.420174424</v>
      </c>
      <c r="N108" s="14">
        <f>'95% Simulation Severity'!$D108*IF($B$1="Low Emissions",'Frequency Low Scenario 95%'!P108,IF($B$1="Medium Emissions",'Frequency Medium Scenario 95%'!P108,IF($B$1="High Emissions",'Frequency High Scenario 95%'!P108,IF($B$1="Very High Emissions",'Frequency VeryHigh Scenario 95%'!P108))))</f>
        <v>18432719770.678276</v>
      </c>
      <c r="O108" s="14">
        <f>'95% Simulation Severity'!$D108*IF($B$1="Low Emissions",'Frequency Low Scenario 95%'!Q108,IF($B$1="Medium Emissions",'Frequency Medium Scenario 95%'!Q108,IF($B$1="High Emissions",'Frequency High Scenario 95%'!Q108,IF($B$1="Very High Emissions",'Frequency VeryHigh Scenario 95%'!Q108))))</f>
        <v>32858326547.730839</v>
      </c>
      <c r="P108" s="14">
        <f>'95% Simulation Severity'!$D108*IF($B$1="Low Emissions",'Frequency Low Scenario 95%'!R108,IF($B$1="Medium Emissions",'Frequency Medium Scenario 95%'!R108,IF($B$1="High Emissions",'Frequency High Scenario 95%'!R108,IF($B$1="Very High Emissions",'Frequency VeryHigh Scenario 95%'!R108))))</f>
        <v>24042677961.754276</v>
      </c>
      <c r="Q108" s="14">
        <f>'95% Simulation Severity'!$D108*IF($B$1="Low Emissions",'Frequency Low Scenario 95%'!S108,IF($B$1="Medium Emissions",'Frequency Medium Scenario 95%'!S108,IF($B$1="High Emissions",'Frequency High Scenario 95%'!S108,IF($B$1="Very High Emissions",'Frequency VeryHigh Scenario 95%'!S108))))</f>
        <v>8014225987.2514248</v>
      </c>
      <c r="R108" s="14">
        <f>'95% Simulation Severity'!$D108*IF($B$1="Low Emissions",'Frequency Low Scenario 95%'!T108,IF($B$1="Medium Emissions",'Frequency Medium Scenario 95%'!T108,IF($B$1="High Emissions",'Frequency High Scenario 95%'!T108,IF($B$1="Very High Emissions",'Frequency VeryHigh Scenario 95%'!T108))))</f>
        <v>5609958191.0759974</v>
      </c>
      <c r="S108" s="14">
        <f>'95% Simulation Severity'!$D108*IF($B$1="Low Emissions",'Frequency Low Scenario 95%'!U108,IF($B$1="Medium Emissions",'Frequency Medium Scenario 95%'!U108,IF($B$1="High Emissions",'Frequency High Scenario 95%'!U108,IF($B$1="Very High Emissions",'Frequency VeryHigh Scenario 95%'!U108))))</f>
        <v>3205690394.9005699</v>
      </c>
      <c r="T108" s="14">
        <f t="shared" si="11"/>
        <v>96824463212.332886</v>
      </c>
      <c r="U108" s="17">
        <f ca="1">Info!$B$47*(-LN(1-RAND()))^(1/Info!$B$48)</f>
        <v>4.5455318667235976E-2</v>
      </c>
      <c r="V108" s="17">
        <f ca="1">AVERAGE('Interest Rate Projection'!B106:F106)</f>
        <v>-1.0573959811772146E-3</v>
      </c>
      <c r="W108" s="17">
        <f t="shared" ca="1" si="13"/>
        <v>-0.25481391967537165</v>
      </c>
      <c r="X108" s="16">
        <v>0.04</v>
      </c>
      <c r="Y108">
        <f t="shared" si="14"/>
        <v>61.44699179395321</v>
      </c>
      <c r="Z108">
        <f t="shared" ca="1" si="17"/>
        <v>163.83805409338626</v>
      </c>
      <c r="AA108" s="14">
        <f t="shared" si="15"/>
        <v>1575739680.4225826</v>
      </c>
      <c r="AB108" s="14">
        <f t="shared" ca="1" si="16"/>
        <v>590976643.05231428</v>
      </c>
    </row>
    <row r="109" spans="1:28" x14ac:dyDescent="0.2">
      <c r="A109">
        <v>2128</v>
      </c>
      <c r="B109" s="14">
        <f>'95% Simulation Severity'!$B109*IF($B$1="Low Emissions",'Frequency Low Scenario 95%'!D109,IF($B$1="Medium Emissions",'Frequency Medium Scenario 95%'!D109,IF($B$1="High Emissions",'Frequency High Scenario 95%'!D109,IF($B$1="Very High Emissions",'Frequency VeryHigh Scenario 95%'!D109))))</f>
        <v>738598579.02119374</v>
      </c>
      <c r="C109" s="14">
        <f>'95% Simulation Severity'!$B109*IF($B$1="Low Emissions",'Frequency Low Scenario 95%'!E109,IF($B$1="Medium Emissions",'Frequency Medium Scenario 95%'!E109,IF($B$1="High Emissions",'Frequency High Scenario 95%'!E109,IF($B$1="Very High Emissions",'Frequency VeryHigh Scenario 95%'!E109))))</f>
        <v>947581897.89153147</v>
      </c>
      <c r="D109" s="14">
        <f>'95% Simulation Severity'!$B109*IF($B$1="Low Emissions",'Frequency Low Scenario 95%'!F109,IF($B$1="Medium Emissions",'Frequency Medium Scenario 95%'!F109,IF($B$1="High Emissions",'Frequency High Scenario 95%'!F109,IF($B$1="Very High Emissions",'Frequency VeryHigh Scenario 95%'!F109))))</f>
        <v>999112031.31161475</v>
      </c>
      <c r="E109" s="14">
        <f>'95% Simulation Severity'!$B109*IF($B$1="Low Emissions",'Frequency Low Scenario 95%'!G109,IF($B$1="Medium Emissions",'Frequency Medium Scenario 95%'!G109,IF($B$1="High Emissions",'Frequency High Scenario 95%'!G109,IF($B$1="Very High Emissions",'Frequency VeryHigh Scenario 95%'!G109))))</f>
        <v>657009201.10606182</v>
      </c>
      <c r="F109" s="14">
        <f>'95% Simulation Severity'!$B109*IF($B$1="Low Emissions",'Frequency Low Scenario 95%'!H109,IF($B$1="Medium Emissions",'Frequency Medium Scenario 95%'!H109,IF($B$1="High Emissions",'Frequency High Scenario 95%'!H109,IF($B$1="Very High Emissions",'Frequency VeryHigh Scenario 95%'!H109))))</f>
        <v>546791971.29088366</v>
      </c>
      <c r="G109" s="14">
        <f>'95% Simulation Severity'!$B109*IF($B$1="Low Emissions",'Frequency Low Scenario 95%'!I109,IF($B$1="Medium Emissions",'Frequency Medium Scenario 95%'!I109,IF($B$1="High Emissions",'Frequency High Scenario 95%'!I109,IF($B$1="Very High Emissions",'Frequency VeryHigh Scenario 95%'!I109))))</f>
        <v>327788904.25552976</v>
      </c>
      <c r="H109" s="14">
        <f>'95% Simulation Severity'!$C109*IF($B$1="Low Emissions",'Frequency Low Scenario 95%'!J109,IF($B$1="Medium Emissions",'Frequency Medium Scenario 95%'!J109,IF($B$1="High Emissions",'Frequency High Scenario 95%'!J109,IF($B$1="Very High Emissions",'Frequency VeryHigh Scenario 95%'!J109))))</f>
        <v>139430962.28488296</v>
      </c>
      <c r="I109" s="14">
        <f>'95% Simulation Severity'!$C109*IF($B$1="Low Emissions",'Frequency Low Scenario 95%'!K109,IF($B$1="Medium Emissions",'Frequency Medium Scenario 95%'!K109,IF($B$1="High Emissions",'Frequency High Scenario 95%'!K109,IF($B$1="Very High Emissions",'Frequency VeryHigh Scenario 95%'!K109))))</f>
        <v>148255706.73329327</v>
      </c>
      <c r="J109" s="14">
        <f>'95% Simulation Severity'!$C109*IF($B$1="Low Emissions",'Frequency Low Scenario 95%'!L109,IF($B$1="Medium Emissions",'Frequency Medium Scenario 95%'!L109,IF($B$1="High Emissions",'Frequency High Scenario 95%'!L109,IF($B$1="Very High Emissions",'Frequency VeryHigh Scenario 95%'!L109))))</f>
        <v>93542291.153149337</v>
      </c>
      <c r="K109" s="14">
        <f>'95% Simulation Severity'!$C109*IF($B$1="Low Emissions",'Frequency Low Scenario 95%'!M109,IF($B$1="Medium Emissions",'Frequency Medium Scenario 95%'!M109,IF($B$1="High Emissions",'Frequency High Scenario 95%'!M109,IF($B$1="Very High Emissions",'Frequency VeryHigh Scenario 95%'!M109))))</f>
        <v>68833006.697600454</v>
      </c>
      <c r="L109" s="14">
        <f>'95% Simulation Severity'!$C109*IF($B$1="Low Emissions",'Frequency Low Scenario 95%'!N109,IF($B$1="Medium Emissions",'Frequency Medium Scenario 95%'!N109,IF($B$1="High Emissions",'Frequency High Scenario 95%'!N109,IF($B$1="Very High Emissions",'Frequency VeryHigh Scenario 95%'!N109))))</f>
        <v>61773211.138872214</v>
      </c>
      <c r="M109" s="14">
        <f>'95% Simulation Severity'!$C109*IF($B$1="Low Emissions",'Frequency Low Scenario 95%'!O109,IF($B$1="Medium Emissions",'Frequency Medium Scenario 95%'!O109,IF($B$1="High Emissions",'Frequency High Scenario 95%'!O109,IF($B$1="Very High Emissions",'Frequency VeryHigh Scenario 95%'!O109))))</f>
        <v>26474233.345230941</v>
      </c>
      <c r="N109" s="14">
        <f>'95% Simulation Severity'!$D109*IF($B$1="Low Emissions",'Frequency Low Scenario 95%'!P109,IF($B$1="Medium Emissions",'Frequency Medium Scenario 95%'!P109,IF($B$1="High Emissions",'Frequency High Scenario 95%'!P109,IF($B$1="Very High Emissions",'Frequency VeryHigh Scenario 95%'!P109))))</f>
        <v>18578417551.506016</v>
      </c>
      <c r="O109" s="14">
        <f>'95% Simulation Severity'!$D109*IF($B$1="Low Emissions",'Frequency Low Scenario 95%'!Q109,IF($B$1="Medium Emissions",'Frequency Medium Scenario 95%'!Q109,IF($B$1="High Emissions",'Frequency High Scenario 95%'!Q109,IF($B$1="Very High Emissions",'Frequency VeryHigh Scenario 95%'!Q109))))</f>
        <v>33118048678.771587</v>
      </c>
      <c r="P109" s="14">
        <f>'95% Simulation Severity'!$D109*IF($B$1="Low Emissions",'Frequency Low Scenario 95%'!R109,IF($B$1="Medium Emissions",'Frequency Medium Scenario 95%'!R109,IF($B$1="High Emissions",'Frequency High Scenario 95%'!R109,IF($B$1="Very High Emissions",'Frequency VeryHigh Scenario 95%'!R109))))</f>
        <v>24232718545.442627</v>
      </c>
      <c r="Q109" s="14">
        <f>'95% Simulation Severity'!$D109*IF($B$1="Low Emissions",'Frequency Low Scenario 95%'!S109,IF($B$1="Medium Emissions",'Frequency Medium Scenario 95%'!S109,IF($B$1="High Emissions",'Frequency High Scenario 95%'!S109,IF($B$1="Very High Emissions",'Frequency VeryHigh Scenario 95%'!S109))))</f>
        <v>8077572848.480876</v>
      </c>
      <c r="R109" s="14">
        <f>'95% Simulation Severity'!$D109*IF($B$1="Low Emissions",'Frequency Low Scenario 95%'!T109,IF($B$1="Medium Emissions",'Frequency Medium Scenario 95%'!T109,IF($B$1="High Emissions",'Frequency High Scenario 95%'!T109,IF($B$1="Very High Emissions",'Frequency VeryHigh Scenario 95%'!T109))))</f>
        <v>5654300993.9366131</v>
      </c>
      <c r="S109" s="14">
        <f>'95% Simulation Severity'!$D109*IF($B$1="Low Emissions",'Frequency Low Scenario 95%'!U109,IF($B$1="Medium Emissions",'Frequency Medium Scenario 95%'!U109,IF($B$1="High Emissions",'Frequency High Scenario 95%'!U109,IF($B$1="Very High Emissions",'Frequency VeryHigh Scenario 95%'!U109))))</f>
        <v>3231029139.3923507</v>
      </c>
      <c r="T109" s="14">
        <f t="shared" si="11"/>
        <v>97647279753.759918</v>
      </c>
      <c r="U109" s="17">
        <f ca="1">Info!$B$47*(-LN(1-RAND()))^(1/Info!$B$48)</f>
        <v>2.9475203695861794E-2</v>
      </c>
      <c r="V109" s="17">
        <f ca="1">AVERAGE('Interest Rate Projection'!B107:F107)</f>
        <v>-1.1284943115530388E-2</v>
      </c>
      <c r="W109" s="17">
        <f t="shared" ca="1" si="13"/>
        <v>-0.26609886279090206</v>
      </c>
      <c r="X109" s="16">
        <v>0.04</v>
      </c>
      <c r="Y109">
        <f t="shared" si="14"/>
        <v>63.904871465711338</v>
      </c>
      <c r="Z109">
        <f t="shared" ca="1" si="17"/>
        <v>168.66721411092246</v>
      </c>
      <c r="AA109" s="14">
        <f t="shared" si="15"/>
        <v>1528009954.7051485</v>
      </c>
      <c r="AB109" s="14">
        <f t="shared" ca="1" si="16"/>
        <v>578934562.17011487</v>
      </c>
    </row>
    <row r="110" spans="1:28" x14ac:dyDescent="0.2">
      <c r="A110">
        <v>2129</v>
      </c>
      <c r="B110" s="14">
        <f>'95% Simulation Severity'!$B110*IF($B$1="Low Emissions",'Frequency Low Scenario 95%'!D110,IF($B$1="Medium Emissions",'Frequency Medium Scenario 95%'!D110,IF($B$1="High Emissions",'Frequency High Scenario 95%'!D110,IF($B$1="Very High Emissions",'Frequency VeryHigh Scenario 95%'!D110))))</f>
        <v>755489260.4549135</v>
      </c>
      <c r="C110" s="14">
        <f>'95% Simulation Severity'!$B110*IF($B$1="Low Emissions",'Frequency Low Scenario 95%'!E110,IF($B$1="Medium Emissions",'Frequency Medium Scenario 95%'!E110,IF($B$1="High Emissions",'Frequency High Scenario 95%'!E110,IF($B$1="Very High Emissions",'Frequency VeryHigh Scenario 95%'!E110))))</f>
        <v>969251725.62238896</v>
      </c>
      <c r="D110" s="14">
        <f>'95% Simulation Severity'!$B110*IF($B$1="Low Emissions",'Frequency Low Scenario 95%'!F110,IF($B$1="Medium Emissions",'Frequency Medium Scenario 95%'!F110,IF($B$1="High Emissions",'Frequency High Scenario 95%'!F110,IF($B$1="Very High Emissions",'Frequency VeryHigh Scenario 95%'!F110))))</f>
        <v>1021960278.6773829</v>
      </c>
      <c r="E110" s="14">
        <f>'95% Simulation Severity'!$B110*IF($B$1="Low Emissions",'Frequency Low Scenario 95%'!G110,IF($B$1="Medium Emissions",'Frequency Medium Scenario 95%'!G110,IF($B$1="High Emissions",'Frequency High Scenario 95%'!G110,IF($B$1="Very High Emissions",'Frequency VeryHigh Scenario 95%'!G110))))</f>
        <v>672034051.45117295</v>
      </c>
      <c r="F110" s="14">
        <f>'95% Simulation Severity'!$B110*IF($B$1="Low Emissions",'Frequency Low Scenario 95%'!H110,IF($B$1="Medium Emissions",'Frequency Medium Scenario 95%'!H110,IF($B$1="High Emissions",'Frequency High Scenario 95%'!H110,IF($B$1="Very High Emissions",'Frequency VeryHigh Scenario 95%'!H110))))</f>
        <v>559296312.97243583</v>
      </c>
      <c r="G110" s="14">
        <f>'95% Simulation Severity'!$B110*IF($B$1="Low Emissions",'Frequency Low Scenario 95%'!I110,IF($B$1="Medium Emissions",'Frequency Medium Scenario 95%'!I110,IF($B$1="High Emissions",'Frequency High Scenario 95%'!I110,IF($B$1="Very High Emissions",'Frequency VeryHigh Scenario 95%'!I110))))</f>
        <v>335284962.4887116</v>
      </c>
      <c r="H110" s="14">
        <f>'95% Simulation Severity'!$C110*IF($B$1="Low Emissions",'Frequency Low Scenario 95%'!J110,IF($B$1="Medium Emissions",'Frequency Medium Scenario 95%'!J110,IF($B$1="High Emissions",'Frequency High Scenario 95%'!J110,IF($B$1="Very High Emissions",'Frequency VeryHigh Scenario 95%'!J110))))</f>
        <v>139443819.00890428</v>
      </c>
      <c r="I110" s="14">
        <f>'95% Simulation Severity'!$C110*IF($B$1="Low Emissions",'Frequency Low Scenario 95%'!K110,IF($B$1="Medium Emissions",'Frequency Medium Scenario 95%'!K110,IF($B$1="High Emissions",'Frequency High Scenario 95%'!K110,IF($B$1="Very High Emissions",'Frequency VeryHigh Scenario 95%'!K110))))</f>
        <v>148269377.17402479</v>
      </c>
      <c r="J110" s="14">
        <f>'95% Simulation Severity'!$C110*IF($B$1="Low Emissions",'Frequency Low Scenario 95%'!L110,IF($B$1="Medium Emissions",'Frequency Medium Scenario 95%'!L110,IF($B$1="High Emissions",'Frequency High Scenario 95%'!L110,IF($B$1="Very High Emissions",'Frequency VeryHigh Scenario 95%'!L110))))</f>
        <v>93550916.550277561</v>
      </c>
      <c r="K110" s="14">
        <f>'95% Simulation Severity'!$C110*IF($B$1="Low Emissions",'Frequency Low Scenario 95%'!M110,IF($B$1="Medium Emissions",'Frequency Medium Scenario 95%'!M110,IF($B$1="High Emissions",'Frequency High Scenario 95%'!M110,IF($B$1="Very High Emissions",'Frequency VeryHigh Scenario 95%'!M110))))</f>
        <v>68839353.687940091</v>
      </c>
      <c r="L110" s="14">
        <f>'95% Simulation Severity'!$C110*IF($B$1="Low Emissions",'Frequency Low Scenario 95%'!N110,IF($B$1="Medium Emissions",'Frequency Medium Scenario 95%'!N110,IF($B$1="High Emissions",'Frequency High Scenario 95%'!N110,IF($B$1="Very High Emissions",'Frequency VeryHigh Scenario 95%'!N110))))</f>
        <v>61778907.155843675</v>
      </c>
      <c r="M110" s="14">
        <f>'95% Simulation Severity'!$C110*IF($B$1="Low Emissions",'Frequency Low Scenario 95%'!O110,IF($B$1="Medium Emissions",'Frequency Medium Scenario 95%'!O110,IF($B$1="High Emissions",'Frequency High Scenario 95%'!O110,IF($B$1="Very High Emissions",'Frequency VeryHigh Scenario 95%'!O110))))</f>
        <v>26476674.49536157</v>
      </c>
      <c r="N110" s="14">
        <f>'95% Simulation Severity'!$D110*IF($B$1="Low Emissions",'Frequency Low Scenario 95%'!P110,IF($B$1="Medium Emissions",'Frequency Medium Scenario 95%'!P110,IF($B$1="High Emissions",'Frequency High Scenario 95%'!P110,IF($B$1="Very High Emissions",'Frequency VeryHigh Scenario 95%'!P110))))</f>
        <v>18725266971.571053</v>
      </c>
      <c r="O110" s="14">
        <f>'95% Simulation Severity'!$D110*IF($B$1="Low Emissions",'Frequency Low Scenario 95%'!Q110,IF($B$1="Medium Emissions",'Frequency Medium Scenario 95%'!Q110,IF($B$1="High Emissions",'Frequency High Scenario 95%'!Q110,IF($B$1="Very High Emissions",'Frequency VeryHigh Scenario 95%'!Q110))))</f>
        <v>33379823731.931007</v>
      </c>
      <c r="P110" s="14">
        <f>'95% Simulation Severity'!$D110*IF($B$1="Low Emissions",'Frequency Low Scenario 95%'!R110,IF($B$1="Medium Emissions",'Frequency Medium Scenario 95%'!R110,IF($B$1="High Emissions",'Frequency High Scenario 95%'!R110,IF($B$1="Very High Emissions",'Frequency VeryHigh Scenario 95%'!R110))))</f>
        <v>24424261267.266594</v>
      </c>
      <c r="Q110" s="14">
        <f>'95% Simulation Severity'!$D110*IF($B$1="Low Emissions",'Frequency Low Scenario 95%'!S110,IF($B$1="Medium Emissions",'Frequency Medium Scenario 95%'!S110,IF($B$1="High Emissions",'Frequency High Scenario 95%'!S110,IF($B$1="Very High Emissions",'Frequency VeryHigh Scenario 95%'!S110))))</f>
        <v>8141420422.4221973</v>
      </c>
      <c r="R110" s="14">
        <f>'95% Simulation Severity'!$D110*IF($B$1="Low Emissions",'Frequency Low Scenario 95%'!T110,IF($B$1="Medium Emissions",'Frequency Medium Scenario 95%'!T110,IF($B$1="High Emissions",'Frequency High Scenario 95%'!T110,IF($B$1="Very High Emissions",'Frequency VeryHigh Scenario 95%'!T110))))</f>
        <v>5698994295.6955385</v>
      </c>
      <c r="S110" s="14">
        <f>'95% Simulation Severity'!$D110*IF($B$1="Low Emissions",'Frequency Low Scenario 95%'!U110,IF($B$1="Medium Emissions",'Frequency Medium Scenario 95%'!U110,IF($B$1="High Emissions",'Frequency High Scenario 95%'!U110,IF($B$1="Very High Emissions",'Frequency VeryHigh Scenario 95%'!U110))))</f>
        <v>3256568168.9688792</v>
      </c>
      <c r="T110" s="14">
        <f t="shared" si="11"/>
        <v>98478010497.59462</v>
      </c>
      <c r="U110" s="17">
        <f ca="1">Info!$B$47*(-LN(1-RAND()))^(1/Info!$B$48)</f>
        <v>2.2858259940037824E-2</v>
      </c>
      <c r="V110" s="17">
        <f ca="1">AVERAGE('Interest Rate Projection'!B108:F108)</f>
        <v>4.6079015433837869E-3</v>
      </c>
      <c r="W110" s="17">
        <f t="shared" ca="1" si="13"/>
        <v>-0.26149096124751825</v>
      </c>
      <c r="X110" s="16">
        <v>0.04</v>
      </c>
      <c r="Y110">
        <f t="shared" si="14"/>
        <v>66.461066324339797</v>
      </c>
      <c r="Z110">
        <f t="shared" ca="1" si="17"/>
        <v>172.52265313443192</v>
      </c>
      <c r="AA110" s="14">
        <f t="shared" si="15"/>
        <v>1481739850.7722914</v>
      </c>
      <c r="AB110" s="14">
        <f t="shared" ca="1" si="16"/>
        <v>570812056.90048862</v>
      </c>
    </row>
    <row r="111" spans="1:28" x14ac:dyDescent="0.2">
      <c r="A111">
        <v>2130</v>
      </c>
      <c r="B111" s="14">
        <f>'95% Simulation Severity'!$B111*IF($B$1="Low Emissions",'Frequency Low Scenario 95%'!D111,IF($B$1="Medium Emissions",'Frequency Medium Scenario 95%'!D111,IF($B$1="High Emissions",'Frequency High Scenario 95%'!D111,IF($B$1="Very High Emissions",'Frequency VeryHigh Scenario 95%'!D111))))</f>
        <v>923918149.03063476</v>
      </c>
      <c r="C111" s="14">
        <f>'95% Simulation Severity'!$B111*IF($B$1="Low Emissions",'Frequency Low Scenario 95%'!E111,IF($B$1="Medium Emissions",'Frequency Medium Scenario 95%'!E111,IF($B$1="High Emissions",'Frequency High Scenario 95%'!E111,IF($B$1="Very High Emissions",'Frequency VeryHigh Scenario 95%'!E111))))</f>
        <v>1185336850.112946</v>
      </c>
      <c r="D111" s="14">
        <f>'95% Simulation Severity'!$B111*IF($B$1="Low Emissions",'Frequency Low Scenario 95%'!F111,IF($B$1="Medium Emissions",'Frequency Medium Scenario 95%'!F111,IF($B$1="High Emissions",'Frequency High Scenario 95%'!F111,IF($B$1="Very High Emissions",'Frequency VeryHigh Scenario 95%'!F111))))</f>
        <v>1249796255.8592694</v>
      </c>
      <c r="E111" s="14">
        <f>'95% Simulation Severity'!$B111*IF($B$1="Low Emissions",'Frequency Low Scenario 95%'!G111,IF($B$1="Medium Emissions",'Frequency Medium Scenario 95%'!G111,IF($B$1="High Emissions",'Frequency High Scenario 95%'!G111,IF($B$1="Very High Emissions",'Frequency VeryHigh Scenario 95%'!G111))))</f>
        <v>821857423.26562274</v>
      </c>
      <c r="F111" s="14">
        <f>'95% Simulation Severity'!$B111*IF($B$1="Low Emissions",'Frequency Low Scenario 95%'!H111,IF($B$1="Medium Emissions",'Frequency Medium Scenario 95%'!H111,IF($B$1="High Emissions",'Frequency High Scenario 95%'!H111,IF($B$1="Very High Emissions",'Frequency VeryHigh Scenario 95%'!H111))))</f>
        <v>683985916.53043103</v>
      </c>
      <c r="G111" s="14">
        <f>'95% Simulation Severity'!$B111*IF($B$1="Low Emissions",'Frequency Low Scenario 95%'!I111,IF($B$1="Medium Emissions",'Frequency Medium Scenario 95%'!I111,IF($B$1="High Emissions",'Frequency High Scenario 95%'!I111,IF($B$1="Very High Emissions",'Frequency VeryHigh Scenario 95%'!I111))))</f>
        <v>410033442.10855687</v>
      </c>
      <c r="H111" s="14">
        <f>'95% Simulation Severity'!$C111*IF($B$1="Low Emissions",'Frequency Low Scenario 95%'!J111,IF($B$1="Medium Emissions",'Frequency Medium Scenario 95%'!J111,IF($B$1="High Emissions",'Frequency High Scenario 95%'!J111,IF($B$1="Very High Emissions",'Frequency VeryHigh Scenario 95%'!J111))))</f>
        <v>166734199.27437088</v>
      </c>
      <c r="I111" s="14">
        <f>'95% Simulation Severity'!$C111*IF($B$1="Low Emissions",'Frequency Low Scenario 95%'!K111,IF($B$1="Medium Emissions",'Frequency Medium Scenario 95%'!K111,IF($B$1="High Emissions",'Frequency High Scenario 95%'!K111,IF($B$1="Very High Emissions",'Frequency VeryHigh Scenario 95%'!K111))))</f>
        <v>177286996.69679943</v>
      </c>
      <c r="J111" s="14">
        <f>'95% Simulation Severity'!$C111*IF($B$1="Low Emissions",'Frequency Low Scenario 95%'!L111,IF($B$1="Medium Emissions",'Frequency Medium Scenario 95%'!L111,IF($B$1="High Emissions",'Frequency High Scenario 95%'!L111,IF($B$1="Very High Emissions",'Frequency VeryHigh Scenario 95%'!L111))))</f>
        <v>111859652.6777425</v>
      </c>
      <c r="K111" s="14">
        <f>'95% Simulation Severity'!$C111*IF($B$1="Low Emissions",'Frequency Low Scenario 95%'!M111,IF($B$1="Medium Emissions",'Frequency Medium Scenario 95%'!M111,IF($B$1="High Emissions",'Frequency High Scenario 95%'!M111,IF($B$1="Very High Emissions",'Frequency VeryHigh Scenario 95%'!M111))))</f>
        <v>82311819.894942582</v>
      </c>
      <c r="L111" s="14">
        <f>'95% Simulation Severity'!$C111*IF($B$1="Low Emissions",'Frequency Low Scenario 95%'!N111,IF($B$1="Medium Emissions",'Frequency Medium Scenario 95%'!N111,IF($B$1="High Emissions",'Frequency High Scenario 95%'!N111,IF($B$1="Very High Emissions",'Frequency VeryHigh Scenario 95%'!N111))))</f>
        <v>73869581.956999749</v>
      </c>
      <c r="M111" s="14">
        <f>'95% Simulation Severity'!$C111*IF($B$1="Low Emissions",'Frequency Low Scenario 95%'!O111,IF($B$1="Medium Emissions",'Frequency Medium Scenario 95%'!O111,IF($B$1="High Emissions",'Frequency High Scenario 95%'!O111,IF($B$1="Very High Emissions",'Frequency VeryHigh Scenario 95%'!O111))))</f>
        <v>31658392.267285608</v>
      </c>
      <c r="N111" s="14">
        <f>'95% Simulation Severity'!$D111*IF($B$1="Low Emissions",'Frequency Low Scenario 95%'!P111,IF($B$1="Medium Emissions",'Frequency Medium Scenario 95%'!P111,IF($B$1="High Emissions",'Frequency High Scenario 95%'!P111,IF($B$1="Very High Emissions",'Frequency VeryHigh Scenario 95%'!P111))))</f>
        <v>22564862580.40134</v>
      </c>
      <c r="O111" s="14">
        <f>'95% Simulation Severity'!$D111*IF($B$1="Low Emissions",'Frequency Low Scenario 95%'!Q111,IF($B$1="Medium Emissions",'Frequency Medium Scenario 95%'!Q111,IF($B$1="High Emissions",'Frequency High Scenario 95%'!Q111,IF($B$1="Very High Emissions",'Frequency VeryHigh Scenario 95%'!Q111))))</f>
        <v>40224320252.019775</v>
      </c>
      <c r="P111" s="14">
        <f>'95% Simulation Severity'!$D111*IF($B$1="Low Emissions",'Frequency Low Scenario 95%'!R111,IF($B$1="Medium Emissions",'Frequency Medium Scenario 95%'!R111,IF($B$1="High Emissions",'Frequency High Scenario 95%'!R111,IF($B$1="Very High Emissions",'Frequency VeryHigh Scenario 95%'!R111))))</f>
        <v>29432429452.697403</v>
      </c>
      <c r="Q111" s="14">
        <f>'95% Simulation Severity'!$D111*IF($B$1="Low Emissions",'Frequency Low Scenario 95%'!S111,IF($B$1="Medium Emissions",'Frequency Medium Scenario 95%'!S111,IF($B$1="High Emissions",'Frequency High Scenario 95%'!S111,IF($B$1="Very High Emissions",'Frequency VeryHigh Scenario 95%'!S111))))</f>
        <v>9810809817.5657997</v>
      </c>
      <c r="R111" s="14">
        <f>'95% Simulation Severity'!$D111*IF($B$1="Low Emissions",'Frequency Low Scenario 95%'!T111,IF($B$1="Medium Emissions",'Frequency Medium Scenario 95%'!T111,IF($B$1="High Emissions",'Frequency High Scenario 95%'!T111,IF($B$1="Very High Emissions",'Frequency VeryHigh Scenario 95%'!T111))))</f>
        <v>6867566872.2960596</v>
      </c>
      <c r="S111" s="14">
        <f>'95% Simulation Severity'!$D111*IF($B$1="Low Emissions",'Frequency Low Scenario 95%'!U111,IF($B$1="Medium Emissions",'Frequency Medium Scenario 95%'!U111,IF($B$1="High Emissions",'Frequency High Scenario 95%'!U111,IF($B$1="Very High Emissions",'Frequency VeryHigh Scenario 95%'!U111))))</f>
        <v>3924323927.02632</v>
      </c>
      <c r="T111" s="14">
        <f t="shared" si="11"/>
        <v>118742961581.68231</v>
      </c>
      <c r="U111" s="17">
        <f ca="1">Info!$B$47*(-LN(1-RAND()))^(1/Info!$B$48)</f>
        <v>9.3616278560939931E-2</v>
      </c>
      <c r="V111" s="17">
        <f ca="1">AVERAGE('Interest Rate Projection'!B109:F109)</f>
        <v>-4.0023733364738133E-4</v>
      </c>
      <c r="W111" s="17">
        <f t="shared" ca="1" si="13"/>
        <v>-0.26189119858116561</v>
      </c>
      <c r="X111" s="16">
        <v>0.04</v>
      </c>
      <c r="Y111">
        <f t="shared" si="14"/>
        <v>69.119508977313387</v>
      </c>
      <c r="Z111">
        <f t="shared" ca="1" si="17"/>
        <v>188.67358188833734</v>
      </c>
      <c r="AA111" s="14">
        <f t="shared" si="15"/>
        <v>1717936995.4820786</v>
      </c>
      <c r="AB111" s="14">
        <f t="shared" ca="1" si="16"/>
        <v>629356587.14508295</v>
      </c>
    </row>
    <row r="112" spans="1:28" x14ac:dyDescent="0.2">
      <c r="A112">
        <v>2131</v>
      </c>
      <c r="B112" s="14">
        <f>'95% Simulation Severity'!$B112*IF($B$1="Low Emissions",'Frequency Low Scenario 95%'!D112,IF($B$1="Medium Emissions",'Frequency Medium Scenario 95%'!D112,IF($B$1="High Emissions",'Frequency High Scenario 95%'!D112,IF($B$1="Very High Emissions",'Frequency VeryHigh Scenario 95%'!D112))))</f>
        <v>945046821.04458499</v>
      </c>
      <c r="C112" s="14">
        <f>'95% Simulation Severity'!$B112*IF($B$1="Low Emissions",'Frequency Low Scenario 95%'!E112,IF($B$1="Medium Emissions",'Frequency Medium Scenario 95%'!E112,IF($B$1="High Emissions",'Frequency High Scenario 95%'!E112,IF($B$1="Very High Emissions",'Frequency VeryHigh Scenario 95%'!E112))))</f>
        <v>1212443789.7897582</v>
      </c>
      <c r="D112" s="14">
        <f>'95% Simulation Severity'!$B112*IF($B$1="Low Emissions",'Frequency Low Scenario 95%'!F112,IF($B$1="Medium Emissions",'Frequency Medium Scenario 95%'!F112,IF($B$1="High Emissions",'Frequency High Scenario 95%'!F112,IF($B$1="Very High Emissions",'Frequency VeryHigh Scenario 95%'!F112))))</f>
        <v>1278377288.9324036</v>
      </c>
      <c r="E112" s="14">
        <f>'95% Simulation Severity'!$B112*IF($B$1="Low Emissions",'Frequency Low Scenario 95%'!G112,IF($B$1="Medium Emissions",'Frequency Medium Scenario 95%'!G112,IF($B$1="High Emissions",'Frequency High Scenario 95%'!G112,IF($B$1="Very High Emissions",'Frequency VeryHigh Scenario 95%'!G112))))</f>
        <v>840652114.06872964</v>
      </c>
      <c r="F112" s="14">
        <f>'95% Simulation Severity'!$B112*IF($B$1="Low Emissions",'Frequency Low Scenario 95%'!H112,IF($B$1="Medium Emissions",'Frequency Medium Scenario 95%'!H112,IF($B$1="High Emissions",'Frequency High Scenario 95%'!H112,IF($B$1="Very High Emissions",'Frequency VeryHigh Scenario 95%'!H112))))</f>
        <v>699627685.34696007</v>
      </c>
      <c r="G112" s="14">
        <f>'95% Simulation Severity'!$B112*IF($B$1="Low Emissions",'Frequency Low Scenario 95%'!I112,IF($B$1="Medium Emissions",'Frequency Medium Scenario 95%'!I112,IF($B$1="High Emissions",'Frequency High Scenario 95%'!I112,IF($B$1="Very High Emissions",'Frequency VeryHigh Scenario 95%'!I112))))</f>
        <v>419410313.99071693</v>
      </c>
      <c r="H112" s="14">
        <f>'95% Simulation Severity'!$C112*IF($B$1="Low Emissions",'Frequency Low Scenario 95%'!J112,IF($B$1="Medium Emissions",'Frequency Medium Scenario 95%'!J112,IF($B$1="High Emissions",'Frequency High Scenario 95%'!J112,IF($B$1="Very High Emissions",'Frequency VeryHigh Scenario 95%'!J112))))</f>
        <v>166749573.58972993</v>
      </c>
      <c r="I112" s="14">
        <f>'95% Simulation Severity'!$C112*IF($B$1="Low Emissions",'Frequency Low Scenario 95%'!K112,IF($B$1="Medium Emissions",'Frequency Medium Scenario 95%'!K112,IF($B$1="High Emissions",'Frequency High Scenario 95%'!K112,IF($B$1="Very High Emissions",'Frequency VeryHigh Scenario 95%'!K112))))</f>
        <v>177303344.07009259</v>
      </c>
      <c r="J112" s="14">
        <f>'95% Simulation Severity'!$C112*IF($B$1="Low Emissions",'Frequency Low Scenario 95%'!L112,IF($B$1="Medium Emissions",'Frequency Medium Scenario 95%'!L112,IF($B$1="High Emissions",'Frequency High Scenario 95%'!L112,IF($B$1="Very High Emissions",'Frequency VeryHigh Scenario 95%'!L112))))</f>
        <v>111869967.09184414</v>
      </c>
      <c r="K112" s="14">
        <f>'95% Simulation Severity'!$C112*IF($B$1="Low Emissions",'Frequency Low Scenario 95%'!M112,IF($B$1="Medium Emissions",'Frequency Medium Scenario 95%'!M112,IF($B$1="High Emissions",'Frequency High Scenario 95%'!M112,IF($B$1="Very High Emissions",'Frequency VeryHigh Scenario 95%'!M112))))</f>
        <v>82319409.74682869</v>
      </c>
      <c r="L112" s="14">
        <f>'95% Simulation Severity'!$C112*IF($B$1="Low Emissions",'Frequency Low Scenario 95%'!N112,IF($B$1="Medium Emissions",'Frequency Medium Scenario 95%'!N112,IF($B$1="High Emissions",'Frequency High Scenario 95%'!N112,IF($B$1="Very High Emissions",'Frequency VeryHigh Scenario 95%'!N112))))</f>
        <v>73876393.362538576</v>
      </c>
      <c r="M112" s="14">
        <f>'95% Simulation Severity'!$C112*IF($B$1="Low Emissions",'Frequency Low Scenario 95%'!O112,IF($B$1="Medium Emissions",'Frequency Medium Scenario 95%'!O112,IF($B$1="High Emissions",'Frequency High Scenario 95%'!O112,IF($B$1="Very High Emissions",'Frequency VeryHigh Scenario 95%'!O112))))</f>
        <v>31661311.441087961</v>
      </c>
      <c r="N112" s="14">
        <f>'95% Simulation Severity'!$D112*IF($B$1="Low Emissions",'Frequency Low Scenario 95%'!P112,IF($B$1="Medium Emissions",'Frequency Medium Scenario 95%'!P112,IF($B$1="High Emissions",'Frequency High Scenario 95%'!P112,IF($B$1="Very High Emissions",'Frequency VeryHigh Scenario 95%'!P112))))</f>
        <v>22743222065.249424</v>
      </c>
      <c r="O112" s="14">
        <f>'95% Simulation Severity'!$D112*IF($B$1="Low Emissions",'Frequency Low Scenario 95%'!Q112,IF($B$1="Medium Emissions",'Frequency Medium Scenario 95%'!Q112,IF($B$1="High Emissions",'Frequency High Scenario 95%'!Q112,IF($B$1="Very High Emissions",'Frequency VeryHigh Scenario 95%'!Q112))))</f>
        <v>40542265420.662018</v>
      </c>
      <c r="P112" s="14">
        <f>'95% Simulation Severity'!$D112*IF($B$1="Low Emissions",'Frequency Low Scenario 95%'!R112,IF($B$1="Medium Emissions",'Frequency Medium Scenario 95%'!R112,IF($B$1="High Emissions",'Frequency High Scenario 95%'!R112,IF($B$1="Very High Emissions",'Frequency VeryHigh Scenario 95%'!R112))))</f>
        <v>29665072259.020992</v>
      </c>
      <c r="Q112" s="14">
        <f>'95% Simulation Severity'!$D112*IF($B$1="Low Emissions",'Frequency Low Scenario 95%'!S112,IF($B$1="Medium Emissions",'Frequency Medium Scenario 95%'!S112,IF($B$1="High Emissions",'Frequency High Scenario 95%'!S112,IF($B$1="Very High Emissions",'Frequency VeryHigh Scenario 95%'!S112))))</f>
        <v>9888357419.6736622</v>
      </c>
      <c r="R112" s="14">
        <f>'95% Simulation Severity'!$D112*IF($B$1="Low Emissions",'Frequency Low Scenario 95%'!T112,IF($B$1="Medium Emissions",'Frequency Medium Scenario 95%'!T112,IF($B$1="High Emissions",'Frequency High Scenario 95%'!T112,IF($B$1="Very High Emissions",'Frequency VeryHigh Scenario 95%'!T112))))</f>
        <v>6921850193.7715645</v>
      </c>
      <c r="S112" s="14">
        <f>'95% Simulation Severity'!$D112*IF($B$1="Low Emissions",'Frequency Low Scenario 95%'!U112,IF($B$1="Medium Emissions",'Frequency Medium Scenario 95%'!U112,IF($B$1="High Emissions",'Frequency High Scenario 95%'!U112,IF($B$1="Very High Emissions",'Frequency VeryHigh Scenario 95%'!U112))))</f>
        <v>3955342967.8694654</v>
      </c>
      <c r="T112" s="14">
        <f t="shared" si="11"/>
        <v>119755448338.7224</v>
      </c>
      <c r="U112" s="17">
        <f ca="1">Info!$B$47*(-LN(1-RAND()))^(1/Info!$B$48)</f>
        <v>1.4583204938633394E-2</v>
      </c>
      <c r="V112" s="17">
        <f ca="1">AVERAGE('Interest Rate Projection'!B110:F110)</f>
        <v>9.2554553064271312E-3</v>
      </c>
      <c r="W112" s="17">
        <f t="shared" ca="1" si="13"/>
        <v>-0.25263574327473848</v>
      </c>
      <c r="X112" s="16">
        <v>0.04</v>
      </c>
      <c r="Y112">
        <f t="shared" si="14"/>
        <v>71.884289336405928</v>
      </c>
      <c r="Z112">
        <f t="shared" ca="1" si="17"/>
        <v>191.42504739952099</v>
      </c>
      <c r="AA112" s="14">
        <f t="shared" si="15"/>
        <v>1665947447.5470963</v>
      </c>
      <c r="AB112" s="14">
        <f t="shared" ca="1" si="16"/>
        <v>625599679.69490528</v>
      </c>
    </row>
    <row r="113" spans="1:28" x14ac:dyDescent="0.2">
      <c r="A113">
        <v>2132</v>
      </c>
      <c r="B113" s="14">
        <f>'95% Simulation Severity'!$B113*IF($B$1="Low Emissions",'Frequency Low Scenario 95%'!D113,IF($B$1="Medium Emissions",'Frequency Medium Scenario 95%'!D113,IF($B$1="High Emissions",'Frequency High Scenario 95%'!D113,IF($B$1="Very High Emissions",'Frequency VeryHigh Scenario 95%'!D113))))</f>
        <v>966658675.23386264</v>
      </c>
      <c r="C113" s="14">
        <f>'95% Simulation Severity'!$B113*IF($B$1="Low Emissions",'Frequency Low Scenario 95%'!E113,IF($B$1="Medium Emissions",'Frequency Medium Scenario 95%'!E113,IF($B$1="High Emissions",'Frequency High Scenario 95%'!E113,IF($B$1="Very High Emissions",'Frequency VeryHigh Scenario 95%'!E113))))</f>
        <v>1240170625.9783275</v>
      </c>
      <c r="D113" s="14">
        <f>'95% Simulation Severity'!$B113*IF($B$1="Low Emissions",'Frequency Low Scenario 95%'!F113,IF($B$1="Medium Emissions",'Frequency Medium Scenario 95%'!F113,IF($B$1="High Emissions",'Frequency High Scenario 95%'!F113,IF($B$1="Very High Emissions",'Frequency VeryHigh Scenario 95%'!F113))))</f>
        <v>1307611928.9016204</v>
      </c>
      <c r="E113" s="14">
        <f>'95% Simulation Severity'!$B113*IF($B$1="Low Emissions",'Frequency Low Scenario 95%'!G113,IF($B$1="Medium Emissions",'Frequency Medium Scenario 95%'!G113,IF($B$1="High Emissions",'Frequency High Scenario 95%'!G113,IF($B$1="Very High Emissions",'Frequency VeryHigh Scenario 95%'!G113))))</f>
        <v>859876612.27198243</v>
      </c>
      <c r="F113" s="14">
        <f>'95% Simulation Severity'!$B113*IF($B$1="Low Emissions",'Frequency Low Scenario 95%'!H113,IF($B$1="Medium Emissions",'Frequency Medium Scenario 95%'!H113,IF($B$1="High Emissions",'Frequency High Scenario 95%'!H113,IF($B$1="Very High Emissions",'Frequency VeryHigh Scenario 95%'!H113))))</f>
        <v>715627158.79716182</v>
      </c>
      <c r="G113" s="14">
        <f>'95% Simulation Severity'!$B113*IF($B$1="Low Emissions",'Frequency Low Scenario 95%'!I113,IF($B$1="Medium Emissions",'Frequency Medium Scenario 95%'!I113,IF($B$1="High Emissions",'Frequency High Scenario 95%'!I113,IF($B$1="Very High Emissions",'Frequency VeryHigh Scenario 95%'!I113))))</f>
        <v>429001621.37316769</v>
      </c>
      <c r="H113" s="14">
        <f>'95% Simulation Severity'!$C113*IF($B$1="Low Emissions",'Frequency Low Scenario 95%'!J113,IF($B$1="Medium Emissions",'Frequency Medium Scenario 95%'!J113,IF($B$1="High Emissions",'Frequency High Scenario 95%'!J113,IF($B$1="Very High Emissions",'Frequency VeryHigh Scenario 95%'!J113))))</f>
        <v>166764949.32273197</v>
      </c>
      <c r="I113" s="14">
        <f>'95% Simulation Severity'!$C113*IF($B$1="Low Emissions",'Frequency Low Scenario 95%'!K113,IF($B$1="Medium Emissions",'Frequency Medium Scenario 95%'!K113,IF($B$1="High Emissions",'Frequency High Scenario 95%'!K113,IF($B$1="Very High Emissions",'Frequency VeryHigh Scenario 95%'!K113))))</f>
        <v>177319692.950753</v>
      </c>
      <c r="J113" s="14">
        <f>'95% Simulation Severity'!$C113*IF($B$1="Low Emissions",'Frequency Low Scenario 95%'!L113,IF($B$1="Medium Emissions",'Frequency Medium Scenario 95%'!L113,IF($B$1="High Emissions",'Frequency High Scenario 95%'!L113,IF($B$1="Very High Emissions",'Frequency VeryHigh Scenario 95%'!L113))))</f>
        <v>111880282.45702274</v>
      </c>
      <c r="K113" s="14">
        <f>'95% Simulation Severity'!$C113*IF($B$1="Low Emissions",'Frequency Low Scenario 95%'!M113,IF($B$1="Medium Emissions",'Frequency Medium Scenario 95%'!M113,IF($B$1="High Emissions",'Frequency High Scenario 95%'!M113,IF($B$1="Very High Emissions",'Frequency VeryHigh Scenario 95%'!M113))))</f>
        <v>82327000.298563883</v>
      </c>
      <c r="L113" s="14">
        <f>'95% Simulation Severity'!$C113*IF($B$1="Low Emissions",'Frequency Low Scenario 95%'!N113,IF($B$1="Medium Emissions",'Frequency Medium Scenario 95%'!N113,IF($B$1="High Emissions",'Frequency High Scenario 95%'!N113,IF($B$1="Very High Emissions",'Frequency VeryHigh Scenario 95%'!N113))))</f>
        <v>73883205.396147087</v>
      </c>
      <c r="M113" s="14">
        <f>'95% Simulation Severity'!$C113*IF($B$1="Low Emissions",'Frequency Low Scenario 95%'!O113,IF($B$1="Medium Emissions",'Frequency Medium Scenario 95%'!O113,IF($B$1="High Emissions",'Frequency High Scenario 95%'!O113,IF($B$1="Very High Emissions",'Frequency VeryHigh Scenario 95%'!O113))))</f>
        <v>31664230.884063035</v>
      </c>
      <c r="N113" s="14">
        <f>'95% Simulation Severity'!$D113*IF($B$1="Low Emissions",'Frequency Low Scenario 95%'!P113,IF($B$1="Medium Emissions",'Frequency Medium Scenario 95%'!P113,IF($B$1="High Emissions",'Frequency High Scenario 95%'!P113,IF($B$1="Very High Emissions",'Frequency VeryHigh Scenario 95%'!P113))))</f>
        <v>22922991357.302048</v>
      </c>
      <c r="O113" s="14">
        <f>'95% Simulation Severity'!$D113*IF($B$1="Low Emissions",'Frequency Low Scenario 95%'!Q113,IF($B$1="Medium Emissions",'Frequency Medium Scenario 95%'!Q113,IF($B$1="High Emissions",'Frequency High Scenario 95%'!Q113,IF($B$1="Very High Emissions",'Frequency VeryHigh Scenario 95%'!Q113))))</f>
        <v>40862723723.886261</v>
      </c>
      <c r="P113" s="14">
        <f>'95% Simulation Severity'!$D113*IF($B$1="Low Emissions",'Frequency Low Scenario 95%'!R113,IF($B$1="Medium Emissions",'Frequency Medium Scenario 95%'!R113,IF($B$1="High Emissions",'Frequency High Scenario 95%'!R113,IF($B$1="Very High Emissions",'Frequency VeryHigh Scenario 95%'!R113))))</f>
        <v>29899553944.307022</v>
      </c>
      <c r="Q113" s="14">
        <f>'95% Simulation Severity'!$D113*IF($B$1="Low Emissions",'Frequency Low Scenario 95%'!S113,IF($B$1="Medium Emissions",'Frequency Medium Scenario 95%'!S113,IF($B$1="High Emissions",'Frequency High Scenario 95%'!S113,IF($B$1="Very High Emissions",'Frequency VeryHigh Scenario 95%'!S113))))</f>
        <v>9966517981.4356728</v>
      </c>
      <c r="R113" s="14">
        <f>'95% Simulation Severity'!$D113*IF($B$1="Low Emissions",'Frequency Low Scenario 95%'!T113,IF($B$1="Medium Emissions",'Frequency Medium Scenario 95%'!T113,IF($B$1="High Emissions",'Frequency High Scenario 95%'!T113,IF($B$1="Very High Emissions",'Frequency VeryHigh Scenario 95%'!T113))))</f>
        <v>6976562587.0049715</v>
      </c>
      <c r="S113" s="14">
        <f>'95% Simulation Severity'!$D113*IF($B$1="Low Emissions",'Frequency Low Scenario 95%'!U113,IF($B$1="Medium Emissions",'Frequency Medium Scenario 95%'!U113,IF($B$1="High Emissions",'Frequency High Scenario 95%'!U113,IF($B$1="Very High Emissions",'Frequency VeryHigh Scenario 95%'!U113))))</f>
        <v>3986607192.5742693</v>
      </c>
      <c r="T113" s="14">
        <f t="shared" si="11"/>
        <v>120777742770.37564</v>
      </c>
      <c r="U113" s="17">
        <f ca="1">Info!$B$47*(-LN(1-RAND()))^(1/Info!$B$48)</f>
        <v>2.6205837167581732E-2</v>
      </c>
      <c r="V113" s="17">
        <f ca="1">AVERAGE('Interest Rate Projection'!B111:F111)</f>
        <v>6.6688236643865414E-3</v>
      </c>
      <c r="W113" s="17">
        <f t="shared" ca="1" si="13"/>
        <v>-0.24596691961035194</v>
      </c>
      <c r="X113" s="16">
        <v>0.04</v>
      </c>
      <c r="Y113">
        <f t="shared" si="14"/>
        <v>74.759660909862163</v>
      </c>
      <c r="Z113">
        <f t="shared" ca="1" si="17"/>
        <v>196.44150102146946</v>
      </c>
      <c r="AA113" s="14">
        <f t="shared" si="15"/>
        <v>1615546958.0847557</v>
      </c>
      <c r="AB113" s="14">
        <f t="shared" ca="1" si="16"/>
        <v>614828038.58832061</v>
      </c>
    </row>
    <row r="114" spans="1:28" x14ac:dyDescent="0.2">
      <c r="A114">
        <v>2133</v>
      </c>
      <c r="B114" s="14">
        <f>'95% Simulation Severity'!$B114*IF($B$1="Low Emissions",'Frequency Low Scenario 95%'!D114,IF($B$1="Medium Emissions",'Frequency Medium Scenario 95%'!D114,IF($B$1="High Emissions",'Frequency High Scenario 95%'!D114,IF($B$1="Very High Emissions",'Frequency VeryHigh Scenario 95%'!D114))))</f>
        <v>988764761.27610004</v>
      </c>
      <c r="C114" s="14">
        <f>'95% Simulation Severity'!$B114*IF($B$1="Low Emissions",'Frequency Low Scenario 95%'!E114,IF($B$1="Medium Emissions",'Frequency Medium Scenario 95%'!E114,IF($B$1="High Emissions",'Frequency High Scenario 95%'!E114,IF($B$1="Very High Emissions",'Frequency VeryHigh Scenario 95%'!E114))))</f>
        <v>1268531534.8154616</v>
      </c>
      <c r="D114" s="14">
        <f>'95% Simulation Severity'!$B114*IF($B$1="Low Emissions",'Frequency Low Scenario 95%'!F114,IF($B$1="Medium Emissions",'Frequency Medium Scenario 95%'!F114,IF($B$1="High Emissions",'Frequency High Scenario 95%'!F114,IF($B$1="Very High Emissions",'Frequency VeryHigh Scenario 95%'!F114))))</f>
        <v>1337515122.8114686</v>
      </c>
      <c r="E114" s="14">
        <f>'95% Simulation Severity'!$B114*IF($B$1="Low Emissions",'Frequency Low Scenario 95%'!G114,IF($B$1="Medium Emissions",'Frequency Medium Scenario 95%'!G114,IF($B$1="High Emissions",'Frequency High Scenario 95%'!G114,IF($B$1="Very High Emissions",'Frequency VeryHigh Scenario 95%'!G114))))</f>
        <v>879540746.94908905</v>
      </c>
      <c r="F114" s="14">
        <f>'95% Simulation Severity'!$B114*IF($B$1="Low Emissions",'Frequency Low Scenario 95%'!H114,IF($B$1="Medium Emissions",'Frequency Medium Scenario 95%'!H114,IF($B$1="High Emissions",'Frequency High Scenario 95%'!H114,IF($B$1="Very High Emissions",'Frequency VeryHigh Scenario 95%'!H114))))</f>
        <v>731992517.06874061</v>
      </c>
      <c r="G114" s="14">
        <f>'95% Simulation Severity'!$B114*IF($B$1="Low Emissions",'Frequency Low Scenario 95%'!I114,IF($B$1="Medium Emissions",'Frequency Medium Scenario 95%'!I114,IF($B$1="High Emissions",'Frequency High Scenario 95%'!I114,IF($B$1="Very High Emissions",'Frequency VeryHigh Scenario 95%'!I114))))</f>
        <v>438812268.08571106</v>
      </c>
      <c r="H114" s="14">
        <f>'95% Simulation Severity'!$C114*IF($B$1="Low Emissions",'Frequency Low Scenario 95%'!J114,IF($B$1="Medium Emissions",'Frequency Medium Scenario 95%'!J114,IF($B$1="High Emissions",'Frequency High Scenario 95%'!J114,IF($B$1="Very High Emissions",'Frequency VeryHigh Scenario 95%'!J114))))</f>
        <v>166780326.47350779</v>
      </c>
      <c r="I114" s="14">
        <f>'95% Simulation Severity'!$C114*IF($B$1="Low Emissions",'Frequency Low Scenario 95%'!K114,IF($B$1="Medium Emissions",'Frequency Medium Scenario 95%'!K114,IF($B$1="High Emissions",'Frequency High Scenario 95%'!K114,IF($B$1="Very High Emissions",'Frequency VeryHigh Scenario 95%'!K114))))</f>
        <v>177336043.33891967</v>
      </c>
      <c r="J114" s="14">
        <f>'95% Simulation Severity'!$C114*IF($B$1="Low Emissions",'Frequency Low Scenario 95%'!L114,IF($B$1="Medium Emissions",'Frequency Medium Scenario 95%'!L114,IF($B$1="High Emissions",'Frequency High Scenario 95%'!L114,IF($B$1="Very High Emissions",'Frequency VeryHigh Scenario 95%'!L114))))</f>
        <v>111890598.77336599</v>
      </c>
      <c r="K114" s="14">
        <f>'95% Simulation Severity'!$C114*IF($B$1="Low Emissions",'Frequency Low Scenario 95%'!M114,IF($B$1="Medium Emissions",'Frequency Medium Scenario 95%'!M114,IF($B$1="High Emissions",'Frequency High Scenario 95%'!M114,IF($B$1="Very High Emissions",'Frequency VeryHigh Scenario 95%'!M114))))</f>
        <v>82334591.550212696</v>
      </c>
      <c r="L114" s="14">
        <f>'95% Simulation Severity'!$C114*IF($B$1="Low Emissions",'Frequency Low Scenario 95%'!N114,IF($B$1="Medium Emissions",'Frequency Medium Scenario 95%'!N114,IF($B$1="High Emissions",'Frequency High Scenario 95%'!N114,IF($B$1="Very High Emissions",'Frequency VeryHigh Scenario 95%'!N114))))</f>
        <v>73890018.057883203</v>
      </c>
      <c r="M114" s="14">
        <f>'95% Simulation Severity'!$C114*IF($B$1="Low Emissions",'Frequency Low Scenario 95%'!O114,IF($B$1="Medium Emissions",'Frequency Medium Scenario 95%'!O114,IF($B$1="High Emissions",'Frequency High Scenario 95%'!O114,IF($B$1="Very High Emissions",'Frequency VeryHigh Scenario 95%'!O114))))</f>
        <v>31667150.596235655</v>
      </c>
      <c r="N114" s="14">
        <f>'95% Simulation Severity'!$D114*IF($B$1="Low Emissions",'Frequency Low Scenario 95%'!P114,IF($B$1="Medium Emissions",'Frequency Medium Scenario 95%'!P114,IF($B$1="High Emissions",'Frequency High Scenario 95%'!P114,IF($B$1="Very High Emissions",'Frequency VeryHigh Scenario 95%'!P114))))</f>
        <v>23104181600.100891</v>
      </c>
      <c r="O114" s="14">
        <f>'95% Simulation Severity'!$D114*IF($B$1="Low Emissions",'Frequency Low Scenario 95%'!Q114,IF($B$1="Medium Emissions",'Frequency Medium Scenario 95%'!Q114,IF($B$1="High Emissions",'Frequency High Scenario 95%'!Q114,IF($B$1="Very High Emissions",'Frequency VeryHigh Scenario 95%'!Q114))))</f>
        <v>41185715026.266808</v>
      </c>
      <c r="P114" s="14">
        <f>'95% Simulation Severity'!$D114*IF($B$1="Low Emissions",'Frequency Low Scenario 95%'!R114,IF($B$1="Medium Emissions",'Frequency Medium Scenario 95%'!R114,IF($B$1="High Emissions",'Frequency High Scenario 95%'!R114,IF($B$1="Very High Emissions",'Frequency VeryHigh Scenario 95%'!R114))))</f>
        <v>30135889043.609863</v>
      </c>
      <c r="Q114" s="14">
        <f>'95% Simulation Severity'!$D114*IF($B$1="Low Emissions",'Frequency Low Scenario 95%'!S114,IF($B$1="Medium Emissions",'Frequency Medium Scenario 95%'!S114,IF($B$1="High Emissions",'Frequency High Scenario 95%'!S114,IF($B$1="Very High Emissions",'Frequency VeryHigh Scenario 95%'!S114))))</f>
        <v>10045296347.869953</v>
      </c>
      <c r="R114" s="14">
        <f>'95% Simulation Severity'!$D114*IF($B$1="Low Emissions",'Frequency Low Scenario 95%'!T114,IF($B$1="Medium Emissions",'Frequency Medium Scenario 95%'!T114,IF($B$1="High Emissions",'Frequency High Scenario 95%'!T114,IF($B$1="Very High Emissions",'Frequency VeryHigh Scenario 95%'!T114))))</f>
        <v>7031707443.5089674</v>
      </c>
      <c r="S114" s="14">
        <f>'95% Simulation Severity'!$D114*IF($B$1="Low Emissions",'Frequency Low Scenario 95%'!U114,IF($B$1="Medium Emissions",'Frequency Medium Scenario 95%'!U114,IF($B$1="High Emissions",'Frequency High Scenario 95%'!U114,IF($B$1="Very High Emissions",'Frequency VeryHigh Scenario 95%'!U114))))</f>
        <v>4018118539.1479812</v>
      </c>
      <c r="T114" s="14">
        <f t="shared" si="11"/>
        <v>121809963680.30116</v>
      </c>
      <c r="U114" s="17">
        <f ca="1">Info!$B$47*(-LN(1-RAND()))^(1/Info!$B$48)</f>
        <v>3.3961816788117022E-2</v>
      </c>
      <c r="V114" s="17">
        <f ca="1">AVERAGE('Interest Rate Projection'!B112:F112)</f>
        <v>1.3659804505752042E-3</v>
      </c>
      <c r="W114" s="17">
        <f t="shared" ca="1" si="13"/>
        <v>-0.24460093915977674</v>
      </c>
      <c r="X114" s="16">
        <v>0.04</v>
      </c>
      <c r="Y114">
        <f t="shared" si="14"/>
        <v>77.75004734625665</v>
      </c>
      <c r="Z114">
        <f t="shared" ca="1" si="17"/>
        <v>203.11301128874331</v>
      </c>
      <c r="AA114" s="14">
        <f t="shared" si="15"/>
        <v>1566686681.7177033</v>
      </c>
      <c r="AB114" s="14">
        <f t="shared" ca="1" si="16"/>
        <v>599715217.19569898</v>
      </c>
    </row>
    <row r="115" spans="1:28" x14ac:dyDescent="0.2">
      <c r="A115">
        <v>2134</v>
      </c>
      <c r="B115" s="14">
        <f>'95% Simulation Severity'!$B115*IF($B$1="Low Emissions",'Frequency Low Scenario 95%'!D115,IF($B$1="Medium Emissions",'Frequency Medium Scenario 95%'!D115,IF($B$1="High Emissions",'Frequency High Scenario 95%'!D115,IF($B$1="Very High Emissions",'Frequency VeryHigh Scenario 95%'!D115))))</f>
        <v>1011376381.5390784</v>
      </c>
      <c r="C115" s="14">
        <f>'95% Simulation Severity'!$B115*IF($B$1="Low Emissions",'Frequency Low Scenario 95%'!E115,IF($B$1="Medium Emissions",'Frequency Medium Scenario 95%'!E115,IF($B$1="High Emissions",'Frequency High Scenario 95%'!E115,IF($B$1="Very High Emissions",'Frequency VeryHigh Scenario 95%'!E115))))</f>
        <v>1297541016.6257167</v>
      </c>
      <c r="D115" s="14">
        <f>'95% Simulation Severity'!$B115*IF($B$1="Low Emissions",'Frequency Low Scenario 95%'!F115,IF($B$1="Medium Emissions",'Frequency Medium Scenario 95%'!F115,IF($B$1="High Emissions",'Frequency High Scenario 95%'!F115,IF($B$1="Very High Emissions",'Frequency VeryHigh Scenario 95%'!F115))))</f>
        <v>1368102159.523792</v>
      </c>
      <c r="E115" s="14">
        <f>'95% Simulation Severity'!$B115*IF($B$1="Low Emissions",'Frequency Low Scenario 95%'!G115,IF($B$1="Medium Emissions",'Frequency Medium Scenario 95%'!G115,IF($B$1="High Emissions",'Frequency High Scenario 95%'!G115,IF($B$1="Very High Emissions",'Frequency VeryHigh Scenario 95%'!G115))))</f>
        <v>899654571.95045924</v>
      </c>
      <c r="F115" s="14">
        <f>'95% Simulation Severity'!$B115*IF($B$1="Low Emissions",'Frequency Low Scenario 95%'!H115,IF($B$1="Medium Emissions",'Frequency Medium Scenario 95%'!H115,IF($B$1="High Emissions",'Frequency High Scenario 95%'!H115,IF($B$1="Very High Emissions",'Frequency VeryHigh Scenario 95%'!H115))))</f>
        <v>748732127.4184649</v>
      </c>
      <c r="G115" s="14">
        <f>'95% Simulation Severity'!$B115*IF($B$1="Low Emissions",'Frequency Low Scenario 95%'!I115,IF($B$1="Medium Emissions",'Frequency Medium Scenario 95%'!I115,IF($B$1="High Emissions",'Frequency High Scenario 95%'!I115,IF($B$1="Very High Emissions",'Frequency VeryHigh Scenario 95%'!I115))))</f>
        <v>448847270.10164517</v>
      </c>
      <c r="H115" s="14">
        <f>'95% Simulation Severity'!$C115*IF($B$1="Low Emissions",'Frequency Low Scenario 95%'!J115,IF($B$1="Medium Emissions",'Frequency Medium Scenario 95%'!J115,IF($B$1="High Emissions",'Frequency High Scenario 95%'!J115,IF($B$1="Very High Emissions",'Frequency VeryHigh Scenario 95%'!J115))))</f>
        <v>166795705.04218802</v>
      </c>
      <c r="I115" s="14">
        <f>'95% Simulation Severity'!$C115*IF($B$1="Low Emissions",'Frequency Low Scenario 95%'!K115,IF($B$1="Medium Emissions",'Frequency Medium Scenario 95%'!K115,IF($B$1="High Emissions",'Frequency High Scenario 95%'!K115,IF($B$1="Very High Emissions",'Frequency VeryHigh Scenario 95%'!K115))))</f>
        <v>177352395.23473158</v>
      </c>
      <c r="J115" s="14">
        <f>'95% Simulation Severity'!$C115*IF($B$1="Low Emissions",'Frequency Low Scenario 95%'!L115,IF($B$1="Medium Emissions",'Frequency Medium Scenario 95%'!L115,IF($B$1="High Emissions",'Frequency High Scenario 95%'!L115,IF($B$1="Very High Emissions",'Frequency VeryHigh Scenario 95%'!L115))))</f>
        <v>111900916.04096161</v>
      </c>
      <c r="K115" s="14">
        <f>'95% Simulation Severity'!$C115*IF($B$1="Low Emissions",'Frequency Low Scenario 95%'!M115,IF($B$1="Medium Emissions",'Frequency Medium Scenario 95%'!M115,IF($B$1="High Emissions",'Frequency High Scenario 95%'!M115,IF($B$1="Very High Emissions",'Frequency VeryHigh Scenario 95%'!M115))))</f>
        <v>82342183.501839653</v>
      </c>
      <c r="L115" s="14">
        <f>'95% Simulation Severity'!$C115*IF($B$1="Low Emissions",'Frequency Low Scenario 95%'!N115,IF($B$1="Medium Emissions",'Frequency Medium Scenario 95%'!N115,IF($B$1="High Emissions",'Frequency High Scenario 95%'!N115,IF($B$1="Very High Emissions",'Frequency VeryHigh Scenario 95%'!N115))))</f>
        <v>73896831.347804829</v>
      </c>
      <c r="M115" s="14">
        <f>'95% Simulation Severity'!$C115*IF($B$1="Low Emissions",'Frequency Low Scenario 95%'!O115,IF($B$1="Medium Emissions",'Frequency Medium Scenario 95%'!O115,IF($B$1="High Emissions",'Frequency High Scenario 95%'!O115,IF($B$1="Very High Emissions",'Frequency VeryHigh Scenario 95%'!O115))))</f>
        <v>31670070.577630639</v>
      </c>
      <c r="N115" s="14">
        <f>'95% Simulation Severity'!$D115*IF($B$1="Low Emissions",'Frequency Low Scenario 95%'!P115,IF($B$1="Medium Emissions",'Frequency Medium Scenario 95%'!P115,IF($B$1="High Emissions",'Frequency High Scenario 95%'!P115,IF($B$1="Very High Emissions",'Frequency VeryHigh Scenario 95%'!P115))))</f>
        <v>23286804025.269562</v>
      </c>
      <c r="O115" s="14">
        <f>'95% Simulation Severity'!$D115*IF($B$1="Low Emissions",'Frequency Low Scenario 95%'!Q115,IF($B$1="Medium Emissions",'Frequency Medium Scenario 95%'!Q115,IF($B$1="High Emissions",'Frequency High Scenario 95%'!Q115,IF($B$1="Very High Emissions",'Frequency VeryHigh Scenario 95%'!Q115))))</f>
        <v>41511259349.393562</v>
      </c>
      <c r="P115" s="14">
        <f>'95% Simulation Severity'!$D115*IF($B$1="Low Emissions",'Frequency Low Scenario 95%'!R115,IF($B$1="Medium Emissions",'Frequency Medium Scenario 95%'!R115,IF($B$1="High Emissions",'Frequency High Scenario 95%'!R115,IF($B$1="Very High Emissions",'Frequency VeryHigh Scenario 95%'!R115))))</f>
        <v>30374092206.873344</v>
      </c>
      <c r="Q115" s="14">
        <f>'95% Simulation Severity'!$D115*IF($B$1="Low Emissions",'Frequency Low Scenario 95%'!S115,IF($B$1="Medium Emissions",'Frequency Medium Scenario 95%'!S115,IF($B$1="High Emissions",'Frequency High Scenario 95%'!S115,IF($B$1="Very High Emissions",'Frequency VeryHigh Scenario 95%'!S115))))</f>
        <v>10124697402.291113</v>
      </c>
      <c r="R115" s="14">
        <f>'95% Simulation Severity'!$D115*IF($B$1="Low Emissions",'Frequency Low Scenario 95%'!T115,IF($B$1="Medium Emissions",'Frequency Medium Scenario 95%'!T115,IF($B$1="High Emissions",'Frequency High Scenario 95%'!T115,IF($B$1="Very High Emissions",'Frequency VeryHigh Scenario 95%'!T115))))</f>
        <v>7087288181.6037798</v>
      </c>
      <c r="S115" s="14">
        <f>'95% Simulation Severity'!$D115*IF($B$1="Low Emissions",'Frequency Low Scenario 95%'!U115,IF($B$1="Medium Emissions",'Frequency Medium Scenario 95%'!U115,IF($B$1="High Emissions",'Frequency High Scenario 95%'!U115,IF($B$1="Very High Emissions",'Frequency VeryHigh Scenario 95%'!U115))))</f>
        <v>4049878960.9164453</v>
      </c>
      <c r="T115" s="14">
        <f t="shared" si="11"/>
        <v>122852231755.25212</v>
      </c>
      <c r="U115" s="17">
        <f ca="1">Info!$B$47*(-LN(1-RAND()))^(1/Info!$B$48)</f>
        <v>5.8565781884144359E-2</v>
      </c>
      <c r="V115" s="17">
        <f ca="1">AVERAGE('Interest Rate Projection'!B113:F113)</f>
        <v>-5.5025933334282937E-3</v>
      </c>
      <c r="W115" s="17">
        <f t="shared" ca="1" si="13"/>
        <v>-0.25010353249320505</v>
      </c>
      <c r="X115" s="16">
        <v>0.04</v>
      </c>
      <c r="Y115">
        <f t="shared" si="14"/>
        <v>80.860049240106918</v>
      </c>
      <c r="Z115">
        <f t="shared" ca="1" si="17"/>
        <v>215.00848360571158</v>
      </c>
      <c r="AA115" s="14">
        <f t="shared" si="15"/>
        <v>1519319279.5425224</v>
      </c>
      <c r="AB115" s="14">
        <f t="shared" ca="1" si="16"/>
        <v>571383183.09589076</v>
      </c>
    </row>
    <row r="116" spans="1:28" x14ac:dyDescent="0.2">
      <c r="A116">
        <v>2135</v>
      </c>
      <c r="B116" s="14">
        <f>'95% Simulation Severity'!$B116*IF($B$1="Low Emissions",'Frequency Low Scenario 95%'!D116,IF($B$1="Medium Emissions",'Frequency Medium Scenario 95%'!D116,IF($B$1="High Emissions",'Frequency High Scenario 95%'!D116,IF($B$1="Very High Emissions",'Frequency VeryHigh Scenario 95%'!D116))))</f>
        <v>1034505096.8593858</v>
      </c>
      <c r="C116" s="14">
        <f>'95% Simulation Severity'!$B116*IF($B$1="Low Emissions",'Frequency Low Scenario 95%'!E116,IF($B$1="Medium Emissions",'Frequency Medium Scenario 95%'!E116,IF($B$1="High Emissions",'Frequency High Scenario 95%'!E116,IF($B$1="Very High Emissions",'Frequency VeryHigh Scenario 95%'!E116))))</f>
        <v>1327213903.3351033</v>
      </c>
      <c r="D116" s="14">
        <f>'95% Simulation Severity'!$B116*IF($B$1="Low Emissions",'Frequency Low Scenario 95%'!F116,IF($B$1="Medium Emissions",'Frequency Medium Scenario 95%'!F116,IF($B$1="High Emissions",'Frequency High Scenario 95%'!F116,IF($B$1="Very High Emissions",'Frequency VeryHigh Scenario 95%'!F116))))</f>
        <v>1399388677.5345955</v>
      </c>
      <c r="E116" s="14">
        <f>'95% Simulation Severity'!$B116*IF($B$1="Low Emissions",'Frequency Low Scenario 95%'!G116,IF($B$1="Medium Emissions",'Frequency Medium Scenario 95%'!G116,IF($B$1="High Emissions",'Frequency High Scenario 95%'!G116,IF($B$1="Very High Emissions",'Frequency VeryHigh Scenario 95%'!G116))))</f>
        <v>920228371.04352343</v>
      </c>
      <c r="F116" s="14">
        <f>'95% Simulation Severity'!$B116*IF($B$1="Low Emissions",'Frequency Low Scenario 95%'!H116,IF($B$1="Medium Emissions",'Frequency Medium Scenario 95%'!H116,IF($B$1="High Emissions",'Frequency High Scenario 95%'!H116,IF($B$1="Very High Emissions",'Frequency VeryHigh Scenario 95%'!H116))))</f>
        <v>765854548.45016539</v>
      </c>
      <c r="G116" s="14">
        <f>'95% Simulation Severity'!$B116*IF($B$1="Low Emissions",'Frequency Low Scenario 95%'!I116,IF($B$1="Medium Emissions",'Frequency Medium Scenario 95%'!I116,IF($B$1="High Emissions",'Frequency High Scenario 95%'!I116,IF($B$1="Very High Emissions",'Frequency VeryHigh Scenario 95%'!I116))))</f>
        <v>459111758.10232431</v>
      </c>
      <c r="H116" s="14">
        <f>'95% Simulation Severity'!$C116*IF($B$1="Low Emissions",'Frequency Low Scenario 95%'!J116,IF($B$1="Medium Emissions",'Frequency Medium Scenario 95%'!J116,IF($B$1="High Emissions",'Frequency High Scenario 95%'!J116,IF($B$1="Very High Emissions",'Frequency VeryHigh Scenario 95%'!J116))))</f>
        <v>166811085.02890348</v>
      </c>
      <c r="I116" s="14">
        <f>'95% Simulation Severity'!$C116*IF($B$1="Low Emissions",'Frequency Low Scenario 95%'!K116,IF($B$1="Medium Emissions",'Frequency Medium Scenario 95%'!K116,IF($B$1="High Emissions",'Frequency High Scenario 95%'!K116,IF($B$1="Very High Emissions",'Frequency VeryHigh Scenario 95%'!K116))))</f>
        <v>177368748.63832778</v>
      </c>
      <c r="J116" s="14">
        <f>'95% Simulation Severity'!$C116*IF($B$1="Low Emissions",'Frequency Low Scenario 95%'!L116,IF($B$1="Medium Emissions",'Frequency Medium Scenario 95%'!L116,IF($B$1="High Emissions",'Frequency High Scenario 95%'!L116,IF($B$1="Very High Emissions",'Frequency VeryHigh Scenario 95%'!L116))))</f>
        <v>111911234.25989729</v>
      </c>
      <c r="K116" s="14">
        <f>'95% Simulation Severity'!$C116*IF($B$1="Low Emissions",'Frequency Low Scenario 95%'!M116,IF($B$1="Medium Emissions",'Frequency Medium Scenario 95%'!M116,IF($B$1="High Emissions",'Frequency High Scenario 95%'!M116,IF($B$1="Very High Emissions",'Frequency VeryHigh Scenario 95%'!M116))))</f>
        <v>82349776.153509304</v>
      </c>
      <c r="L116" s="14">
        <f>'95% Simulation Severity'!$C116*IF($B$1="Low Emissions",'Frequency Low Scenario 95%'!N116,IF($B$1="Medium Emissions",'Frequency Medium Scenario 95%'!N116,IF($B$1="High Emissions",'Frequency High Scenario 95%'!N116,IF($B$1="Very High Emissions",'Frequency VeryHigh Scenario 95%'!N116))))</f>
        <v>73903645.265969902</v>
      </c>
      <c r="M116" s="14">
        <f>'95% Simulation Severity'!$C116*IF($B$1="Low Emissions",'Frequency Low Scenario 95%'!O116,IF($B$1="Medium Emissions",'Frequency Medium Scenario 95%'!O116,IF($B$1="High Emissions",'Frequency High Scenario 95%'!O116,IF($B$1="Very High Emissions",'Frequency VeryHigh Scenario 95%'!O116))))</f>
        <v>31672990.828272816</v>
      </c>
      <c r="N116" s="14">
        <f>'95% Simulation Severity'!$D116*IF($B$1="Low Emissions",'Frequency Low Scenario 95%'!P116,IF($B$1="Medium Emissions",'Frequency Medium Scenario 95%'!P116,IF($B$1="High Emissions",'Frequency High Scenario 95%'!P116,IF($B$1="Very High Emissions",'Frequency VeryHigh Scenario 95%'!P116))))</f>
        <v>23470869953.209793</v>
      </c>
      <c r="O116" s="14">
        <f>'95% Simulation Severity'!$D116*IF($B$1="Low Emissions",'Frequency Low Scenario 95%'!Q116,IF($B$1="Medium Emissions",'Frequency Medium Scenario 95%'!Q116,IF($B$1="High Emissions",'Frequency High Scenario 95%'!Q116,IF($B$1="Very High Emissions",'Frequency VeryHigh Scenario 95%'!Q116))))</f>
        <v>41839376873.113106</v>
      </c>
      <c r="P116" s="14">
        <f>'95% Simulation Severity'!$D116*IF($B$1="Low Emissions",'Frequency Low Scenario 95%'!R116,IF($B$1="Medium Emissions",'Frequency Medium Scenario 95%'!R116,IF($B$1="High Emissions",'Frequency High Scenario 95%'!R116,IF($B$1="Very High Emissions",'Frequency VeryHigh Scenario 95%'!R116))))</f>
        <v>30614178199.838863</v>
      </c>
      <c r="Q116" s="14">
        <f>'95% Simulation Severity'!$D116*IF($B$1="Low Emissions",'Frequency Low Scenario 95%'!S116,IF($B$1="Medium Emissions",'Frequency Medium Scenario 95%'!S116,IF($B$1="High Emissions",'Frequency High Scenario 95%'!S116,IF($B$1="Very High Emissions",'Frequency VeryHigh Scenario 95%'!S116))))</f>
        <v>10204726066.612953</v>
      </c>
      <c r="R116" s="14">
        <f>'95% Simulation Severity'!$D116*IF($B$1="Low Emissions",'Frequency Low Scenario 95%'!T116,IF($B$1="Medium Emissions",'Frequency Medium Scenario 95%'!T116,IF($B$1="High Emissions",'Frequency High Scenario 95%'!T116,IF($B$1="Very High Emissions",'Frequency VeryHigh Scenario 95%'!T116))))</f>
        <v>7143308246.6290674</v>
      </c>
      <c r="S116" s="14">
        <f>'95% Simulation Severity'!$D116*IF($B$1="Low Emissions",'Frequency Low Scenario 95%'!U116,IF($B$1="Medium Emissions",'Frequency Medium Scenario 95%'!U116,IF($B$1="High Emissions",'Frequency High Scenario 95%'!U116,IF($B$1="Very High Emissions",'Frequency VeryHigh Scenario 95%'!U116))))</f>
        <v>4081890426.6451812</v>
      </c>
      <c r="T116" s="14">
        <f t="shared" si="11"/>
        <v>123904669601.54895</v>
      </c>
      <c r="U116" s="17">
        <f ca="1">Info!$B$47*(-LN(1-RAND()))^(1/Info!$B$48)</f>
        <v>4.2413017305106777E-2</v>
      </c>
      <c r="V116" s="17">
        <f ca="1">AVERAGE('Interest Rate Projection'!B114:F114)</f>
        <v>-7.6412162609665255E-3</v>
      </c>
      <c r="W116" s="17">
        <f t="shared" ca="1" si="13"/>
        <v>-0.25774474875417158</v>
      </c>
      <c r="X116" s="16">
        <v>0.04</v>
      </c>
      <c r="Y116">
        <f t="shared" si="14"/>
        <v>84.094451209711195</v>
      </c>
      <c r="Z116">
        <f t="shared" ca="1" si="17"/>
        <v>224.12764214162539</v>
      </c>
      <c r="AA116" s="14">
        <f t="shared" si="15"/>
        <v>1473398872.5672364</v>
      </c>
      <c r="AB116" s="14">
        <f t="shared" ca="1" si="16"/>
        <v>552830826.29876626</v>
      </c>
    </row>
    <row r="117" spans="1:28" x14ac:dyDescent="0.2">
      <c r="A117">
        <v>2136</v>
      </c>
      <c r="B117" s="14">
        <f>'95% Simulation Severity'!$B117*IF($B$1="Low Emissions",'Frequency Low Scenario 95%'!D117,IF($B$1="Medium Emissions",'Frequency Medium Scenario 95%'!D117,IF($B$1="High Emissions",'Frequency High Scenario 95%'!D117,IF($B$1="Very High Emissions",'Frequency VeryHigh Scenario 95%'!D117))))</f>
        <v>1058162732.4532257</v>
      </c>
      <c r="C117" s="14">
        <f>'95% Simulation Severity'!$B117*IF($B$1="Low Emissions",'Frequency Low Scenario 95%'!E117,IF($B$1="Medium Emissions",'Frequency Medium Scenario 95%'!E117,IF($B$1="High Emissions",'Frequency High Scenario 95%'!E117,IF($B$1="Very High Emissions",'Frequency VeryHigh Scenario 95%'!E117))))</f>
        <v>1357565366.054332</v>
      </c>
      <c r="D117" s="14">
        <f>'95% Simulation Severity'!$B117*IF($B$1="Low Emissions",'Frequency Low Scenario 95%'!F117,IF($B$1="Medium Emissions",'Frequency Medium Scenario 95%'!F117,IF($B$1="High Emissions",'Frequency High Scenario 95%'!F117,IF($B$1="Very High Emissions",'Frequency VeryHigh Scenario 95%'!F117))))</f>
        <v>1431390672.9696734</v>
      </c>
      <c r="E117" s="14">
        <f>'95% Simulation Severity'!$B117*IF($B$1="Low Emissions",'Frequency Low Scenario 95%'!G117,IF($B$1="Medium Emissions",'Frequency Medium Scenario 95%'!G117,IF($B$1="High Emissions",'Frequency High Scenario 95%'!G117,IF($B$1="Very High Emissions",'Frequency VeryHigh Scenario 95%'!G117))))</f>
        <v>941272663.17060196</v>
      </c>
      <c r="F117" s="14">
        <f>'95% Simulation Severity'!$B117*IF($B$1="Low Emissions",'Frequency Low Scenario 95%'!H117,IF($B$1="Medium Emissions",'Frequency Medium Scenario 95%'!H117,IF($B$1="High Emissions",'Frequency High Scenario 95%'!H117,IF($B$1="Very High Emissions",'Frequency VeryHigh Scenario 95%'!H117))))</f>
        <v>783368534.49056613</v>
      </c>
      <c r="G117" s="14">
        <f>'95% Simulation Severity'!$B117*IF($B$1="Low Emissions",'Frequency Low Scenario 95%'!I117,IF($B$1="Medium Emissions",'Frequency Medium Scenario 95%'!I117,IF($B$1="High Emissions",'Frequency High Scenario 95%'!I117,IF($B$1="Very High Emissions",'Frequency VeryHigh Scenario 95%'!I117))))</f>
        <v>469610980.10036564</v>
      </c>
      <c r="H117" s="14">
        <f>'95% Simulation Severity'!$C117*IF($B$1="Low Emissions",'Frequency Low Scenario 95%'!J117,IF($B$1="Medium Emissions",'Frequency Medium Scenario 95%'!J117,IF($B$1="High Emissions",'Frequency High Scenario 95%'!J117,IF($B$1="Very High Emissions",'Frequency VeryHigh Scenario 95%'!J117))))</f>
        <v>166826466.4337849</v>
      </c>
      <c r="I117" s="14">
        <f>'95% Simulation Severity'!$C117*IF($B$1="Low Emissions",'Frequency Low Scenario 95%'!K117,IF($B$1="Medium Emissions",'Frequency Medium Scenario 95%'!K117,IF($B$1="High Emissions",'Frequency High Scenario 95%'!K117,IF($B$1="Very High Emissions",'Frequency VeryHigh Scenario 95%'!K117))))</f>
        <v>177385103.54984728</v>
      </c>
      <c r="J117" s="14">
        <f>'95% Simulation Severity'!$C117*IF($B$1="Low Emissions",'Frequency Low Scenario 95%'!L117,IF($B$1="Medium Emissions",'Frequency Medium Scenario 95%'!L117,IF($B$1="High Emissions",'Frequency High Scenario 95%'!L117,IF($B$1="Very High Emissions",'Frequency VeryHigh Scenario 95%'!L117))))</f>
        <v>111921553.43026078</v>
      </c>
      <c r="K117" s="14">
        <f>'95% Simulation Severity'!$C117*IF($B$1="Low Emissions",'Frequency Low Scenario 95%'!M117,IF($B$1="Medium Emissions",'Frequency Medium Scenario 95%'!M117,IF($B$1="High Emissions",'Frequency High Scenario 95%'!M117,IF($B$1="Very High Emissions",'Frequency VeryHigh Scenario 95%'!M117))))</f>
        <v>82357369.505286217</v>
      </c>
      <c r="L117" s="14">
        <f>'95% Simulation Severity'!$C117*IF($B$1="Low Emissions",'Frequency Low Scenario 95%'!N117,IF($B$1="Medium Emissions",'Frequency Medium Scenario 95%'!N117,IF($B$1="High Emissions",'Frequency High Scenario 95%'!N117,IF($B$1="Very High Emissions",'Frequency VeryHigh Scenario 95%'!N117))))</f>
        <v>73910459.812436357</v>
      </c>
      <c r="M117" s="14">
        <f>'95% Simulation Severity'!$C117*IF($B$1="Low Emissions",'Frequency Low Scenario 95%'!O117,IF($B$1="Medium Emissions",'Frequency Medium Scenario 95%'!O117,IF($B$1="High Emissions",'Frequency High Scenario 95%'!O117,IF($B$1="Very High Emissions",'Frequency VeryHigh Scenario 95%'!O117))))</f>
        <v>31675911.348187011</v>
      </c>
      <c r="N117" s="14">
        <f>'95% Simulation Severity'!$D117*IF($B$1="Low Emissions",'Frequency Low Scenario 95%'!P117,IF($B$1="Medium Emissions",'Frequency Medium Scenario 95%'!P117,IF($B$1="High Emissions",'Frequency High Scenario 95%'!P117,IF($B$1="Very High Emissions",'Frequency VeryHigh Scenario 95%'!P117))))</f>
        <v>23656390793.803207</v>
      </c>
      <c r="O117" s="14">
        <f>'95% Simulation Severity'!$D117*IF($B$1="Low Emissions",'Frequency Low Scenario 95%'!Q117,IF($B$1="Medium Emissions",'Frequency Medium Scenario 95%'!Q117,IF($B$1="High Emissions",'Frequency High Scenario 95%'!Q117,IF($B$1="Very High Emissions",'Frequency VeryHigh Scenario 95%'!Q117))))</f>
        <v>42170087936.779633</v>
      </c>
      <c r="P117" s="14">
        <f>'95% Simulation Severity'!$D117*IF($B$1="Low Emissions",'Frequency Low Scenario 95%'!R117,IF($B$1="Medium Emissions",'Frequency Medium Scenario 95%'!R117,IF($B$1="High Emissions",'Frequency High Scenario 95%'!R117,IF($B$1="Very High Emissions",'Frequency VeryHigh Scenario 95%'!R117))))</f>
        <v>30856161904.960709</v>
      </c>
      <c r="Q117" s="14">
        <f>'95% Simulation Severity'!$D117*IF($B$1="Low Emissions",'Frequency Low Scenario 95%'!S117,IF($B$1="Medium Emissions",'Frequency Medium Scenario 95%'!S117,IF($B$1="High Emissions",'Frequency High Scenario 95%'!S117,IF($B$1="Very High Emissions",'Frequency VeryHigh Scenario 95%'!S117))))</f>
        <v>10285387301.653568</v>
      </c>
      <c r="R117" s="14">
        <f>'95% Simulation Severity'!$D117*IF($B$1="Low Emissions",'Frequency Low Scenario 95%'!T117,IF($B$1="Medium Emissions",'Frequency Medium Scenario 95%'!T117,IF($B$1="High Emissions",'Frequency High Scenario 95%'!T117,IF($B$1="Very High Emissions",'Frequency VeryHigh Scenario 95%'!T117))))</f>
        <v>7199771111.1574984</v>
      </c>
      <c r="S117" s="14">
        <f>'95% Simulation Severity'!$D117*IF($B$1="Low Emissions",'Frequency Low Scenario 95%'!U117,IF($B$1="Medium Emissions",'Frequency Medium Scenario 95%'!U117,IF($B$1="High Emissions",'Frequency High Scenario 95%'!U117,IF($B$1="Very High Emissions",'Frequency VeryHigh Scenario 95%'!U117))))</f>
        <v>4114154920.6614275</v>
      </c>
      <c r="T117" s="14">
        <f t="shared" si="11"/>
        <v>124967401782.33459</v>
      </c>
      <c r="U117" s="17">
        <f ca="1">Info!$B$47*(-LN(1-RAND()))^(1/Info!$B$48)</f>
        <v>5.145521517231447E-3</v>
      </c>
      <c r="V117" s="17">
        <f ca="1">AVERAGE('Interest Rate Projection'!B115:F115)</f>
        <v>1.6608864672172239E-2</v>
      </c>
      <c r="W117" s="17">
        <f t="shared" ca="1" si="13"/>
        <v>-0.24113588408199935</v>
      </c>
      <c r="X117" s="16">
        <v>0.04</v>
      </c>
      <c r="Y117">
        <f t="shared" si="14"/>
        <v>87.458229258099649</v>
      </c>
      <c r="Z117">
        <f t="shared" ca="1" si="17"/>
        <v>225.28089574687144</v>
      </c>
      <c r="AA117" s="14">
        <f t="shared" si="15"/>
        <v>1428880996.5902798</v>
      </c>
      <c r="AB117" s="14">
        <f t="shared" ca="1" si="16"/>
        <v>554718150.28092575</v>
      </c>
    </row>
    <row r="118" spans="1:28" x14ac:dyDescent="0.2">
      <c r="A118">
        <v>2137</v>
      </c>
      <c r="B118" s="14">
        <f>'95% Simulation Severity'!$B118*IF($B$1="Low Emissions",'Frequency Low Scenario 95%'!D118,IF($B$1="Medium Emissions",'Frequency Medium Scenario 95%'!D118,IF($B$1="High Emissions",'Frequency High Scenario 95%'!D118,IF($B$1="Very High Emissions",'Frequency VeryHigh Scenario 95%'!D118))))</f>
        <v>1082361383.9623954</v>
      </c>
      <c r="C118" s="14">
        <f>'95% Simulation Severity'!$B118*IF($B$1="Low Emissions",'Frequency Low Scenario 95%'!E118,IF($B$1="Medium Emissions",'Frequency Medium Scenario 95%'!E118,IF($B$1="High Emissions",'Frequency High Scenario 95%'!E118,IF($B$1="Very High Emissions",'Frequency VeryHigh Scenario 95%'!E118))))</f>
        <v>1388610922.8354762</v>
      </c>
      <c r="D118" s="14">
        <f>'95% Simulation Severity'!$B118*IF($B$1="Low Emissions",'Frequency Low Scenario 95%'!F118,IF($B$1="Medium Emissions",'Frequency Medium Scenario 95%'!F118,IF($B$1="High Emissions",'Frequency High Scenario 95%'!F118,IF($B$1="Very High Emissions",'Frequency VeryHigh Scenario 95%'!F118))))</f>
        <v>1464124507.7630851</v>
      </c>
      <c r="E118" s="14">
        <f>'95% Simulation Severity'!$B118*IF($B$1="Low Emissions",'Frequency Low Scenario 95%'!G118,IF($B$1="Medium Emissions",'Frequency Medium Scenario 95%'!G118,IF($B$1="High Emissions",'Frequency High Scenario 95%'!G118,IF($B$1="Very High Emissions",'Frequency VeryHigh Scenario 95%'!G118))))</f>
        <v>962798207.82701457</v>
      </c>
      <c r="F118" s="14">
        <f>'95% Simulation Severity'!$B118*IF($B$1="Low Emissions",'Frequency Low Scenario 95%'!H118,IF($B$1="Medium Emissions",'Frequency Medium Scenario 95%'!H118,IF($B$1="High Emissions",'Frequency High Scenario 95%'!H118,IF($B$1="Very High Emissions",'Frequency VeryHigh Scenario 95%'!H118))))</f>
        <v>801283040.06518412</v>
      </c>
      <c r="G118" s="14">
        <f>'95% Simulation Severity'!$B118*IF($B$1="Low Emissions",'Frequency Low Scenario 95%'!I118,IF($B$1="Medium Emissions",'Frequency Medium Scenario 95%'!I118,IF($B$1="High Emissions",'Frequency High Scenario 95%'!I118,IF($B$1="Very High Emissions",'Frequency VeryHigh Scenario 95%'!I118))))</f>
        <v>480350304.12284601</v>
      </c>
      <c r="H118" s="14">
        <f>'95% Simulation Severity'!$C118*IF($B$1="Low Emissions",'Frequency Low Scenario 95%'!J118,IF($B$1="Medium Emissions",'Frequency Medium Scenario 95%'!J118,IF($B$1="High Emissions",'Frequency High Scenario 95%'!J118,IF($B$1="Very High Emissions",'Frequency VeryHigh Scenario 95%'!J118))))</f>
        <v>166841849.25696307</v>
      </c>
      <c r="I118" s="14">
        <f>'95% Simulation Severity'!$C118*IF($B$1="Low Emissions",'Frequency Low Scenario 95%'!K118,IF($B$1="Medium Emissions",'Frequency Medium Scenario 95%'!K118,IF($B$1="High Emissions",'Frequency High Scenario 95%'!K118,IF($B$1="Very High Emissions",'Frequency VeryHigh Scenario 95%'!K118))))</f>
        <v>177401459.96942908</v>
      </c>
      <c r="J118" s="14">
        <f>'95% Simulation Severity'!$C118*IF($B$1="Low Emissions",'Frequency Low Scenario 95%'!L118,IF($B$1="Medium Emissions",'Frequency Medium Scenario 95%'!L118,IF($B$1="High Emissions",'Frequency High Scenario 95%'!L118,IF($B$1="Very High Emissions",'Frequency VeryHigh Scenario 95%'!L118))))</f>
        <v>111931873.55213979</v>
      </c>
      <c r="K118" s="14">
        <f>'95% Simulation Severity'!$C118*IF($B$1="Low Emissions",'Frequency Low Scenario 95%'!M118,IF($B$1="Medium Emissions",'Frequency Medium Scenario 95%'!M118,IF($B$1="High Emissions",'Frequency High Scenario 95%'!M118,IF($B$1="Very High Emissions",'Frequency VeryHigh Scenario 95%'!M118))))</f>
        <v>82364963.557234928</v>
      </c>
      <c r="L118" s="14">
        <f>'95% Simulation Severity'!$C118*IF($B$1="Low Emissions",'Frequency Low Scenario 95%'!N118,IF($B$1="Medium Emissions",'Frequency Medium Scenario 95%'!N118,IF($B$1="High Emissions",'Frequency High Scenario 95%'!N118,IF($B$1="Very High Emissions",'Frequency VeryHigh Scenario 95%'!N118))))</f>
        <v>73917274.987262115</v>
      </c>
      <c r="M118" s="14">
        <f>'95% Simulation Severity'!$C118*IF($B$1="Low Emissions",'Frequency Low Scenario 95%'!O118,IF($B$1="Medium Emissions",'Frequency Medium Scenario 95%'!O118,IF($B$1="High Emissions",'Frequency High Scenario 95%'!O118,IF($B$1="Very High Emissions",'Frequency VeryHigh Scenario 95%'!O118))))</f>
        <v>31678832.137398049</v>
      </c>
      <c r="N118" s="14">
        <f>'95% Simulation Severity'!$D118*IF($B$1="Low Emissions",'Frequency Low Scenario 95%'!P118,IF($B$1="Medium Emissions",'Frequency Medium Scenario 95%'!P118,IF($B$1="High Emissions",'Frequency High Scenario 95%'!P118,IF($B$1="Very High Emissions",'Frequency VeryHigh Scenario 95%'!P118))))</f>
        <v>23843378047.118565</v>
      </c>
      <c r="O118" s="14">
        <f>'95% Simulation Severity'!$D118*IF($B$1="Low Emissions",'Frequency Low Scenario 95%'!Q118,IF($B$1="Medium Emissions",'Frequency Medium Scenario 95%'!Q118,IF($B$1="High Emissions",'Frequency High Scenario 95%'!Q118,IF($B$1="Very High Emissions",'Frequency VeryHigh Scenario 95%'!Q118))))</f>
        <v>42503413040.515701</v>
      </c>
      <c r="P118" s="14">
        <f>'95% Simulation Severity'!$D118*IF($B$1="Low Emissions",'Frequency Low Scenario 95%'!R118,IF($B$1="Medium Emissions",'Frequency Medium Scenario 95%'!R118,IF($B$1="High Emissions",'Frequency High Scenario 95%'!R118,IF($B$1="Very High Emissions",'Frequency VeryHigh Scenario 95%'!R118))))</f>
        <v>31100058322.328568</v>
      </c>
      <c r="Q118" s="14">
        <f>'95% Simulation Severity'!$D118*IF($B$1="Low Emissions",'Frequency Low Scenario 95%'!S118,IF($B$1="Medium Emissions",'Frequency Medium Scenario 95%'!S118,IF($B$1="High Emissions",'Frequency High Scenario 95%'!S118,IF($B$1="Very High Emissions",'Frequency VeryHigh Scenario 95%'!S118))))</f>
        <v>10366686107.442854</v>
      </c>
      <c r="R118" s="14">
        <f>'95% Simulation Severity'!$D118*IF($B$1="Low Emissions",'Frequency Low Scenario 95%'!T118,IF($B$1="Medium Emissions",'Frequency Medium Scenario 95%'!T118,IF($B$1="High Emissions",'Frequency High Scenario 95%'!T118,IF($B$1="Very High Emissions",'Frequency VeryHigh Scenario 95%'!T118))))</f>
        <v>7256680275.2099981</v>
      </c>
      <c r="S118" s="14">
        <f>'95% Simulation Severity'!$D118*IF($B$1="Low Emissions",'Frequency Low Scenario 95%'!U118,IF($B$1="Medium Emissions",'Frequency Medium Scenario 95%'!U118,IF($B$1="High Emissions",'Frequency High Scenario 95%'!U118,IF($B$1="Very High Emissions",'Frequency VeryHigh Scenario 95%'!U118))))</f>
        <v>4146674442.9771419</v>
      </c>
      <c r="T118" s="14">
        <f t="shared" si="11"/>
        <v>126040554855.62924</v>
      </c>
      <c r="U118" s="17">
        <f ca="1">Info!$B$47*(-LN(1-RAND()))^(1/Info!$B$48)</f>
        <v>6.5290977706701217E-3</v>
      </c>
      <c r="V118" s="17">
        <f ca="1">AVERAGE('Interest Rate Projection'!B116:F116)</f>
        <v>1.9486104537788916E-3</v>
      </c>
      <c r="W118" s="17">
        <f t="shared" ca="1" si="13"/>
        <v>-0.23918727362822045</v>
      </c>
      <c r="X118" s="16">
        <v>0.04</v>
      </c>
      <c r="Y118">
        <f t="shared" si="14"/>
        <v>90.956558428423634</v>
      </c>
      <c r="Z118">
        <f t="shared" ca="1" si="17"/>
        <v>226.75177674106689</v>
      </c>
      <c r="AA118" s="14">
        <f t="shared" si="15"/>
        <v>1385722558.4762447</v>
      </c>
      <c r="AB118" s="14">
        <f t="shared" ca="1" si="16"/>
        <v>555852556.7786746</v>
      </c>
    </row>
    <row r="119" spans="1:28" x14ac:dyDescent="0.2">
      <c r="A119">
        <v>2138</v>
      </c>
      <c r="B119" s="14">
        <f>'95% Simulation Severity'!$B119*IF($B$1="Low Emissions",'Frequency Low Scenario 95%'!D119,IF($B$1="Medium Emissions",'Frequency Medium Scenario 95%'!D119,IF($B$1="High Emissions",'Frequency High Scenario 95%'!D119,IF($B$1="Very High Emissions",'Frequency VeryHigh Scenario 95%'!D119))))</f>
        <v>1107113423.6385295</v>
      </c>
      <c r="C119" s="14">
        <f>'95% Simulation Severity'!$B119*IF($B$1="Low Emissions",'Frequency Low Scenario 95%'!E119,IF($B$1="Medium Emissions",'Frequency Medium Scenario 95%'!E119,IF($B$1="High Emissions",'Frequency High Scenario 95%'!E119,IF($B$1="Very High Emissions",'Frequency VeryHigh Scenario 95%'!E119))))</f>
        <v>1420366446.6060202</v>
      </c>
      <c r="D119" s="14">
        <f>'95% Simulation Severity'!$B119*IF($B$1="Low Emissions",'Frequency Low Scenario 95%'!F119,IF($B$1="Medium Emissions",'Frequency Medium Scenario 95%'!F119,IF($B$1="High Emissions",'Frequency High Scenario 95%'!F119,IF($B$1="Very High Emissions",'Frequency VeryHigh Scenario 95%'!F119))))</f>
        <v>1497606918.0226619</v>
      </c>
      <c r="E119" s="14">
        <f>'95% Simulation Severity'!$B119*IF($B$1="Low Emissions",'Frequency Low Scenario 95%'!G119,IF($B$1="Medium Emissions",'Frequency Medium Scenario 95%'!G119,IF($B$1="High Emissions",'Frequency High Scenario 95%'!G119,IF($B$1="Very High Emissions",'Frequency VeryHigh Scenario 95%'!G119))))</f>
        <v>984816010.5621804</v>
      </c>
      <c r="F119" s="14">
        <f>'95% Simulation Severity'!$B119*IF($B$1="Low Emissions",'Frequency Low Scenario 95%'!H119,IF($B$1="Medium Emissions",'Frequency Medium Scenario 95%'!H119,IF($B$1="High Emissions",'Frequency High Scenario 95%'!H119,IF($B$1="Very High Emissions",'Frequency VeryHigh Scenario 95%'!H119))))</f>
        <v>819607224.47658575</v>
      </c>
      <c r="G119" s="14">
        <f>'95% Simulation Severity'!$B119*IF($B$1="Low Emissions",'Frequency Low Scenario 95%'!I119,IF($B$1="Medium Emissions",'Frequency Medium Scenario 95%'!I119,IF($B$1="High Emissions",'Frequency High Scenario 95%'!I119,IF($B$1="Very High Emissions",'Frequency VeryHigh Scenario 95%'!I119))))</f>
        <v>491335220.95585901</v>
      </c>
      <c r="H119" s="14">
        <f>'95% Simulation Severity'!$C119*IF($B$1="Low Emissions",'Frequency Low Scenario 95%'!J119,IF($B$1="Medium Emissions",'Frequency Medium Scenario 95%'!J119,IF($B$1="High Emissions",'Frequency High Scenario 95%'!J119,IF($B$1="Very High Emissions",'Frequency VeryHigh Scenario 95%'!J119))))</f>
        <v>166857233.49856871</v>
      </c>
      <c r="I119" s="14">
        <f>'95% Simulation Severity'!$C119*IF($B$1="Low Emissions",'Frequency Low Scenario 95%'!K119,IF($B$1="Medium Emissions",'Frequency Medium Scenario 95%'!K119,IF($B$1="High Emissions",'Frequency High Scenario 95%'!K119,IF($B$1="Very High Emissions",'Frequency VeryHigh Scenario 95%'!K119))))</f>
        <v>177417817.89721233</v>
      </c>
      <c r="J119" s="14">
        <f>'95% Simulation Severity'!$C119*IF($B$1="Low Emissions",'Frequency Low Scenario 95%'!L119,IF($B$1="Medium Emissions",'Frequency Medium Scenario 95%'!L119,IF($B$1="High Emissions",'Frequency High Scenario 95%'!L119,IF($B$1="Very High Emissions",'Frequency VeryHigh Scenario 95%'!L119))))</f>
        <v>111942194.62562206</v>
      </c>
      <c r="K119" s="14">
        <f>'95% Simulation Severity'!$C119*IF($B$1="Low Emissions",'Frequency Low Scenario 95%'!M119,IF($B$1="Medium Emissions",'Frequency Medium Scenario 95%'!M119,IF($B$1="High Emissions",'Frequency High Scenario 95%'!M119,IF($B$1="Very High Emissions",'Frequency VeryHigh Scenario 95%'!M119))))</f>
        <v>82372558.30941999</v>
      </c>
      <c r="L119" s="14">
        <f>'95% Simulation Severity'!$C119*IF($B$1="Low Emissions",'Frequency Low Scenario 95%'!N119,IF($B$1="Medium Emissions",'Frequency Medium Scenario 95%'!N119,IF($B$1="High Emissions",'Frequency High Scenario 95%'!N119,IF($B$1="Very High Emissions",'Frequency VeryHigh Scenario 95%'!N119))))</f>
        <v>73924090.790505141</v>
      </c>
      <c r="M119" s="14">
        <f>'95% Simulation Severity'!$C119*IF($B$1="Low Emissions",'Frequency Low Scenario 95%'!O119,IF($B$1="Medium Emissions",'Frequency Medium Scenario 95%'!O119,IF($B$1="High Emissions",'Frequency High Scenario 95%'!O119,IF($B$1="Very High Emissions",'Frequency VeryHigh Scenario 95%'!O119))))</f>
        <v>31681753.195930772</v>
      </c>
      <c r="N119" s="14">
        <f>'95% Simulation Severity'!$D119*IF($B$1="Low Emissions",'Frequency Low Scenario 95%'!P119,IF($B$1="Medium Emissions",'Frequency Medium Scenario 95%'!P119,IF($B$1="High Emissions",'Frequency High Scenario 95%'!P119,IF($B$1="Very High Emissions",'Frequency VeryHigh Scenario 95%'!P119))))</f>
        <v>24031843304.124645</v>
      </c>
      <c r="O119" s="14">
        <f>'95% Simulation Severity'!$D119*IF($B$1="Low Emissions",'Frequency Low Scenario 95%'!Q119,IF($B$1="Medium Emissions",'Frequency Medium Scenario 95%'!Q119,IF($B$1="High Emissions",'Frequency High Scenario 95%'!Q119,IF($B$1="Very High Emissions",'Frequency VeryHigh Scenario 95%'!Q119))))</f>
        <v>42839372846.483063</v>
      </c>
      <c r="P119" s="14">
        <f>'95% Simulation Severity'!$D119*IF($B$1="Low Emissions",'Frequency Low Scenario 95%'!R119,IF($B$1="Medium Emissions",'Frequency Medium Scenario 95%'!R119,IF($B$1="High Emissions",'Frequency High Scenario 95%'!R119,IF($B$1="Very High Emissions",'Frequency VeryHigh Scenario 95%'!R119))))</f>
        <v>31345882570.597366</v>
      </c>
      <c r="Q119" s="14">
        <f>'95% Simulation Severity'!$D119*IF($B$1="Low Emissions",'Frequency Low Scenario 95%'!S119,IF($B$1="Medium Emissions",'Frequency Medium Scenario 95%'!S119,IF($B$1="High Emissions",'Frequency High Scenario 95%'!S119,IF($B$1="Very High Emissions",'Frequency VeryHigh Scenario 95%'!S119))))</f>
        <v>10448627523.532454</v>
      </c>
      <c r="R119" s="14">
        <f>'95% Simulation Severity'!$D119*IF($B$1="Low Emissions",'Frequency Low Scenario 95%'!T119,IF($B$1="Medium Emissions",'Frequency Medium Scenario 95%'!T119,IF($B$1="High Emissions",'Frequency High Scenario 95%'!T119,IF($B$1="Very High Emissions",'Frequency VeryHigh Scenario 95%'!T119))))</f>
        <v>7314039266.4727182</v>
      </c>
      <c r="S119" s="14">
        <f>'95% Simulation Severity'!$D119*IF($B$1="Low Emissions",'Frequency Low Scenario 95%'!U119,IF($B$1="Medium Emissions",'Frequency Medium Scenario 95%'!U119,IF($B$1="High Emissions",'Frequency High Scenario 95%'!U119,IF($B$1="Very High Emissions",'Frequency VeryHigh Scenario 95%'!U119))))</f>
        <v>4179451009.4129815</v>
      </c>
      <c r="T119" s="14">
        <f t="shared" si="11"/>
        <v>127124257413.20232</v>
      </c>
      <c r="U119" s="17">
        <f ca="1">Info!$B$47*(-LN(1-RAND()))^(1/Info!$B$48)</f>
        <v>3.3051083544286694E-2</v>
      </c>
      <c r="V119" s="17">
        <f ca="1">AVERAGE('Interest Rate Projection'!B117:F117)</f>
        <v>2.6762737466196278E-2</v>
      </c>
      <c r="W119" s="17">
        <f t="shared" ca="1" si="13"/>
        <v>-0.21242453616202417</v>
      </c>
      <c r="X119" s="16">
        <v>0.04</v>
      </c>
      <c r="Y119">
        <f t="shared" si="14"/>
        <v>94.594820765560584</v>
      </c>
      <c r="Z119">
        <f t="shared" ca="1" si="17"/>
        <v>234.24616865795136</v>
      </c>
      <c r="AA119" s="14">
        <f t="shared" si="15"/>
        <v>1343881793.7851079</v>
      </c>
      <c r="AB119" s="14">
        <f t="shared" ca="1" si="16"/>
        <v>542695140.50763607</v>
      </c>
    </row>
    <row r="120" spans="1:28" x14ac:dyDescent="0.2">
      <c r="A120">
        <v>2139</v>
      </c>
      <c r="B120" s="14">
        <f>'95% Simulation Severity'!$B120*IF($B$1="Low Emissions",'Frequency Low Scenario 95%'!D120,IF($B$1="Medium Emissions",'Frequency Medium Scenario 95%'!D120,IF($B$1="High Emissions",'Frequency High Scenario 95%'!D120,IF($B$1="Very High Emissions",'Frequency VeryHigh Scenario 95%'!D120))))</f>
        <v>1132431506.668766</v>
      </c>
      <c r="C120" s="14">
        <f>'95% Simulation Severity'!$B120*IF($B$1="Low Emissions",'Frequency Low Scenario 95%'!E120,IF($B$1="Medium Emissions",'Frequency Medium Scenario 95%'!E120,IF($B$1="High Emissions",'Frequency High Scenario 95%'!E120,IF($B$1="Very High Emissions",'Frequency VeryHigh Scenario 95%'!E120))))</f>
        <v>1452848173.2843468</v>
      </c>
      <c r="D120" s="14">
        <f>'95% Simulation Severity'!$B120*IF($B$1="Low Emissions",'Frequency Low Scenario 95%'!F120,IF($B$1="Medium Emissions",'Frequency Medium Scenario 95%'!F120,IF($B$1="High Emissions",'Frequency High Scenario 95%'!F120,IF($B$1="Very High Emissions",'Frequency VeryHigh Scenario 95%'!F120))))</f>
        <v>1531855022.5868189</v>
      </c>
      <c r="E120" s="14">
        <f>'95% Simulation Severity'!$B120*IF($B$1="Low Emissions",'Frequency Low Scenario 95%'!G120,IF($B$1="Medium Emissions",'Frequency Medium Scenario 95%'!G120,IF($B$1="High Emissions",'Frequency High Scenario 95%'!G120,IF($B$1="Very High Emissions",'Frequency VeryHigh Scenario 95%'!G120))))</f>
        <v>1007337328.6065186</v>
      </c>
      <c r="F120" s="14">
        <f>'95% Simulation Severity'!$B120*IF($B$1="Low Emissions",'Frequency Low Scenario 95%'!H120,IF($B$1="Medium Emissions",'Frequency Medium Scenario 95%'!H120,IF($B$1="High Emissions",'Frequency High Scenario 95%'!H120,IF($B$1="Very High Emissions",'Frequency VeryHigh Scenario 95%'!H120))))</f>
        <v>838350456.48734212</v>
      </c>
      <c r="G120" s="14">
        <f>'95% Simulation Severity'!$B120*IF($B$1="Low Emissions",'Frequency Low Scenario 95%'!I120,IF($B$1="Medium Emissions",'Frequency Medium Scenario 95%'!I120,IF($B$1="High Emissions",'Frequency High Scenario 95%'!I120,IF($B$1="Very High Emissions",'Frequency VeryHigh Scenario 95%'!I120))))</f>
        <v>502571346.95183605</v>
      </c>
      <c r="H120" s="14">
        <f>'95% Simulation Severity'!$C120*IF($B$1="Low Emissions",'Frequency Low Scenario 95%'!J120,IF($B$1="Medium Emissions",'Frequency Medium Scenario 95%'!J120,IF($B$1="High Emissions",'Frequency High Scenario 95%'!J120,IF($B$1="Very High Emissions",'Frequency VeryHigh Scenario 95%'!J120))))</f>
        <v>166872619.15873268</v>
      </c>
      <c r="I120" s="14">
        <f>'95% Simulation Severity'!$C120*IF($B$1="Low Emissions",'Frequency Low Scenario 95%'!K120,IF($B$1="Medium Emissions",'Frequency Medium Scenario 95%'!K120,IF($B$1="High Emissions",'Frequency High Scenario 95%'!K120,IF($B$1="Very High Emissions",'Frequency VeryHigh Scenario 95%'!K120))))</f>
        <v>177434177.33333603</v>
      </c>
      <c r="J120" s="14">
        <f>'95% Simulation Severity'!$C120*IF($B$1="Low Emissions",'Frequency Low Scenario 95%'!L120,IF($B$1="Medium Emissions",'Frequency Medium Scenario 95%'!L120,IF($B$1="High Emissions",'Frequency High Scenario 95%'!L120,IF($B$1="Very High Emissions",'Frequency VeryHigh Scenario 95%'!L120))))</f>
        <v>111952516.65079536</v>
      </c>
      <c r="K120" s="14">
        <f>'95% Simulation Severity'!$C120*IF($B$1="Low Emissions",'Frequency Low Scenario 95%'!M120,IF($B$1="Medium Emissions",'Frequency Medium Scenario 95%'!M120,IF($B$1="High Emissions",'Frequency High Scenario 95%'!M120,IF($B$1="Very High Emissions",'Frequency VeryHigh Scenario 95%'!M120))))</f>
        <v>82380153.761905998</v>
      </c>
      <c r="L120" s="14">
        <f>'95% Simulation Severity'!$C120*IF($B$1="Low Emissions",'Frequency Low Scenario 95%'!N120,IF($B$1="Medium Emissions",'Frequency Medium Scenario 95%'!N120,IF($B$1="High Emissions",'Frequency High Scenario 95%'!N120,IF($B$1="Very High Emissions",'Frequency VeryHigh Scenario 95%'!N120))))</f>
        <v>73930907.222223341</v>
      </c>
      <c r="M120" s="14">
        <f>'95% Simulation Severity'!$C120*IF($B$1="Low Emissions",'Frequency Low Scenario 95%'!O120,IF($B$1="Medium Emissions",'Frequency Medium Scenario 95%'!O120,IF($B$1="High Emissions",'Frequency High Scenario 95%'!O120,IF($B$1="Very High Emissions",'Frequency VeryHigh Scenario 95%'!O120))))</f>
        <v>31684674.523810003</v>
      </c>
      <c r="N120" s="14">
        <f>'95% Simulation Severity'!$D120*IF($B$1="Low Emissions",'Frequency Low Scenario 95%'!P120,IF($B$1="Medium Emissions",'Frequency Medium Scenario 95%'!P120,IF($B$1="High Emissions",'Frequency High Scenario 95%'!P120,IF($B$1="Very High Emissions",'Frequency VeryHigh Scenario 95%'!P120))))</f>
        <v>24221798247.408741</v>
      </c>
      <c r="O120" s="14">
        <f>'95% Simulation Severity'!$D120*IF($B$1="Low Emissions",'Frequency Low Scenario 95%'!Q120,IF($B$1="Medium Emissions",'Frequency Medium Scenario 95%'!Q120,IF($B$1="High Emissions",'Frequency High Scenario 95%'!Q120,IF($B$1="Very High Emissions",'Frequency VeryHigh Scenario 95%'!Q120))))</f>
        <v>43177988180.163414</v>
      </c>
      <c r="P120" s="14">
        <f>'95% Simulation Severity'!$D120*IF($B$1="Low Emissions",'Frequency Low Scenario 95%'!R120,IF($B$1="Medium Emissions",'Frequency Medium Scenario 95%'!R120,IF($B$1="High Emissions",'Frequency High Scenario 95%'!R120,IF($B$1="Very High Emissions",'Frequency VeryHigh Scenario 95%'!R120))))</f>
        <v>31593649887.92445</v>
      </c>
      <c r="Q120" s="14">
        <f>'95% Simulation Severity'!$D120*IF($B$1="Low Emissions",'Frequency Low Scenario 95%'!S120,IF($B$1="Medium Emissions",'Frequency Medium Scenario 95%'!S120,IF($B$1="High Emissions",'Frequency High Scenario 95%'!S120,IF($B$1="Very High Emissions",'Frequency VeryHigh Scenario 95%'!S120))))</f>
        <v>10531216629.308149</v>
      </c>
      <c r="R120" s="14">
        <f>'95% Simulation Severity'!$D120*IF($B$1="Low Emissions",'Frequency Low Scenario 95%'!T120,IF($B$1="Medium Emissions",'Frequency Medium Scenario 95%'!T120,IF($B$1="High Emissions",'Frequency High Scenario 95%'!T120,IF($B$1="Very High Emissions",'Frequency VeryHigh Scenario 95%'!T120))))</f>
        <v>7371851640.5157042</v>
      </c>
      <c r="S120" s="14">
        <f>'95% Simulation Severity'!$D120*IF($B$1="Low Emissions",'Frequency Low Scenario 95%'!U120,IF($B$1="Medium Emissions",'Frequency Medium Scenario 95%'!U120,IF($B$1="High Emissions",'Frequency High Scenario 95%'!U120,IF($B$1="Very High Emissions",'Frequency VeryHigh Scenario 95%'!U120))))</f>
        <v>4212486651.7232594</v>
      </c>
      <c r="T120" s="14">
        <f t="shared" si="11"/>
        <v>128218640120.28017</v>
      </c>
      <c r="U120" s="17">
        <f ca="1">Info!$B$47*(-LN(1-RAND()))^(1/Info!$B$48)</f>
        <v>1.0481279343246429E-2</v>
      </c>
      <c r="V120" s="17">
        <f ca="1">AVERAGE('Interest Rate Projection'!B118:F118)</f>
        <v>-2.1293675023896989E-3</v>
      </c>
      <c r="W120" s="17">
        <f t="shared" ca="1" si="13"/>
        <v>-0.21455390366441388</v>
      </c>
      <c r="X120" s="16">
        <v>0.04</v>
      </c>
      <c r="Y120">
        <f t="shared" si="14"/>
        <v>98.378613596183015</v>
      </c>
      <c r="Z120">
        <f t="shared" ca="1" si="17"/>
        <v>236.70136818674058</v>
      </c>
      <c r="AA120" s="14">
        <f t="shared" si="15"/>
        <v>1303318225.7129807</v>
      </c>
      <c r="AB120" s="14">
        <f t="shared" ca="1" si="16"/>
        <v>541689476.07909369</v>
      </c>
    </row>
    <row r="121" spans="1:28" x14ac:dyDescent="0.2">
      <c r="A121">
        <v>2140</v>
      </c>
      <c r="B121" s="14">
        <f>'95% Simulation Severity'!$B121*IF($B$1="Low Emissions",'Frequency Low Scenario 95%'!D121,IF($B$1="Medium Emissions",'Frequency Medium Scenario 95%'!D121,IF($B$1="High Emissions",'Frequency High Scenario 95%'!D121,IF($B$1="Very High Emissions",'Frequency VeryHigh Scenario 95%'!D121))))</f>
        <v>1364745454.3756504</v>
      </c>
      <c r="C121" s="14">
        <f>'95% Simulation Severity'!$B121*IF($B$1="Low Emissions",'Frequency Low Scenario 95%'!E121,IF($B$1="Medium Emissions",'Frequency Medium Scenario 95%'!E121,IF($B$1="High Emissions",'Frequency High Scenario 95%'!E121,IF($B$1="Very High Emissions",'Frequency VeryHigh Scenario 95%'!E121))))</f>
        <v>1750894362.0090706</v>
      </c>
      <c r="D121" s="14">
        <f>'95% Simulation Severity'!$B121*IF($B$1="Low Emissions",'Frequency Low Scenario 95%'!F121,IF($B$1="Medium Emissions",'Frequency Medium Scenario 95%'!F121,IF($B$1="High Emissions",'Frequency High Scenario 95%'!F121,IF($B$1="Very High Emissions",'Frequency VeryHigh Scenario 95%'!F121))))</f>
        <v>1846109161.1515577</v>
      </c>
      <c r="E121" s="14">
        <f>'95% Simulation Severity'!$B121*IF($B$1="Low Emissions",'Frequency Low Scenario 95%'!G121,IF($B$1="Medium Emissions",'Frequency Medium Scenario 95%'!G121,IF($B$1="High Emissions",'Frequency High Scenario 95%'!G121,IF($B$1="Very High Emissions",'Frequency VeryHigh Scenario 95%'!G121))))</f>
        <v>1213988689.0667121</v>
      </c>
      <c r="F121" s="14">
        <f>'95% Simulation Severity'!$B121*IF($B$1="Low Emissions",'Frequency Low Scenario 95%'!H121,IF($B$1="Medium Emissions",'Frequency Medium Scenario 95%'!H121,IF($B$1="High Emissions",'Frequency High Scenario 95%'!H121,IF($B$1="Very High Emissions",'Frequency VeryHigh Scenario 95%'!H121))))</f>
        <v>1010334813.1230588</v>
      </c>
      <c r="G121" s="14">
        <f>'95% Simulation Severity'!$B121*IF($B$1="Low Emissions",'Frequency Low Scenario 95%'!I121,IF($B$1="Medium Emissions",'Frequency Medium Scenario 95%'!I121,IF($B$1="High Emissions",'Frequency High Scenario 95%'!I121,IF($B$1="Very High Emissions",'Frequency VeryHigh Scenario 95%'!I121))))</f>
        <v>605671916.76748824</v>
      </c>
      <c r="H121" s="14">
        <f>'95% Simulation Severity'!$C121*IF($B$1="Low Emissions",'Frequency Low Scenario 95%'!J121,IF($B$1="Medium Emissions",'Frequency Medium Scenario 95%'!J121,IF($B$1="High Emissions",'Frequency High Scenario 95%'!J121,IF($B$1="Very High Emissions",'Frequency VeryHigh Scenario 95%'!J121))))</f>
        <v>196627841.44150883</v>
      </c>
      <c r="I121" s="14">
        <f>'95% Simulation Severity'!$C121*IF($B$1="Low Emissions",'Frequency Low Scenario 95%'!K121,IF($B$1="Medium Emissions",'Frequency Medium Scenario 95%'!K121,IF($B$1="High Emissions",'Frequency High Scenario 95%'!K121,IF($B$1="Very High Emissions",'Frequency VeryHigh Scenario 95%'!K121))))</f>
        <v>209072641.53274357</v>
      </c>
      <c r="J121" s="14">
        <f>'95% Simulation Severity'!$C121*IF($B$1="Low Emissions",'Frequency Low Scenario 95%'!L121,IF($B$1="Medium Emissions",'Frequency Medium Scenario 95%'!L121,IF($B$1="High Emissions",'Frequency High Scenario 95%'!L121,IF($B$1="Very High Emissions",'Frequency VeryHigh Scenario 95%'!L121))))</f>
        <v>131914880.96708818</v>
      </c>
      <c r="K121" s="14">
        <f>'95% Simulation Severity'!$C121*IF($B$1="Low Emissions",'Frequency Low Scenario 95%'!M121,IF($B$1="Medium Emissions",'Frequency Medium Scenario 95%'!M121,IF($B$1="High Emissions",'Frequency High Scenario 95%'!M121,IF($B$1="Very High Emissions",'Frequency VeryHigh Scenario 95%'!M121))))</f>
        <v>97069440.711630926</v>
      </c>
      <c r="L121" s="14">
        <f>'95% Simulation Severity'!$C121*IF($B$1="Low Emissions",'Frequency Low Scenario 95%'!N121,IF($B$1="Medium Emissions",'Frequency Medium Scenario 95%'!N121,IF($B$1="High Emissions",'Frequency High Scenario 95%'!N121,IF($B$1="Very High Emissions",'Frequency VeryHigh Scenario 95%'!N121))))</f>
        <v>87113600.638643146</v>
      </c>
      <c r="M121" s="14">
        <f>'95% Simulation Severity'!$C121*IF($B$1="Low Emissions",'Frequency Low Scenario 95%'!O121,IF($B$1="Medium Emissions",'Frequency Medium Scenario 95%'!O121,IF($B$1="High Emissions",'Frequency High Scenario 95%'!O121,IF($B$1="Very High Emissions",'Frequency VeryHigh Scenario 95%'!O121))))</f>
        <v>37334400.273704201</v>
      </c>
      <c r="N121" s="14">
        <f>'95% Simulation Severity'!$D121*IF($B$1="Low Emissions",'Frequency Low Scenario 95%'!P121,IF($B$1="Medium Emissions",'Frequency Medium Scenario 95%'!P121,IF($B$1="High Emissions",'Frequency High Scenario 95%'!P121,IF($B$1="Very High Emissions",'Frequency VeryHigh Scenario 95%'!P121))))</f>
        <v>28763754046.718487</v>
      </c>
      <c r="O121" s="14">
        <f>'95% Simulation Severity'!$D121*IF($B$1="Low Emissions",'Frequency Low Scenario 95%'!Q121,IF($B$1="Medium Emissions",'Frequency Medium Scenario 95%'!Q121,IF($B$1="High Emissions",'Frequency High Scenario 95%'!Q121,IF($B$1="Very High Emissions",'Frequency VeryHigh Scenario 95%'!Q121))))</f>
        <v>51274518083.280785</v>
      </c>
      <c r="P121" s="14">
        <f>'95% Simulation Severity'!$D121*IF($B$1="Low Emissions",'Frequency Low Scenario 95%'!R121,IF($B$1="Medium Emissions",'Frequency Medium Scenario 95%'!R121,IF($B$1="High Emissions",'Frequency High Scenario 95%'!R121,IF($B$1="Very High Emissions",'Frequency VeryHigh Scenario 95%'!R121))))</f>
        <v>37517940060.937157</v>
      </c>
      <c r="Q121" s="14">
        <f>'95% Simulation Severity'!$D121*IF($B$1="Low Emissions",'Frequency Low Scenario 95%'!S121,IF($B$1="Medium Emissions",'Frequency Medium Scenario 95%'!S121,IF($B$1="High Emissions",'Frequency High Scenario 95%'!S121,IF($B$1="Very High Emissions",'Frequency VeryHigh Scenario 95%'!S121))))</f>
        <v>12505980020.312386</v>
      </c>
      <c r="R121" s="14">
        <f>'95% Simulation Severity'!$D121*IF($B$1="Low Emissions",'Frequency Low Scenario 95%'!T121,IF($B$1="Medium Emissions",'Frequency Medium Scenario 95%'!T121,IF($B$1="High Emissions",'Frequency High Scenario 95%'!T121,IF($B$1="Very High Emissions",'Frequency VeryHigh Scenario 95%'!T121))))</f>
        <v>8754186014.2186718</v>
      </c>
      <c r="S121" s="14">
        <f>'95% Simulation Severity'!$D121*IF($B$1="Low Emissions",'Frequency Low Scenario 95%'!U121,IF($B$1="Medium Emissions",'Frequency Medium Scenario 95%'!U121,IF($B$1="High Emissions",'Frequency High Scenario 95%'!U121,IF($B$1="Very High Emissions",'Frequency VeryHigh Scenario 95%'!U121))))</f>
        <v>5002392008.1249542</v>
      </c>
      <c r="T121" s="14">
        <f t="shared" si="11"/>
        <v>152369647435.65131</v>
      </c>
      <c r="U121" s="17">
        <f ca="1">Info!$B$47*(-LN(1-RAND()))^(1/Info!$B$48)</f>
        <v>5.0678202795616713E-3</v>
      </c>
      <c r="V121" s="17">
        <f ca="1">AVERAGE('Interest Rate Projection'!B119:F119)</f>
        <v>-5.0441282934233361E-4</v>
      </c>
      <c r="W121" s="17">
        <f t="shared" ca="1" si="13"/>
        <v>-0.2150583164937562</v>
      </c>
      <c r="X121" s="16">
        <v>0.04</v>
      </c>
      <c r="Y121">
        <f t="shared" si="14"/>
        <v>102.31375814003034</v>
      </c>
      <c r="Z121">
        <f t="shared" ca="1" si="17"/>
        <v>237.90092818063735</v>
      </c>
      <c r="AA121" s="14">
        <f t="shared" si="15"/>
        <v>1489239083.8298857</v>
      </c>
      <c r="AB121" s="14">
        <f t="shared" ca="1" si="16"/>
        <v>640475212.10155833</v>
      </c>
    </row>
    <row r="122" spans="1:28" x14ac:dyDescent="0.2">
      <c r="A122">
        <v>2141</v>
      </c>
      <c r="B122" s="14">
        <f>'95% Simulation Severity'!$B122*IF($B$1="Low Emissions",'Frequency Low Scenario 95%'!D122,IF($B$1="Medium Emissions",'Frequency Medium Scenario 95%'!D122,IF($B$1="High Emissions",'Frequency High Scenario 95%'!D122,IF($B$1="Very High Emissions",'Frequency VeryHigh Scenario 95%'!D122))))</f>
        <v>1395955209.3937612</v>
      </c>
      <c r="C122" s="14">
        <f>'95% Simulation Severity'!$B122*IF($B$1="Low Emissions",'Frequency Low Scenario 95%'!E122,IF($B$1="Medium Emissions",'Frequency Medium Scenario 95%'!E122,IF($B$1="High Emissions",'Frequency High Scenario 95%'!E122,IF($B$1="Very High Emissions",'Frequency VeryHigh Scenario 95%'!E122))))</f>
        <v>1790934784.1447089</v>
      </c>
      <c r="D122" s="14">
        <f>'95% Simulation Severity'!$B122*IF($B$1="Low Emissions",'Frequency Low Scenario 95%'!F122,IF($B$1="Medium Emissions",'Frequency Medium Scenario 95%'!F122,IF($B$1="High Emissions",'Frequency High Scenario 95%'!F122,IF($B$1="Very High Emissions",'Frequency VeryHigh Scenario 95%'!F122))))</f>
        <v>1888327008.0559013</v>
      </c>
      <c r="E122" s="14">
        <f>'95% Simulation Severity'!$B122*IF($B$1="Low Emissions",'Frequency Low Scenario 95%'!G122,IF($B$1="Medium Emissions",'Frequency Medium Scenario 95%'!G122,IF($B$1="High Emissions",'Frequency High Scenario 95%'!G122,IF($B$1="Very High Emissions",'Frequency VeryHigh Scenario 95%'!G122))))</f>
        <v>1241750854.8677061</v>
      </c>
      <c r="F122" s="14">
        <f>'95% Simulation Severity'!$B122*IF($B$1="Low Emissions",'Frequency Low Scenario 95%'!H122,IF($B$1="Medium Emissions",'Frequency Medium Scenario 95%'!H122,IF($B$1="High Emissions",'Frequency High Scenario 95%'!H122,IF($B$1="Very High Emissions",'Frequency VeryHigh Scenario 95%'!H122))))</f>
        <v>1033439709.2798773</v>
      </c>
      <c r="G122" s="14">
        <f>'95% Simulation Severity'!$B122*IF($B$1="Low Emissions",'Frequency Low Scenario 95%'!I122,IF($B$1="Medium Emissions",'Frequency Medium Scenario 95%'!I122,IF($B$1="High Emissions",'Frequency High Scenario 95%'!I122,IF($B$1="Very High Emissions",'Frequency VeryHigh Scenario 95%'!I122))))</f>
        <v>619522757.6573087</v>
      </c>
      <c r="H122" s="14">
        <f>'95% Simulation Severity'!$C122*IF($B$1="Low Emissions",'Frequency Low Scenario 95%'!J122,IF($B$1="Medium Emissions",'Frequency Medium Scenario 95%'!J122,IF($B$1="High Emissions",'Frequency High Scenario 95%'!J122,IF($B$1="Very High Emissions",'Frequency VeryHigh Scenario 95%'!J122))))</f>
        <v>196645972.20565826</v>
      </c>
      <c r="I122" s="14">
        <f>'95% Simulation Severity'!$C122*IF($B$1="Low Emissions",'Frequency Low Scenario 95%'!K122,IF($B$1="Medium Emissions",'Frequency Medium Scenario 95%'!K122,IF($B$1="High Emissions",'Frequency High Scenario 95%'!K122,IF($B$1="Very High Emissions",'Frequency VeryHigh Scenario 95%'!K122))))</f>
        <v>209091919.81361133</v>
      </c>
      <c r="J122" s="14">
        <f>'95% Simulation Severity'!$C122*IF($B$1="Low Emissions",'Frequency Low Scenario 95%'!L122,IF($B$1="Medium Emissions",'Frequency Medium Scenario 95%'!L122,IF($B$1="High Emissions",'Frequency High Scenario 95%'!L122,IF($B$1="Very High Emissions",'Frequency VeryHigh Scenario 95%'!L122))))</f>
        <v>131927044.64430235</v>
      </c>
      <c r="K122" s="14">
        <f>'95% Simulation Severity'!$C122*IF($B$1="Low Emissions",'Frequency Low Scenario 95%'!M122,IF($B$1="Medium Emissions",'Frequency Medium Scenario 95%'!M122,IF($B$1="High Emissions",'Frequency High Scenario 95%'!M122,IF($B$1="Very High Emissions",'Frequency VeryHigh Scenario 95%'!M122))))</f>
        <v>97078391.342033818</v>
      </c>
      <c r="L122" s="14">
        <f>'95% Simulation Severity'!$C122*IF($B$1="Low Emissions",'Frequency Low Scenario 95%'!N122,IF($B$1="Medium Emissions",'Frequency Medium Scenario 95%'!N122,IF($B$1="High Emissions",'Frequency High Scenario 95%'!N122,IF($B$1="Very High Emissions",'Frequency VeryHigh Scenario 95%'!N122))))</f>
        <v>87121633.255671382</v>
      </c>
      <c r="M122" s="14">
        <f>'95% Simulation Severity'!$C122*IF($B$1="Low Emissions",'Frequency Low Scenario 95%'!O122,IF($B$1="Medium Emissions",'Frequency Medium Scenario 95%'!O122,IF($B$1="High Emissions",'Frequency High Scenario 95%'!O122,IF($B$1="Very High Emissions",'Frequency VeryHigh Scenario 95%'!O122))))</f>
        <v>37337842.823859155</v>
      </c>
      <c r="N122" s="14">
        <f>'95% Simulation Severity'!$D122*IF($B$1="Low Emissions",'Frequency Low Scenario 95%'!P122,IF($B$1="Medium Emissions",'Frequency Medium Scenario 95%'!P122,IF($B$1="High Emissions",'Frequency High Scenario 95%'!P122,IF($B$1="Very High Emissions",'Frequency VeryHigh Scenario 95%'!P122))))</f>
        <v>28991111440.799213</v>
      </c>
      <c r="O122" s="14">
        <f>'95% Simulation Severity'!$D122*IF($B$1="Low Emissions",'Frequency Low Scenario 95%'!Q122,IF($B$1="Medium Emissions",'Frequency Medium Scenario 95%'!Q122,IF($B$1="High Emissions",'Frequency High Scenario 95%'!Q122,IF($B$1="Very High Emissions",'Frequency VeryHigh Scenario 95%'!Q122))))</f>
        <v>51679807350.989899</v>
      </c>
      <c r="P122" s="14">
        <f>'95% Simulation Severity'!$D122*IF($B$1="Low Emissions",'Frequency Low Scenario 95%'!R122,IF($B$1="Medium Emissions",'Frequency Medium Scenario 95%'!R122,IF($B$1="High Emissions",'Frequency High Scenario 95%'!R122,IF($B$1="Very High Emissions",'Frequency VeryHigh Scenario 95%'!R122))))</f>
        <v>37814493183.651146</v>
      </c>
      <c r="Q122" s="14">
        <f>'95% Simulation Severity'!$D122*IF($B$1="Low Emissions",'Frequency Low Scenario 95%'!S122,IF($B$1="Medium Emissions",'Frequency Medium Scenario 95%'!S122,IF($B$1="High Emissions",'Frequency High Scenario 95%'!S122,IF($B$1="Very High Emissions",'Frequency VeryHigh Scenario 95%'!S122))))</f>
        <v>12604831061.217049</v>
      </c>
      <c r="R122" s="14">
        <f>'95% Simulation Severity'!$D122*IF($B$1="Low Emissions",'Frequency Low Scenario 95%'!T122,IF($B$1="Medium Emissions",'Frequency Medium Scenario 95%'!T122,IF($B$1="High Emissions",'Frequency High Scenario 95%'!T122,IF($B$1="Very High Emissions",'Frequency VeryHigh Scenario 95%'!T122))))</f>
        <v>8823381742.8519344</v>
      </c>
      <c r="S122" s="14">
        <f>'95% Simulation Severity'!$D122*IF($B$1="Low Emissions",'Frequency Low Scenario 95%'!U122,IF($B$1="Medium Emissions",'Frequency Medium Scenario 95%'!U122,IF($B$1="High Emissions",'Frequency High Scenario 95%'!U122,IF($B$1="Very High Emissions",'Frequency VeryHigh Scenario 95%'!U122))))</f>
        <v>5041932424.4868193</v>
      </c>
      <c r="T122" s="14">
        <f t="shared" si="11"/>
        <v>153684690331.48044</v>
      </c>
      <c r="U122" s="17">
        <f ca="1">Info!$B$47*(-LN(1-RAND()))^(1/Info!$B$48)</f>
        <v>6.7447334256986721E-2</v>
      </c>
      <c r="V122" s="17">
        <f ca="1">AVERAGE('Interest Rate Projection'!B120:F120)</f>
        <v>-5.4887414932556942E-3</v>
      </c>
      <c r="W122" s="17">
        <f t="shared" ca="1" si="13"/>
        <v>-0.22054705798701191</v>
      </c>
      <c r="X122" s="16">
        <v>0.04</v>
      </c>
      <c r="Y122">
        <f t="shared" si="14"/>
        <v>106.40630846563157</v>
      </c>
      <c r="Z122">
        <f t="shared" ca="1" si="17"/>
        <v>253.94671160368421</v>
      </c>
      <c r="AA122" s="14">
        <f t="shared" si="15"/>
        <v>1444319350.4933913</v>
      </c>
      <c r="AB122" s="14">
        <f t="shared" ca="1" si="16"/>
        <v>605184801.80725765</v>
      </c>
    </row>
    <row r="123" spans="1:28" x14ac:dyDescent="0.2">
      <c r="A123">
        <v>2142</v>
      </c>
      <c r="B123" s="14">
        <f>'95% Simulation Severity'!$B123*IF($B$1="Low Emissions",'Frequency Low Scenario 95%'!D123,IF($B$1="Medium Emissions",'Frequency Medium Scenario 95%'!D123,IF($B$1="High Emissions",'Frequency High Scenario 95%'!D123,IF($B$1="Very High Emissions",'Frequency VeryHigh Scenario 95%'!D123))))</f>
        <v>1427878686.3775084</v>
      </c>
      <c r="C123" s="14">
        <f>'95% Simulation Severity'!$B123*IF($B$1="Low Emissions",'Frequency Low Scenario 95%'!E123,IF($B$1="Medium Emissions",'Frequency Medium Scenario 95%'!E123,IF($B$1="High Emissions",'Frequency High Scenario 95%'!E123,IF($B$1="Very High Emissions",'Frequency VeryHigh Scenario 95%'!E123))))</f>
        <v>1831890872.8331599</v>
      </c>
      <c r="D123" s="14">
        <f>'95% Simulation Severity'!$B123*IF($B$1="Low Emissions",'Frequency Low Scenario 95%'!F123,IF($B$1="Medium Emissions",'Frequency Medium Scenario 95%'!F123,IF($B$1="High Emissions",'Frequency High Scenario 95%'!F123,IF($B$1="Very High Emissions",'Frequency VeryHigh Scenario 95%'!F123))))</f>
        <v>1931510316.0687997</v>
      </c>
      <c r="E123" s="14">
        <f>'95% Simulation Severity'!$B123*IF($B$1="Low Emissions",'Frequency Low Scenario 95%'!G123,IF($B$1="Medium Emissions",'Frequency Medium Scenario 95%'!G123,IF($B$1="High Emissions",'Frequency High Scenario 95%'!G123,IF($B$1="Very High Emissions",'Frequency VeryHigh Scenario 95%'!G123))))</f>
        <v>1270147901.2544115</v>
      </c>
      <c r="F123" s="14">
        <f>'95% Simulation Severity'!$B123*IF($B$1="Low Emissions",'Frequency Low Scenario 95%'!H123,IF($B$1="Medium Emissions",'Frequency Medium Scenario 95%'!H123,IF($B$1="High Emissions",'Frequency High Scenario 95%'!H123,IF($B$1="Very High Emissions",'Frequency VeryHigh Scenario 95%'!H123))))</f>
        <v>1057072981.0004034</v>
      </c>
      <c r="G123" s="14">
        <f>'95% Simulation Severity'!$B123*IF($B$1="Low Emissions",'Frequency Low Scenario 95%'!I123,IF($B$1="Medium Emissions",'Frequency Medium Scenario 95%'!I123,IF($B$1="High Emissions",'Frequency High Scenario 95%'!I123,IF($B$1="Very High Emissions",'Frequency VeryHigh Scenario 95%'!I123))))</f>
        <v>633690347.24893296</v>
      </c>
      <c r="H123" s="14">
        <f>'95% Simulation Severity'!$C123*IF($B$1="Low Emissions",'Frequency Low Scenario 95%'!J123,IF($B$1="Medium Emissions",'Frequency Medium Scenario 95%'!J123,IF($B$1="High Emissions",'Frequency High Scenario 95%'!J123,IF($B$1="Very High Emissions",'Frequency VeryHigh Scenario 95%'!J123))))</f>
        <v>196664104.64161882</v>
      </c>
      <c r="I123" s="14">
        <f>'95% Simulation Severity'!$C123*IF($B$1="Low Emissions",'Frequency Low Scenario 95%'!K123,IF($B$1="Medium Emissions",'Frequency Medium Scenario 95%'!K123,IF($B$1="High Emissions",'Frequency High Scenario 95%'!K123,IF($B$1="Very High Emissions",'Frequency VeryHigh Scenario 95%'!K123))))</f>
        <v>209111199.87210101</v>
      </c>
      <c r="J123" s="14">
        <f>'95% Simulation Severity'!$C123*IF($B$1="Low Emissions",'Frequency Low Scenario 95%'!L123,IF($B$1="Medium Emissions",'Frequency Medium Scenario 95%'!L123,IF($B$1="High Emissions",'Frequency High Scenario 95%'!L123,IF($B$1="Very High Emissions",'Frequency VeryHigh Scenario 95%'!L123))))</f>
        <v>131939209.44311133</v>
      </c>
      <c r="K123" s="14">
        <f>'95% Simulation Severity'!$C123*IF($B$1="Low Emissions",'Frequency Low Scenario 95%'!M123,IF($B$1="Medium Emissions",'Frequency Medium Scenario 95%'!M123,IF($B$1="High Emissions",'Frequency High Scenario 95%'!M123,IF($B$1="Very High Emissions",'Frequency VeryHigh Scenario 95%'!M123))))</f>
        <v>97087342.797761172</v>
      </c>
      <c r="L123" s="14">
        <f>'95% Simulation Severity'!$C123*IF($B$1="Low Emissions",'Frequency Low Scenario 95%'!N123,IF($B$1="Medium Emissions",'Frequency Medium Scenario 95%'!N123,IF($B$1="High Emissions",'Frequency High Scenario 95%'!N123,IF($B$1="Very High Emissions",'Frequency VeryHigh Scenario 95%'!N123))))</f>
        <v>87129666.613375425</v>
      </c>
      <c r="M123" s="14">
        <f>'95% Simulation Severity'!$C123*IF($B$1="Low Emissions",'Frequency Low Scenario 95%'!O123,IF($B$1="Medium Emissions",'Frequency Medium Scenario 95%'!O123,IF($B$1="High Emissions",'Frequency High Scenario 95%'!O123,IF($B$1="Very High Emissions",'Frequency VeryHigh Scenario 95%'!O123))))</f>
        <v>37341285.691446602</v>
      </c>
      <c r="N123" s="14">
        <f>'95% Simulation Severity'!$D123*IF($B$1="Low Emissions",'Frequency Low Scenario 95%'!P123,IF($B$1="Medium Emissions",'Frequency Medium Scenario 95%'!P123,IF($B$1="High Emissions",'Frequency High Scenario 95%'!P123,IF($B$1="Very High Emissions",'Frequency VeryHigh Scenario 95%'!P123))))</f>
        <v>29220265936.348656</v>
      </c>
      <c r="O123" s="14">
        <f>'95% Simulation Severity'!$D123*IF($B$1="Low Emissions",'Frequency Low Scenario 95%'!Q123,IF($B$1="Medium Emissions",'Frequency Medium Scenario 95%'!Q123,IF($B$1="High Emissions",'Frequency High Scenario 95%'!Q123,IF($B$1="Very High Emissions",'Frequency VeryHigh Scenario 95%'!Q123))))</f>
        <v>52088300147.404121</v>
      </c>
      <c r="P123" s="14">
        <f>'95% Simulation Severity'!$D123*IF($B$1="Low Emissions",'Frequency Low Scenario 95%'!R123,IF($B$1="Medium Emissions",'Frequency Medium Scenario 95%'!R123,IF($B$1="High Emissions",'Frequency High Scenario 95%'!R123,IF($B$1="Very High Emissions",'Frequency VeryHigh Scenario 95%'!R123))))</f>
        <v>38113390351.759117</v>
      </c>
      <c r="Q123" s="14">
        <f>'95% Simulation Severity'!$D123*IF($B$1="Low Emissions",'Frequency Low Scenario 95%'!S123,IF($B$1="Medium Emissions",'Frequency Medium Scenario 95%'!S123,IF($B$1="High Emissions",'Frequency High Scenario 95%'!S123,IF($B$1="Very High Emissions",'Frequency VeryHigh Scenario 95%'!S123))))</f>
        <v>12704463450.58637</v>
      </c>
      <c r="R123" s="14">
        <f>'95% Simulation Severity'!$D123*IF($B$1="Low Emissions",'Frequency Low Scenario 95%'!T123,IF($B$1="Medium Emissions",'Frequency Medium Scenario 95%'!T123,IF($B$1="High Emissions",'Frequency High Scenario 95%'!T123,IF($B$1="Very High Emissions",'Frequency VeryHigh Scenario 95%'!T123))))</f>
        <v>8893124415.4104614</v>
      </c>
      <c r="S123" s="14">
        <f>'95% Simulation Severity'!$D123*IF($B$1="Low Emissions",'Frequency Low Scenario 95%'!U123,IF($B$1="Medium Emissions",'Frequency Medium Scenario 95%'!U123,IF($B$1="High Emissions",'Frequency High Scenario 95%'!U123,IF($B$1="Very High Emissions",'Frequency VeryHigh Scenario 95%'!U123))))</f>
        <v>5081785380.2345486</v>
      </c>
      <c r="T123" s="14">
        <f t="shared" si="11"/>
        <v>155012793595.58591</v>
      </c>
      <c r="U123" s="17">
        <f ca="1">Info!$B$47*(-LN(1-RAND()))^(1/Info!$B$48)</f>
        <v>4.1878144970344672E-2</v>
      </c>
      <c r="V123" s="17">
        <f ca="1">AVERAGE('Interest Rate Projection'!B121:F121)</f>
        <v>-2.8231279800054188E-3</v>
      </c>
      <c r="W123" s="17">
        <f t="shared" ca="1" si="13"/>
        <v>-0.22337018596701733</v>
      </c>
      <c r="X123" s="16">
        <v>0.04</v>
      </c>
      <c r="Y123">
        <f t="shared" si="14"/>
        <v>110.66256080425684</v>
      </c>
      <c r="Z123">
        <f t="shared" ca="1" si="17"/>
        <v>264.58152880696559</v>
      </c>
      <c r="AA123" s="14">
        <f t="shared" si="15"/>
        <v>1400769984.6181676</v>
      </c>
      <c r="AB123" s="14">
        <f t="shared" ca="1" si="16"/>
        <v>585879121.24689829</v>
      </c>
    </row>
    <row r="124" spans="1:28" x14ac:dyDescent="0.2">
      <c r="A124">
        <v>2143</v>
      </c>
      <c r="B124" s="14">
        <f>'95% Simulation Severity'!$B124*IF($B$1="Low Emissions",'Frequency Low Scenario 95%'!D124,IF($B$1="Medium Emissions",'Frequency Medium Scenario 95%'!D124,IF($B$1="High Emissions",'Frequency High Scenario 95%'!D124,IF($B$1="Very High Emissions",'Frequency VeryHigh Scenario 95%'!D124))))</f>
        <v>1460532207.1161513</v>
      </c>
      <c r="C124" s="14">
        <f>'95% Simulation Severity'!$B124*IF($B$1="Low Emissions",'Frequency Low Scenario 95%'!E124,IF($B$1="Medium Emissions",'Frequency Medium Scenario 95%'!E124,IF($B$1="High Emissions",'Frequency High Scenario 95%'!E124,IF($B$1="Very High Emissions",'Frequency VeryHigh Scenario 95%'!E124))))</f>
        <v>1873783568.0443647</v>
      </c>
      <c r="D124" s="14">
        <f>'95% Simulation Severity'!$B124*IF($B$1="Low Emissions",'Frequency Low Scenario 95%'!F124,IF($B$1="Medium Emissions",'Frequency Medium Scenario 95%'!F124,IF($B$1="High Emissions",'Frequency High Scenario 95%'!F124,IF($B$1="Very High Emissions",'Frequency VeryHigh Scenario 95%'!F124))))</f>
        <v>1975681163.8896773</v>
      </c>
      <c r="E124" s="14">
        <f>'95% Simulation Severity'!$B124*IF($B$1="Low Emissions",'Frequency Low Scenario 95%'!G124,IF($B$1="Medium Emissions",'Frequency Medium Scenario 95%'!G124,IF($B$1="High Emissions",'Frequency High Scenario 95%'!G124,IF($B$1="Very High Emissions",'Frequency VeryHigh Scenario 95%'!G124))))</f>
        <v>1299194347.0277393</v>
      </c>
      <c r="F124" s="14">
        <f>'95% Simulation Severity'!$B124*IF($B$1="Low Emissions",'Frequency Low Scenario 95%'!H124,IF($B$1="Medium Emissions",'Frequency Medium Scenario 95%'!H124,IF($B$1="High Emissions",'Frequency High Scenario 95%'!H124,IF($B$1="Very High Emissions",'Frequency VeryHigh Scenario 95%'!H124))))</f>
        <v>1081246711.4697089</v>
      </c>
      <c r="G124" s="14">
        <f>'95% Simulation Severity'!$B124*IF($B$1="Low Emissions",'Frequency Low Scenario 95%'!I124,IF($B$1="Medium Emissions",'Frequency Medium Scenario 95%'!I124,IF($B$1="High Emissions",'Frequency High Scenario 95%'!I124,IF($B$1="Very High Emissions",'Frequency VeryHigh Scenario 95%'!I124))))</f>
        <v>648181929.1271292</v>
      </c>
      <c r="H124" s="14">
        <f>'95% Simulation Severity'!$C124*IF($B$1="Low Emissions",'Frequency Low Scenario 95%'!J124,IF($B$1="Medium Emissions",'Frequency Medium Scenario 95%'!J124,IF($B$1="High Emissions",'Frequency High Scenario 95%'!J124,IF($B$1="Very High Emissions",'Frequency VeryHigh Scenario 95%'!J124))))</f>
        <v>196682238.74954462</v>
      </c>
      <c r="I124" s="14">
        <f>'95% Simulation Severity'!$C124*IF($B$1="Low Emissions",'Frequency Low Scenario 95%'!K124,IF($B$1="Medium Emissions",'Frequency Medium Scenario 95%'!K124,IF($B$1="High Emissions",'Frequency High Scenario 95%'!K124,IF($B$1="Very High Emissions",'Frequency VeryHigh Scenario 95%'!K124))))</f>
        <v>209130481.70837656</v>
      </c>
      <c r="J124" s="14">
        <f>'95% Simulation Severity'!$C124*IF($B$1="Low Emissions",'Frequency Low Scenario 95%'!L124,IF($B$1="Medium Emissions",'Frequency Medium Scenario 95%'!L124,IF($B$1="High Emissions",'Frequency High Scenario 95%'!L124,IF($B$1="Very High Emissions",'Frequency VeryHigh Scenario 95%'!L124))))</f>
        <v>131951375.36361852</v>
      </c>
      <c r="K124" s="14">
        <f>'95% Simulation Severity'!$C124*IF($B$1="Low Emissions",'Frequency Low Scenario 95%'!M124,IF($B$1="Medium Emissions",'Frequency Medium Scenario 95%'!M124,IF($B$1="High Emissions",'Frequency High Scenario 95%'!M124,IF($B$1="Very High Emissions",'Frequency VeryHigh Scenario 95%'!M124))))</f>
        <v>97096295.078889117</v>
      </c>
      <c r="L124" s="14">
        <f>'95% Simulation Severity'!$C124*IF($B$1="Low Emissions",'Frequency Low Scenario 95%'!N124,IF($B$1="Medium Emissions",'Frequency Medium Scenario 95%'!N124,IF($B$1="High Emissions",'Frequency High Scenario 95%'!N124,IF($B$1="Very High Emissions",'Frequency VeryHigh Scenario 95%'!N124))))</f>
        <v>87137700.711823568</v>
      </c>
      <c r="M124" s="14">
        <f>'95% Simulation Severity'!$C124*IF($B$1="Low Emissions",'Frequency Low Scenario 95%'!O124,IF($B$1="Medium Emissions",'Frequency Medium Scenario 95%'!O124,IF($B$1="High Emissions",'Frequency High Scenario 95%'!O124,IF($B$1="Very High Emissions",'Frequency VeryHigh Scenario 95%'!O124))))</f>
        <v>37344728.876495808</v>
      </c>
      <c r="N124" s="14">
        <f>'95% Simulation Severity'!$D124*IF($B$1="Low Emissions",'Frequency Low Scenario 95%'!P124,IF($B$1="Medium Emissions",'Frequency Medium Scenario 95%'!P124,IF($B$1="High Emissions",'Frequency High Scenario 95%'!P124,IF($B$1="Very High Emissions",'Frequency VeryHigh Scenario 95%'!P124))))</f>
        <v>29451231738.199265</v>
      </c>
      <c r="O124" s="14">
        <f>'95% Simulation Severity'!$D124*IF($B$1="Low Emissions",'Frequency Low Scenario 95%'!Q124,IF($B$1="Medium Emissions",'Frequency Medium Scenario 95%'!Q124,IF($B$1="High Emissions",'Frequency High Scenario 95%'!Q124,IF($B$1="Very High Emissions",'Frequency VeryHigh Scenario 95%'!Q124))))</f>
        <v>52500021794.181297</v>
      </c>
      <c r="P124" s="14">
        <f>'95% Simulation Severity'!$D124*IF($B$1="Low Emissions",'Frequency Low Scenario 95%'!R124,IF($B$1="Medium Emissions",'Frequency Medium Scenario 95%'!R124,IF($B$1="High Emissions",'Frequency High Scenario 95%'!R124,IF($B$1="Very High Emissions",'Frequency VeryHigh Scenario 95%'!R124))))</f>
        <v>38414650093.303391</v>
      </c>
      <c r="Q124" s="14">
        <f>'95% Simulation Severity'!$D124*IF($B$1="Low Emissions",'Frequency Low Scenario 95%'!S124,IF($B$1="Medium Emissions",'Frequency Medium Scenario 95%'!S124,IF($B$1="High Emissions",'Frequency High Scenario 95%'!S124,IF($B$1="Very High Emissions",'Frequency VeryHigh Scenario 95%'!S124))))</f>
        <v>12804883364.434462</v>
      </c>
      <c r="R124" s="14">
        <f>'95% Simulation Severity'!$D124*IF($B$1="Low Emissions",'Frequency Low Scenario 95%'!T124,IF($B$1="Medium Emissions",'Frequency Medium Scenario 95%'!T124,IF($B$1="High Emissions",'Frequency High Scenario 95%'!T124,IF($B$1="Very High Emissions",'Frequency VeryHigh Scenario 95%'!T124))))</f>
        <v>8963418355.1041241</v>
      </c>
      <c r="S124" s="14">
        <f>'95% Simulation Severity'!$D124*IF($B$1="Low Emissions",'Frequency Low Scenario 95%'!U124,IF($B$1="Medium Emissions",'Frequency Medium Scenario 95%'!U124,IF($B$1="High Emissions",'Frequency High Scenario 95%'!U124,IF($B$1="Very High Emissions",'Frequency VeryHigh Scenario 95%'!U124))))</f>
        <v>5121953345.7737846</v>
      </c>
      <c r="T124" s="14">
        <f t="shared" si="11"/>
        <v>156354121438.15982</v>
      </c>
      <c r="U124" s="17">
        <f ca="1">Info!$B$47*(-LN(1-RAND()))^(1/Info!$B$48)</f>
        <v>1.5476847739786675E-2</v>
      </c>
      <c r="V124" s="17">
        <f ca="1">AVERAGE('Interest Rate Projection'!B122:F122)</f>
        <v>6.6461037252433966E-4</v>
      </c>
      <c r="W124" s="17">
        <f t="shared" ca="1" si="13"/>
        <v>-0.222705575594493</v>
      </c>
      <c r="X124" s="16">
        <v>0.04</v>
      </c>
      <c r="Y124">
        <f t="shared" si="14"/>
        <v>115.08906323642712</v>
      </c>
      <c r="Z124">
        <f t="shared" ca="1" si="17"/>
        <v>268.67641684307097</v>
      </c>
      <c r="AA124" s="14">
        <f t="shared" si="15"/>
        <v>1358548910.2206178</v>
      </c>
      <c r="AB124" s="14">
        <f t="shared" ca="1" si="16"/>
        <v>581942111.91034091</v>
      </c>
    </row>
    <row r="125" spans="1:28" x14ac:dyDescent="0.2">
      <c r="A125">
        <v>2144</v>
      </c>
      <c r="B125" s="14">
        <f>'95% Simulation Severity'!$B125*IF($B$1="Low Emissions",'Frequency Low Scenario 95%'!D125,IF($B$1="Medium Emissions",'Frequency Medium Scenario 95%'!D125,IF($B$1="High Emissions",'Frequency High Scenario 95%'!D125,IF($B$1="Very High Emissions",'Frequency VeryHigh Scenario 95%'!D125))))</f>
        <v>1493932466.6546667</v>
      </c>
      <c r="C125" s="14">
        <f>'95% Simulation Severity'!$B125*IF($B$1="Low Emissions",'Frequency Low Scenario 95%'!E125,IF($B$1="Medium Emissions",'Frequency Medium Scenario 95%'!E125,IF($B$1="High Emissions",'Frequency High Scenario 95%'!E125,IF($B$1="Very High Emissions",'Frequency VeryHigh Scenario 95%'!E125))))</f>
        <v>1916634288.6150954</v>
      </c>
      <c r="D125" s="14">
        <f>'95% Simulation Severity'!$B125*IF($B$1="Low Emissions",'Frequency Low Scenario 95%'!F125,IF($B$1="Medium Emissions",'Frequency Medium Scenario 95%'!F125,IF($B$1="High Emissions",'Frequency High Scenario 95%'!F125,IF($B$1="Very High Emissions",'Frequency VeryHigh Scenario 95%'!F125))))</f>
        <v>2020862135.125886</v>
      </c>
      <c r="E125" s="14">
        <f>'95% Simulation Severity'!$B125*IF($B$1="Low Emissions",'Frequency Low Scenario 95%'!G125,IF($B$1="Medium Emissions",'Frequency Medium Scenario 95%'!G125,IF($B$1="High Emissions",'Frequency High Scenario 95%'!G125,IF($B$1="Very High Emissions",'Frequency VeryHigh Scenario 95%'!G125))))</f>
        <v>1328905043.0125813</v>
      </c>
      <c r="F125" s="14">
        <f>'95% Simulation Severity'!$B125*IF($B$1="Low Emissions",'Frequency Low Scenario 95%'!H125,IF($B$1="Medium Emissions",'Frequency Medium Scenario 95%'!H125,IF($B$1="High Emissions",'Frequency High Scenario 95%'!H125,IF($B$1="Very High Emissions",'Frequency VeryHigh Scenario 95%'!H125))))</f>
        <v>1105973260.1978345</v>
      </c>
      <c r="G125" s="14">
        <f>'95% Simulation Severity'!$B125*IF($B$1="Low Emissions",'Frequency Low Scenario 95%'!I125,IF($B$1="Medium Emissions",'Frequency Medium Scenario 95%'!I125,IF($B$1="High Emissions",'Frequency High Scenario 95%'!I125,IF($B$1="Very High Emissions",'Frequency VeryHigh Scenario 95%'!I125))))</f>
        <v>663004912.5269742</v>
      </c>
      <c r="H125" s="14">
        <f>'95% Simulation Severity'!$C125*IF($B$1="Low Emissions",'Frequency Low Scenario 95%'!J125,IF($B$1="Medium Emissions",'Frequency Medium Scenario 95%'!J125,IF($B$1="High Emissions",'Frequency High Scenario 95%'!J125,IF($B$1="Very High Emissions",'Frequency VeryHigh Scenario 95%'!J125))))</f>
        <v>196700374.52958986</v>
      </c>
      <c r="I125" s="14">
        <f>'95% Simulation Severity'!$C125*IF($B$1="Low Emissions",'Frequency Low Scenario 95%'!K125,IF($B$1="Medium Emissions",'Frequency Medium Scenario 95%'!K125,IF($B$1="High Emissions",'Frequency High Scenario 95%'!K125,IF($B$1="Very High Emissions",'Frequency VeryHigh Scenario 95%'!K125))))</f>
        <v>209149765.32260188</v>
      </c>
      <c r="J125" s="14">
        <f>'95% Simulation Severity'!$C125*IF($B$1="Low Emissions",'Frequency Low Scenario 95%'!L125,IF($B$1="Medium Emissions",'Frequency Medium Scenario 95%'!L125,IF($B$1="High Emissions",'Frequency High Scenario 95%'!L125,IF($B$1="Very High Emissions",'Frequency VeryHigh Scenario 95%'!L125))))</f>
        <v>131963542.40592736</v>
      </c>
      <c r="K125" s="14">
        <f>'95% Simulation Severity'!$C125*IF($B$1="Low Emissions",'Frequency Low Scenario 95%'!M125,IF($B$1="Medium Emissions",'Frequency Medium Scenario 95%'!M125,IF($B$1="High Emissions",'Frequency High Scenario 95%'!M125,IF($B$1="Very High Emissions",'Frequency VeryHigh Scenario 95%'!M125))))</f>
        <v>97105248.185493723</v>
      </c>
      <c r="L125" s="14">
        <f>'95% Simulation Severity'!$C125*IF($B$1="Low Emissions",'Frequency Low Scenario 95%'!N125,IF($B$1="Medium Emissions",'Frequency Medium Scenario 95%'!N125,IF($B$1="High Emissions",'Frequency High Scenario 95%'!N125,IF($B$1="Very High Emissions",'Frequency VeryHigh Scenario 95%'!N125))))</f>
        <v>87145735.551084116</v>
      </c>
      <c r="M125" s="14">
        <f>'95% Simulation Severity'!$C125*IF($B$1="Low Emissions",'Frequency Low Scenario 95%'!O125,IF($B$1="Medium Emissions",'Frequency Medium Scenario 95%'!O125,IF($B$1="High Emissions",'Frequency High Scenario 95%'!O125,IF($B$1="Very High Emissions",'Frequency VeryHigh Scenario 95%'!O125))))</f>
        <v>37348172.379036039</v>
      </c>
      <c r="N125" s="14">
        <f>'95% Simulation Severity'!$D125*IF($B$1="Low Emissions",'Frequency Low Scenario 95%'!P125,IF($B$1="Medium Emissions",'Frequency Medium Scenario 95%'!P125,IF($B$1="High Emissions",'Frequency High Scenario 95%'!P125,IF($B$1="Very High Emissions",'Frequency VeryHigh Scenario 95%'!P125))))</f>
        <v>29684023163.462769</v>
      </c>
      <c r="O125" s="14">
        <f>'95% Simulation Severity'!$D125*IF($B$1="Low Emissions",'Frequency Low Scenario 95%'!Q125,IF($B$1="Medium Emissions",'Frequency Medium Scenario 95%'!Q125,IF($B$1="High Emissions",'Frequency High Scenario 95%'!Q125,IF($B$1="Very High Emissions",'Frequency VeryHigh Scenario 95%'!Q125))))</f>
        <v>52914997813.12928</v>
      </c>
      <c r="P125" s="14">
        <f>'95% Simulation Severity'!$D125*IF($B$1="Low Emissions",'Frequency Low Scenario 95%'!R125,IF($B$1="Medium Emissions",'Frequency Medium Scenario 95%'!R125,IF($B$1="High Emissions",'Frequency High Scenario 95%'!R125,IF($B$1="Very High Emissions",'Frequency VeryHigh Scenario 95%'!R125))))</f>
        <v>38718291082.777527</v>
      </c>
      <c r="Q125" s="14">
        <f>'95% Simulation Severity'!$D125*IF($B$1="Low Emissions",'Frequency Low Scenario 95%'!S125,IF($B$1="Medium Emissions",'Frequency Medium Scenario 95%'!S125,IF($B$1="High Emissions",'Frequency High Scenario 95%'!S125,IF($B$1="Very High Emissions",'Frequency VeryHigh Scenario 95%'!S125))))</f>
        <v>12906097027.592508</v>
      </c>
      <c r="R125" s="14">
        <f>'95% Simulation Severity'!$D125*IF($B$1="Low Emissions",'Frequency Low Scenario 95%'!T125,IF($B$1="Medium Emissions",'Frequency Medium Scenario 95%'!T125,IF($B$1="High Emissions",'Frequency High Scenario 95%'!T125,IF($B$1="Very High Emissions",'Frequency VeryHigh Scenario 95%'!T125))))</f>
        <v>9034267919.3147564</v>
      </c>
      <c r="S125" s="14">
        <f>'95% Simulation Severity'!$D125*IF($B$1="Low Emissions",'Frequency Low Scenario 95%'!U125,IF($B$1="Medium Emissions",'Frequency Medium Scenario 95%'!U125,IF($B$1="High Emissions",'Frequency High Scenario 95%'!U125,IF($B$1="Very High Emissions",'Frequency VeryHigh Scenario 95%'!U125))))</f>
        <v>5162438811.0370035</v>
      </c>
      <c r="T125" s="14">
        <f t="shared" si="11"/>
        <v>157708840761.82062</v>
      </c>
      <c r="U125" s="17">
        <f ca="1">Info!$B$47*(-LN(1-RAND()))^(1/Info!$B$48)</f>
        <v>4.6490008780623891E-2</v>
      </c>
      <c r="V125" s="17">
        <f ca="1">AVERAGE('Interest Rate Projection'!B123:F123)</f>
        <v>-9.0184845320611488E-3</v>
      </c>
      <c r="W125" s="17">
        <f t="shared" ca="1" si="13"/>
        <v>-0.23172406012655414</v>
      </c>
      <c r="X125" s="16">
        <v>0.04</v>
      </c>
      <c r="Y125">
        <f t="shared" si="14"/>
        <v>119.69262576588422</v>
      </c>
      <c r="Z125">
        <f t="shared" ca="1" si="17"/>
        <v>281.16718582125191</v>
      </c>
      <c r="AA125" s="14">
        <f t="shared" si="15"/>
        <v>1317615348.0858142</v>
      </c>
      <c r="AB125" s="14">
        <f t="shared" ca="1" si="16"/>
        <v>560907704.4363271</v>
      </c>
    </row>
    <row r="126" spans="1:28" x14ac:dyDescent="0.2">
      <c r="A126">
        <v>2145</v>
      </c>
      <c r="B126" s="14">
        <f>'95% Simulation Severity'!$B126*IF($B$1="Low Emissions",'Frequency Low Scenario 95%'!D126,IF($B$1="Medium Emissions",'Frequency Medium Scenario 95%'!D126,IF($B$1="High Emissions",'Frequency High Scenario 95%'!D126,IF($B$1="Very High Emissions",'Frequency VeryHigh Scenario 95%'!D126))))</f>
        <v>1528096541.8295677</v>
      </c>
      <c r="C126" s="14">
        <f>'95% Simulation Severity'!$B126*IF($B$1="Low Emissions",'Frequency Low Scenario 95%'!E126,IF($B$1="Medium Emissions",'Frequency Medium Scenario 95%'!E126,IF($B$1="High Emissions",'Frequency High Scenario 95%'!E126,IF($B$1="Very High Emissions",'Frequency VeryHigh Scenario 95%'!E126))))</f>
        <v>1960464943.1999493</v>
      </c>
      <c r="D126" s="14">
        <f>'95% Simulation Severity'!$B126*IF($B$1="Low Emissions",'Frequency Low Scenario 95%'!F126,IF($B$1="Medium Emissions",'Frequency Medium Scenario 95%'!F126,IF($B$1="High Emissions",'Frequency High Scenario 95%'!F126,IF($B$1="Very High Emissions",'Frequency VeryHigh Scenario 95%'!F126))))</f>
        <v>2067076329.8392212</v>
      </c>
      <c r="E126" s="14">
        <f>'95% Simulation Severity'!$B126*IF($B$1="Low Emissions",'Frequency Low Scenario 95%'!G126,IF($B$1="Medium Emissions",'Frequency Medium Scenario 95%'!G126,IF($B$1="High Emissions",'Frequency High Scenario 95%'!G126,IF($B$1="Very High Emissions",'Frequency VeryHigh Scenario 95%'!G126))))</f>
        <v>1359295179.6507201</v>
      </c>
      <c r="F126" s="14">
        <f>'95% Simulation Severity'!$B126*IF($B$1="Low Emissions",'Frequency Low Scenario 95%'!H126,IF($B$1="Medium Emissions",'Frequency Medium Scenario 95%'!H126,IF($B$1="High Emissions",'Frequency High Scenario 95%'!H126,IF($B$1="Very High Emissions",'Frequency VeryHigh Scenario 95%'!H126))))</f>
        <v>1131265269.3389435</v>
      </c>
      <c r="G126" s="14">
        <f>'95% Simulation Severity'!$B126*IF($B$1="Low Emissions",'Frequency Low Scenario 95%'!I126,IF($B$1="Medium Emissions",'Frequency Medium Scenario 95%'!I126,IF($B$1="High Emissions",'Frequency High Scenario 95%'!I126,IF($B$1="Very High Emissions",'Frequency VeryHigh Scenario 95%'!I126))))</f>
        <v>678166876.12203693</v>
      </c>
      <c r="H126" s="14">
        <f>'95% Simulation Severity'!$C126*IF($B$1="Low Emissions",'Frequency Low Scenario 95%'!J126,IF($B$1="Medium Emissions",'Frequency Medium Scenario 95%'!J126,IF($B$1="High Emissions",'Frequency High Scenario 95%'!J126,IF($B$1="Very High Emissions",'Frequency VeryHigh Scenario 95%'!J126))))</f>
        <v>196718511.98190871</v>
      </c>
      <c r="I126" s="14">
        <f>'95% Simulation Severity'!$C126*IF($B$1="Low Emissions",'Frequency Low Scenario 95%'!K126,IF($B$1="Medium Emissions",'Frequency Medium Scenario 95%'!K126,IF($B$1="High Emissions",'Frequency High Scenario 95%'!K126,IF($B$1="Very High Emissions",'Frequency VeryHigh Scenario 95%'!K126))))</f>
        <v>209169050.71494094</v>
      </c>
      <c r="J126" s="14">
        <f>'95% Simulation Severity'!$C126*IF($B$1="Low Emissions",'Frequency Low Scenario 95%'!L126,IF($B$1="Medium Emissions",'Frequency Medium Scenario 95%'!L126,IF($B$1="High Emissions",'Frequency High Scenario 95%'!L126,IF($B$1="Very High Emissions",'Frequency VeryHigh Scenario 95%'!L126))))</f>
        <v>131975710.57014127</v>
      </c>
      <c r="K126" s="14">
        <f>'95% Simulation Severity'!$C126*IF($B$1="Low Emissions",'Frequency Low Scenario 95%'!M126,IF($B$1="Medium Emissions",'Frequency Medium Scenario 95%'!M126,IF($B$1="High Emissions",'Frequency High Scenario 95%'!M126,IF($B$1="Very High Emissions",'Frequency VeryHigh Scenario 95%'!M126))))</f>
        <v>97114202.117651135</v>
      </c>
      <c r="L126" s="14">
        <f>'95% Simulation Severity'!$C126*IF($B$1="Low Emissions",'Frequency Low Scenario 95%'!N126,IF($B$1="Medium Emissions",'Frequency Medium Scenario 95%'!N126,IF($B$1="High Emissions",'Frequency High Scenario 95%'!N126,IF($B$1="Very High Emissions",'Frequency VeryHigh Scenario 95%'!N126))))</f>
        <v>87153771.131225377</v>
      </c>
      <c r="M126" s="14">
        <f>'95% Simulation Severity'!$C126*IF($B$1="Low Emissions",'Frequency Low Scenario 95%'!O126,IF($B$1="Medium Emissions",'Frequency Medium Scenario 95%'!O126,IF($B$1="High Emissions",'Frequency High Scenario 95%'!O126,IF($B$1="Very High Emissions",'Frequency VeryHigh Scenario 95%'!O126))))</f>
        <v>37351616.199096583</v>
      </c>
      <c r="N126" s="14">
        <f>'95% Simulation Severity'!$D126*IF($B$1="Low Emissions",'Frequency Low Scenario 95%'!P126,IF($B$1="Medium Emissions",'Frequency Medium Scenario 95%'!P126,IF($B$1="High Emissions",'Frequency High Scenario 95%'!P126,IF($B$1="Very High Emissions",'Frequency VeryHigh Scenario 95%'!P126))))</f>
        <v>29918654642.417675</v>
      </c>
      <c r="O126" s="14">
        <f>'95% Simulation Severity'!$D126*IF($B$1="Low Emissions",'Frequency Low Scenario 95%'!Q126,IF($B$1="Medium Emissions",'Frequency Medium Scenario 95%'!Q126,IF($B$1="High Emissions",'Frequency High Scenario 95%'!Q126,IF($B$1="Very High Emissions",'Frequency VeryHigh Scenario 95%'!Q126))))</f>
        <v>53333253927.788033</v>
      </c>
      <c r="P126" s="14">
        <f>'95% Simulation Severity'!$D126*IF($B$1="Low Emissions",'Frequency Low Scenario 95%'!R126,IF($B$1="Medium Emissions",'Frequency Medium Scenario 95%'!R126,IF($B$1="High Emissions",'Frequency High Scenario 95%'!R126,IF($B$1="Very High Emissions",'Frequency VeryHigh Scenario 95%'!R126))))</f>
        <v>39024332142.283928</v>
      </c>
      <c r="Q126" s="14">
        <f>'95% Simulation Severity'!$D126*IF($B$1="Low Emissions",'Frequency Low Scenario 95%'!S126,IF($B$1="Medium Emissions",'Frequency Medium Scenario 95%'!S126,IF($B$1="High Emissions",'Frequency High Scenario 95%'!S126,IF($B$1="Very High Emissions",'Frequency VeryHigh Scenario 95%'!S126))))</f>
        <v>13008110714.094641</v>
      </c>
      <c r="R126" s="14">
        <f>'95% Simulation Severity'!$D126*IF($B$1="Low Emissions",'Frequency Low Scenario 95%'!T126,IF($B$1="Medium Emissions",'Frequency Medium Scenario 95%'!T126,IF($B$1="High Emissions",'Frequency High Scenario 95%'!T126,IF($B$1="Very High Emissions",'Frequency VeryHigh Scenario 95%'!T126))))</f>
        <v>9105677499.866251</v>
      </c>
      <c r="S126" s="14">
        <f>'95% Simulation Severity'!$D126*IF($B$1="Low Emissions",'Frequency Low Scenario 95%'!U126,IF($B$1="Medium Emissions",'Frequency Medium Scenario 95%'!U126,IF($B$1="High Emissions",'Frequency High Scenario 95%'!U126,IF($B$1="Very High Emissions",'Frequency VeryHigh Scenario 95%'!U126))))</f>
        <v>5203244285.6378574</v>
      </c>
      <c r="T126" s="14">
        <f t="shared" si="11"/>
        <v>159077121214.78375</v>
      </c>
      <c r="U126" s="17">
        <f ca="1">Info!$B$47*(-LN(1-RAND()))^(1/Info!$B$48)</f>
        <v>5.9614483025161272E-2</v>
      </c>
      <c r="V126" s="17">
        <f ca="1">AVERAGE('Interest Rate Projection'!B124:F124)</f>
        <v>-8.9660186372983453E-3</v>
      </c>
      <c r="W126" s="17">
        <f t="shared" ca="1" si="13"/>
        <v>-0.24069007876385248</v>
      </c>
      <c r="X126" s="16">
        <v>0.04</v>
      </c>
      <c r="Y126">
        <f t="shared" si="14"/>
        <v>124.4803307965196</v>
      </c>
      <c r="Z126">
        <f t="shared" ca="1" si="17"/>
        <v>297.92882224762531</v>
      </c>
      <c r="AA126" s="14">
        <f t="shared" si="15"/>
        <v>1277929775.7074363</v>
      </c>
      <c r="AB126" s="14">
        <f t="shared" ca="1" si="16"/>
        <v>533943376.18857789</v>
      </c>
    </row>
    <row r="127" spans="1:28" x14ac:dyDescent="0.2">
      <c r="A127">
        <v>2146</v>
      </c>
      <c r="B127" s="14">
        <f>'95% Simulation Severity'!$B127*IF($B$1="Low Emissions",'Frequency Low Scenario 95%'!D127,IF($B$1="Medium Emissions",'Frequency Medium Scenario 95%'!D127,IF($B$1="High Emissions",'Frequency High Scenario 95%'!D127,IF($B$1="Very High Emissions",'Frequency VeryHigh Scenario 95%'!D127))))</f>
        <v>1563041899.9999244</v>
      </c>
      <c r="C127" s="14">
        <f>'95% Simulation Severity'!$B127*IF($B$1="Low Emissions",'Frequency Low Scenario 95%'!E127,IF($B$1="Medium Emissions",'Frequency Medium Scenario 95%'!E127,IF($B$1="High Emissions",'Frequency High Scenario 95%'!E127,IF($B$1="Very High Emissions",'Frequency VeryHigh Scenario 95%'!E127))))</f>
        <v>2005297941.4727712</v>
      </c>
      <c r="D127" s="14">
        <f>'95% Simulation Severity'!$B127*IF($B$1="Low Emissions",'Frequency Low Scenario 95%'!F127,IF($B$1="Medium Emissions",'Frequency Medium Scenario 95%'!F127,IF($B$1="High Emissions",'Frequency High Scenario 95%'!F127,IF($B$1="Very High Emissions",'Frequency VeryHigh Scenario 95%'!F127))))</f>
        <v>2114347376.3564866</v>
      </c>
      <c r="E127" s="14">
        <f>'95% Simulation Severity'!$B127*IF($B$1="Low Emissions",'Frequency Low Scenario 95%'!G127,IF($B$1="Medium Emissions",'Frequency Medium Scenario 95%'!G127,IF($B$1="High Emissions",'Frequency High Scenario 95%'!G127,IF($B$1="Very High Emissions",'Frequency VeryHigh Scenario 95%'!G127))))</f>
        <v>1390380294.7673745</v>
      </c>
      <c r="F127" s="14">
        <f>'95% Simulation Severity'!$B127*IF($B$1="Low Emissions",'Frequency Low Scenario 95%'!H127,IF($B$1="Medium Emissions",'Frequency Medium Scenario 95%'!H127,IF($B$1="High Emissions",'Frequency High Scenario 95%'!H127,IF($B$1="Very High Emissions",'Frequency VeryHigh Scenario 95%'!H127))))</f>
        <v>1157135670.1549826</v>
      </c>
      <c r="G127" s="14">
        <f>'95% Simulation Severity'!$B127*IF($B$1="Low Emissions",'Frequency Low Scenario 95%'!I127,IF($B$1="Medium Emissions",'Frequency Medium Scenario 95%'!I127,IF($B$1="High Emissions",'Frequency High Scenario 95%'!I127,IF($B$1="Very High Emissions",'Frequency VeryHigh Scenario 95%'!I127))))</f>
        <v>693675571.89919126</v>
      </c>
      <c r="H127" s="14">
        <f>'95% Simulation Severity'!$C127*IF($B$1="Low Emissions",'Frequency Low Scenario 95%'!J127,IF($B$1="Medium Emissions",'Frequency Medium Scenario 95%'!J127,IF($B$1="High Emissions",'Frequency High Scenario 95%'!J127,IF($B$1="Very High Emissions",'Frequency VeryHigh Scenario 95%'!J127))))</f>
        <v>196736651.10665539</v>
      </c>
      <c r="I127" s="14">
        <f>'95% Simulation Severity'!$C127*IF($B$1="Low Emissions",'Frequency Low Scenario 95%'!K127,IF($B$1="Medium Emissions",'Frequency Medium Scenario 95%'!K127,IF($B$1="High Emissions",'Frequency High Scenario 95%'!K127,IF($B$1="Very High Emissions",'Frequency VeryHigh Scenario 95%'!K127))))</f>
        <v>209188337.88555762</v>
      </c>
      <c r="J127" s="14">
        <f>'95% Simulation Severity'!$C127*IF($B$1="Low Emissions",'Frequency Low Scenario 95%'!L127,IF($B$1="Medium Emissions",'Frequency Medium Scenario 95%'!L127,IF($B$1="High Emissions",'Frequency High Scenario 95%'!L127,IF($B$1="Very High Emissions",'Frequency VeryHigh Scenario 95%'!L127))))</f>
        <v>131987879.85636371</v>
      </c>
      <c r="K127" s="14">
        <f>'95% Simulation Severity'!$C127*IF($B$1="Low Emissions",'Frequency Low Scenario 95%'!M127,IF($B$1="Medium Emissions",'Frequency Medium Scenario 95%'!M127,IF($B$1="High Emissions",'Frequency High Scenario 95%'!M127,IF($B$1="Very High Emissions",'Frequency VeryHigh Scenario 95%'!M127))))</f>
        <v>97123156.875437453</v>
      </c>
      <c r="L127" s="14">
        <f>'95% Simulation Severity'!$C127*IF($B$1="Low Emissions",'Frequency Low Scenario 95%'!N127,IF($B$1="Medium Emissions",'Frequency Medium Scenario 95%'!N127,IF($B$1="High Emissions",'Frequency High Scenario 95%'!N127,IF($B$1="Very High Emissions",'Frequency VeryHigh Scenario 95%'!N127))))</f>
        <v>87161807.452315673</v>
      </c>
      <c r="M127" s="14">
        <f>'95% Simulation Severity'!$C127*IF($B$1="Low Emissions",'Frequency Low Scenario 95%'!O127,IF($B$1="Medium Emissions",'Frequency Medium Scenario 95%'!O127,IF($B$1="High Emissions",'Frequency High Scenario 95%'!O127,IF($B$1="Very High Emissions",'Frequency VeryHigh Scenario 95%'!O127))))</f>
        <v>37355060.336706713</v>
      </c>
      <c r="N127" s="14">
        <f>'95% Simulation Severity'!$D127*IF($B$1="Low Emissions",'Frequency Low Scenario 95%'!P127,IF($B$1="Medium Emissions",'Frequency Medium Scenario 95%'!P127,IF($B$1="High Emissions",'Frequency High Scenario 95%'!P127,IF($B$1="Very High Emissions",'Frequency VeryHigh Scenario 95%'!P127))))</f>
        <v>30155140719.40377</v>
      </c>
      <c r="O127" s="14">
        <f>'95% Simulation Severity'!$D127*IF($B$1="Low Emissions",'Frequency Low Scenario 95%'!Q127,IF($B$1="Medium Emissions",'Frequency Medium Scenario 95%'!Q127,IF($B$1="High Emissions",'Frequency High Scenario 95%'!Q127,IF($B$1="Very High Emissions",'Frequency VeryHigh Scenario 95%'!Q127))))</f>
        <v>53754816065.024109</v>
      </c>
      <c r="P127" s="14">
        <f>'95% Simulation Severity'!$D127*IF($B$1="Low Emissions",'Frequency Low Scenario 95%'!R127,IF($B$1="Medium Emissions",'Frequency Medium Scenario 95%'!R127,IF($B$1="High Emissions",'Frequency High Scenario 95%'!R127,IF($B$1="Very High Emissions",'Frequency VeryHigh Scenario 95%'!R127))))</f>
        <v>39332792242.700569</v>
      </c>
      <c r="Q127" s="14">
        <f>'95% Simulation Severity'!$D127*IF($B$1="Low Emissions",'Frequency Low Scenario 95%'!S127,IF($B$1="Medium Emissions",'Frequency Medium Scenario 95%'!S127,IF($B$1="High Emissions",'Frequency High Scenario 95%'!S127,IF($B$1="Very High Emissions",'Frequency VeryHigh Scenario 95%'!S127))))</f>
        <v>13110930747.566856</v>
      </c>
      <c r="R127" s="14">
        <f>'95% Simulation Severity'!$D127*IF($B$1="Low Emissions",'Frequency Low Scenario 95%'!T127,IF($B$1="Medium Emissions",'Frequency Medium Scenario 95%'!T127,IF($B$1="High Emissions",'Frequency High Scenario 95%'!T127,IF($B$1="Very High Emissions",'Frequency VeryHigh Scenario 95%'!T127))))</f>
        <v>9177651523.2968006</v>
      </c>
      <c r="S127" s="14">
        <f>'95% Simulation Severity'!$D127*IF($B$1="Low Emissions",'Frequency Low Scenario 95%'!U127,IF($B$1="Medium Emissions",'Frequency Medium Scenario 95%'!U127,IF($B$1="High Emissions",'Frequency High Scenario 95%'!U127,IF($B$1="Very High Emissions",'Frequency VeryHigh Scenario 95%'!U127))))</f>
        <v>5244372299.0267429</v>
      </c>
      <c r="T127" s="14">
        <f t="shared" si="11"/>
        <v>160459135245.18262</v>
      </c>
      <c r="U127" s="17">
        <f ca="1">Info!$B$47*(-LN(1-RAND()))^(1/Info!$B$48)</f>
        <v>4.8723862265159755E-2</v>
      </c>
      <c r="V127" s="17">
        <f ca="1">AVERAGE('Interest Rate Projection'!B125:F125)</f>
        <v>1.6039863399029727E-3</v>
      </c>
      <c r="W127" s="17">
        <f t="shared" ca="1" si="13"/>
        <v>-0.23908609242394951</v>
      </c>
      <c r="X127" s="16">
        <v>0.04</v>
      </c>
      <c r="Y127">
        <f t="shared" si="14"/>
        <v>129.45954402838038</v>
      </c>
      <c r="Z127">
        <f t="shared" ca="1" si="17"/>
        <v>312.44506514763987</v>
      </c>
      <c r="AA127" s="14">
        <f t="shared" si="15"/>
        <v>1239453888.4673226</v>
      </c>
      <c r="AB127" s="14">
        <f t="shared" ca="1" si="16"/>
        <v>513559512.19572234</v>
      </c>
    </row>
    <row r="128" spans="1:28" x14ac:dyDescent="0.2">
      <c r="A128">
        <v>2147</v>
      </c>
      <c r="B128" s="14">
        <f>'95% Simulation Severity'!$B128*IF($B$1="Low Emissions",'Frequency Low Scenario 95%'!D128,IF($B$1="Medium Emissions",'Frequency Medium Scenario 95%'!D128,IF($B$1="High Emissions",'Frequency High Scenario 95%'!D128,IF($B$1="Very High Emissions",'Frequency VeryHigh Scenario 95%'!D128))))</f>
        <v>1598786407.9780493</v>
      </c>
      <c r="C128" s="14">
        <f>'95% Simulation Severity'!$B128*IF($B$1="Low Emissions",'Frequency Low Scenario 95%'!E128,IF($B$1="Medium Emissions",'Frequency Medium Scenario 95%'!E128,IF($B$1="High Emissions",'Frequency High Scenario 95%'!E128,IF($B$1="Very High Emissions",'Frequency VeryHigh Scenario 95%'!E128))))</f>
        <v>2051156205.5842414</v>
      </c>
      <c r="D128" s="14">
        <f>'95% Simulation Severity'!$B128*IF($B$1="Low Emissions",'Frequency Low Scenario 95%'!F128,IF($B$1="Medium Emissions",'Frequency Medium Scenario 95%'!F128,IF($B$1="High Emissions",'Frequency High Scenario 95%'!F128,IF($B$1="Very High Emissions",'Frequency VeryHigh Scenario 95%'!F128))))</f>
        <v>2162699443.3501515</v>
      </c>
      <c r="E128" s="14">
        <f>'95% Simulation Severity'!$B128*IF($B$1="Low Emissions",'Frequency Low Scenario 95%'!G128,IF($B$1="Medium Emissions",'Frequency Medium Scenario 95%'!G128,IF($B$1="High Emissions",'Frequency High Scenario 95%'!G128,IF($B$1="Very High Emissions",'Frequency VeryHigh Scenario 95%'!G128))))</f>
        <v>1422176281.5153577</v>
      </c>
      <c r="F128" s="14">
        <f>'95% Simulation Severity'!$B128*IF($B$1="Low Emissions",'Frequency Low Scenario 95%'!H128,IF($B$1="Medium Emissions",'Frequency Medium Scenario 95%'!H128,IF($B$1="High Emissions",'Frequency High Scenario 95%'!H128,IF($B$1="Very High Emissions",'Frequency VeryHigh Scenario 95%'!H128))))</f>
        <v>1183597689.6271603</v>
      </c>
      <c r="G128" s="14">
        <f>'95% Simulation Severity'!$B128*IF($B$1="Low Emissions",'Frequency Low Scenario 95%'!I128,IF($B$1="Medium Emissions",'Frequency Medium Scenario 95%'!I128,IF($B$1="High Emissions",'Frequency High Scenario 95%'!I128,IF($B$1="Very High Emissions",'Frequency VeryHigh Scenario 95%'!I128))))</f>
        <v>709538929.12204123</v>
      </c>
      <c r="H128" s="14">
        <f>'95% Simulation Severity'!$C128*IF($B$1="Low Emissions",'Frequency Low Scenario 95%'!J128,IF($B$1="Medium Emissions",'Frequency Medium Scenario 95%'!J128,IF($B$1="High Emissions",'Frequency High Scenario 95%'!J128,IF($B$1="Very High Emissions",'Frequency VeryHigh Scenario 95%'!J128))))</f>
        <v>196754791.90398407</v>
      </c>
      <c r="I128" s="14">
        <f>'95% Simulation Severity'!$C128*IF($B$1="Low Emissions",'Frequency Low Scenario 95%'!K128,IF($B$1="Medium Emissions",'Frequency Medium Scenario 95%'!K128,IF($B$1="High Emissions",'Frequency High Scenario 95%'!K128,IF($B$1="Very High Emissions",'Frequency VeryHigh Scenario 95%'!K128))))</f>
        <v>209207626.83461598</v>
      </c>
      <c r="J128" s="14">
        <f>'95% Simulation Severity'!$C128*IF($B$1="Low Emissions",'Frequency Low Scenario 95%'!L128,IF($B$1="Medium Emissions",'Frequency Medium Scenario 95%'!L128,IF($B$1="High Emissions",'Frequency High Scenario 95%'!L128,IF($B$1="Very High Emissions",'Frequency VeryHigh Scenario 95%'!L128))))</f>
        <v>132000050.26469816</v>
      </c>
      <c r="K128" s="14">
        <f>'95% Simulation Severity'!$C128*IF($B$1="Low Emissions",'Frequency Low Scenario 95%'!M128,IF($B$1="Medium Emissions",'Frequency Medium Scenario 95%'!M128,IF($B$1="High Emissions",'Frequency High Scenario 95%'!M128,IF($B$1="Very High Emissions",'Frequency VeryHigh Scenario 95%'!M128))))</f>
        <v>97132112.458928838</v>
      </c>
      <c r="L128" s="14">
        <f>'95% Simulation Severity'!$C128*IF($B$1="Low Emissions",'Frequency Low Scenario 95%'!N128,IF($B$1="Medium Emissions",'Frequency Medium Scenario 95%'!N128,IF($B$1="High Emissions",'Frequency High Scenario 95%'!N128,IF($B$1="Very High Emissions",'Frequency VeryHigh Scenario 95%'!N128))))</f>
        <v>87169844.514423326</v>
      </c>
      <c r="M128" s="14">
        <f>'95% Simulation Severity'!$C128*IF($B$1="Low Emissions",'Frequency Low Scenario 95%'!O128,IF($B$1="Medium Emissions",'Frequency Medium Scenario 95%'!O128,IF($B$1="High Emissions",'Frequency High Scenario 95%'!O128,IF($B$1="Very High Emissions",'Frequency VeryHigh Scenario 95%'!O128))))</f>
        <v>37358504.791895702</v>
      </c>
      <c r="N128" s="14">
        <f>'95% Simulation Severity'!$D128*IF($B$1="Low Emissions",'Frequency Low Scenario 95%'!P128,IF($B$1="Medium Emissions",'Frequency Medium Scenario 95%'!P128,IF($B$1="High Emissions",'Frequency High Scenario 95%'!P128,IF($B$1="Very High Emissions",'Frequency VeryHigh Scenario 95%'!P128))))</f>
        <v>30393496053.723679</v>
      </c>
      <c r="O128" s="14">
        <f>'95% Simulation Severity'!$D128*IF($B$1="Low Emissions",'Frequency Low Scenario 95%'!Q128,IF($B$1="Medium Emissions",'Frequency Medium Scenario 95%'!Q128,IF($B$1="High Emissions",'Frequency High Scenario 95%'!Q128,IF($B$1="Very High Emissions",'Frequency VeryHigh Scenario 95%'!Q128))))</f>
        <v>54179710356.637863</v>
      </c>
      <c r="P128" s="14">
        <f>'95% Simulation Severity'!$D128*IF($B$1="Low Emissions",'Frequency Low Scenario 95%'!R128,IF($B$1="Medium Emissions",'Frequency Medium Scenario 95%'!R128,IF($B$1="High Emissions",'Frequency High Scenario 95%'!R128,IF($B$1="Very High Emissions",'Frequency VeryHigh Scenario 95%'!R128))))</f>
        <v>39643690504.856972</v>
      </c>
      <c r="Q128" s="14">
        <f>'95% Simulation Severity'!$D128*IF($B$1="Low Emissions",'Frequency Low Scenario 95%'!S128,IF($B$1="Medium Emissions",'Frequency Medium Scenario 95%'!S128,IF($B$1="High Emissions",'Frequency High Scenario 95%'!S128,IF($B$1="Very High Emissions",'Frequency VeryHigh Scenario 95%'!S128))))</f>
        <v>13214563501.61899</v>
      </c>
      <c r="R128" s="14">
        <f>'95% Simulation Severity'!$D128*IF($B$1="Low Emissions",'Frequency Low Scenario 95%'!T128,IF($B$1="Medium Emissions",'Frequency Medium Scenario 95%'!T128,IF($B$1="High Emissions",'Frequency High Scenario 95%'!T128,IF($B$1="Very High Emissions",'Frequency VeryHigh Scenario 95%'!T128))))</f>
        <v>9250194451.1332951</v>
      </c>
      <c r="S128" s="14">
        <f>'95% Simulation Severity'!$D128*IF($B$1="Low Emissions",'Frequency Low Scenario 95%'!U128,IF($B$1="Medium Emissions",'Frequency Medium Scenario 95%'!U128,IF($B$1="High Emissions",'Frequency High Scenario 95%'!U128,IF($B$1="Very High Emissions",'Frequency VeryHigh Scenario 95%'!U128))))</f>
        <v>5285825400.6475964</v>
      </c>
      <c r="T128" s="14">
        <f t="shared" si="11"/>
        <v>161855058156.56393</v>
      </c>
      <c r="U128" s="17">
        <f ca="1">Info!$B$47*(-LN(1-RAND()))^(1/Info!$B$48)</f>
        <v>2.3251757789529082E-2</v>
      </c>
      <c r="V128" s="17">
        <f ca="1">AVERAGE('Interest Rate Projection'!B126:F126)</f>
        <v>-1.6014792596466782E-2</v>
      </c>
      <c r="W128" s="17">
        <f t="shared" ca="1" si="13"/>
        <v>-0.25510088502041628</v>
      </c>
      <c r="X128" s="16">
        <v>0.04</v>
      </c>
      <c r="Y128">
        <f t="shared" si="14"/>
        <v>134.63792578951561</v>
      </c>
      <c r="Z128">
        <f t="shared" ca="1" si="17"/>
        <v>319.70996212498642</v>
      </c>
      <c r="AA128" s="14">
        <f t="shared" si="15"/>
        <v>1202150562.0162172</v>
      </c>
      <c r="AB128" s="14">
        <f t="shared" ca="1" si="16"/>
        <v>506255911.07883221</v>
      </c>
    </row>
    <row r="129" spans="1:28" x14ac:dyDescent="0.2">
      <c r="A129">
        <v>2148</v>
      </c>
      <c r="B129" s="14">
        <f>'95% Simulation Severity'!$B129*IF($B$1="Low Emissions",'Frequency Low Scenario 95%'!D129,IF($B$1="Medium Emissions",'Frequency Medium Scenario 95%'!D129,IF($B$1="High Emissions",'Frequency High Scenario 95%'!D129,IF($B$1="Very High Emissions",'Frequency VeryHigh Scenario 95%'!D129))))</f>
        <v>1635348341.1644163</v>
      </c>
      <c r="C129" s="14">
        <f>'95% Simulation Severity'!$B129*IF($B$1="Low Emissions",'Frequency Low Scenario 95%'!E129,IF($B$1="Medium Emissions",'Frequency Medium Scenario 95%'!E129,IF($B$1="High Emissions",'Frequency High Scenario 95%'!E129,IF($B$1="Very High Emissions",'Frequency VeryHigh Scenario 95%'!E129))))</f>
        <v>2098063181.8814795</v>
      </c>
      <c r="D129" s="14">
        <f>'95% Simulation Severity'!$B129*IF($B$1="Low Emissions",'Frequency Low Scenario 95%'!F129,IF($B$1="Medium Emissions",'Frequency Medium Scenario 95%'!F129,IF($B$1="High Emissions",'Frequency High Scenario 95%'!F129,IF($B$1="Very High Emissions",'Frequency VeryHigh Scenario 95%'!F129))))</f>
        <v>2212157252.1952758</v>
      </c>
      <c r="E129" s="14">
        <f>'95% Simulation Severity'!$B129*IF($B$1="Low Emissions",'Frequency Low Scenario 95%'!G129,IF($B$1="Medium Emissions",'Frequency Medium Scenario 95%'!G129,IF($B$1="High Emissions",'Frequency High Scenario 95%'!G129,IF($B$1="Very High Emissions",'Frequency VeryHigh Scenario 95%'!G129))))</f>
        <v>1454699396.500905</v>
      </c>
      <c r="F129" s="14">
        <f>'95% Simulation Severity'!$B129*IF($B$1="Low Emissions",'Frequency Low Scenario 95%'!H129,IF($B$1="Medium Emissions",'Frequency Medium Scenario 95%'!H129,IF($B$1="High Emissions",'Frequency High Scenario 95%'!H129,IF($B$1="Very High Emissions",'Frequency VeryHigh Scenario 95%'!H129))))</f>
        <v>1210664857.2186182</v>
      </c>
      <c r="G129" s="14">
        <f>'95% Simulation Severity'!$B129*IF($B$1="Low Emissions",'Frequency Low Scenario 95%'!I129,IF($B$1="Medium Emissions",'Frequency Medium Scenario 95%'!I129,IF($B$1="High Emissions",'Frequency High Scenario 95%'!I129,IF($B$1="Very High Emissions",'Frequency VeryHigh Scenario 95%'!I129))))</f>
        <v>725765058.38498318</v>
      </c>
      <c r="H129" s="14">
        <f>'95% Simulation Severity'!$C129*IF($B$1="Low Emissions",'Frequency Low Scenario 95%'!J129,IF($B$1="Medium Emissions",'Frequency Medium Scenario 95%'!J129,IF($B$1="High Emissions",'Frequency High Scenario 95%'!J129,IF($B$1="Very High Emissions",'Frequency VeryHigh Scenario 95%'!J129))))</f>
        <v>196772934.37404898</v>
      </c>
      <c r="I129" s="14">
        <f>'95% Simulation Severity'!$C129*IF($B$1="Low Emissions",'Frequency Low Scenario 95%'!K129,IF($B$1="Medium Emissions",'Frequency Medium Scenario 95%'!K129,IF($B$1="High Emissions",'Frequency High Scenario 95%'!K129,IF($B$1="Very High Emissions",'Frequency VeryHigh Scenario 95%'!K129))))</f>
        <v>209226917.56227994</v>
      </c>
      <c r="J129" s="14">
        <f>'95% Simulation Severity'!$C129*IF($B$1="Low Emissions",'Frequency Low Scenario 95%'!L129,IF($B$1="Medium Emissions",'Frequency Medium Scenario 95%'!L129,IF($B$1="High Emissions",'Frequency High Scenario 95%'!L129,IF($B$1="Very High Emissions",'Frequency VeryHigh Scenario 95%'!L129))))</f>
        <v>132012221.79524803</v>
      </c>
      <c r="K129" s="14">
        <f>'95% Simulation Severity'!$C129*IF($B$1="Low Emissions",'Frequency Low Scenario 95%'!M129,IF($B$1="Medium Emissions",'Frequency Medium Scenario 95%'!M129,IF($B$1="High Emissions",'Frequency High Scenario 95%'!M129,IF($B$1="Very High Emissions",'Frequency VeryHigh Scenario 95%'!M129))))</f>
        <v>97141068.86820139</v>
      </c>
      <c r="L129" s="14">
        <f>'95% Simulation Severity'!$C129*IF($B$1="Low Emissions",'Frequency Low Scenario 95%'!N129,IF($B$1="Medium Emissions",'Frequency Medium Scenario 95%'!N129,IF($B$1="High Emissions",'Frequency High Scenario 95%'!N129,IF($B$1="Very High Emissions",'Frequency VeryHigh Scenario 95%'!N129))))</f>
        <v>87177882.317616642</v>
      </c>
      <c r="M129" s="14">
        <f>'95% Simulation Severity'!$C129*IF($B$1="Low Emissions",'Frequency Low Scenario 95%'!O129,IF($B$1="Medium Emissions",'Frequency Medium Scenario 95%'!O129,IF($B$1="High Emissions",'Frequency High Scenario 95%'!O129,IF($B$1="Very High Emissions",'Frequency VeryHigh Scenario 95%'!O129))))</f>
        <v>37361949.56469284</v>
      </c>
      <c r="N129" s="14">
        <f>'95% Simulation Severity'!$D129*IF($B$1="Low Emissions",'Frequency Low Scenario 95%'!P129,IF($B$1="Medium Emissions",'Frequency Medium Scenario 95%'!P129,IF($B$1="High Emissions",'Frequency High Scenario 95%'!P129,IF($B$1="Very High Emissions",'Frequency VeryHigh Scenario 95%'!P129))))</f>
        <v>30633735420.551594</v>
      </c>
      <c r="O129" s="14">
        <f>'95% Simulation Severity'!$D129*IF($B$1="Low Emissions",'Frequency Low Scenario 95%'!Q129,IF($B$1="Medium Emissions",'Frequency Medium Scenario 95%'!Q129,IF($B$1="High Emissions",'Frequency High Scenario 95%'!Q129,IF($B$1="Very High Emissions",'Frequency VeryHigh Scenario 95%'!Q129))))</f>
        <v>54607963140.983269</v>
      </c>
      <c r="P129" s="14">
        <f>'95% Simulation Severity'!$D129*IF($B$1="Low Emissions",'Frequency Low Scenario 95%'!R129,IF($B$1="Medium Emissions",'Frequency Medium Scenario 95%'!R129,IF($B$1="High Emissions",'Frequency High Scenario 95%'!R129,IF($B$1="Very High Emissions",'Frequency VeryHigh Scenario 95%'!R129))))</f>
        <v>39957046200.719475</v>
      </c>
      <c r="Q129" s="14">
        <f>'95% Simulation Severity'!$D129*IF($B$1="Low Emissions",'Frequency Low Scenario 95%'!S129,IF($B$1="Medium Emissions",'Frequency Medium Scenario 95%'!S129,IF($B$1="High Emissions",'Frequency High Scenario 95%'!S129,IF($B$1="Very High Emissions",'Frequency VeryHigh Scenario 95%'!S129))))</f>
        <v>13319015400.239822</v>
      </c>
      <c r="R129" s="14">
        <f>'95% Simulation Severity'!$D129*IF($B$1="Low Emissions",'Frequency Low Scenario 95%'!T129,IF($B$1="Medium Emissions",'Frequency Medium Scenario 95%'!T129,IF($B$1="High Emissions",'Frequency High Scenario 95%'!T129,IF($B$1="Very High Emissions",'Frequency VeryHigh Scenario 95%'!T129))))</f>
        <v>9323310780.1678772</v>
      </c>
      <c r="S129" s="14">
        <f>'95% Simulation Severity'!$D129*IF($B$1="Low Emissions",'Frequency Low Scenario 95%'!U129,IF($B$1="Medium Emissions",'Frequency Medium Scenario 95%'!U129,IF($B$1="High Emissions",'Frequency High Scenario 95%'!U129,IF($B$1="Very High Emissions",'Frequency VeryHigh Scenario 95%'!U129))))</f>
        <v>5327606160.0959291</v>
      </c>
      <c r="T129" s="14">
        <f t="shared" si="11"/>
        <v>163265068164.58575</v>
      </c>
      <c r="U129" s="17">
        <f ca="1">Info!$B$47*(-LN(1-RAND()))^(1/Info!$B$48)</f>
        <v>0.19768264666004956</v>
      </c>
      <c r="V129" s="17">
        <f ca="1">AVERAGE('Interest Rate Projection'!B127:F127)</f>
        <v>-1.6578230519858551E-2</v>
      </c>
      <c r="W129" s="17">
        <f t="shared" ca="1" si="13"/>
        <v>-0.27167911554027485</v>
      </c>
      <c r="X129" s="16">
        <v>0.04</v>
      </c>
      <c r="Y129">
        <f t="shared" si="14"/>
        <v>140.02344282109624</v>
      </c>
      <c r="Z129">
        <f t="shared" ca="1" si="17"/>
        <v>382.91107360143798</v>
      </c>
      <c r="AA129" s="14">
        <f t="shared" si="15"/>
        <v>1165983815.8185029</v>
      </c>
      <c r="AB129" s="14">
        <f t="shared" ca="1" si="16"/>
        <v>426378549.53895652</v>
      </c>
    </row>
    <row r="130" spans="1:28" x14ac:dyDescent="0.2">
      <c r="A130">
        <v>2149</v>
      </c>
      <c r="B130" s="14">
        <f>'95% Simulation Severity'!$B130*IF($B$1="Low Emissions",'Frequency Low Scenario 95%'!D130,IF($B$1="Medium Emissions",'Frequency Medium Scenario 95%'!D130,IF($B$1="High Emissions",'Frequency High Scenario 95%'!D130,IF($B$1="Very High Emissions",'Frequency VeryHigh Scenario 95%'!D130))))</f>
        <v>1672746392.8914797</v>
      </c>
      <c r="C130" s="14">
        <f>'95% Simulation Severity'!$B130*IF($B$1="Low Emissions",'Frequency Low Scenario 95%'!E130,IF($B$1="Medium Emissions",'Frequency Medium Scenario 95%'!E130,IF($B$1="High Emissions",'Frequency High Scenario 95%'!E130,IF($B$1="Very High Emissions",'Frequency VeryHigh Scenario 95%'!E130))))</f>
        <v>2146042852.895658</v>
      </c>
      <c r="D130" s="14">
        <f>'95% Simulation Severity'!$B130*IF($B$1="Low Emissions",'Frequency Low Scenario 95%'!F130,IF($B$1="Medium Emissions",'Frequency Medium Scenario 95%'!F130,IF($B$1="High Emissions",'Frequency High Scenario 95%'!F130,IF($B$1="Very High Emissions",'Frequency VeryHigh Scenario 95%'!F130))))</f>
        <v>2262746089.6090169</v>
      </c>
      <c r="E130" s="14">
        <f>'95% Simulation Severity'!$B130*IF($B$1="Low Emissions",'Frequency Low Scenario 95%'!G130,IF($B$1="Medium Emissions",'Frequency Medium Scenario 95%'!G130,IF($B$1="High Emissions",'Frequency High Scenario 95%'!G130,IF($B$1="Very High Emissions",'Frequency VeryHigh Scenario 95%'!G130))))</f>
        <v>1487966268.0953279</v>
      </c>
      <c r="F130" s="14">
        <f>'95% Simulation Severity'!$B130*IF($B$1="Low Emissions",'Frequency Low Scenario 95%'!H130,IF($B$1="Medium Emissions",'Frequency Medium Scenario 95%'!H130,IF($B$1="High Emissions",'Frequency High Scenario 95%'!H130,IF($B$1="Very High Emissions",'Frequency VeryHigh Scenario 95%'!H130))))</f>
        <v>1238351011.7917542</v>
      </c>
      <c r="G130" s="14">
        <f>'95% Simulation Severity'!$B130*IF($B$1="Low Emissions",'Frequency Low Scenario 95%'!I130,IF($B$1="Medium Emissions",'Frequency Medium Scenario 95%'!I130,IF($B$1="High Emissions",'Frequency High Scenario 95%'!I130,IF($B$1="Very High Emissions",'Frequency VeryHigh Scenario 95%'!I130))))</f>
        <v>742362255.75997841</v>
      </c>
      <c r="H130" s="14">
        <f>'95% Simulation Severity'!$C130*IF($B$1="Low Emissions",'Frequency Low Scenario 95%'!J130,IF($B$1="Medium Emissions",'Frequency Medium Scenario 95%'!J130,IF($B$1="High Emissions",'Frequency High Scenario 95%'!J130,IF($B$1="Very High Emissions",'Frequency VeryHigh Scenario 95%'!J130))))</f>
        <v>196791078.5170044</v>
      </c>
      <c r="I130" s="14">
        <f>'95% Simulation Severity'!$C130*IF($B$1="Low Emissions",'Frequency Low Scenario 95%'!K130,IF($B$1="Medium Emissions",'Frequency Medium Scenario 95%'!K130,IF($B$1="High Emissions",'Frequency High Scenario 95%'!K130,IF($B$1="Very High Emissions",'Frequency VeryHigh Scenario 95%'!K130))))</f>
        <v>209246210.06871355</v>
      </c>
      <c r="J130" s="14">
        <f>'95% Simulation Severity'!$C130*IF($B$1="Low Emissions",'Frequency Low Scenario 95%'!L130,IF($B$1="Medium Emissions",'Frequency Medium Scenario 95%'!L130,IF($B$1="High Emissions",'Frequency High Scenario 95%'!L130,IF($B$1="Very High Emissions",'Frequency VeryHigh Scenario 95%'!L130))))</f>
        <v>132024394.44811687</v>
      </c>
      <c r="K130" s="14">
        <f>'95% Simulation Severity'!$C130*IF($B$1="Low Emissions",'Frequency Low Scenario 95%'!M130,IF($B$1="Medium Emissions",'Frequency Medium Scenario 95%'!M130,IF($B$1="High Emissions",'Frequency High Scenario 95%'!M130,IF($B$1="Very High Emissions",'Frequency VeryHigh Scenario 95%'!M130))))</f>
        <v>97150026.103331283</v>
      </c>
      <c r="L130" s="14">
        <f>'95% Simulation Severity'!$C130*IF($B$1="Low Emissions",'Frequency Low Scenario 95%'!N130,IF($B$1="Medium Emissions",'Frequency Medium Scenario 95%'!N130,IF($B$1="High Emissions",'Frequency High Scenario 95%'!N130,IF($B$1="Very High Emissions",'Frequency VeryHigh Scenario 95%'!N130))))</f>
        <v>87185920.861963987</v>
      </c>
      <c r="M130" s="14">
        <f>'95% Simulation Severity'!$C130*IF($B$1="Low Emissions",'Frequency Low Scenario 95%'!O130,IF($B$1="Medium Emissions",'Frequency Medium Scenario 95%'!O130,IF($B$1="High Emissions",'Frequency High Scenario 95%'!O130,IF($B$1="Very High Emissions",'Frequency VeryHigh Scenario 95%'!O130))))</f>
        <v>37365394.655127414</v>
      </c>
      <c r="N130" s="14">
        <f>'95% Simulation Severity'!$D130*IF($B$1="Low Emissions",'Frequency Low Scenario 95%'!P130,IF($B$1="Medium Emissions",'Frequency Medium Scenario 95%'!P130,IF($B$1="High Emissions",'Frequency High Scenario 95%'!P130,IF($B$1="Very High Emissions",'Frequency VeryHigh Scenario 95%'!P130))))</f>
        <v>30875873711.849129</v>
      </c>
      <c r="O130" s="14">
        <f>'95% Simulation Severity'!$D130*IF($B$1="Low Emissions",'Frequency Low Scenario 95%'!Q130,IF($B$1="Medium Emissions",'Frequency Medium Scenario 95%'!Q130,IF($B$1="High Emissions",'Frequency High Scenario 95%'!Q130,IF($B$1="Very High Emissions",'Frequency VeryHigh Scenario 95%'!Q130))))</f>
        <v>55039600964.600624</v>
      </c>
      <c r="P130" s="14">
        <f>'95% Simulation Severity'!$D130*IF($B$1="Low Emissions",'Frequency Low Scenario 95%'!R130,IF($B$1="Medium Emissions",'Frequency Medium Scenario 95%'!R130,IF($B$1="High Emissions",'Frequency High Scenario 95%'!R130,IF($B$1="Very High Emissions",'Frequency VeryHigh Scenario 95%'!R130))))</f>
        <v>40272878754.585823</v>
      </c>
      <c r="Q130" s="14">
        <f>'95% Simulation Severity'!$D130*IF($B$1="Low Emissions",'Frequency Low Scenario 95%'!S130,IF($B$1="Medium Emissions",'Frequency Medium Scenario 95%'!S130,IF($B$1="High Emissions",'Frequency High Scenario 95%'!S130,IF($B$1="Very High Emissions",'Frequency VeryHigh Scenario 95%'!S130))))</f>
        <v>13424292918.195272</v>
      </c>
      <c r="R130" s="14">
        <f>'95% Simulation Severity'!$D130*IF($B$1="Low Emissions",'Frequency Low Scenario 95%'!T130,IF($B$1="Medium Emissions",'Frequency Medium Scenario 95%'!T130,IF($B$1="High Emissions",'Frequency High Scenario 95%'!T130,IF($B$1="Very High Emissions",'Frequency VeryHigh Scenario 95%'!T130))))</f>
        <v>9397005042.7366924</v>
      </c>
      <c r="S130" s="14">
        <f>'95% Simulation Severity'!$D130*IF($B$1="Low Emissions",'Frequency Low Scenario 95%'!U130,IF($B$1="Medium Emissions",'Frequency Medium Scenario 95%'!U130,IF($B$1="High Emissions",'Frequency High Scenario 95%'!U130,IF($B$1="Very High Emissions",'Frequency VeryHigh Scenario 95%'!U130))))</f>
        <v>5369717167.2781096</v>
      </c>
      <c r="T130" s="14">
        <f t="shared" si="11"/>
        <v>164689346454.94312</v>
      </c>
      <c r="U130" s="17">
        <f ca="1">Info!$B$47*(-LN(1-RAND()))^(1/Info!$B$48)</f>
        <v>7.5833622903046252E-2</v>
      </c>
      <c r="V130" s="17">
        <f ca="1">AVERAGE('Interest Rate Projection'!B128:F128)</f>
        <v>-1.9010122231282942E-3</v>
      </c>
      <c r="W130" s="17">
        <f t="shared" ca="1" si="13"/>
        <v>-0.27358012776340312</v>
      </c>
      <c r="X130" s="16">
        <v>0.04</v>
      </c>
      <c r="Y130">
        <f t="shared" si="14"/>
        <v>145.6243805339401</v>
      </c>
      <c r="Z130">
        <f t="shared" ca="1" si="17"/>
        <v>411.94860756233004</v>
      </c>
      <c r="AA130" s="14">
        <f t="shared" si="15"/>
        <v>1130918777.824841</v>
      </c>
      <c r="AB130" s="14">
        <f t="shared" ca="1" si="16"/>
        <v>399781291.72344571</v>
      </c>
    </row>
    <row r="131" spans="1:28" x14ac:dyDescent="0.2">
      <c r="A131">
        <v>2150</v>
      </c>
      <c r="B131" s="14">
        <f>'95% Simulation Severity'!$B131*IF($B$1="Low Emissions",'Frequency Low Scenario 95%'!D131,IF($B$1="Medium Emissions",'Frequency Medium Scenario 95%'!D131,IF($B$1="High Emissions",'Frequency High Scenario 95%'!D131,IF($B$1="Very High Emissions",'Frequency VeryHigh Scenario 95%'!D131))))</f>
        <v>1990994680.9515591</v>
      </c>
      <c r="C131" s="14">
        <f>'95% Simulation Severity'!$B131*IF($B$1="Low Emissions",'Frequency Low Scenario 95%'!E131,IF($B$1="Medium Emissions",'Frequency Medium Scenario 95%'!E131,IF($B$1="High Emissions",'Frequency High Scenario 95%'!E131,IF($B$1="Very High Emissions",'Frequency VeryHigh Scenario 95%'!E131))))</f>
        <v>2554338137.1897907</v>
      </c>
      <c r="D131" s="14">
        <f>'95% Simulation Severity'!$B131*IF($B$1="Low Emissions",'Frequency Low Scenario 95%'!F131,IF($B$1="Medium Emissions",'Frequency Medium Scenario 95%'!F131,IF($B$1="High Emissions",'Frequency High Scenario 95%'!F131,IF($B$1="Very High Emissions",'Frequency VeryHigh Scenario 95%'!F131))))</f>
        <v>2693244742.837574</v>
      </c>
      <c r="E131" s="14">
        <f>'95% Simulation Severity'!$B131*IF($B$1="Low Emissions",'Frequency Low Scenario 95%'!G131,IF($B$1="Medium Emissions",'Frequency Medium Scenario 95%'!G131,IF($B$1="High Emissions",'Frequency High Scenario 95%'!G131,IF($B$1="Very High Emissions",'Frequency VeryHigh Scenario 95%'!G131))))</f>
        <v>1771059222.0092359</v>
      </c>
      <c r="F131" s="14">
        <f>'95% Simulation Severity'!$B131*IF($B$1="Low Emissions",'Frequency Low Scenario 95%'!H131,IF($B$1="Medium Emissions",'Frequency Medium Scenario 95%'!H131,IF($B$1="High Emissions",'Frequency High Scenario 95%'!H131,IF($B$1="Very High Emissions",'Frequency VeryHigh Scenario 95%'!H131))))</f>
        <v>1473953426.5959215</v>
      </c>
      <c r="G131" s="14">
        <f>'95% Simulation Severity'!$B131*IF($B$1="Low Emissions",'Frequency Low Scenario 95%'!I131,IF($B$1="Medium Emissions",'Frequency Medium Scenario 95%'!I131,IF($B$1="High Emissions",'Frequency High Scenario 95%'!I131,IF($B$1="Very High Emissions",'Frequency VeryHigh Scenario 95%'!I131))))</f>
        <v>883600352.59284306</v>
      </c>
      <c r="H131" s="14">
        <f>'95% Simulation Severity'!$C131*IF($B$1="Low Emissions",'Frequency Low Scenario 95%'!J131,IF($B$1="Medium Emissions",'Frequency Medium Scenario 95%'!J131,IF($B$1="High Emissions",'Frequency High Scenario 95%'!J131,IF($B$1="Very High Emissions",'Frequency VeryHigh Scenario 95%'!J131))))</f>
        <v>229015891.98278615</v>
      </c>
      <c r="I131" s="14">
        <f>'95% Simulation Severity'!$C131*IF($B$1="Low Emissions",'Frequency Low Scenario 95%'!K131,IF($B$1="Medium Emissions",'Frequency Medium Scenario 95%'!K131,IF($B$1="High Emissions",'Frequency High Scenario 95%'!K131,IF($B$1="Very High Emissions",'Frequency VeryHigh Scenario 95%'!K131))))</f>
        <v>243510568.69055745</v>
      </c>
      <c r="J131" s="14">
        <f>'95% Simulation Severity'!$C131*IF($B$1="Low Emissions",'Frequency Low Scenario 95%'!L131,IF($B$1="Medium Emissions",'Frequency Medium Scenario 95%'!L131,IF($B$1="High Emissions",'Frequency High Scenario 95%'!L131,IF($B$1="Very High Emissions",'Frequency VeryHigh Scenario 95%'!L131))))</f>
        <v>153643573.10237551</v>
      </c>
      <c r="K131" s="14">
        <f>'95% Simulation Severity'!$C131*IF($B$1="Low Emissions",'Frequency Low Scenario 95%'!M131,IF($B$1="Medium Emissions",'Frequency Medium Scenario 95%'!M131,IF($B$1="High Emissions",'Frequency High Scenario 95%'!M131,IF($B$1="Very High Emissions",'Frequency VeryHigh Scenario 95%'!M131))))</f>
        <v>113058478.32061595</v>
      </c>
      <c r="L131" s="14">
        <f>'95% Simulation Severity'!$C131*IF($B$1="Low Emissions",'Frequency Low Scenario 95%'!N131,IF($B$1="Medium Emissions",'Frequency Medium Scenario 95%'!N131,IF($B$1="High Emissions",'Frequency High Scenario 95%'!N131,IF($B$1="Very High Emissions",'Frequency VeryHigh Scenario 95%'!N131))))</f>
        <v>101462736.95439893</v>
      </c>
      <c r="M131" s="14">
        <f>'95% Simulation Severity'!$C131*IF($B$1="Low Emissions",'Frequency Low Scenario 95%'!O131,IF($B$1="Medium Emissions",'Frequency Medium Scenario 95%'!O131,IF($B$1="High Emissions",'Frequency High Scenario 95%'!O131,IF($B$1="Very High Emissions",'Frequency VeryHigh Scenario 95%'!O131))))</f>
        <v>43484030.123313814</v>
      </c>
      <c r="N131" s="14">
        <f>'95% Simulation Severity'!$D131*IF($B$1="Low Emissions",'Frequency Low Scenario 95%'!P131,IF($B$1="Medium Emissions",'Frequency Medium Scenario 95%'!P131,IF($B$1="High Emissions",'Frequency High Scenario 95%'!P131,IF($B$1="Very High Emissions",'Frequency VeryHigh Scenario 95%'!P131))))</f>
        <v>36212518092.685677</v>
      </c>
      <c r="O131" s="14">
        <f>'95% Simulation Severity'!$D131*IF($B$1="Low Emissions",'Frequency Low Scenario 95%'!Q131,IF($B$1="Medium Emissions",'Frequency Medium Scenario 95%'!Q131,IF($B$1="High Emissions",'Frequency High Scenario 95%'!Q131,IF($B$1="Very High Emissions",'Frequency VeryHigh Scenario 95%'!Q131))))</f>
        <v>64552749643.483162</v>
      </c>
      <c r="P131" s="14">
        <f>'95% Simulation Severity'!$D131*IF($B$1="Low Emissions",'Frequency Low Scenario 95%'!R131,IF($B$1="Medium Emissions",'Frequency Medium Scenario 95%'!R131,IF($B$1="High Emissions",'Frequency High Scenario 95%'!R131,IF($B$1="Very High Emissions",'Frequency VeryHigh Scenario 95%'!R131))))</f>
        <v>47233719251.329147</v>
      </c>
      <c r="Q131" s="14">
        <f>'95% Simulation Severity'!$D131*IF($B$1="Low Emissions",'Frequency Low Scenario 95%'!S131,IF($B$1="Medium Emissions",'Frequency Medium Scenario 95%'!S131,IF($B$1="High Emissions",'Frequency High Scenario 95%'!S131,IF($B$1="Very High Emissions",'Frequency VeryHigh Scenario 95%'!S131))))</f>
        <v>15744573083.776382</v>
      </c>
      <c r="R131" s="14">
        <f>'95% Simulation Severity'!$D131*IF($B$1="Low Emissions",'Frequency Low Scenario 95%'!T131,IF($B$1="Medium Emissions",'Frequency Medium Scenario 95%'!T131,IF($B$1="High Emissions",'Frequency High Scenario 95%'!T131,IF($B$1="Very High Emissions",'Frequency VeryHigh Scenario 95%'!T131))))</f>
        <v>11021201158.643469</v>
      </c>
      <c r="S131" s="14">
        <f>'95% Simulation Severity'!$D131*IF($B$1="Low Emissions",'Frequency Low Scenario 95%'!U131,IF($B$1="Medium Emissions",'Frequency Medium Scenario 95%'!U131,IF($B$1="High Emissions",'Frequency High Scenario 95%'!U131,IF($B$1="Very High Emissions",'Frequency VeryHigh Scenario 95%'!U131))))</f>
        <v>6297829233.5105524</v>
      </c>
      <c r="T131" s="14">
        <f t="shared" si="11"/>
        <v>193313956304.77933</v>
      </c>
      <c r="U131" s="17">
        <f ca="1">Info!$B$47*(-LN(1-RAND()))^(1/Info!$B$48)</f>
        <v>0.10810867487736286</v>
      </c>
      <c r="V131" s="17">
        <f ca="1">AVERAGE('Interest Rate Projection'!B129:F129)</f>
        <v>-2.9552373349004202E-3</v>
      </c>
      <c r="W131" s="17">
        <f t="shared" ca="1" si="13"/>
        <v>-0.27653536509830356</v>
      </c>
      <c r="X131" s="16">
        <v>0.04</v>
      </c>
      <c r="Y131">
        <f t="shared" si="14"/>
        <v>151.44935575529772</v>
      </c>
      <c r="Z131">
        <f t="shared" ca="1" si="17"/>
        <v>456.48382564346838</v>
      </c>
      <c r="AA131" s="14">
        <f t="shared" si="15"/>
        <v>1276426402.3488076</v>
      </c>
      <c r="AB131" s="14">
        <f t="shared" ca="1" si="16"/>
        <v>423484788.38714659</v>
      </c>
    </row>
  </sheetData>
  <pageMargins left="0.7" right="0.7" top="0.75" bottom="0.75" header="0.3" footer="0.3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194654D-969B-6548-B8CB-D7D04A85CB9C}">
          <x14:formula1>
            <xm:f>'Expected Frequency'!$U$3:$X$3</xm:f>
          </x14:formula1>
          <xm:sqref>B1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F28A3-5437-7346-9141-8557FCF9788B}">
  <dimension ref="A1:AH135"/>
  <sheetViews>
    <sheetView workbookViewId="0">
      <selection activeCell="S20" sqref="S20"/>
    </sheetView>
  </sheetViews>
  <sheetFormatPr baseColWidth="10" defaultRowHeight="15" x14ac:dyDescent="0.2"/>
  <cols>
    <col min="1" max="1" width="15.83203125" bestFit="1" customWidth="1"/>
    <col min="2" max="5" width="13.6640625" bestFit="1" customWidth="1"/>
    <col min="6" max="7" width="12.1640625" bestFit="1" customWidth="1"/>
    <col min="20" max="20" width="14.5" bestFit="1" customWidth="1"/>
  </cols>
  <sheetData>
    <row r="1" spans="1:31" x14ac:dyDescent="0.2">
      <c r="H1" t="s">
        <v>72</v>
      </c>
      <c r="J1" s="1" t="s">
        <v>77</v>
      </c>
      <c r="N1" t="s">
        <v>80</v>
      </c>
      <c r="T1" s="30">
        <f>T5/T2</f>
        <v>2.5857320389271292E-3</v>
      </c>
      <c r="U1" s="30">
        <f t="shared" ref="U1:Y1" si="0">U5/U2</f>
        <v>7.9042833886701028E-3</v>
      </c>
      <c r="V1" s="30">
        <f t="shared" si="0"/>
        <v>4.7450083643568071E-3</v>
      </c>
      <c r="W1" s="30">
        <f t="shared" si="0"/>
        <v>1.1800086656552347E-2</v>
      </c>
      <c r="X1" s="30">
        <f t="shared" si="0"/>
        <v>5.7353039010028606E-3</v>
      </c>
      <c r="Y1" s="30">
        <f t="shared" si="0"/>
        <v>1.1779881861478483E-2</v>
      </c>
      <c r="Z1" s="30">
        <f>Z5/Z2</f>
        <v>3.5797496657726789E-3</v>
      </c>
      <c r="AA1" s="30">
        <f t="shared" ref="AA1" si="1">AA5/AA2</f>
        <v>1.1127255337139482E-2</v>
      </c>
      <c r="AB1" s="30">
        <f t="shared" ref="AB1" si="2">AB5/AB2</f>
        <v>6.7657065268946102E-3</v>
      </c>
      <c r="AC1" s="30">
        <f t="shared" ref="AC1" si="3">AC5/AC2</f>
        <v>1.5713505330425152E-2</v>
      </c>
      <c r="AD1" s="30">
        <f t="shared" ref="AD1" si="4">AD5/AD2</f>
        <v>7.0682123480206565E-3</v>
      </c>
      <c r="AE1" s="30">
        <f t="shared" ref="AE1" si="5">AE5/AE2</f>
        <v>1.6214235108040605E-2</v>
      </c>
    </row>
    <row r="2" spans="1:31" x14ac:dyDescent="0.2">
      <c r="N2" s="36">
        <v>2376180</v>
      </c>
      <c r="O2" s="36">
        <v>1634628</v>
      </c>
      <c r="P2" s="36">
        <v>1865736</v>
      </c>
      <c r="Q2" s="36">
        <v>403548</v>
      </c>
      <c r="R2" s="36">
        <v>500448</v>
      </c>
      <c r="S2" s="36">
        <v>110052</v>
      </c>
      <c r="T2" s="36">
        <v>45482</v>
      </c>
      <c r="U2" s="36">
        <v>38381</v>
      </c>
      <c r="V2" s="36">
        <v>40937</v>
      </c>
      <c r="W2" s="36">
        <v>28186</v>
      </c>
      <c r="X2" s="36">
        <v>32418</v>
      </c>
      <c r="Y2" s="36">
        <v>35948</v>
      </c>
      <c r="Z2" s="36">
        <v>82459</v>
      </c>
      <c r="AA2" s="36">
        <v>68123</v>
      </c>
      <c r="AB2" s="36">
        <v>71916</v>
      </c>
      <c r="AC2" s="36">
        <v>48615</v>
      </c>
      <c r="AD2" s="36">
        <v>61518</v>
      </c>
      <c r="AE2" s="36">
        <v>69340</v>
      </c>
    </row>
    <row r="3" spans="1:31" x14ac:dyDescent="0.2">
      <c r="B3" t="s">
        <v>79</v>
      </c>
      <c r="N3" s="35">
        <v>7.3999999999999996E-2</v>
      </c>
      <c r="O3" s="35">
        <v>7.3999999999999996E-2</v>
      </c>
      <c r="P3" s="35">
        <v>7.3999999999999996E-2</v>
      </c>
      <c r="Q3" s="35">
        <v>7.3999999999999996E-2</v>
      </c>
      <c r="R3" s="35">
        <v>7.3999999999999996E-2</v>
      </c>
      <c r="S3" s="35">
        <v>7.3999999999999996E-2</v>
      </c>
      <c r="T3" t="s">
        <v>76</v>
      </c>
      <c r="Z3" t="s">
        <v>78</v>
      </c>
    </row>
    <row r="4" spans="1:31" x14ac:dyDescent="0.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1</v>
      </c>
      <c r="O4" s="1" t="s">
        <v>2</v>
      </c>
      <c r="P4" s="1" t="s">
        <v>3</v>
      </c>
      <c r="Q4" s="1" t="s">
        <v>4</v>
      </c>
      <c r="R4" s="1" t="s">
        <v>5</v>
      </c>
      <c r="S4" s="1" t="s">
        <v>6</v>
      </c>
      <c r="T4" s="1" t="s">
        <v>1</v>
      </c>
      <c r="U4" s="1" t="s">
        <v>2</v>
      </c>
      <c r="V4" s="1" t="s">
        <v>3</v>
      </c>
      <c r="W4" s="1" t="s">
        <v>4</v>
      </c>
      <c r="X4" s="1" t="s">
        <v>5</v>
      </c>
      <c r="Y4" s="1" t="s">
        <v>6</v>
      </c>
      <c r="Z4" s="1" t="s">
        <v>1</v>
      </c>
      <c r="AA4" s="1" t="s">
        <v>2</v>
      </c>
      <c r="AB4" s="1" t="s">
        <v>3</v>
      </c>
      <c r="AC4" s="1" t="s">
        <v>4</v>
      </c>
      <c r="AD4" s="1" t="s">
        <v>5</v>
      </c>
      <c r="AE4" s="1" t="s">
        <v>6</v>
      </c>
    </row>
    <row r="5" spans="1:31" x14ac:dyDescent="0.2">
      <c r="A5">
        <v>2023</v>
      </c>
      <c r="B5" s="31">
        <f>SUM('Annual Cost 95%'!B4,'Annual Cost 95%'!H4,'Annual Cost 95%'!N4)</f>
        <v>809056068.58819401</v>
      </c>
      <c r="C5" s="31">
        <f>SUM('Annual Cost 95%'!C4,'Annual Cost 95%'!I4,'Annual Cost 95%'!O4)</f>
        <v>1429253668.5315578</v>
      </c>
      <c r="D5" s="31">
        <f>SUM('Annual Cost 95%'!D4,'Annual Cost 95%'!J4,'Annual Cost 95%'!P4)</f>
        <v>1047122360.2164477</v>
      </c>
      <c r="E5" s="31">
        <f>SUM('Annual Cost 95%'!E4,'Annual Cost 95%'!K4,'Annual Cost 95%'!Q4)</f>
        <v>355588026.88950646</v>
      </c>
      <c r="F5" s="31">
        <f>SUM('Annual Cost 95%'!F4,'Annual Cost 95%'!L4,'Annual Cost 95%'!R4)</f>
        <v>251003233.85839626</v>
      </c>
      <c r="G5" s="31">
        <f>SUM('Annual Cost 95%'!G4,'Annual Cost 95%'!M4,'Annual Cost 95%'!S4)</f>
        <v>142720646.91589743</v>
      </c>
      <c r="H5" s="26">
        <v>6879479</v>
      </c>
      <c r="I5" s="26">
        <v>4711189</v>
      </c>
      <c r="J5" s="26">
        <v>5390691</v>
      </c>
      <c r="K5" s="26">
        <v>1069125</v>
      </c>
      <c r="L5" s="26">
        <v>1350009</v>
      </c>
      <c r="M5" s="26">
        <v>337032</v>
      </c>
      <c r="N5" s="26">
        <f t="shared" ref="N5:S5" si="6">N2*(1+N3)^2</f>
        <v>2740866.6016800003</v>
      </c>
      <c r="O5" s="26">
        <f t="shared" si="6"/>
        <v>1885504.1669280003</v>
      </c>
      <c r="P5" s="26">
        <f t="shared" si="6"/>
        <v>2152081.6983360001</v>
      </c>
      <c r="Q5" s="26">
        <f t="shared" si="6"/>
        <v>465482.93284800008</v>
      </c>
      <c r="R5" s="26">
        <f t="shared" si="6"/>
        <v>577254.75724800013</v>
      </c>
      <c r="S5" s="26">
        <f t="shared" si="6"/>
        <v>126942.34075200002</v>
      </c>
      <c r="T5" s="34">
        <f>B5/H5</f>
        <v>117.60426459448368</v>
      </c>
      <c r="U5" s="34">
        <f t="shared" ref="U5:Y5" si="7">C5/I5</f>
        <v>303.3743007405472</v>
      </c>
      <c r="V5" s="34">
        <f t="shared" si="7"/>
        <v>194.24640741167462</v>
      </c>
      <c r="W5" s="34">
        <f t="shared" si="7"/>
        <v>332.59724250158445</v>
      </c>
      <c r="X5" s="34">
        <f t="shared" si="7"/>
        <v>185.92708186271074</v>
      </c>
      <c r="Y5" s="34">
        <f t="shared" si="7"/>
        <v>423.46319315642853</v>
      </c>
      <c r="Z5" s="34">
        <f>B5/N5</f>
        <v>295.18257768994931</v>
      </c>
      <c r="AA5" s="34">
        <f t="shared" ref="AA5:AE5" si="8">C5/O5</f>
        <v>758.02201533195296</v>
      </c>
      <c r="AB5" s="34">
        <f t="shared" si="8"/>
        <v>486.56255058815276</v>
      </c>
      <c r="AC5" s="34">
        <f t="shared" si="8"/>
        <v>763.91206163861875</v>
      </c>
      <c r="AD5" s="34">
        <f t="shared" si="8"/>
        <v>434.82228722553475</v>
      </c>
      <c r="AE5" s="34">
        <f t="shared" si="8"/>
        <v>1124.2950623915356</v>
      </c>
    </row>
    <row r="6" spans="1:31" x14ac:dyDescent="0.2">
      <c r="A6">
        <v>2024</v>
      </c>
      <c r="B6" s="31">
        <f>SUM('Annual Cost 95%'!B5,'Annual Cost 95%'!H5,'Annual Cost 95%'!N5)</f>
        <v>815446254.6963557</v>
      </c>
      <c r="C6" s="31">
        <f>SUM('Annual Cost 95%'!C5,'Annual Cost 95%'!I5,'Annual Cost 95%'!O5)</f>
        <v>1440567715.8805528</v>
      </c>
      <c r="D6" s="31">
        <f>SUM('Annual Cost 95%'!D5,'Annual Cost 95%'!J5,'Annual Cost 95%'!P5)</f>
        <v>1055463984.7704422</v>
      </c>
      <c r="E6" s="31">
        <f>SUM('Annual Cost 95%'!E5,'Annual Cost 95%'!K5,'Annual Cost 95%'!Q5)</f>
        <v>358435851.53875798</v>
      </c>
      <c r="F6" s="31">
        <f>SUM('Annual Cost 95%'!F5,'Annual Cost 95%'!L5,'Annual Cost 95%'!R5)</f>
        <v>253014786.63204873</v>
      </c>
      <c r="G6" s="31">
        <f>SUM('Annual Cost 95%'!G5,'Annual Cost 95%'!M5,'Annual Cost 95%'!S5)</f>
        <v>143873196.70187998</v>
      </c>
      <c r="H6" s="26">
        <v>7387945</v>
      </c>
      <c r="I6" s="26">
        <v>5059396</v>
      </c>
      <c r="J6" s="26">
        <v>5789120</v>
      </c>
      <c r="K6" s="26">
        <v>1148145</v>
      </c>
      <c r="L6" s="26">
        <v>1449788</v>
      </c>
      <c r="M6" s="26">
        <v>361942</v>
      </c>
      <c r="N6" s="26">
        <f>N5*(1+N$3)</f>
        <v>2943690.7302043205</v>
      </c>
      <c r="O6" s="26">
        <f t="shared" ref="O6:S6" si="9">O5*(1+O$3)</f>
        <v>2025031.4752806723</v>
      </c>
      <c r="P6" s="26">
        <f t="shared" si="9"/>
        <v>2311335.7440128643</v>
      </c>
      <c r="Q6" s="26">
        <f t="shared" si="9"/>
        <v>499928.66987875215</v>
      </c>
      <c r="R6" s="26">
        <f t="shared" si="9"/>
        <v>619971.60928435216</v>
      </c>
      <c r="S6" s="26">
        <f t="shared" si="9"/>
        <v>136336.07396764803</v>
      </c>
      <c r="T6" s="34">
        <f t="shared" ref="T6:T69" si="10">B6/H6</f>
        <v>110.37524706753443</v>
      </c>
      <c r="U6" s="34">
        <f t="shared" ref="U6:U69" si="11">C6/I6</f>
        <v>284.73116472411976</v>
      </c>
      <c r="V6" s="34">
        <f t="shared" ref="V6:V69" si="12">D6/J6</f>
        <v>182.31855355743917</v>
      </c>
      <c r="W6" s="34">
        <f t="shared" ref="W6:W69" si="13">E6/K6</f>
        <v>312.18692023982857</v>
      </c>
      <c r="X6" s="34">
        <f t="shared" ref="X6:X69" si="14">F6/L6</f>
        <v>174.51847210216164</v>
      </c>
      <c r="Y6" s="34">
        <f t="shared" ref="Y6:Y69" si="15">G6/M6</f>
        <v>397.50345829409127</v>
      </c>
      <c r="Z6" s="34">
        <f t="shared" ref="Z6:Z69" si="16">B6/N6</f>
        <v>277.01492087103725</v>
      </c>
      <c r="AA6" s="34">
        <f t="shared" ref="AA6:AA69" si="17">C6/O6</f>
        <v>711.38040739879762</v>
      </c>
      <c r="AB6" s="34">
        <f t="shared" ref="AB6:AB69" si="18">D6/P6</f>
        <v>456.64676259364239</v>
      </c>
      <c r="AC6" s="34">
        <f t="shared" ref="AC6:AC69" si="19">E6/Q6</f>
        <v>716.97398676033026</v>
      </c>
      <c r="AD6" s="34">
        <f t="shared" ref="AD6:AD69" si="20">F6/R6</f>
        <v>408.10705336024927</v>
      </c>
      <c r="AE6" s="34">
        <f t="shared" ref="AE6:AE69" si="21">G6/S6</f>
        <v>1055.2834075009412</v>
      </c>
    </row>
    <row r="7" spans="1:31" x14ac:dyDescent="0.2">
      <c r="A7">
        <v>2025</v>
      </c>
      <c r="B7" s="31">
        <f>SUM('Annual Cost 95%'!B6,'Annual Cost 95%'!H6,'Annual Cost 95%'!N6)</f>
        <v>821889225.14339638</v>
      </c>
      <c r="C7" s="31">
        <f>SUM('Annual Cost 95%'!C6,'Annual Cost 95%'!I6,'Annual Cost 95%'!O6)</f>
        <v>1451974112.9006355</v>
      </c>
      <c r="D7" s="31">
        <f>SUM('Annual Cost 95%'!D6,'Annual Cost 95%'!J6,'Annual Cost 95%'!P6)</f>
        <v>1063874627.2086751</v>
      </c>
      <c r="E7" s="31">
        <f>SUM('Annual Cost 95%'!E6,'Annual Cost 95%'!K6,'Annual Cost 95%'!Q6)</f>
        <v>361308213.21540982</v>
      </c>
      <c r="F7" s="31">
        <f>SUM('Annual Cost 95%'!F6,'Annual Cost 95%'!L6,'Annual Cost 95%'!R6)</f>
        <v>255043925.94204566</v>
      </c>
      <c r="G7" s="31">
        <f>SUM('Annual Cost 95%'!G6,'Annual Cost 95%'!M6,'Annual Cost 95%'!S6)</f>
        <v>145035868.40693477</v>
      </c>
      <c r="H7" s="26">
        <v>7933991</v>
      </c>
      <c r="I7" s="26">
        <v>5433338</v>
      </c>
      <c r="J7" s="26">
        <v>6216996</v>
      </c>
      <c r="K7" s="26">
        <v>1233005</v>
      </c>
      <c r="L7" s="26">
        <v>1556943</v>
      </c>
      <c r="M7" s="26">
        <v>388693</v>
      </c>
      <c r="N7" s="26">
        <f t="shared" ref="N7:N15" si="22">N6*(1+N$3)</f>
        <v>3161523.8442394403</v>
      </c>
      <c r="O7" s="26">
        <f t="shared" ref="O7:O15" si="23">O6*(1+O$3)</f>
        <v>2174883.8044514423</v>
      </c>
      <c r="P7" s="26">
        <f t="shared" ref="P7:P15" si="24">P6*(1+P$3)</f>
        <v>2482374.5890698163</v>
      </c>
      <c r="Q7" s="26">
        <f t="shared" ref="Q7:Q15" si="25">Q6*(1+Q$3)</f>
        <v>536923.39144977985</v>
      </c>
      <c r="R7" s="26">
        <f t="shared" ref="R7:R15" si="26">R6*(1+R$3)</f>
        <v>665849.50837139424</v>
      </c>
      <c r="S7" s="26">
        <f t="shared" ref="S7:S15" si="27">S6*(1+S$3)</f>
        <v>146424.943441254</v>
      </c>
      <c r="T7" s="34">
        <f t="shared" si="10"/>
        <v>103.59089456282423</v>
      </c>
      <c r="U7" s="34">
        <f t="shared" si="11"/>
        <v>267.23426978049872</v>
      </c>
      <c r="V7" s="34">
        <f t="shared" si="12"/>
        <v>171.12358238748669</v>
      </c>
      <c r="W7" s="34">
        <f t="shared" si="13"/>
        <v>293.03061481130231</v>
      </c>
      <c r="X7" s="34">
        <f t="shared" si="14"/>
        <v>163.81070208867354</v>
      </c>
      <c r="Y7" s="34">
        <f t="shared" si="15"/>
        <v>373.13733050745645</v>
      </c>
      <c r="Z7" s="34">
        <f t="shared" si="16"/>
        <v>259.96616367165694</v>
      </c>
      <c r="AA7" s="34">
        <f t="shared" si="17"/>
        <v>667.60997067006895</v>
      </c>
      <c r="AB7" s="34">
        <f t="shared" si="18"/>
        <v>428.57134934148888</v>
      </c>
      <c r="AC7" s="34">
        <f t="shared" si="19"/>
        <v>672.92321208025464</v>
      </c>
      <c r="AD7" s="34">
        <f t="shared" si="20"/>
        <v>383.03538973222237</v>
      </c>
      <c r="AE7" s="34">
        <f t="shared" si="21"/>
        <v>990.51339886720507</v>
      </c>
    </row>
    <row r="8" spans="1:31" x14ac:dyDescent="0.2">
      <c r="A8">
        <v>2026</v>
      </c>
      <c r="B8" s="31">
        <f>SUM('Annual Cost 95%'!B7,'Annual Cost 95%'!H7,'Annual Cost 95%'!N7)</f>
        <v>828385449.38434076</v>
      </c>
      <c r="C8" s="31">
        <f>SUM('Annual Cost 95%'!C7,'Annual Cost 95%'!I7,'Annual Cost 95%'!O7)</f>
        <v>1463473656.5620854</v>
      </c>
      <c r="D8" s="31">
        <f>SUM('Annual Cost 95%'!D7,'Annual Cost 95%'!J7,'Annual Cost 95%'!P7)</f>
        <v>1072354903.7244216</v>
      </c>
      <c r="E8" s="31">
        <f>SUM('Annual Cost 95%'!E7,'Annual Cost 95%'!K7,'Annual Cost 95%'!Q7)</f>
        <v>364205352.32978451</v>
      </c>
      <c r="F8" s="31">
        <f>SUM('Annual Cost 95%'!F7,'Annual Cost 95%'!L7,'Annual Cost 95%'!R7)</f>
        <v>257090829.46558052</v>
      </c>
      <c r="G8" s="31">
        <f>SUM('Annual Cost 95%'!G7,'Annual Cost 95%'!M7,'Annual Cost 95%'!S7)</f>
        <v>146208765.21832889</v>
      </c>
      <c r="H8" s="26">
        <v>8520396</v>
      </c>
      <c r="I8" s="26">
        <v>5834919</v>
      </c>
      <c r="J8" s="26">
        <v>6676497</v>
      </c>
      <c r="K8" s="26">
        <v>1324137</v>
      </c>
      <c r="L8" s="26">
        <v>1672017</v>
      </c>
      <c r="M8" s="26">
        <v>417422</v>
      </c>
      <c r="N8" s="26">
        <f t="shared" si="22"/>
        <v>3395476.6087131589</v>
      </c>
      <c r="O8" s="26">
        <f t="shared" si="23"/>
        <v>2335825.205980849</v>
      </c>
      <c r="P8" s="26">
        <f t="shared" si="24"/>
        <v>2666070.3086609826</v>
      </c>
      <c r="Q8" s="26">
        <f t="shared" si="25"/>
        <v>576655.72241706355</v>
      </c>
      <c r="R8" s="26">
        <f t="shared" si="26"/>
        <v>715122.37199087744</v>
      </c>
      <c r="S8" s="26">
        <f t="shared" si="27"/>
        <v>157260.3892559068</v>
      </c>
      <c r="T8" s="34">
        <f t="shared" si="10"/>
        <v>97.223820275999003</v>
      </c>
      <c r="U8" s="34">
        <f t="shared" si="11"/>
        <v>250.81302012283038</v>
      </c>
      <c r="V8" s="34">
        <f t="shared" si="12"/>
        <v>160.61639864803678</v>
      </c>
      <c r="W8" s="34">
        <f t="shared" si="13"/>
        <v>275.05111051936808</v>
      </c>
      <c r="X8" s="34">
        <f t="shared" si="14"/>
        <v>153.76089445596577</v>
      </c>
      <c r="Y8" s="34">
        <f t="shared" si="15"/>
        <v>350.26607418470729</v>
      </c>
      <c r="Z8" s="34">
        <f t="shared" si="16"/>
        <v>243.96735564562997</v>
      </c>
      <c r="AA8" s="34">
        <f t="shared" si="17"/>
        <v>626.5338916691544</v>
      </c>
      <c r="AB8" s="34">
        <f t="shared" si="18"/>
        <v>402.22303974534162</v>
      </c>
      <c r="AC8" s="34">
        <f t="shared" si="19"/>
        <v>631.58196159609895</v>
      </c>
      <c r="AD8" s="34">
        <f t="shared" si="20"/>
        <v>359.50606432553354</v>
      </c>
      <c r="AE8" s="34">
        <f t="shared" si="21"/>
        <v>929.72404500669381</v>
      </c>
    </row>
    <row r="9" spans="1:31" x14ac:dyDescent="0.2">
      <c r="A9">
        <v>2027</v>
      </c>
      <c r="B9" s="31">
        <f>SUM('Annual Cost 95%'!B8,'Annual Cost 95%'!H8,'Annual Cost 95%'!N8)</f>
        <v>834935401.77941048</v>
      </c>
      <c r="C9" s="31">
        <f>SUM('Annual Cost 95%'!C8,'Annual Cost 95%'!I8,'Annual Cost 95%'!O8)</f>
        <v>1475067151.6671312</v>
      </c>
      <c r="D9" s="31">
        <f>SUM('Annual Cost 95%'!D8,'Annual Cost 95%'!J8,'Annual Cost 95%'!P8)</f>
        <v>1080905436.9973273</v>
      </c>
      <c r="E9" s="31">
        <f>SUM('Annual Cost 95%'!E8,'Annual Cost 95%'!K8,'Annual Cost 95%'!Q8)</f>
        <v>367127512.25501466</v>
      </c>
      <c r="F9" s="31">
        <f>SUM('Annual Cost 95%'!F8,'Annual Cost 95%'!L8,'Annual Cost 95%'!R8)</f>
        <v>259155677.16854888</v>
      </c>
      <c r="G9" s="31">
        <f>SUM('Annual Cost 95%'!G8,'Annual Cost 95%'!M8,'Annual Cost 95%'!S8)</f>
        <v>147391991.66906258</v>
      </c>
      <c r="H9" s="26">
        <v>9150143</v>
      </c>
      <c r="I9" s="26">
        <v>6266180</v>
      </c>
      <c r="J9" s="26">
        <v>7169961</v>
      </c>
      <c r="K9" s="26">
        <v>1422004</v>
      </c>
      <c r="L9" s="26">
        <v>1795597</v>
      </c>
      <c r="M9" s="26">
        <v>448274</v>
      </c>
      <c r="N9" s="26">
        <f t="shared" si="22"/>
        <v>3646741.877757933</v>
      </c>
      <c r="O9" s="26">
        <f t="shared" si="23"/>
        <v>2508676.2712234319</v>
      </c>
      <c r="P9" s="26">
        <f t="shared" si="24"/>
        <v>2863359.5115018957</v>
      </c>
      <c r="Q9" s="26">
        <f t="shared" si="25"/>
        <v>619328.24587592634</v>
      </c>
      <c r="R9" s="26">
        <f t="shared" si="26"/>
        <v>768041.42751820246</v>
      </c>
      <c r="S9" s="26">
        <f t="shared" si="27"/>
        <v>168897.65806084391</v>
      </c>
      <c r="T9" s="34">
        <f t="shared" si="10"/>
        <v>91.248344619249167</v>
      </c>
      <c r="U9" s="34">
        <f t="shared" si="11"/>
        <v>235.40133728477815</v>
      </c>
      <c r="V9" s="34">
        <f t="shared" si="12"/>
        <v>150.75471637814033</v>
      </c>
      <c r="W9" s="34">
        <f t="shared" si="13"/>
        <v>258.17614595670238</v>
      </c>
      <c r="X9" s="34">
        <f t="shared" si="14"/>
        <v>144.32841955547312</v>
      </c>
      <c r="Y9" s="34">
        <f t="shared" si="15"/>
        <v>328.79888565712616</v>
      </c>
      <c r="Z9" s="34">
        <f t="shared" si="16"/>
        <v>228.95379759993878</v>
      </c>
      <c r="AA9" s="34">
        <f t="shared" si="17"/>
        <v>587.98624939668684</v>
      </c>
      <c r="AB9" s="34">
        <f t="shared" si="18"/>
        <v>377.49553720216164</v>
      </c>
      <c r="AC9" s="34">
        <f t="shared" si="19"/>
        <v>592.78341444895682</v>
      </c>
      <c r="AD9" s="34">
        <f t="shared" si="20"/>
        <v>337.42408662247186</v>
      </c>
      <c r="AE9" s="34">
        <f t="shared" si="21"/>
        <v>872.67042871586716</v>
      </c>
    </row>
    <row r="10" spans="1:31" x14ac:dyDescent="0.2">
      <c r="A10">
        <v>2028</v>
      </c>
      <c r="B10" s="31">
        <f>SUM('Annual Cost 95%'!B9,'Annual Cost 95%'!H9,'Annual Cost 95%'!N9)</f>
        <v>841539561.66011345</v>
      </c>
      <c r="C10" s="31">
        <f>SUM('Annual Cost 95%'!C9,'Annual Cost 95%'!I9,'Annual Cost 95%'!O9)</f>
        <v>1486755410.9469051</v>
      </c>
      <c r="D10" s="31">
        <f>SUM('Annual Cost 95%'!D9,'Annual Cost 95%'!J9,'Annual Cost 95%'!P9)</f>
        <v>1089526856.28163</v>
      </c>
      <c r="E10" s="31">
        <f>SUM('Annual Cost 95%'!E9,'Annual Cost 95%'!K9,'Annual Cost 95%'!Q9)</f>
        <v>370074939.37476099</v>
      </c>
      <c r="F10" s="31">
        <f>SUM('Annual Cost 95%'!F9,'Annual Cost 95%'!L9,'Annual Cost 95%'!R9)</f>
        <v>261238651.34386161</v>
      </c>
      <c r="G10" s="31">
        <f>SUM('Annual Cost 95%'!G9,'Annual Cost 95%'!M9,'Annual Cost 95%'!S9)</f>
        <v>148585653.66062918</v>
      </c>
      <c r="H10" s="26">
        <v>9826434</v>
      </c>
      <c r="I10" s="26">
        <v>6729316</v>
      </c>
      <c r="J10" s="26">
        <v>7699896</v>
      </c>
      <c r="K10" s="26">
        <v>1527105</v>
      </c>
      <c r="L10" s="26">
        <v>1928310</v>
      </c>
      <c r="M10" s="26">
        <v>481406</v>
      </c>
      <c r="N10" s="26">
        <f t="shared" si="22"/>
        <v>3916600.7767120204</v>
      </c>
      <c r="O10" s="26">
        <f t="shared" si="23"/>
        <v>2694318.3152939659</v>
      </c>
      <c r="P10" s="26">
        <f t="shared" si="24"/>
        <v>3075248.1153530362</v>
      </c>
      <c r="Q10" s="26">
        <f t="shared" si="25"/>
        <v>665158.53607074497</v>
      </c>
      <c r="R10" s="26">
        <f t="shared" si="26"/>
        <v>824876.49315454951</v>
      </c>
      <c r="S10" s="26">
        <f t="shared" si="27"/>
        <v>181396.08475734637</v>
      </c>
      <c r="T10" s="34">
        <f t="shared" si="10"/>
        <v>85.640382020589911</v>
      </c>
      <c r="U10" s="34">
        <f t="shared" si="11"/>
        <v>220.93707754947235</v>
      </c>
      <c r="V10" s="34">
        <f t="shared" si="12"/>
        <v>141.4989054763376</v>
      </c>
      <c r="W10" s="34">
        <f t="shared" si="13"/>
        <v>242.33758606956366</v>
      </c>
      <c r="X10" s="34">
        <f t="shared" si="14"/>
        <v>135.47544292352455</v>
      </c>
      <c r="Y10" s="34">
        <f t="shared" si="15"/>
        <v>308.64935971015979</v>
      </c>
      <c r="Z10" s="34">
        <f t="shared" si="16"/>
        <v>214.86477934230112</v>
      </c>
      <c r="AA10" s="34">
        <f t="shared" si="17"/>
        <v>551.81134408192281</v>
      </c>
      <c r="AB10" s="34">
        <f t="shared" si="18"/>
        <v>354.28908998991557</v>
      </c>
      <c r="AC10" s="34">
        <f t="shared" si="19"/>
        <v>556.37102932014466</v>
      </c>
      <c r="AD10" s="34">
        <f t="shared" si="20"/>
        <v>316.70032242622744</v>
      </c>
      <c r="AE10" s="34">
        <f t="shared" si="21"/>
        <v>819.12271623388278</v>
      </c>
    </row>
    <row r="11" spans="1:31" x14ac:dyDescent="0.2">
      <c r="A11">
        <v>2029</v>
      </c>
      <c r="B11" s="31">
        <f>SUM('Annual Cost 95%'!B10,'Annual Cost 95%'!H10,'Annual Cost 95%'!N10)</f>
        <v>848198413.39647794</v>
      </c>
      <c r="C11" s="31">
        <f>SUM('Annual Cost 95%'!C10,'Annual Cost 95%'!I10,'Annual Cost 95%'!O10)</f>
        <v>1498539255.1599593</v>
      </c>
      <c r="D11" s="31">
        <f>SUM('Annual Cost 95%'!D10,'Annual Cost 95%'!J10,'Annual Cost 95%'!P10)</f>
        <v>1098219797.495923</v>
      </c>
      <c r="E11" s="31">
        <f>SUM('Annual Cost 95%'!E10,'Annual Cost 95%'!K10,'Annual Cost 95%'!Q10)</f>
        <v>373047883.13186222</v>
      </c>
      <c r="F11" s="31">
        <f>SUM('Annual Cost 95%'!F10,'Annual Cost 95%'!L10,'Annual Cost 95%'!R10)</f>
        <v>263339936.6505228</v>
      </c>
      <c r="G11" s="31">
        <f>SUM('Annual Cost 95%'!G10,'Annual Cost 95%'!M10,'Annual Cost 95%'!S10)</f>
        <v>149789858.48623204</v>
      </c>
      <c r="H11" s="26">
        <v>10552710</v>
      </c>
      <c r="I11" s="26">
        <v>7226683</v>
      </c>
      <c r="J11" s="26">
        <v>8268999</v>
      </c>
      <c r="K11" s="26">
        <v>1639974</v>
      </c>
      <c r="L11" s="26">
        <v>2070833</v>
      </c>
      <c r="M11" s="26">
        <v>516987</v>
      </c>
      <c r="N11" s="26">
        <f t="shared" si="22"/>
        <v>4206429.2341887103</v>
      </c>
      <c r="O11" s="26">
        <f t="shared" si="23"/>
        <v>2893697.8706257194</v>
      </c>
      <c r="P11" s="26">
        <f t="shared" si="24"/>
        <v>3302816.4758891612</v>
      </c>
      <c r="Q11" s="26">
        <f t="shared" si="25"/>
        <v>714380.26773998013</v>
      </c>
      <c r="R11" s="26">
        <f t="shared" si="26"/>
        <v>885917.35364798619</v>
      </c>
      <c r="S11" s="26">
        <f t="shared" si="27"/>
        <v>194819.39502939</v>
      </c>
      <c r="T11" s="34">
        <f t="shared" si="10"/>
        <v>80.377307193742453</v>
      </c>
      <c r="U11" s="34">
        <f t="shared" si="11"/>
        <v>207.36197438852088</v>
      </c>
      <c r="V11" s="34">
        <f t="shared" si="12"/>
        <v>132.8116979450503</v>
      </c>
      <c r="W11" s="34">
        <f t="shared" si="13"/>
        <v>227.47182768254999</v>
      </c>
      <c r="X11" s="34">
        <f t="shared" si="14"/>
        <v>127.16618706120812</v>
      </c>
      <c r="Y11" s="34">
        <f t="shared" si="15"/>
        <v>289.73621867906166</v>
      </c>
      <c r="Z11" s="34">
        <f t="shared" si="16"/>
        <v>201.64333361478006</v>
      </c>
      <c r="AA11" s="34">
        <f t="shared" si="17"/>
        <v>517.8630673132169</v>
      </c>
      <c r="AB11" s="34">
        <f t="shared" si="18"/>
        <v>332.51008813629829</v>
      </c>
      <c r="AC11" s="34">
        <f t="shared" si="19"/>
        <v>522.19791052185678</v>
      </c>
      <c r="AD11" s="34">
        <f t="shared" si="20"/>
        <v>297.25113247432705</v>
      </c>
      <c r="AE11" s="34">
        <f t="shared" si="21"/>
        <v>768.86522752847634</v>
      </c>
    </row>
    <row r="12" spans="1:31" x14ac:dyDescent="0.2">
      <c r="A12">
        <v>2030</v>
      </c>
      <c r="B12" s="31">
        <f>SUM('Annual Cost 95%'!B11,'Annual Cost 95%'!H11,'Annual Cost 95%'!N11)</f>
        <v>1006663300.0447918</v>
      </c>
      <c r="C12" s="31">
        <f>SUM('Annual Cost 95%'!C11,'Annual Cost 95%'!I11,'Annual Cost 95%'!O11)</f>
        <v>1778525857.1080179</v>
      </c>
      <c r="D12" s="31">
        <f>SUM('Annual Cost 95%'!D11,'Annual Cost 95%'!J11,'Annual Cost 95%'!P11)</f>
        <v>1303479766.2351668</v>
      </c>
      <c r="E12" s="31">
        <f>SUM('Annual Cost 95%'!E11,'Annual Cost 95%'!K11,'Annual Cost 95%'!Q11)</f>
        <v>442796579.86441928</v>
      </c>
      <c r="F12" s="31">
        <f>SUM('Annual Cost 95%'!F11,'Annual Cost 95%'!L11,'Annual Cost 95%'!R11)</f>
        <v>312580029.71357614</v>
      </c>
      <c r="G12" s="31">
        <f>SUM('Annual Cost 95%'!G11,'Annual Cost 95%'!M11,'Annual Cost 95%'!S11)</f>
        <v>177808739.6039145</v>
      </c>
      <c r="H12" s="26">
        <v>11332666</v>
      </c>
      <c r="I12" s="26">
        <v>7760811</v>
      </c>
      <c r="J12" s="26">
        <v>8880164</v>
      </c>
      <c r="K12" s="26">
        <v>1761185</v>
      </c>
      <c r="L12" s="26">
        <v>2223889</v>
      </c>
      <c r="M12" s="26">
        <v>555197</v>
      </c>
      <c r="N12" s="26">
        <f t="shared" si="22"/>
        <v>4517704.9975186754</v>
      </c>
      <c r="O12" s="26">
        <f t="shared" si="23"/>
        <v>3107831.513052023</v>
      </c>
      <c r="P12" s="26">
        <f t="shared" si="24"/>
        <v>3547224.8951049596</v>
      </c>
      <c r="Q12" s="26">
        <f t="shared" si="25"/>
        <v>767244.40755273867</v>
      </c>
      <c r="R12" s="26">
        <f t="shared" si="26"/>
        <v>951475.23781793728</v>
      </c>
      <c r="S12" s="26">
        <f t="shared" si="27"/>
        <v>209236.03026156488</v>
      </c>
      <c r="T12" s="34">
        <f t="shared" si="10"/>
        <v>88.828462785790364</v>
      </c>
      <c r="U12" s="34">
        <f t="shared" si="11"/>
        <v>229.16752606242028</v>
      </c>
      <c r="V12" s="34">
        <f t="shared" si="12"/>
        <v>146.78555105909831</v>
      </c>
      <c r="W12" s="34">
        <f t="shared" si="13"/>
        <v>251.4196861002219</v>
      </c>
      <c r="X12" s="34">
        <f t="shared" si="14"/>
        <v>140.55558965109145</v>
      </c>
      <c r="Y12" s="34">
        <f t="shared" si="15"/>
        <v>320.2624286585023</v>
      </c>
      <c r="Z12" s="34">
        <f t="shared" si="16"/>
        <v>222.826258154903</v>
      </c>
      <c r="AA12" s="34">
        <f t="shared" si="17"/>
        <v>572.27229006421578</v>
      </c>
      <c r="AB12" s="34">
        <f t="shared" si="18"/>
        <v>367.46465329388081</v>
      </c>
      <c r="AC12" s="34">
        <f t="shared" si="19"/>
        <v>577.12584869376508</v>
      </c>
      <c r="AD12" s="34">
        <f t="shared" si="20"/>
        <v>328.52145519880327</v>
      </c>
      <c r="AE12" s="34">
        <f t="shared" si="21"/>
        <v>849.79981402646911</v>
      </c>
    </row>
    <row r="13" spans="1:31" x14ac:dyDescent="0.2">
      <c r="A13">
        <v>2031</v>
      </c>
      <c r="B13" s="31">
        <f>SUM('Annual Cost 95%'!B12,'Annual Cost 95%'!H12,'Annual Cost 95%'!N12)</f>
        <v>1014634663.294802</v>
      </c>
      <c r="C13" s="31">
        <f>SUM('Annual Cost 95%'!C12,'Annual Cost 95%'!I12,'Annual Cost 95%'!O12)</f>
        <v>1792629428.4772968</v>
      </c>
      <c r="D13" s="31">
        <f>SUM('Annual Cost 95%'!D12,'Annual Cost 95%'!J12,'Annual Cost 95%'!P12)</f>
        <v>1313886457.2301576</v>
      </c>
      <c r="E13" s="31">
        <f>SUM('Annual Cost 95%'!E12,'Annual Cost 95%'!K12,'Annual Cost 95%'!Q12)</f>
        <v>446358222.45652896</v>
      </c>
      <c r="F13" s="31">
        <f>SUM('Annual Cost 95%'!F12,'Annual Cost 95%'!L12,'Annual Cost 95%'!R12)</f>
        <v>315098089.3055957</v>
      </c>
      <c r="G13" s="31">
        <f>SUM('Annual Cost 95%'!G12,'Annual Cost 95%'!M12,'Annual Cost 95%'!S12)</f>
        <v>179251910.45140022</v>
      </c>
      <c r="H13" s="26">
        <v>12170269</v>
      </c>
      <c r="I13" s="26">
        <v>8334416</v>
      </c>
      <c r="J13" s="26">
        <v>9536501</v>
      </c>
      <c r="K13" s="26">
        <v>1891355</v>
      </c>
      <c r="L13" s="26">
        <v>2388257</v>
      </c>
      <c r="M13" s="26">
        <v>596232</v>
      </c>
      <c r="N13" s="26">
        <f t="shared" si="22"/>
        <v>4852015.1673350576</v>
      </c>
      <c r="O13" s="26">
        <f t="shared" si="23"/>
        <v>3337811.0450178729</v>
      </c>
      <c r="P13" s="26">
        <f t="shared" si="24"/>
        <v>3809719.5373427267</v>
      </c>
      <c r="Q13" s="26">
        <f t="shared" si="25"/>
        <v>824020.49371164141</v>
      </c>
      <c r="R13" s="26">
        <f t="shared" si="26"/>
        <v>1021884.4054164647</v>
      </c>
      <c r="S13" s="26">
        <f t="shared" si="27"/>
        <v>224719.49650092071</v>
      </c>
      <c r="T13" s="34">
        <f t="shared" si="10"/>
        <v>83.369945503653369</v>
      </c>
      <c r="U13" s="34">
        <f t="shared" si="11"/>
        <v>215.08758723794168</v>
      </c>
      <c r="V13" s="34">
        <f t="shared" si="12"/>
        <v>137.77447904951276</v>
      </c>
      <c r="W13" s="34">
        <f t="shared" si="13"/>
        <v>235.99917649332303</v>
      </c>
      <c r="X13" s="34">
        <f t="shared" si="14"/>
        <v>131.93642447424867</v>
      </c>
      <c r="Y13" s="34">
        <f t="shared" si="15"/>
        <v>300.64121089005658</v>
      </c>
      <c r="Z13" s="34">
        <f t="shared" si="16"/>
        <v>209.1161359357589</v>
      </c>
      <c r="AA13" s="34">
        <f t="shared" si="17"/>
        <v>537.06737868011874</v>
      </c>
      <c r="AB13" s="34">
        <f t="shared" si="18"/>
        <v>344.87747571743597</v>
      </c>
      <c r="AC13" s="34">
        <f t="shared" si="19"/>
        <v>541.68339970040597</v>
      </c>
      <c r="AD13" s="34">
        <f t="shared" si="20"/>
        <v>308.35003219094904</v>
      </c>
      <c r="AE13" s="34">
        <f t="shared" si="21"/>
        <v>797.66959806563023</v>
      </c>
    </row>
    <row r="14" spans="1:31" x14ac:dyDescent="0.2">
      <c r="A14">
        <v>2032</v>
      </c>
      <c r="B14" s="31">
        <f>SUM('Annual Cost 95%'!B13,'Annual Cost 95%'!H13,'Annual Cost 95%'!N13)</f>
        <v>1022672173.9075629</v>
      </c>
      <c r="C14" s="31">
        <f>SUM('Annual Cost 95%'!C13,'Annual Cost 95%'!I13,'Annual Cost 95%'!O13)</f>
        <v>1806848508.7841976</v>
      </c>
      <c r="D14" s="31">
        <f>SUM('Annual Cost 95%'!D13,'Annual Cost 95%'!J13,'Annual Cost 95%'!P13)</f>
        <v>1324379660.1834807</v>
      </c>
      <c r="E14" s="31">
        <f>SUM('Annual Cost 95%'!E13,'Annual Cost 95%'!K13,'Annual Cost 95%'!Q13)</f>
        <v>449950814.3686114</v>
      </c>
      <c r="F14" s="31">
        <f>SUM('Annual Cost 95%'!F13,'Annual Cost 95%'!L13,'Annual Cost 95%'!R13)</f>
        <v>317638379.83923966</v>
      </c>
      <c r="G14" s="31">
        <f>SUM('Annual Cost 95%'!G13,'Annual Cost 95%'!M13,'Annual Cost 95%'!S13)</f>
        <v>180707884.66287011</v>
      </c>
      <c r="H14" s="26">
        <v>13069779</v>
      </c>
      <c r="I14" s="26">
        <v>8950417</v>
      </c>
      <c r="J14" s="26">
        <v>10241349</v>
      </c>
      <c r="K14" s="26">
        <v>2031146</v>
      </c>
      <c r="L14" s="26">
        <v>2564775</v>
      </c>
      <c r="M14" s="26">
        <v>640300</v>
      </c>
      <c r="N14" s="26">
        <f t="shared" si="22"/>
        <v>5211064.2897178521</v>
      </c>
      <c r="O14" s="26">
        <f t="shared" si="23"/>
        <v>3584809.0623491956</v>
      </c>
      <c r="P14" s="26">
        <f t="shared" si="24"/>
        <v>4091638.7831060886</v>
      </c>
      <c r="Q14" s="26">
        <f t="shared" si="25"/>
        <v>884998.01024630293</v>
      </c>
      <c r="R14" s="26">
        <f t="shared" si="26"/>
        <v>1097503.8514172831</v>
      </c>
      <c r="S14" s="26">
        <f t="shared" si="27"/>
        <v>241348.73924198886</v>
      </c>
      <c r="T14" s="34">
        <f t="shared" si="10"/>
        <v>78.247090016408293</v>
      </c>
      <c r="U14" s="34">
        <f t="shared" si="11"/>
        <v>201.87310923996029</v>
      </c>
      <c r="V14" s="34">
        <f t="shared" si="12"/>
        <v>129.31691520164782</v>
      </c>
      <c r="W14" s="34">
        <f t="shared" si="13"/>
        <v>221.52558918394413</v>
      </c>
      <c r="X14" s="34">
        <f t="shared" si="14"/>
        <v>123.8464893954595</v>
      </c>
      <c r="Y14" s="34">
        <f t="shared" si="15"/>
        <v>282.22377739008294</v>
      </c>
      <c r="Z14" s="34">
        <f t="shared" si="16"/>
        <v>196.250154872477</v>
      </c>
      <c r="AA14" s="34">
        <f t="shared" si="17"/>
        <v>504.02921811409794</v>
      </c>
      <c r="AB14" s="34">
        <f t="shared" si="18"/>
        <v>323.67951580958072</v>
      </c>
      <c r="AC14" s="34">
        <f t="shared" si="19"/>
        <v>508.42014237228176</v>
      </c>
      <c r="AD14" s="34">
        <f t="shared" si="20"/>
        <v>289.41892042479043</v>
      </c>
      <c r="AE14" s="34">
        <f t="shared" si="21"/>
        <v>748.74178017430177</v>
      </c>
    </row>
    <row r="15" spans="1:31" x14ac:dyDescent="0.2">
      <c r="A15">
        <v>2033</v>
      </c>
      <c r="B15" s="31">
        <f>SUM('Annual Cost 95%'!B14,'Annual Cost 95%'!H14,'Annual Cost 95%'!N14)</f>
        <v>1030776426.7822034</v>
      </c>
      <c r="C15" s="31">
        <f>SUM('Annual Cost 95%'!C14,'Annual Cost 95%'!I14,'Annual Cost 95%'!O14)</f>
        <v>1821184103.4832218</v>
      </c>
      <c r="D15" s="31">
        <f>SUM('Annual Cost 95%'!D14,'Annual Cost 95%'!J14,'Annual Cost 95%'!P14)</f>
        <v>1334960156.3760183</v>
      </c>
      <c r="E15" s="31">
        <f>SUM('Annual Cost 95%'!E14,'Annual Cost 95%'!K14,'Annual Cost 95%'!Q14)</f>
        <v>453574664.32519948</v>
      </c>
      <c r="F15" s="31">
        <f>SUM('Annual Cost 95%'!F14,'Annual Cost 95%'!L14,'Annual Cost 95%'!R14)</f>
        <v>320201130.37453544</v>
      </c>
      <c r="G15" s="31">
        <f>SUM('Annual Cost 95%'!G14,'Annual Cost 95%'!M14,'Annual Cost 95%'!S14)</f>
        <v>182176795.41610307</v>
      </c>
      <c r="H15" s="26">
        <v>14035773</v>
      </c>
      <c r="I15" s="26">
        <v>9611946</v>
      </c>
      <c r="J15" s="26">
        <v>10998292</v>
      </c>
      <c r="K15" s="26">
        <v>2181269</v>
      </c>
      <c r="L15" s="26">
        <v>2754338</v>
      </c>
      <c r="M15" s="26">
        <v>687625</v>
      </c>
      <c r="N15" s="26">
        <f t="shared" si="22"/>
        <v>5596683.0471569737</v>
      </c>
      <c r="O15" s="26">
        <f t="shared" si="23"/>
        <v>3850084.9329630365</v>
      </c>
      <c r="P15" s="26">
        <f t="shared" si="24"/>
        <v>4394420.0530559393</v>
      </c>
      <c r="Q15" s="26">
        <f t="shared" si="25"/>
        <v>950487.86300452938</v>
      </c>
      <c r="R15" s="26">
        <f t="shared" si="26"/>
        <v>1178719.1364221622</v>
      </c>
      <c r="S15" s="26">
        <f t="shared" si="27"/>
        <v>259208.54594589607</v>
      </c>
      <c r="T15" s="34">
        <f t="shared" si="10"/>
        <v>73.439234645801363</v>
      </c>
      <c r="U15" s="34">
        <f t="shared" si="11"/>
        <v>189.47090458927067</v>
      </c>
      <c r="V15" s="34">
        <f t="shared" si="12"/>
        <v>121.37886104278904</v>
      </c>
      <c r="W15" s="34">
        <f t="shared" si="13"/>
        <v>207.94072822985129</v>
      </c>
      <c r="X15" s="34">
        <f t="shared" si="14"/>
        <v>116.25339024278627</v>
      </c>
      <c r="Y15" s="34">
        <f t="shared" si="15"/>
        <v>264.93625946715588</v>
      </c>
      <c r="Z15" s="34">
        <f t="shared" si="16"/>
        <v>184.17630909183279</v>
      </c>
      <c r="AA15" s="34">
        <f t="shared" si="17"/>
        <v>473.02439691418266</v>
      </c>
      <c r="AB15" s="34">
        <f t="shared" si="18"/>
        <v>303.78528685432991</v>
      </c>
      <c r="AC15" s="34">
        <f t="shared" si="19"/>
        <v>477.20195278604842</v>
      </c>
      <c r="AD15" s="34">
        <f t="shared" si="20"/>
        <v>271.65176205288515</v>
      </c>
      <c r="AE15" s="34">
        <f t="shared" si="21"/>
        <v>702.81940262158002</v>
      </c>
    </row>
    <row r="16" spans="1:31" x14ac:dyDescent="0.2">
      <c r="A16">
        <v>2034</v>
      </c>
      <c r="B16" s="31">
        <f>SUM('Annual Cost 95%'!B15,'Annual Cost 95%'!H15,'Annual Cost 95%'!N15)</f>
        <v>1038948023.167827</v>
      </c>
      <c r="C16" s="31">
        <f>SUM('Annual Cost 95%'!C15,'Annual Cost 95%'!I15,'Annual Cost 95%'!O15)</f>
        <v>1835637228.0902131</v>
      </c>
      <c r="D16" s="31">
        <f>SUM('Annual Cost 95%'!D15,'Annual Cost 95%'!J15,'Annual Cost 95%'!P15)</f>
        <v>1345628735.4930148</v>
      </c>
      <c r="E16" s="31">
        <f>SUM('Annual Cost 95%'!E15,'Annual Cost 95%'!K15,'Annual Cost 95%'!Q15)</f>
        <v>457230084.95677567</v>
      </c>
      <c r="F16" s="31">
        <f>SUM('Annual Cost 95%'!F15,'Annual Cost 95%'!L15,'Annual Cost 95%'!R15)</f>
        <v>322786573.0018881</v>
      </c>
      <c r="G16" s="31">
        <f>SUM('Annual Cost 95%'!G15,'Annual Cost 95%'!M15,'Annual Cost 95%'!S15)</f>
        <v>183658777.67280769</v>
      </c>
      <c r="H16" s="26">
        <v>15073164</v>
      </c>
      <c r="I16" s="26">
        <v>10322370</v>
      </c>
      <c r="J16" s="26">
        <v>11811181</v>
      </c>
      <c r="K16" s="26">
        <v>2342488</v>
      </c>
      <c r="L16" s="26">
        <v>2957913</v>
      </c>
      <c r="M16" s="26">
        <v>738448</v>
      </c>
      <c r="N16" s="26">
        <v>6010837.5926465904</v>
      </c>
      <c r="O16" s="26">
        <v>4134991.2180023016</v>
      </c>
      <c r="P16" s="26">
        <v>4719607.1369820787</v>
      </c>
      <c r="Q16" s="26">
        <v>1020823.9648668646</v>
      </c>
      <c r="R16" s="26">
        <v>1265944.3525174023</v>
      </c>
      <c r="S16" s="26">
        <v>278389.97834589239</v>
      </c>
      <c r="T16" s="34">
        <f t="shared" si="10"/>
        <v>68.927003193744</v>
      </c>
      <c r="U16" s="34">
        <f t="shared" si="11"/>
        <v>177.83098533478389</v>
      </c>
      <c r="V16" s="34">
        <f t="shared" si="12"/>
        <v>113.92838154736727</v>
      </c>
      <c r="W16" s="34">
        <f t="shared" si="13"/>
        <v>195.1899369203922</v>
      </c>
      <c r="X16" s="34">
        <f t="shared" si="14"/>
        <v>109.1264594333532</v>
      </c>
      <c r="Y16" s="34">
        <f t="shared" si="15"/>
        <v>248.7091544330917</v>
      </c>
      <c r="Z16" s="34">
        <f t="shared" si="16"/>
        <v>172.84579846889108</v>
      </c>
      <c r="AA16" s="34">
        <f t="shared" si="17"/>
        <v>443.92772107918688</v>
      </c>
      <c r="AB16" s="34">
        <f t="shared" si="18"/>
        <v>285.11456492827244</v>
      </c>
      <c r="AC16" s="34">
        <f t="shared" si="19"/>
        <v>447.90296926111779</v>
      </c>
      <c r="AD16" s="34">
        <f t="shared" si="20"/>
        <v>254.97690507486263</v>
      </c>
      <c r="AE16" s="34">
        <f t="shared" si="21"/>
        <v>659.71763338627215</v>
      </c>
    </row>
    <row r="17" spans="1:31" x14ac:dyDescent="0.2">
      <c r="A17">
        <v>2035</v>
      </c>
      <c r="B17" s="31">
        <f>SUM('Annual Cost 95%'!B16,'Annual Cost 95%'!H16,'Annual Cost 95%'!N16)</f>
        <v>1047187570.7513845</v>
      </c>
      <c r="C17" s="31">
        <f>SUM('Annual Cost 95%'!C16,'Annual Cost 95%'!I16,'Annual Cost 95%'!O16)</f>
        <v>1850208908.3102264</v>
      </c>
      <c r="D17" s="31">
        <f>SUM('Annual Cost 95%'!D16,'Annual Cost 95%'!J16,'Annual Cost 95%'!P16)</f>
        <v>1356386195.7414794</v>
      </c>
      <c r="E17" s="31">
        <f>SUM('Annual Cost 95%'!E16,'Annual Cost 95%'!K16,'Annual Cost 95%'!Q16)</f>
        <v>460917392.86416447</v>
      </c>
      <c r="F17" s="31">
        <f>SUM('Annual Cost 95%'!F16,'Annual Cost 95%'!L16,'Annual Cost 95%'!R16)</f>
        <v>325394942.89392906</v>
      </c>
      <c r="G17" s="31">
        <f>SUM('Annual Cost 95%'!G16,'Annual Cost 95%'!M16,'Annual Cost 95%'!S16)</f>
        <v>185153968.20944571</v>
      </c>
      <c r="H17" s="26">
        <v>15073164</v>
      </c>
      <c r="I17" s="26">
        <v>10322370</v>
      </c>
      <c r="J17" s="26">
        <v>11811181</v>
      </c>
      <c r="K17" s="26">
        <v>2342488</v>
      </c>
      <c r="L17" s="26">
        <v>2957913</v>
      </c>
      <c r="M17" s="26">
        <v>738448</v>
      </c>
      <c r="N17" s="26">
        <v>6010837.5926465904</v>
      </c>
      <c r="O17" s="26">
        <v>4134991.2180023016</v>
      </c>
      <c r="P17" s="26">
        <v>4719607.1369820787</v>
      </c>
      <c r="Q17" s="26">
        <v>1020823.9648668646</v>
      </c>
      <c r="R17" s="26">
        <v>1265944.3525174023</v>
      </c>
      <c r="S17" s="26">
        <v>278389.97834589239</v>
      </c>
      <c r="T17" s="34">
        <f t="shared" si="10"/>
        <v>69.473640089856687</v>
      </c>
      <c r="U17" s="34">
        <f t="shared" si="11"/>
        <v>179.24264566279123</v>
      </c>
      <c r="V17" s="34">
        <f t="shared" si="12"/>
        <v>114.83916771248188</v>
      </c>
      <c r="W17" s="34">
        <f t="shared" si="13"/>
        <v>196.76403587303946</v>
      </c>
      <c r="X17" s="34">
        <f t="shared" si="14"/>
        <v>110.00828722613852</v>
      </c>
      <c r="Y17" s="34">
        <f t="shared" si="15"/>
        <v>250.73392873898462</v>
      </c>
      <c r="Z17" s="34">
        <f t="shared" si="16"/>
        <v>174.21658040344832</v>
      </c>
      <c r="AA17" s="34">
        <f t="shared" si="17"/>
        <v>447.45171410644497</v>
      </c>
      <c r="AB17" s="34">
        <f t="shared" si="18"/>
        <v>287.39387757787222</v>
      </c>
      <c r="AC17" s="34">
        <f t="shared" si="19"/>
        <v>451.51505913585902</v>
      </c>
      <c r="AD17" s="34">
        <f t="shared" si="20"/>
        <v>257.03731941049597</v>
      </c>
      <c r="AE17" s="34">
        <f t="shared" si="21"/>
        <v>665.08848238565781</v>
      </c>
    </row>
    <row r="18" spans="1:31" x14ac:dyDescent="0.2">
      <c r="A18">
        <v>2036</v>
      </c>
      <c r="B18" s="31">
        <f>SUM('Annual Cost 95%'!B17,'Annual Cost 95%'!H17,'Annual Cost 95%'!N17)</f>
        <v>1055495683.7471038</v>
      </c>
      <c r="C18" s="31">
        <f>SUM('Annual Cost 95%'!C17,'Annual Cost 95%'!I17,'Annual Cost 95%'!O17)</f>
        <v>1864900180.1675155</v>
      </c>
      <c r="D18" s="31">
        <f>SUM('Annual Cost 95%'!D17,'Annual Cost 95%'!J17,'Annual Cost 95%'!P17)</f>
        <v>1367233343.9696815</v>
      </c>
      <c r="E18" s="31">
        <f>SUM('Annual Cost 95%'!E17,'Annual Cost 95%'!K17,'Annual Cost 95%'!Q17)</f>
        <v>464636908.68419975</v>
      </c>
      <c r="F18" s="31">
        <f>SUM('Annual Cost 95%'!F17,'Annual Cost 95%'!L17,'Annual Cost 95%'!R17)</f>
        <v>328026478.35841227</v>
      </c>
      <c r="G18" s="31">
        <f>SUM('Annual Cost 95%'!G17,'Annual Cost 95%'!M17,'Annual Cost 95%'!S17)</f>
        <v>186662505.64868125</v>
      </c>
      <c r="H18" s="26">
        <v>15073164</v>
      </c>
      <c r="I18" s="26">
        <v>10322370</v>
      </c>
      <c r="J18" s="26">
        <v>11811181</v>
      </c>
      <c r="K18" s="26">
        <v>2342488</v>
      </c>
      <c r="L18" s="26">
        <v>2957913</v>
      </c>
      <c r="M18" s="26">
        <v>738448</v>
      </c>
      <c r="N18" s="26">
        <v>6010837.5926465904</v>
      </c>
      <c r="O18" s="26">
        <v>4134991.2180023016</v>
      </c>
      <c r="P18" s="26">
        <v>4719607.1369820787</v>
      </c>
      <c r="Q18" s="26">
        <v>1020823.9648668646</v>
      </c>
      <c r="R18" s="26">
        <v>1265944.3525174023</v>
      </c>
      <c r="S18" s="26">
        <v>278389.97834589239</v>
      </c>
      <c r="T18" s="34">
        <f t="shared" si="10"/>
        <v>70.024825826024568</v>
      </c>
      <c r="U18" s="34">
        <f t="shared" si="11"/>
        <v>180.6658916670799</v>
      </c>
      <c r="V18" s="34">
        <f t="shared" si="12"/>
        <v>115.75754735870032</v>
      </c>
      <c r="W18" s="34">
        <f t="shared" si="13"/>
        <v>198.35188427185102</v>
      </c>
      <c r="X18" s="34">
        <f t="shared" si="14"/>
        <v>110.89794674772797</v>
      </c>
      <c r="Y18" s="34">
        <f t="shared" si="15"/>
        <v>252.77677730683982</v>
      </c>
      <c r="Z18" s="34">
        <f t="shared" si="16"/>
        <v>175.59876930269311</v>
      </c>
      <c r="AA18" s="34">
        <f t="shared" si="17"/>
        <v>451.00462899374349</v>
      </c>
      <c r="AB18" s="34">
        <f t="shared" si="18"/>
        <v>289.69219349980682</v>
      </c>
      <c r="AC18" s="34">
        <f t="shared" si="19"/>
        <v>455.15869990845823</v>
      </c>
      <c r="AD18" s="34">
        <f t="shared" si="20"/>
        <v>259.11603279094612</v>
      </c>
      <c r="AE18" s="34">
        <f t="shared" si="21"/>
        <v>670.50727457134928</v>
      </c>
    </row>
    <row r="19" spans="1:31" x14ac:dyDescent="0.2">
      <c r="A19">
        <v>2037</v>
      </c>
      <c r="B19" s="31">
        <f>SUM('Annual Cost 95%'!B18,'Annual Cost 95%'!H18,'Annual Cost 95%'!N18)</f>
        <v>1063872982.9875076</v>
      </c>
      <c r="C19" s="31">
        <f>SUM('Annual Cost 95%'!C18,'Annual Cost 95%'!I18,'Annual Cost 95%'!O18)</f>
        <v>1879712090.1376777</v>
      </c>
      <c r="D19" s="31">
        <f>SUM('Annual Cost 95%'!D18,'Annual Cost 95%'!J18,'Annual Cost 95%'!P18)</f>
        <v>1378170995.7887816</v>
      </c>
      <c r="E19" s="31">
        <f>SUM('Annual Cost 95%'!E18,'Annual Cost 95%'!K18,'Annual Cost 95%'!Q18)</f>
        <v>468388957.15669608</v>
      </c>
      <c r="F19" s="31">
        <f>SUM('Annual Cost 95%'!F18,'Annual Cost 95%'!L18,'Annual Cost 95%'!R18)</f>
        <v>330681420.89218122</v>
      </c>
      <c r="G19" s="31">
        <f>SUM('Annual Cost 95%'!G18,'Annual Cost 95%'!M18,'Annual Cost 95%'!S18)</f>
        <v>188184530.49147019</v>
      </c>
      <c r="H19" s="26">
        <v>15073164</v>
      </c>
      <c r="I19" s="26">
        <v>10322370</v>
      </c>
      <c r="J19" s="26">
        <v>11811181</v>
      </c>
      <c r="K19" s="26">
        <v>2342488</v>
      </c>
      <c r="L19" s="26">
        <v>2957913</v>
      </c>
      <c r="M19" s="26">
        <v>738448</v>
      </c>
      <c r="N19" s="26">
        <v>6010837.5926465904</v>
      </c>
      <c r="O19" s="26">
        <v>4134991.2180023016</v>
      </c>
      <c r="P19" s="26">
        <v>4719607.1369820787</v>
      </c>
      <c r="Q19" s="26">
        <v>1020823.9648668646</v>
      </c>
      <c r="R19" s="26">
        <v>1265944.3525174023</v>
      </c>
      <c r="S19" s="26">
        <v>278389.97834589239</v>
      </c>
      <c r="T19" s="34">
        <f t="shared" si="10"/>
        <v>70.580601590184216</v>
      </c>
      <c r="U19" s="34">
        <f t="shared" si="11"/>
        <v>182.10082472704212</v>
      </c>
      <c r="V19" s="34">
        <f t="shared" si="12"/>
        <v>116.68358954018075</v>
      </c>
      <c r="W19" s="34">
        <f t="shared" si="13"/>
        <v>199.95362074712702</v>
      </c>
      <c r="X19" s="34">
        <f t="shared" si="14"/>
        <v>111.79551964245778</v>
      </c>
      <c r="Y19" s="34">
        <f t="shared" si="15"/>
        <v>254.83789040185658</v>
      </c>
      <c r="Z19" s="34">
        <f t="shared" si="16"/>
        <v>176.99246845215146</v>
      </c>
      <c r="AA19" s="34">
        <f t="shared" si="17"/>
        <v>454.58671881915262</v>
      </c>
      <c r="AB19" s="34">
        <f t="shared" si="18"/>
        <v>292.00968550743482</v>
      </c>
      <c r="AC19" s="34">
        <f t="shared" si="19"/>
        <v>458.83420969430625</v>
      </c>
      <c r="AD19" s="34">
        <f t="shared" si="20"/>
        <v>261.21323598039868</v>
      </c>
      <c r="AE19" s="34">
        <f t="shared" si="21"/>
        <v>675.97451463448783</v>
      </c>
    </row>
    <row r="20" spans="1:31" x14ac:dyDescent="0.2">
      <c r="A20">
        <v>2038</v>
      </c>
      <c r="B20" s="31">
        <f>SUM('Annual Cost 95%'!B19,'Annual Cost 95%'!H19,'Annual Cost 95%'!N19)</f>
        <v>1072320096.0160507</v>
      </c>
      <c r="C20" s="31">
        <f>SUM('Annual Cost 95%'!C19,'Annual Cost 95%'!I19,'Annual Cost 95%'!O19)</f>
        <v>1894645695.2819991</v>
      </c>
      <c r="D20" s="31">
        <f>SUM('Annual Cost 95%'!D19,'Annual Cost 95%'!J19,'Annual Cost 95%'!P19)</f>
        <v>1389199975.6966476</v>
      </c>
      <c r="E20" s="31">
        <f>SUM('Annual Cost 95%'!E19,'Annual Cost 95%'!K19,'Annual Cost 95%'!Q19)</f>
        <v>472173867.1927501</v>
      </c>
      <c r="F20" s="31">
        <f>SUM('Annual Cost 95%'!F19,'Annual Cost 95%'!L19,'Annual Cost 95%'!R19)</f>
        <v>333360015.23622966</v>
      </c>
      <c r="G20" s="31">
        <f>SUM('Annual Cost 95%'!G19,'Annual Cost 95%'!M19,'Annual Cost 95%'!S19)</f>
        <v>189720185.14980319</v>
      </c>
      <c r="H20" s="26">
        <v>15073164</v>
      </c>
      <c r="I20" s="26">
        <v>10322370</v>
      </c>
      <c r="J20" s="26">
        <v>11811181</v>
      </c>
      <c r="K20" s="26">
        <v>2342488</v>
      </c>
      <c r="L20" s="26">
        <v>2957913</v>
      </c>
      <c r="M20" s="26">
        <v>738448</v>
      </c>
      <c r="N20" s="26">
        <v>6010837.5926465904</v>
      </c>
      <c r="O20" s="26">
        <v>4134991.2180023016</v>
      </c>
      <c r="P20" s="26">
        <v>4719607.1369820787</v>
      </c>
      <c r="Q20" s="26">
        <v>1020823.9648668646</v>
      </c>
      <c r="R20" s="26">
        <v>1265944.3525174023</v>
      </c>
      <c r="S20" s="26">
        <v>278389.97834589239</v>
      </c>
      <c r="T20" s="34">
        <f t="shared" si="10"/>
        <v>71.141009015496067</v>
      </c>
      <c r="U20" s="34">
        <f t="shared" si="11"/>
        <v>183.54754724757967</v>
      </c>
      <c r="V20" s="34">
        <f t="shared" si="12"/>
        <v>117.61736406347914</v>
      </c>
      <c r="W20" s="34">
        <f t="shared" si="13"/>
        <v>201.56938570987347</v>
      </c>
      <c r="X20" s="34">
        <f t="shared" si="14"/>
        <v>112.70108865143419</v>
      </c>
      <c r="Y20" s="34">
        <f t="shared" si="15"/>
        <v>256.91746087714125</v>
      </c>
      <c r="Z20" s="34">
        <f t="shared" si="16"/>
        <v>178.39778225382145</v>
      </c>
      <c r="AA20" s="34">
        <f t="shared" si="17"/>
        <v>458.19823922076938</v>
      </c>
      <c r="AB20" s="34">
        <f t="shared" si="18"/>
        <v>294.34652829704851</v>
      </c>
      <c r="AC20" s="34">
        <f t="shared" si="19"/>
        <v>462.54191069498529</v>
      </c>
      <c r="AD20" s="34">
        <f t="shared" si="20"/>
        <v>263.32912230567189</v>
      </c>
      <c r="AE20" s="34">
        <f t="shared" si="21"/>
        <v>681.49071413081094</v>
      </c>
    </row>
    <row r="21" spans="1:31" x14ac:dyDescent="0.2">
      <c r="A21">
        <v>2039</v>
      </c>
      <c r="B21" s="31">
        <f>SUM('Annual Cost 95%'!B20,'Annual Cost 95%'!H20,'Annual Cost 95%'!N20)</f>
        <v>1080837657.1814146</v>
      </c>
      <c r="C21" s="31">
        <f>SUM('Annual Cost 95%'!C20,'Annual Cost 95%'!I20,'Annual Cost 95%'!O20)</f>
        <v>1909702063.3840466</v>
      </c>
      <c r="D21" s="31">
        <f>SUM('Annual Cost 95%'!D20,'Annual Cost 95%'!J20,'Annual Cost 95%'!P20)</f>
        <v>1400321117.203891</v>
      </c>
      <c r="E21" s="31">
        <f>SUM('Annual Cost 95%'!E20,'Annual Cost 95%'!K20,'Annual Cost 95%'!Q20)</f>
        <v>475991971.94440359</v>
      </c>
      <c r="F21" s="31">
        <f>SUM('Annual Cost 95%'!F20,'Annual Cost 95%'!L20,'Annual Cost 95%'!R20)</f>
        <v>336062509.43188041</v>
      </c>
      <c r="G21" s="31">
        <f>SUM('Annual Cost 95%'!G20,'Annual Cost 95%'!M20,'Annual Cost 95%'!S20)</f>
        <v>191269613.98011658</v>
      </c>
      <c r="H21" s="26">
        <v>15073164</v>
      </c>
      <c r="I21" s="26">
        <v>10322370</v>
      </c>
      <c r="J21" s="26">
        <v>11811181</v>
      </c>
      <c r="K21" s="26">
        <v>2342488</v>
      </c>
      <c r="L21" s="26">
        <v>2957913</v>
      </c>
      <c r="M21" s="26">
        <v>738448</v>
      </c>
      <c r="N21" s="26">
        <v>6010837.5926465904</v>
      </c>
      <c r="O21" s="26">
        <v>4134991.2180023016</v>
      </c>
      <c r="P21" s="26">
        <v>4719607.1369820787</v>
      </c>
      <c r="Q21" s="26">
        <v>1020823.9648668646</v>
      </c>
      <c r="R21" s="26">
        <v>1265944.3525174023</v>
      </c>
      <c r="S21" s="26">
        <v>278389.97834589239</v>
      </c>
      <c r="T21" s="34">
        <f t="shared" si="10"/>
        <v>71.70609018660015</v>
      </c>
      <c r="U21" s="34">
        <f t="shared" si="11"/>
        <v>185.00616267233653</v>
      </c>
      <c r="V21" s="34">
        <f t="shared" si="12"/>
        <v>118.55894149822029</v>
      </c>
      <c r="W21" s="34">
        <f t="shared" si="13"/>
        <v>203.19932138154115</v>
      </c>
      <c r="X21" s="34">
        <f t="shared" si="14"/>
        <v>113.61473763152615</v>
      </c>
      <c r="Y21" s="34">
        <f t="shared" si="15"/>
        <v>259.01568421895189</v>
      </c>
      <c r="Z21" s="34">
        <f t="shared" si="16"/>
        <v>179.81481624186063</v>
      </c>
      <c r="AA21" s="34">
        <f t="shared" si="17"/>
        <v>461.8394484297508</v>
      </c>
      <c r="AB21" s="34">
        <f t="shared" si="18"/>
        <v>296.70289847457877</v>
      </c>
      <c r="AC21" s="34">
        <f t="shared" si="19"/>
        <v>466.28212926651094</v>
      </c>
      <c r="AD21" s="34">
        <f t="shared" si="20"/>
        <v>265.46388770059366</v>
      </c>
      <c r="AE21" s="34">
        <f t="shared" si="21"/>
        <v>687.05639160066676</v>
      </c>
    </row>
    <row r="22" spans="1:31" x14ac:dyDescent="0.2">
      <c r="A22">
        <v>2040</v>
      </c>
      <c r="B22" s="31">
        <f>SUM('Annual Cost 95%'!B21,'Annual Cost 95%'!H21,'Annual Cost 95%'!N21)</f>
        <v>1326864288.9032736</v>
      </c>
      <c r="C22" s="31">
        <f>SUM('Annual Cost 95%'!C21,'Annual Cost 95%'!I21,'Annual Cost 95%'!O21)</f>
        <v>2344405978.0581017</v>
      </c>
      <c r="D22" s="31">
        <f>SUM('Annual Cost 95%'!D21,'Annual Cost 95%'!J21,'Annual Cost 95%'!P21)</f>
        <v>1719176156.8974266</v>
      </c>
      <c r="E22" s="31">
        <f>SUM('Annual Cost 95%'!E21,'Annual Cost 95%'!K21,'Annual Cost 95%'!Q21)</f>
        <v>584424429.95546448</v>
      </c>
      <c r="F22" s="31">
        <f>SUM('Annual Cost 95%'!F21,'Annual Cost 95%'!L21,'Annual Cost 95%'!R21)</f>
        <v>412627479.1460706</v>
      </c>
      <c r="G22" s="31">
        <f>SUM('Annual Cost 95%'!G21,'Annual Cost 95%'!M21,'Annual Cost 95%'!S21)</f>
        <v>234860468.24181157</v>
      </c>
      <c r="H22" s="26">
        <v>15073164</v>
      </c>
      <c r="I22" s="26">
        <v>10322370</v>
      </c>
      <c r="J22" s="26">
        <v>11811181</v>
      </c>
      <c r="K22" s="26">
        <v>2342488</v>
      </c>
      <c r="L22" s="26">
        <v>2957913</v>
      </c>
      <c r="M22" s="26">
        <v>738448</v>
      </c>
      <c r="N22" s="26">
        <v>6010837.5926465904</v>
      </c>
      <c r="O22" s="26">
        <v>4134991.2180023016</v>
      </c>
      <c r="P22" s="26">
        <v>4719607.1369820787</v>
      </c>
      <c r="Q22" s="26">
        <v>1020823.9648668646</v>
      </c>
      <c r="R22" s="26">
        <v>1265944.3525174023</v>
      </c>
      <c r="S22" s="26">
        <v>278389.97834589239</v>
      </c>
      <c r="T22" s="34">
        <f t="shared" si="10"/>
        <v>88.028252655067874</v>
      </c>
      <c r="U22" s="34">
        <f t="shared" si="11"/>
        <v>227.11896377073305</v>
      </c>
      <c r="V22" s="34">
        <f t="shared" si="12"/>
        <v>145.55497514578997</v>
      </c>
      <c r="W22" s="34">
        <f t="shared" si="13"/>
        <v>249.48876150292531</v>
      </c>
      <c r="X22" s="34">
        <f t="shared" si="14"/>
        <v>139.49953198287798</v>
      </c>
      <c r="Y22" s="34">
        <f t="shared" si="15"/>
        <v>318.04604825500451</v>
      </c>
      <c r="Z22" s="34">
        <f t="shared" si="16"/>
        <v>220.7453235014209</v>
      </c>
      <c r="AA22" s="34">
        <f t="shared" si="17"/>
        <v>566.96758335335278</v>
      </c>
      <c r="AB22" s="34">
        <f t="shared" si="18"/>
        <v>364.2625555475243</v>
      </c>
      <c r="AC22" s="34">
        <f t="shared" si="19"/>
        <v>572.50265478601386</v>
      </c>
      <c r="AD22" s="34">
        <f t="shared" si="20"/>
        <v>325.94440531729333</v>
      </c>
      <c r="AE22" s="34">
        <f t="shared" si="21"/>
        <v>843.63837246326261</v>
      </c>
    </row>
    <row r="23" spans="1:31" x14ac:dyDescent="0.2">
      <c r="A23">
        <v>2041</v>
      </c>
      <c r="B23" s="31">
        <f>SUM('Annual Cost 95%'!B22,'Annual Cost 95%'!H22,'Annual Cost 95%'!N22)</f>
        <v>1337412188.9609199</v>
      </c>
      <c r="C23" s="31">
        <f>SUM('Annual Cost 95%'!C22,'Annual Cost 95%'!I22,'Annual Cost 95%'!O22)</f>
        <v>2363046839.6055198</v>
      </c>
      <c r="D23" s="31">
        <f>SUM('Annual Cost 95%'!D22,'Annual Cost 95%'!J22,'Annual Cost 95%'!P22)</f>
        <v>1732948712.0825093</v>
      </c>
      <c r="E23" s="31">
        <f>SUM('Annual Cost 95%'!E22,'Annual Cost 95%'!K22,'Annual Cost 95%'!Q22)</f>
        <v>589156779.17415094</v>
      </c>
      <c r="F23" s="31">
        <f>SUM('Annual Cost 95%'!F22,'Annual Cost 95%'!L22,'Annual Cost 95%'!R22)</f>
        <v>415978116.06586969</v>
      </c>
      <c r="G23" s="31">
        <f>SUM('Annual Cost 95%'!G22,'Annual Cost 95%'!M22,'Annual Cost 95%'!S22)</f>
        <v>236781681.134763</v>
      </c>
      <c r="H23" s="26">
        <v>15073164</v>
      </c>
      <c r="I23" s="26">
        <v>10322370</v>
      </c>
      <c r="J23" s="26">
        <v>11811181</v>
      </c>
      <c r="K23" s="26">
        <v>2342488</v>
      </c>
      <c r="L23" s="26">
        <v>2957913</v>
      </c>
      <c r="M23" s="26">
        <v>738448</v>
      </c>
      <c r="N23" s="26">
        <v>6010837.5926465904</v>
      </c>
      <c r="O23" s="26">
        <v>4134991.2180023016</v>
      </c>
      <c r="P23" s="26">
        <v>4719607.1369820787</v>
      </c>
      <c r="Q23" s="26">
        <v>1020823.9648668646</v>
      </c>
      <c r="R23" s="26">
        <v>1265944.3525174023</v>
      </c>
      <c r="S23" s="26">
        <v>278389.97834589239</v>
      </c>
      <c r="T23" s="34">
        <f t="shared" si="10"/>
        <v>88.728032744878234</v>
      </c>
      <c r="U23" s="34">
        <f t="shared" si="11"/>
        <v>228.92483408418025</v>
      </c>
      <c r="V23" s="34">
        <f t="shared" si="12"/>
        <v>146.72103594742214</v>
      </c>
      <c r="W23" s="34">
        <f t="shared" si="13"/>
        <v>251.50898496562243</v>
      </c>
      <c r="X23" s="34">
        <f t="shared" si="14"/>
        <v>140.6323025950627</v>
      </c>
      <c r="Y23" s="34">
        <f t="shared" si="15"/>
        <v>320.64773841186246</v>
      </c>
      <c r="Z23" s="34">
        <f t="shared" si="16"/>
        <v>222.50013718504962</v>
      </c>
      <c r="AA23" s="34">
        <f t="shared" si="17"/>
        <v>571.47566101655616</v>
      </c>
      <c r="AB23" s="34">
        <f t="shared" si="18"/>
        <v>367.18071267063806</v>
      </c>
      <c r="AC23" s="34">
        <f t="shared" si="19"/>
        <v>577.13846799334158</v>
      </c>
      <c r="AD23" s="34">
        <f t="shared" si="20"/>
        <v>328.59115429416278</v>
      </c>
      <c r="AE23" s="34">
        <f t="shared" si="21"/>
        <v>850.5395292662721</v>
      </c>
    </row>
    <row r="24" spans="1:31" x14ac:dyDescent="0.2">
      <c r="A24">
        <v>2042</v>
      </c>
      <c r="B24" s="31">
        <f>SUM('Annual Cost 95%'!B23,'Annual Cost 95%'!H23,'Annual Cost 95%'!N23)</f>
        <v>1348048259.8868597</v>
      </c>
      <c r="C24" s="31">
        <f>SUM('Annual Cost 95%'!C23,'Annual Cost 95%'!I23,'Annual Cost 95%'!O23)</f>
        <v>2381841201.5920687</v>
      </c>
      <c r="D24" s="31">
        <f>SUM('Annual Cost 95%'!D23,'Annual Cost 95%'!J23,'Annual Cost 95%'!P23)</f>
        <v>1746836628.2338538</v>
      </c>
      <c r="E24" s="31">
        <f>SUM('Annual Cost 95%'!E23,'Annual Cost 95%'!K23,'Annual Cost 95%'!Q23)</f>
        <v>593930806.97192252</v>
      </c>
      <c r="F24" s="31">
        <f>SUM('Annual Cost 95%'!F23,'Annual Cost 95%'!L23,'Annual Cost 95%'!R23)</f>
        <v>419358792.88260901</v>
      </c>
      <c r="G24" s="31">
        <f>SUM('Annual Cost 95%'!G23,'Annual Cost 95%'!M23,'Annual Cost 95%'!S23)</f>
        <v>238720212.33377859</v>
      </c>
      <c r="H24" s="26">
        <v>15073164</v>
      </c>
      <c r="I24" s="26">
        <v>10322370</v>
      </c>
      <c r="J24" s="26">
        <v>11811181</v>
      </c>
      <c r="K24" s="26">
        <v>2342488</v>
      </c>
      <c r="L24" s="26">
        <v>2957913</v>
      </c>
      <c r="M24" s="26">
        <v>738448</v>
      </c>
      <c r="N24" s="26">
        <v>6010837.5926465904</v>
      </c>
      <c r="O24" s="26">
        <v>4134991.2180023016</v>
      </c>
      <c r="P24" s="26">
        <v>4719607.1369820787</v>
      </c>
      <c r="Q24" s="26">
        <v>1020823.9648668646</v>
      </c>
      <c r="R24" s="26">
        <v>1265944.3525174023</v>
      </c>
      <c r="S24" s="26">
        <v>278389.97834589239</v>
      </c>
      <c r="T24" s="34">
        <f t="shared" si="10"/>
        <v>89.433662360925666</v>
      </c>
      <c r="U24" s="34">
        <f t="shared" si="11"/>
        <v>230.74557505612265</v>
      </c>
      <c r="V24" s="34">
        <f t="shared" si="12"/>
        <v>147.89686384738781</v>
      </c>
      <c r="W24" s="34">
        <f t="shared" si="13"/>
        <v>253.54700086912825</v>
      </c>
      <c r="X24" s="34">
        <f t="shared" si="14"/>
        <v>141.77522898158566</v>
      </c>
      <c r="Y24" s="34">
        <f t="shared" si="15"/>
        <v>323.27288087147446</v>
      </c>
      <c r="Z24" s="34">
        <f t="shared" si="16"/>
        <v>224.26961951791978</v>
      </c>
      <c r="AA24" s="34">
        <f t="shared" si="17"/>
        <v>576.02086099297321</v>
      </c>
      <c r="AB24" s="34">
        <f t="shared" si="18"/>
        <v>370.12331271090858</v>
      </c>
      <c r="AC24" s="34">
        <f t="shared" si="19"/>
        <v>581.81510957120088</v>
      </c>
      <c r="AD24" s="34">
        <f t="shared" si="20"/>
        <v>331.26163251069465</v>
      </c>
      <c r="AE24" s="34">
        <f t="shared" si="21"/>
        <v>857.50289486777024</v>
      </c>
    </row>
    <row r="25" spans="1:31" x14ac:dyDescent="0.2">
      <c r="A25">
        <v>2043</v>
      </c>
      <c r="B25" s="31">
        <f>SUM('Annual Cost 95%'!B24,'Annual Cost 95%'!H24,'Annual Cost 95%'!N24)</f>
        <v>1358773308.6284747</v>
      </c>
      <c r="C25" s="31">
        <f>SUM('Annual Cost 95%'!C24,'Annual Cost 95%'!I24,'Annual Cost 95%'!O24)</f>
        <v>2400790418.4792471</v>
      </c>
      <c r="D25" s="31">
        <f>SUM('Annual Cost 95%'!D24,'Annual Cost 95%'!J24,'Annual Cost 95%'!P24)</f>
        <v>1760840966.0233338</v>
      </c>
      <c r="E25" s="31">
        <f>SUM('Annual Cost 95%'!E24,'Annual Cost 95%'!K24,'Annual Cost 95%'!Q24)</f>
        <v>598746940.65440392</v>
      </c>
      <c r="F25" s="31">
        <f>SUM('Annual Cost 95%'!F24,'Annual Cost 95%'!L24,'Annual Cost 95%'!R24)</f>
        <v>422769828.48868233</v>
      </c>
      <c r="G25" s="31">
        <f>SUM('Annual Cost 95%'!G24,'Annual Cost 95%'!M24,'Annual Cost 95%'!S24)</f>
        <v>240676247.55421934</v>
      </c>
      <c r="H25" s="26">
        <v>15073164</v>
      </c>
      <c r="I25" s="26">
        <v>10322370</v>
      </c>
      <c r="J25" s="26">
        <v>11811181</v>
      </c>
      <c r="K25" s="26">
        <v>2342488</v>
      </c>
      <c r="L25" s="26">
        <v>2957913</v>
      </c>
      <c r="M25" s="26">
        <v>738448</v>
      </c>
      <c r="N25" s="26">
        <v>6010837.5926465904</v>
      </c>
      <c r="O25" s="26">
        <v>4134991.2180023016</v>
      </c>
      <c r="P25" s="26">
        <v>4719607.1369820787</v>
      </c>
      <c r="Q25" s="26">
        <v>1020823.9648668646</v>
      </c>
      <c r="R25" s="26">
        <v>1265944.3525174023</v>
      </c>
      <c r="S25" s="26">
        <v>278389.97834589239</v>
      </c>
      <c r="T25" s="34">
        <f t="shared" si="10"/>
        <v>90.145195038578152</v>
      </c>
      <c r="U25" s="34">
        <f t="shared" si="11"/>
        <v>232.5813179026955</v>
      </c>
      <c r="V25" s="34">
        <f t="shared" si="12"/>
        <v>149.08254864804238</v>
      </c>
      <c r="W25" s="34">
        <f t="shared" si="13"/>
        <v>255.60299162873147</v>
      </c>
      <c r="X25" s="34">
        <f t="shared" si="14"/>
        <v>142.928418952377</v>
      </c>
      <c r="Y25" s="34">
        <f t="shared" si="15"/>
        <v>325.92172712800271</v>
      </c>
      <c r="Z25" s="34">
        <f t="shared" si="16"/>
        <v>226.05390474877274</v>
      </c>
      <c r="AA25" s="34">
        <f t="shared" si="17"/>
        <v>580.60351084351703</v>
      </c>
      <c r="AB25" s="34">
        <f t="shared" si="18"/>
        <v>373.0905804056589</v>
      </c>
      <c r="AC25" s="34">
        <f t="shared" si="19"/>
        <v>586.53299810853503</v>
      </c>
      <c r="AD25" s="34">
        <f t="shared" si="20"/>
        <v>333.95609186768797</v>
      </c>
      <c r="AE25" s="34">
        <f t="shared" si="21"/>
        <v>864.52913637280892</v>
      </c>
    </row>
    <row r="26" spans="1:31" x14ac:dyDescent="0.2">
      <c r="A26">
        <v>2044</v>
      </c>
      <c r="B26" s="31">
        <f>SUM('Annual Cost 95%'!B25,'Annual Cost 95%'!H25,'Annual Cost 95%'!N25)</f>
        <v>1369588151.0274899</v>
      </c>
      <c r="C26" s="31">
        <f>SUM('Annual Cost 95%'!C25,'Annual Cost 95%'!I25,'Annual Cost 95%'!O25)</f>
        <v>2419895858.662499</v>
      </c>
      <c r="D26" s="31">
        <f>SUM('Annual Cost 95%'!D25,'Annual Cost 95%'!J25,'Annual Cost 95%'!P25)</f>
        <v>1774962797.9101014</v>
      </c>
      <c r="E26" s="31">
        <f>SUM('Annual Cost 95%'!E25,'Annual Cost 95%'!K25,'Annual Cost 95%'!Q25)</f>
        <v>603605613.14283121</v>
      </c>
      <c r="F26" s="31">
        <f>SUM('Annual Cost 95%'!F25,'Annual Cost 95%'!L25,'Annual Cost 95%'!R25)</f>
        <v>426211546.15971553</v>
      </c>
      <c r="G26" s="31">
        <f>SUM('Annual Cost 95%'!G25,'Annual Cost 95%'!M25,'Annual Cost 95%'!S25)</f>
        <v>242649975.09598771</v>
      </c>
      <c r="H26" s="26">
        <v>15073164</v>
      </c>
      <c r="I26" s="26">
        <v>10322370</v>
      </c>
      <c r="J26" s="26">
        <v>11811181</v>
      </c>
      <c r="K26" s="26">
        <v>2342488</v>
      </c>
      <c r="L26" s="26">
        <v>2957913</v>
      </c>
      <c r="M26" s="26">
        <v>738448</v>
      </c>
      <c r="N26" s="26">
        <v>6010837.5926465904</v>
      </c>
      <c r="O26" s="26">
        <v>4134991.2180023016</v>
      </c>
      <c r="P26" s="26">
        <v>4719607.1369820787</v>
      </c>
      <c r="Q26" s="26">
        <v>1020823.9648668646</v>
      </c>
      <c r="R26" s="26">
        <v>1265944.3525174023</v>
      </c>
      <c r="S26" s="26">
        <v>278389.97834589239</v>
      </c>
      <c r="T26" s="34">
        <f t="shared" si="10"/>
        <v>90.862684903281746</v>
      </c>
      <c r="U26" s="34">
        <f t="shared" si="11"/>
        <v>234.43219518991268</v>
      </c>
      <c r="V26" s="34">
        <f t="shared" si="12"/>
        <v>150.27818114971748</v>
      </c>
      <c r="W26" s="34">
        <f t="shared" si="13"/>
        <v>257.67714205700571</v>
      </c>
      <c r="X26" s="34">
        <f t="shared" si="14"/>
        <v>144.09198179923328</v>
      </c>
      <c r="Y26" s="34">
        <f t="shared" si="15"/>
        <v>328.59453217557325</v>
      </c>
      <c r="Z26" s="34">
        <f t="shared" si="16"/>
        <v>227.85312860606768</v>
      </c>
      <c r="AA26" s="34">
        <f t="shared" si="17"/>
        <v>585.22394149886486</v>
      </c>
      <c r="AB26" s="34">
        <f t="shared" si="18"/>
        <v>376.08274298972469</v>
      </c>
      <c r="AC26" s="34">
        <f t="shared" si="19"/>
        <v>591.29255769534484</v>
      </c>
      <c r="AD26" s="34">
        <f t="shared" si="20"/>
        <v>336.67478772836233</v>
      </c>
      <c r="AE26" s="34">
        <f t="shared" si="21"/>
        <v>871.61893017032878</v>
      </c>
    </row>
    <row r="27" spans="1:31" x14ac:dyDescent="0.2">
      <c r="A27">
        <v>2045</v>
      </c>
      <c r="B27" s="31">
        <f>SUM('Annual Cost 95%'!B26,'Annual Cost 95%'!H26,'Annual Cost 95%'!N26)</f>
        <v>1380493611.947813</v>
      </c>
      <c r="C27" s="31">
        <f>SUM('Annual Cost 95%'!C26,'Annual Cost 95%'!I26,'Annual Cost 95%'!O26)</f>
        <v>2439158904.6551723</v>
      </c>
      <c r="D27" s="31">
        <f>SUM('Annual Cost 95%'!D26,'Annual Cost 95%'!J26,'Annual Cost 95%'!P26)</f>
        <v>1789203208.3115897</v>
      </c>
      <c r="E27" s="31">
        <f>SUM('Annual Cost 95%'!E26,'Annual Cost 95%'!K26,'Annual Cost 95%'!Q26)</f>
        <v>608507263.06961942</v>
      </c>
      <c r="F27" s="31">
        <f>SUM('Annual Cost 95%'!F26,'Annual Cost 95%'!L26,'Annual Cost 95%'!R26)</f>
        <v>429684273.63180864</v>
      </c>
      <c r="G27" s="31">
        <f>SUM('Annual Cost 95%'!G26,'Annual Cost 95%'!M26,'Annual Cost 95%'!S26)</f>
        <v>244641585.88949138</v>
      </c>
      <c r="H27" s="26">
        <v>15073164</v>
      </c>
      <c r="I27" s="26">
        <v>10322370</v>
      </c>
      <c r="J27" s="26">
        <v>11811181</v>
      </c>
      <c r="K27" s="26">
        <v>2342488</v>
      </c>
      <c r="L27" s="26">
        <v>2957913</v>
      </c>
      <c r="M27" s="26">
        <v>738448</v>
      </c>
      <c r="N27" s="26">
        <v>6010837.5926465904</v>
      </c>
      <c r="O27" s="26">
        <v>4134991.2180023016</v>
      </c>
      <c r="P27" s="26">
        <v>4719607.1369820787</v>
      </c>
      <c r="Q27" s="26">
        <v>1020823.9648668646</v>
      </c>
      <c r="R27" s="26">
        <v>1265944.3525174023</v>
      </c>
      <c r="S27" s="26">
        <v>278389.97834589239</v>
      </c>
      <c r="T27" s="34">
        <f t="shared" si="10"/>
        <v>91.586186679041845</v>
      </c>
      <c r="U27" s="34">
        <f t="shared" si="11"/>
        <v>236.29834085148781</v>
      </c>
      <c r="V27" s="34">
        <f t="shared" si="12"/>
        <v>151.48385316519912</v>
      </c>
      <c r="W27" s="34">
        <f t="shared" si="13"/>
        <v>259.76963940460718</v>
      </c>
      <c r="X27" s="34">
        <f t="shared" si="14"/>
        <v>145.26602832193126</v>
      </c>
      <c r="Y27" s="34">
        <f t="shared" si="15"/>
        <v>331.29155457052002</v>
      </c>
      <c r="Z27" s="34">
        <f t="shared" si="16"/>
        <v>229.66742831924984</v>
      </c>
      <c r="AA27" s="34">
        <f t="shared" si="17"/>
        <v>589.88248730394639</v>
      </c>
      <c r="AB27" s="34">
        <f t="shared" si="18"/>
        <v>379.10003023168656</v>
      </c>
      <c r="AC27" s="34">
        <f t="shared" si="19"/>
        <v>596.09421801630674</v>
      </c>
      <c r="AD27" s="34">
        <f t="shared" si="20"/>
        <v>339.4179789793738</v>
      </c>
      <c r="AE27" s="34">
        <f t="shared" si="21"/>
        <v>878.77296209826386</v>
      </c>
    </row>
    <row r="28" spans="1:31" x14ac:dyDescent="0.2">
      <c r="A28">
        <v>2046</v>
      </c>
      <c r="B28" s="31">
        <f>SUM('Annual Cost 95%'!B27,'Annual Cost 95%'!H27,'Annual Cost 95%'!N27)</f>
        <v>1391490525.4057014</v>
      </c>
      <c r="C28" s="31">
        <f>SUM('Annual Cost 95%'!C27,'Annual Cost 95%'!I27,'Annual Cost 95%'!O27)</f>
        <v>2458580953.2756128</v>
      </c>
      <c r="D28" s="31">
        <f>SUM('Annual Cost 95%'!D27,'Annual Cost 95%'!J27,'Annual Cost 95%'!P27)</f>
        <v>1803563293.7776456</v>
      </c>
      <c r="E28" s="31">
        <f>SUM('Annual Cost 95%'!E27,'Annual Cost 95%'!K27,'Annual Cost 95%'!Q27)</f>
        <v>613452334.87585759</v>
      </c>
      <c r="F28" s="31">
        <f>SUM('Annual Cost 95%'!F27,'Annual Cost 95%'!L27,'Annual Cost 95%'!R27)</f>
        <v>433188343.18036133</v>
      </c>
      <c r="G28" s="31">
        <f>SUM('Annual Cost 95%'!G27,'Annual Cost 95%'!M27,'Annual Cost 95%'!S27)</f>
        <v>246651273.5425542</v>
      </c>
      <c r="H28" s="26">
        <v>15073164</v>
      </c>
      <c r="I28" s="26">
        <v>10322370</v>
      </c>
      <c r="J28" s="26">
        <v>11811181</v>
      </c>
      <c r="K28" s="26">
        <v>2342488</v>
      </c>
      <c r="L28" s="26">
        <v>2957913</v>
      </c>
      <c r="M28" s="26">
        <v>738448</v>
      </c>
      <c r="N28" s="26">
        <v>6010837.5926465904</v>
      </c>
      <c r="O28" s="26">
        <v>4134991.2180023016</v>
      </c>
      <c r="P28" s="26">
        <v>4719607.1369820787</v>
      </c>
      <c r="Q28" s="26">
        <v>1020823.9648668646</v>
      </c>
      <c r="R28" s="26">
        <v>1265944.3525174023</v>
      </c>
      <c r="S28" s="26">
        <v>278389.97834589239</v>
      </c>
      <c r="T28" s="34">
        <f t="shared" si="10"/>
        <v>92.31575569705879</v>
      </c>
      <c r="U28" s="34">
        <f t="shared" si="11"/>
        <v>238.17989020695953</v>
      </c>
      <c r="V28" s="34">
        <f t="shared" si="12"/>
        <v>152.69965753447056</v>
      </c>
      <c r="W28" s="34">
        <f t="shared" si="13"/>
        <v>261.88067340189474</v>
      </c>
      <c r="X28" s="34">
        <f t="shared" si="14"/>
        <v>146.45067085487685</v>
      </c>
      <c r="Y28" s="34">
        <f t="shared" si="15"/>
        <v>334.01305649491121</v>
      </c>
      <c r="Z28" s="34">
        <f t="shared" si="16"/>
        <v>231.49694264040559</v>
      </c>
      <c r="AA28" s="34">
        <f t="shared" si="17"/>
        <v>594.57948606319007</v>
      </c>
      <c r="AB28" s="34">
        <f t="shared" si="18"/>
        <v>382.14267447076583</v>
      </c>
      <c r="AC28" s="34">
        <f t="shared" si="19"/>
        <v>600.9384144462789</v>
      </c>
      <c r="AD28" s="34">
        <f t="shared" si="20"/>
        <v>342.18592809308063</v>
      </c>
      <c r="AE28" s="34">
        <f t="shared" si="21"/>
        <v>885.99192761205052</v>
      </c>
    </row>
    <row r="29" spans="1:31" x14ac:dyDescent="0.2">
      <c r="A29">
        <v>2047</v>
      </c>
      <c r="B29" s="31">
        <f>SUM('Annual Cost 95%'!B28,'Annual Cost 95%'!H28,'Annual Cost 95%'!N28)</f>
        <v>1402579734.7023036</v>
      </c>
      <c r="C29" s="31">
        <f>SUM('Annual Cost 95%'!C28,'Annual Cost 95%'!I28,'Annual Cost 95%'!O28)</f>
        <v>2478163415.8374681</v>
      </c>
      <c r="D29" s="31">
        <f>SUM('Annual Cost 95%'!D28,'Annual Cost 95%'!J28,'Annual Cost 95%'!P28)</f>
        <v>1818044163.1678588</v>
      </c>
      <c r="E29" s="31">
        <f>SUM('Annual Cost 95%'!E28,'Annual Cost 95%'!K28,'Annual Cost 95%'!Q28)</f>
        <v>618441278.91077065</v>
      </c>
      <c r="F29" s="31">
        <f>SUM('Annual Cost 95%'!F28,'Annual Cost 95%'!L28,'Annual Cost 95%'!R28)</f>
        <v>436724091.7005192</v>
      </c>
      <c r="G29" s="31">
        <f>SUM('Annual Cost 95%'!G28,'Annual Cost 95%'!M28,'Annual Cost 95%'!S28)</f>
        <v>248679234.38829562</v>
      </c>
      <c r="H29" s="26">
        <v>15073164</v>
      </c>
      <c r="I29" s="26">
        <v>10322370</v>
      </c>
      <c r="J29" s="26">
        <v>11811181</v>
      </c>
      <c r="K29" s="26">
        <v>2342488</v>
      </c>
      <c r="L29" s="26">
        <v>2957913</v>
      </c>
      <c r="M29" s="26">
        <v>738448</v>
      </c>
      <c r="N29" s="26">
        <v>6010837.5926465904</v>
      </c>
      <c r="O29" s="26">
        <v>4134991.2180023016</v>
      </c>
      <c r="P29" s="26">
        <v>4719607.1369820787</v>
      </c>
      <c r="Q29" s="26">
        <v>1020823.9648668646</v>
      </c>
      <c r="R29" s="26">
        <v>1265944.3525174023</v>
      </c>
      <c r="S29" s="26">
        <v>278389.97834589239</v>
      </c>
      <c r="T29" s="34">
        <f t="shared" si="10"/>
        <v>93.051447904521154</v>
      </c>
      <c r="U29" s="34">
        <f t="shared" si="11"/>
        <v>240.07697998012745</v>
      </c>
      <c r="V29" s="34">
        <f t="shared" si="12"/>
        <v>153.92568813972616</v>
      </c>
      <c r="W29" s="34">
        <f t="shared" si="13"/>
        <v>264.01043630139009</v>
      </c>
      <c r="X29" s="34">
        <f t="shared" si="14"/>
        <v>147.64602329430215</v>
      </c>
      <c r="Y29" s="34">
        <f t="shared" si="15"/>
        <v>336.75930382138705</v>
      </c>
      <c r="Z29" s="34">
        <f t="shared" si="16"/>
        <v>233.34181186631321</v>
      </c>
      <c r="AA29" s="34">
        <f t="shared" si="17"/>
        <v>599.31527908654652</v>
      </c>
      <c r="AB29" s="34">
        <f t="shared" si="18"/>
        <v>385.2109106543972</v>
      </c>
      <c r="AC29" s="34">
        <f t="shared" si="19"/>
        <v>605.82558814773461</v>
      </c>
      <c r="AD29" s="34">
        <f t="shared" si="20"/>
        <v>344.9789011910899</v>
      </c>
      <c r="AE29" s="34">
        <f t="shared" si="21"/>
        <v>893.27653195661401</v>
      </c>
    </row>
    <row r="30" spans="1:31" x14ac:dyDescent="0.2">
      <c r="A30">
        <v>2048</v>
      </c>
      <c r="B30" s="31">
        <f>SUM('Annual Cost 95%'!B29,'Annual Cost 95%'!H29,'Annual Cost 95%'!N29)</f>
        <v>1413762092.5586267</v>
      </c>
      <c r="C30" s="31">
        <f>SUM('Annual Cost 95%'!C29,'Annual Cost 95%'!I29,'Annual Cost 95%'!O29)</f>
        <v>2497907718.3432622</v>
      </c>
      <c r="D30" s="31">
        <f>SUM('Annual Cost 95%'!D29,'Annual Cost 95%'!J29,'Annual Cost 95%'!P29)</f>
        <v>1832646937.832155</v>
      </c>
      <c r="E30" s="31">
        <f>SUM('Annual Cost 95%'!E29,'Annual Cost 95%'!K29,'Annual Cost 95%'!Q29)</f>
        <v>623474551.53319311</v>
      </c>
      <c r="F30" s="31">
        <f>SUM('Annual Cost 95%'!F29,'Annual Cost 95%'!L29,'Annual Cost 95%'!R29)</f>
        <v>440291860.78927404</v>
      </c>
      <c r="G30" s="31">
        <f>SUM('Annual Cost 95%'!G29,'Annual Cost 95%'!M29,'Annual Cost 95%'!S29)</f>
        <v>250725667.53399885</v>
      </c>
      <c r="H30" s="26">
        <v>15073164</v>
      </c>
      <c r="I30" s="26">
        <v>10322370</v>
      </c>
      <c r="J30" s="26">
        <v>11811181</v>
      </c>
      <c r="K30" s="26">
        <v>2342488</v>
      </c>
      <c r="L30" s="26">
        <v>2957913</v>
      </c>
      <c r="M30" s="26">
        <v>738448</v>
      </c>
      <c r="N30" s="26">
        <v>6010837.5926465904</v>
      </c>
      <c r="O30" s="26">
        <v>4134991.2180023016</v>
      </c>
      <c r="P30" s="26">
        <v>4719607.1369820787</v>
      </c>
      <c r="Q30" s="26">
        <v>1020823.9648668646</v>
      </c>
      <c r="R30" s="26">
        <v>1265944.3525174023</v>
      </c>
      <c r="S30" s="26">
        <v>278389.97834589239</v>
      </c>
      <c r="T30" s="34">
        <f t="shared" si="10"/>
        <v>93.793319873559838</v>
      </c>
      <c r="U30" s="34">
        <f t="shared" si="11"/>
        <v>241.98974831780512</v>
      </c>
      <c r="V30" s="34">
        <f t="shared" si="12"/>
        <v>155.16203992066119</v>
      </c>
      <c r="W30" s="34">
        <f t="shared" si="13"/>
        <v>266.15912292109635</v>
      </c>
      <c r="X30" s="34">
        <f t="shared" si="14"/>
        <v>148.85220112602164</v>
      </c>
      <c r="Y30" s="34">
        <f t="shared" si="15"/>
        <v>339.53056617933674</v>
      </c>
      <c r="Z30" s="34">
        <f t="shared" si="16"/>
        <v>235.20217786089657</v>
      </c>
      <c r="AA30" s="34">
        <f t="shared" si="17"/>
        <v>604.09021123630157</v>
      </c>
      <c r="AB30" s="34">
        <f t="shared" si="18"/>
        <v>388.30497637649324</v>
      </c>
      <c r="AC30" s="34">
        <f t="shared" si="19"/>
        <v>610.75618617016539</v>
      </c>
      <c r="AD30" s="34">
        <f t="shared" si="20"/>
        <v>347.79716810911054</v>
      </c>
      <c r="AE30" s="34">
        <f t="shared" si="21"/>
        <v>900.62749034190676</v>
      </c>
    </row>
    <row r="31" spans="1:31" x14ac:dyDescent="0.2">
      <c r="A31">
        <v>2049</v>
      </c>
      <c r="B31" s="31">
        <f>SUM('Annual Cost 95%'!B30,'Annual Cost 95%'!H30,'Annual Cost 95%'!N30)</f>
        <v>1425038461.2529747</v>
      </c>
      <c r="C31" s="31">
        <f>SUM('Annual Cost 95%'!C30,'Annual Cost 95%'!I30,'Annual Cost 95%'!O30)</f>
        <v>2517815301.6813006</v>
      </c>
      <c r="D31" s="31">
        <f>SUM('Annual Cost 95%'!D30,'Annual Cost 95%'!J30,'Annual Cost 95%'!P30)</f>
        <v>1847372751.7947235</v>
      </c>
      <c r="E31" s="31">
        <f>SUM('Annual Cost 95%'!E30,'Annual Cost 95%'!K30,'Annual Cost 95%'!Q30)</f>
        <v>628552615.21509659</v>
      </c>
      <c r="F31" s="31">
        <f>SUM('Annual Cost 95%'!F30,'Annual Cost 95%'!L30,'Annual Cost 95%'!R30)</f>
        <v>443891996.82925624</v>
      </c>
      <c r="G31" s="31">
        <f>SUM('Annual Cost 95%'!G30,'Annual Cost 95%'!M30,'Annual Cost 95%'!S30)</f>
        <v>252790774.9109911</v>
      </c>
      <c r="H31" s="26">
        <v>15073164</v>
      </c>
      <c r="I31" s="26">
        <v>10322370</v>
      </c>
      <c r="J31" s="26">
        <v>11811181</v>
      </c>
      <c r="K31" s="26">
        <v>2342488</v>
      </c>
      <c r="L31" s="26">
        <v>2957913</v>
      </c>
      <c r="M31" s="26">
        <v>738448</v>
      </c>
      <c r="N31" s="26">
        <v>6010837.5926465904</v>
      </c>
      <c r="O31" s="26">
        <v>4134991.2180023016</v>
      </c>
      <c r="P31" s="26">
        <v>4719607.1369820787</v>
      </c>
      <c r="Q31" s="26">
        <v>1020823.9648668646</v>
      </c>
      <c r="R31" s="26">
        <v>1265944.3525174023</v>
      </c>
      <c r="S31" s="26">
        <v>278389.97834589239</v>
      </c>
      <c r="T31" s="34">
        <f t="shared" si="10"/>
        <v>94.541428810366213</v>
      </c>
      <c r="U31" s="34">
        <f t="shared" si="11"/>
        <v>243.91833480889571</v>
      </c>
      <c r="V31" s="34">
        <f t="shared" si="12"/>
        <v>156.40880889004441</v>
      </c>
      <c r="W31" s="34">
        <f t="shared" si="13"/>
        <v>268.32693068869366</v>
      </c>
      <c r="X31" s="34">
        <f t="shared" si="14"/>
        <v>150.06932145376021</v>
      </c>
      <c r="Y31" s="34">
        <f t="shared" si="15"/>
        <v>342.32711702244586</v>
      </c>
      <c r="Z31" s="34">
        <f t="shared" si="16"/>
        <v>237.07818407809052</v>
      </c>
      <c r="AA31" s="34">
        <f t="shared" si="17"/>
        <v>608.90463097469615</v>
      </c>
      <c r="AB31" s="34">
        <f t="shared" si="18"/>
        <v>391.42511191641552</v>
      </c>
      <c r="AC31" s="34">
        <f t="shared" si="19"/>
        <v>615.73066155149695</v>
      </c>
      <c r="AD31" s="34">
        <f t="shared" si="20"/>
        <v>350.64100246314285</v>
      </c>
      <c r="AE31" s="34">
        <f t="shared" si="21"/>
        <v>908.04552812208294</v>
      </c>
    </row>
    <row r="32" spans="1:31" x14ac:dyDescent="0.2">
      <c r="A32">
        <v>2050</v>
      </c>
      <c r="B32" s="31">
        <f>SUM('Annual Cost 95%'!B31,'Annual Cost 95%'!H31,'Annual Cost 95%'!N31)</f>
        <v>1802144016.2166762</v>
      </c>
      <c r="C32" s="31">
        <f>SUM('Annual Cost 95%'!C31,'Annual Cost 95%'!I31,'Annual Cost 95%'!O31)</f>
        <v>3184076904.2929277</v>
      </c>
      <c r="D32" s="31">
        <f>SUM('Annual Cost 95%'!D31,'Annual Cost 95%'!J31,'Annual Cost 95%'!P31)</f>
        <v>2336376285.5815697</v>
      </c>
      <c r="E32" s="31">
        <f>SUM('Annual Cost 95%'!E31,'Annual Cost 95%'!K31,'Annual Cost 95%'!Q31)</f>
        <v>795020592.59859776</v>
      </c>
      <c r="F32" s="31">
        <f>SUM('Annual Cost 95%'!F31,'Annual Cost 95%'!L31,'Annual Cost 95%'!R31)</f>
        <v>561472277.23874748</v>
      </c>
      <c r="G32" s="31">
        <f>SUM('Annual Cost 95%'!G31,'Annual Cost 95%'!M31,'Annual Cost 95%'!S31)</f>
        <v>319770203.39457732</v>
      </c>
      <c r="H32" s="26">
        <v>15073164</v>
      </c>
      <c r="I32" s="26">
        <v>10322370</v>
      </c>
      <c r="J32" s="26">
        <v>11811181</v>
      </c>
      <c r="K32" s="26">
        <v>2342488</v>
      </c>
      <c r="L32" s="26">
        <v>2957913</v>
      </c>
      <c r="M32" s="26">
        <v>738448</v>
      </c>
      <c r="N32" s="26">
        <v>6010837.5926465904</v>
      </c>
      <c r="O32" s="26">
        <v>4134991.2180023016</v>
      </c>
      <c r="P32" s="26">
        <v>4719607.1369820787</v>
      </c>
      <c r="Q32" s="26">
        <v>1020823.9648668646</v>
      </c>
      <c r="R32" s="26">
        <v>1265944.3525174023</v>
      </c>
      <c r="S32" s="26">
        <v>278389.97834589239</v>
      </c>
      <c r="T32" s="34">
        <f t="shared" si="10"/>
        <v>119.55976968184491</v>
      </c>
      <c r="U32" s="34">
        <f t="shared" si="11"/>
        <v>308.4637446916675</v>
      </c>
      <c r="V32" s="34">
        <f t="shared" si="12"/>
        <v>197.81055641951212</v>
      </c>
      <c r="W32" s="34">
        <f t="shared" si="13"/>
        <v>339.39153267747702</v>
      </c>
      <c r="X32" s="34">
        <f t="shared" si="14"/>
        <v>189.82041636746837</v>
      </c>
      <c r="Y32" s="34">
        <f t="shared" si="15"/>
        <v>433.03008931512755</v>
      </c>
      <c r="Z32" s="34">
        <f t="shared" si="16"/>
        <v>299.81578913749797</v>
      </c>
      <c r="AA32" s="34">
        <f t="shared" si="17"/>
        <v>770.03232568682938</v>
      </c>
      <c r="AB32" s="34">
        <f t="shared" si="18"/>
        <v>495.03617944682361</v>
      </c>
      <c r="AC32" s="34">
        <f t="shared" si="19"/>
        <v>778.8028298319623</v>
      </c>
      <c r="AD32" s="34">
        <f t="shared" si="20"/>
        <v>443.52050397967963</v>
      </c>
      <c r="AE32" s="34">
        <f t="shared" si="21"/>
        <v>1148.6412165213471</v>
      </c>
    </row>
    <row r="33" spans="1:31" x14ac:dyDescent="0.2">
      <c r="A33">
        <v>2051</v>
      </c>
      <c r="B33" s="31">
        <f>SUM('Annual Cost 95%'!B32,'Annual Cost 95%'!H32,'Annual Cost 95%'!N32)</f>
        <v>1816530729.3747866</v>
      </c>
      <c r="C33" s="31">
        <f>SUM('Annual Cost 95%'!C32,'Annual Cost 95%'!I32,'Annual Cost 95%'!O32)</f>
        <v>3209468505.4473982</v>
      </c>
      <c r="D33" s="31">
        <f>SUM('Annual Cost 95%'!D32,'Annual Cost 95%'!J32,'Annual Cost 95%'!P32)</f>
        <v>2355164609.2954898</v>
      </c>
      <c r="E33" s="31">
        <f>SUM('Annual Cost 95%'!E32,'Annual Cost 95%'!K32,'Annual Cost 95%'!Q32)</f>
        <v>801505780.78769493</v>
      </c>
      <c r="F33" s="31">
        <f>SUM('Annual Cost 95%'!F32,'Annual Cost 95%'!L32,'Annual Cost 95%'!R32)</f>
        <v>566071613.58677042</v>
      </c>
      <c r="G33" s="31">
        <f>SUM('Annual Cost 95%'!G32,'Annual Cost 95%'!M32,'Annual Cost 95%'!S32)</f>
        <v>322408754.72361183</v>
      </c>
      <c r="H33" s="26">
        <v>15073164</v>
      </c>
      <c r="I33" s="26">
        <v>10322370</v>
      </c>
      <c r="J33" s="26">
        <v>11811181</v>
      </c>
      <c r="K33" s="26">
        <v>2342488</v>
      </c>
      <c r="L33" s="26">
        <v>2957913</v>
      </c>
      <c r="M33" s="26">
        <v>738448</v>
      </c>
      <c r="N33" s="26">
        <v>6010837.5926465904</v>
      </c>
      <c r="O33" s="26">
        <v>4134991.2180023016</v>
      </c>
      <c r="P33" s="26">
        <v>4719607.1369820787</v>
      </c>
      <c r="Q33" s="26">
        <v>1020823.9648668646</v>
      </c>
      <c r="R33" s="26">
        <v>1265944.3525174023</v>
      </c>
      <c r="S33" s="26">
        <v>278389.97834589239</v>
      </c>
      <c r="T33" s="34">
        <f t="shared" si="10"/>
        <v>120.51422842442281</v>
      </c>
      <c r="U33" s="34">
        <f t="shared" si="11"/>
        <v>310.92360625005676</v>
      </c>
      <c r="V33" s="34">
        <f t="shared" si="12"/>
        <v>199.40127996476303</v>
      </c>
      <c r="W33" s="34">
        <f t="shared" si="13"/>
        <v>342.16003701521413</v>
      </c>
      <c r="X33" s="34">
        <f t="shared" si="14"/>
        <v>191.37534254278961</v>
      </c>
      <c r="Y33" s="34">
        <f t="shared" si="15"/>
        <v>436.60319308009747</v>
      </c>
      <c r="Z33" s="34">
        <f t="shared" si="16"/>
        <v>302.20925143561607</v>
      </c>
      <c r="AA33" s="34">
        <f t="shared" si="17"/>
        <v>776.17299197021214</v>
      </c>
      <c r="AB33" s="34">
        <f t="shared" si="18"/>
        <v>499.01708785055445</v>
      </c>
      <c r="AC33" s="34">
        <f t="shared" si="19"/>
        <v>785.1557255439501</v>
      </c>
      <c r="AD33" s="34">
        <f t="shared" si="20"/>
        <v>447.15363077461097</v>
      </c>
      <c r="AE33" s="34">
        <f t="shared" si="21"/>
        <v>1158.1191127614056</v>
      </c>
    </row>
    <row r="34" spans="1:31" x14ac:dyDescent="0.2">
      <c r="A34">
        <v>2052</v>
      </c>
      <c r="B34" s="31">
        <f>SUM('Annual Cost 95%'!B33,'Annual Cost 95%'!H33,'Annual Cost 95%'!N33)</f>
        <v>1831038709.3304172</v>
      </c>
      <c r="C34" s="31">
        <f>SUM('Annual Cost 95%'!C33,'Annual Cost 95%'!I33,'Annual Cost 95%'!O33)</f>
        <v>3235070499.3861609</v>
      </c>
      <c r="D34" s="31">
        <f>SUM('Annual Cost 95%'!D33,'Annual Cost 95%'!J33,'Annual Cost 95%'!P33)</f>
        <v>2374111666.2804723</v>
      </c>
      <c r="E34" s="31">
        <f>SUM('Annual Cost 95%'!E33,'Annual Cost 95%'!K33,'Annual Cost 95%'!Q33)</f>
        <v>808048952.63275266</v>
      </c>
      <c r="F34" s="31">
        <f>SUM('Annual Cost 95%'!F33,'Annual Cost 95%'!L33,'Annual Cost 95%'!R33)</f>
        <v>570712898.90293908</v>
      </c>
      <c r="G34" s="31">
        <f>SUM('Annual Cost 95%'!G33,'Annual Cost 95%'!M33,'Annual Cost 95%'!S33)</f>
        <v>325071517.00371182</v>
      </c>
      <c r="H34" s="26">
        <v>15073164</v>
      </c>
      <c r="I34" s="26">
        <v>10322370</v>
      </c>
      <c r="J34" s="26">
        <v>11811181</v>
      </c>
      <c r="K34" s="26">
        <v>2342488</v>
      </c>
      <c r="L34" s="26">
        <v>2957913</v>
      </c>
      <c r="M34" s="26">
        <v>738448</v>
      </c>
      <c r="N34" s="26">
        <v>6010837.5926465904</v>
      </c>
      <c r="O34" s="26">
        <v>4134991.2180023016</v>
      </c>
      <c r="P34" s="26">
        <v>4719607.1369820787</v>
      </c>
      <c r="Q34" s="26">
        <v>1020823.9648668646</v>
      </c>
      <c r="R34" s="26">
        <v>1265944.3525174023</v>
      </c>
      <c r="S34" s="26">
        <v>278389.97834589239</v>
      </c>
      <c r="T34" s="34">
        <f t="shared" si="10"/>
        <v>121.47673237884344</v>
      </c>
      <c r="U34" s="34">
        <f t="shared" si="11"/>
        <v>313.4038500253489</v>
      </c>
      <c r="V34" s="34">
        <f t="shared" si="12"/>
        <v>201.00544274789053</v>
      </c>
      <c r="W34" s="34">
        <f t="shared" si="13"/>
        <v>344.95329437450806</v>
      </c>
      <c r="X34" s="34">
        <f t="shared" si="14"/>
        <v>192.94445066604024</v>
      </c>
      <c r="Y34" s="34">
        <f t="shared" si="15"/>
        <v>440.20908310905008</v>
      </c>
      <c r="Z34" s="34">
        <f t="shared" si="16"/>
        <v>304.62288842580506</v>
      </c>
      <c r="AA34" s="34">
        <f t="shared" si="17"/>
        <v>782.36453932521033</v>
      </c>
      <c r="AB34" s="34">
        <f t="shared" si="18"/>
        <v>503.03162898397136</v>
      </c>
      <c r="AC34" s="34">
        <f t="shared" si="19"/>
        <v>791.56542209325778</v>
      </c>
      <c r="AD34" s="34">
        <f t="shared" si="20"/>
        <v>450.81989407199774</v>
      </c>
      <c r="AE34" s="34">
        <f t="shared" si="21"/>
        <v>1167.6839767551503</v>
      </c>
    </row>
    <row r="35" spans="1:31" x14ac:dyDescent="0.2">
      <c r="A35">
        <v>2053</v>
      </c>
      <c r="B35" s="31">
        <f>SUM('Annual Cost 95%'!B34,'Annual Cost 95%'!H34,'Annual Cost 95%'!N34)</f>
        <v>1845669087.664326</v>
      </c>
      <c r="C35" s="31">
        <f>SUM('Annual Cost 95%'!C34,'Annual Cost 95%'!I34,'Annual Cost 95%'!O34)</f>
        <v>3260884771.1331816</v>
      </c>
      <c r="D35" s="31">
        <f>SUM('Annual Cost 95%'!D34,'Annual Cost 95%'!J34,'Annual Cost 95%'!P34)</f>
        <v>2393218945.3021927</v>
      </c>
      <c r="E35" s="31">
        <f>SUM('Annual Cost 95%'!E34,'Annual Cost 95%'!K34,'Annual Cost 95%'!Q34)</f>
        <v>814650720.38997161</v>
      </c>
      <c r="F35" s="31">
        <f>SUM('Annual Cost 95%'!F34,'Annual Cost 95%'!L34,'Annual Cost 95%'!R34)</f>
        <v>575396592.87672341</v>
      </c>
      <c r="G35" s="31">
        <f>SUM('Annual Cost 95%'!G34,'Annual Cost 95%'!M34,'Annual Cost 95%'!S34)</f>
        <v>327758758.40588784</v>
      </c>
      <c r="H35" s="26">
        <v>15073164</v>
      </c>
      <c r="I35" s="26">
        <v>10322370</v>
      </c>
      <c r="J35" s="26">
        <v>11811181</v>
      </c>
      <c r="K35" s="26">
        <v>2342488</v>
      </c>
      <c r="L35" s="26">
        <v>2957913</v>
      </c>
      <c r="M35" s="26">
        <v>738448</v>
      </c>
      <c r="N35" s="26">
        <v>6010837.5926465904</v>
      </c>
      <c r="O35" s="26">
        <v>4134991.2180023016</v>
      </c>
      <c r="P35" s="26">
        <v>4719607.1369820787</v>
      </c>
      <c r="Q35" s="26">
        <v>1020823.9648668646</v>
      </c>
      <c r="R35" s="26">
        <v>1265944.3525174023</v>
      </c>
      <c r="S35" s="26">
        <v>278389.97834589239</v>
      </c>
      <c r="T35" s="34">
        <f t="shared" si="10"/>
        <v>122.44735661765014</v>
      </c>
      <c r="U35" s="34">
        <f t="shared" si="11"/>
        <v>315.9046586329672</v>
      </c>
      <c r="V35" s="34">
        <f t="shared" si="12"/>
        <v>202.62317081604226</v>
      </c>
      <c r="W35" s="34">
        <f t="shared" si="13"/>
        <v>347.77156612540665</v>
      </c>
      <c r="X35" s="34">
        <f t="shared" si="14"/>
        <v>194.5278961472915</v>
      </c>
      <c r="Y35" s="34">
        <f t="shared" si="15"/>
        <v>443.84812255688666</v>
      </c>
      <c r="Z35" s="34">
        <f t="shared" si="16"/>
        <v>307.05688836481642</v>
      </c>
      <c r="AA35" s="34">
        <f t="shared" si="17"/>
        <v>788.60742362315864</v>
      </c>
      <c r="AB35" s="34">
        <f t="shared" si="18"/>
        <v>507.08011828978641</v>
      </c>
      <c r="AC35" s="34">
        <f t="shared" si="19"/>
        <v>798.0325192465657</v>
      </c>
      <c r="AD35" s="34">
        <f t="shared" si="20"/>
        <v>454.51965699164788</v>
      </c>
      <c r="AE35" s="34">
        <f t="shared" si="21"/>
        <v>1177.3367717951974</v>
      </c>
    </row>
    <row r="36" spans="1:31" x14ac:dyDescent="0.2">
      <c r="A36">
        <v>2054</v>
      </c>
      <c r="B36" s="31">
        <f>SUM('Annual Cost 95%'!B35,'Annual Cost 95%'!H35,'Annual Cost 95%'!N35)</f>
        <v>1860423008.8591006</v>
      </c>
      <c r="C36" s="31">
        <f>SUM('Annual Cost 95%'!C35,'Annual Cost 95%'!I35,'Annual Cost 95%'!O35)</f>
        <v>3286913225.6894455</v>
      </c>
      <c r="D36" s="31">
        <f>SUM('Annual Cost 95%'!D35,'Annual Cost 95%'!J35,'Annual Cost 95%'!P35)</f>
        <v>2412487952.247303</v>
      </c>
      <c r="E36" s="31">
        <f>SUM('Annual Cost 95%'!E35,'Annual Cost 95%'!K35,'Annual Cost 95%'!Q35)</f>
        <v>821311704.67531943</v>
      </c>
      <c r="F36" s="31">
        <f>SUM('Annual Cost 95%'!F35,'Annual Cost 95%'!L35,'Annual Cost 95%'!R35)</f>
        <v>580123161.76087439</v>
      </c>
      <c r="G36" s="31">
        <f>SUM('Annual Cost 95%'!G35,'Annual Cost 95%'!M35,'Annual Cost 95%'!S35)</f>
        <v>330470750.977175</v>
      </c>
      <c r="H36" s="26">
        <v>15073164</v>
      </c>
      <c r="I36" s="26">
        <v>10322370</v>
      </c>
      <c r="J36" s="26">
        <v>11811181</v>
      </c>
      <c r="K36" s="26">
        <v>2342488</v>
      </c>
      <c r="L36" s="26">
        <v>2957913</v>
      </c>
      <c r="M36" s="26">
        <v>738448</v>
      </c>
      <c r="N36" s="26">
        <v>6010837.5926465904</v>
      </c>
      <c r="O36" s="26">
        <v>4134991.2180023016</v>
      </c>
      <c r="P36" s="26">
        <v>4719607.1369820787</v>
      </c>
      <c r="Q36" s="26">
        <v>1020823.9648668646</v>
      </c>
      <c r="R36" s="26">
        <v>1265944.3525174023</v>
      </c>
      <c r="S36" s="26">
        <v>278389.97834589239</v>
      </c>
      <c r="T36" s="34">
        <f t="shared" si="10"/>
        <v>123.42617706933332</v>
      </c>
      <c r="U36" s="34">
        <f t="shared" si="11"/>
        <v>318.42621662364803</v>
      </c>
      <c r="V36" s="34">
        <f t="shared" si="12"/>
        <v>204.25459166592256</v>
      </c>
      <c r="W36" s="34">
        <f t="shared" si="13"/>
        <v>350.61511720671331</v>
      </c>
      <c r="X36" s="34">
        <f t="shared" si="14"/>
        <v>196.12583661550369</v>
      </c>
      <c r="Y36" s="34">
        <f t="shared" si="15"/>
        <v>447.52067982738799</v>
      </c>
      <c r="Z36" s="34">
        <f t="shared" si="16"/>
        <v>309.51144165582929</v>
      </c>
      <c r="AA36" s="34">
        <f t="shared" si="17"/>
        <v>794.90210556660384</v>
      </c>
      <c r="AB36" s="34">
        <f t="shared" si="18"/>
        <v>511.16287483833929</v>
      </c>
      <c r="AC36" s="34">
        <f t="shared" si="19"/>
        <v>804.55762495978877</v>
      </c>
      <c r="AD36" s="34">
        <f t="shared" si="20"/>
        <v>458.25328783786313</v>
      </c>
      <c r="AE36" s="34">
        <f t="shared" si="21"/>
        <v>1187.0784750971659</v>
      </c>
    </row>
    <row r="37" spans="1:31" x14ac:dyDescent="0.2">
      <c r="A37">
        <v>2055</v>
      </c>
      <c r="B37" s="31">
        <f>SUM('Annual Cost 95%'!B36,'Annual Cost 95%'!H36,'Annual Cost 95%'!N36)</f>
        <v>1875301630.491636</v>
      </c>
      <c r="C37" s="31">
        <f>SUM('Annual Cost 95%'!C36,'Annual Cost 95%'!I36,'Annual Cost 95%'!O36)</f>
        <v>3313157788.3069701</v>
      </c>
      <c r="D37" s="31">
        <f>SUM('Annual Cost 95%'!D36,'Annual Cost 95%'!J36,'Annual Cost 95%'!P36)</f>
        <v>2431920210.3811855</v>
      </c>
      <c r="E37" s="31">
        <f>SUM('Annual Cost 95%'!E36,'Annual Cost 95%'!K36,'Annual Cost 95%'!Q36)</f>
        <v>828032534.61111295</v>
      </c>
      <c r="F37" s="31">
        <f>SUM('Annual Cost 95%'!F36,'Annual Cost 95%'!L36,'Annual Cost 95%'!R36)</f>
        <v>584893078.49029994</v>
      </c>
      <c r="G37" s="31">
        <f>SUM('Annual Cost 95%'!G36,'Annual Cost 95%'!M36,'Annual Cost 95%'!S36)</f>
        <v>333207770.71143454</v>
      </c>
      <c r="H37" s="26">
        <v>15073164</v>
      </c>
      <c r="I37" s="26">
        <v>10322370</v>
      </c>
      <c r="J37" s="26">
        <v>11811181</v>
      </c>
      <c r="K37" s="26">
        <v>2342488</v>
      </c>
      <c r="L37" s="26">
        <v>2957913</v>
      </c>
      <c r="M37" s="26">
        <v>738448</v>
      </c>
      <c r="N37" s="26">
        <v>6010837.5926465904</v>
      </c>
      <c r="O37" s="26">
        <v>4134991.2180023016</v>
      </c>
      <c r="P37" s="26">
        <v>4719607.1369820787</v>
      </c>
      <c r="Q37" s="26">
        <v>1020823.9648668646</v>
      </c>
      <c r="R37" s="26">
        <v>1265944.3525174023</v>
      </c>
      <c r="S37" s="26">
        <v>278389.97834589239</v>
      </c>
      <c r="T37" s="34">
        <f t="shared" si="10"/>
        <v>124.41327053109991</v>
      </c>
      <c r="U37" s="34">
        <f t="shared" si="11"/>
        <v>320.96871050998658</v>
      </c>
      <c r="V37" s="34">
        <f t="shared" si="12"/>
        <v>205.8998342656154</v>
      </c>
      <c r="W37" s="34">
        <f t="shared" si="13"/>
        <v>353.4842161885623</v>
      </c>
      <c r="X37" s="34">
        <f t="shared" si="14"/>
        <v>197.73843195871547</v>
      </c>
      <c r="Y37" s="34">
        <f t="shared" si="15"/>
        <v>451.22712866909319</v>
      </c>
      <c r="Z37" s="34">
        <f t="shared" si="16"/>
        <v>311.98674088047267</v>
      </c>
      <c r="AA37" s="34">
        <f t="shared" si="17"/>
        <v>801.24905075557183</v>
      </c>
      <c r="AB37" s="34">
        <f t="shared" si="18"/>
        <v>515.28022138221036</v>
      </c>
      <c r="AC37" s="34">
        <f t="shared" si="19"/>
        <v>811.14135552166874</v>
      </c>
      <c r="AD37" s="34">
        <f t="shared" si="20"/>
        <v>462.0211601933425</v>
      </c>
      <c r="AE37" s="34">
        <f t="shared" si="21"/>
        <v>1196.9100780540041</v>
      </c>
    </row>
    <row r="38" spans="1:31" x14ac:dyDescent="0.2">
      <c r="A38">
        <v>2056</v>
      </c>
      <c r="B38" s="31">
        <f>SUM('Annual Cost 95%'!B37,'Annual Cost 95%'!H37,'Annual Cost 95%'!N37)</f>
        <v>1890306123.4292099</v>
      </c>
      <c r="C38" s="31">
        <f>SUM('Annual Cost 95%'!C37,'Annual Cost 95%'!I37,'Annual Cost 95%'!O37)</f>
        <v>3339620404.7676425</v>
      </c>
      <c r="D38" s="31">
        <f>SUM('Annual Cost 95%'!D37,'Annual Cost 95%'!J37,'Annual Cost 95%'!P37)</f>
        <v>2451517260.6105399</v>
      </c>
      <c r="E38" s="31">
        <f>SUM('Annual Cost 95%'!E37,'Annual Cost 95%'!K37,'Annual Cost 95%'!Q37)</f>
        <v>834813847.97560108</v>
      </c>
      <c r="F38" s="31">
        <f>SUM('Annual Cost 95%'!F37,'Annual Cost 95%'!L37,'Annual Cost 95%'!R37)</f>
        <v>589706822.80341613</v>
      </c>
      <c r="G38" s="31">
        <f>SUM('Annual Cost 95%'!G37,'Annual Cost 95%'!M37,'Annual Cost 95%'!S37)</f>
        <v>335970097.62163359</v>
      </c>
      <c r="H38" s="26">
        <v>15073164</v>
      </c>
      <c r="I38" s="26">
        <v>10322370</v>
      </c>
      <c r="J38" s="26">
        <v>11811181</v>
      </c>
      <c r="K38" s="26">
        <v>2342488</v>
      </c>
      <c r="L38" s="26">
        <v>2957913</v>
      </c>
      <c r="M38" s="26">
        <v>738448</v>
      </c>
      <c r="N38" s="26">
        <v>6010837.5926465904</v>
      </c>
      <c r="O38" s="26">
        <v>4134991.2180023016</v>
      </c>
      <c r="P38" s="26">
        <v>4719607.1369820787</v>
      </c>
      <c r="Q38" s="26">
        <v>1020823.9648668646</v>
      </c>
      <c r="R38" s="26">
        <v>1265944.3525174023</v>
      </c>
      <c r="S38" s="26">
        <v>278389.97834589239</v>
      </c>
      <c r="T38" s="34">
        <f t="shared" si="10"/>
        <v>125.40871468188165</v>
      </c>
      <c r="U38" s="34">
        <f t="shared" si="11"/>
        <v>323.53232879344984</v>
      </c>
      <c r="V38" s="34">
        <f t="shared" si="12"/>
        <v>207.55902907681627</v>
      </c>
      <c r="W38" s="34">
        <f t="shared" si="13"/>
        <v>356.3791353362754</v>
      </c>
      <c r="X38" s="34">
        <f t="shared" si="14"/>
        <v>199.36584436506962</v>
      </c>
      <c r="Y38" s="34">
        <f t="shared" si="15"/>
        <v>454.96784827318049</v>
      </c>
      <c r="Z38" s="34">
        <f t="shared" si="16"/>
        <v>314.48298083144556</v>
      </c>
      <c r="AA38" s="34">
        <f t="shared" si="17"/>
        <v>807.64872975500077</v>
      </c>
      <c r="AB38" s="34">
        <f t="shared" si="18"/>
        <v>519.43248441185858</v>
      </c>
      <c r="AC38" s="34">
        <f t="shared" si="19"/>
        <v>817.78433570030575</v>
      </c>
      <c r="AD38" s="34">
        <f t="shared" si="20"/>
        <v>465.82365301504018</v>
      </c>
      <c r="AE38" s="34">
        <f t="shared" si="21"/>
        <v>1206.8325864956223</v>
      </c>
    </row>
    <row r="39" spans="1:31" x14ac:dyDescent="0.2">
      <c r="A39">
        <v>2057</v>
      </c>
      <c r="B39" s="31">
        <f>SUM('Annual Cost 95%'!B38,'Annual Cost 95%'!H38,'Annual Cost 95%'!N38)</f>
        <v>1905437672.0292201</v>
      </c>
      <c r="C39" s="31">
        <f>SUM('Annual Cost 95%'!C38,'Annual Cost 95%'!I38,'Annual Cost 95%'!O38)</f>
        <v>3366303041.6669669</v>
      </c>
      <c r="D39" s="31">
        <f>SUM('Annual Cost 95%'!D38,'Annual Cost 95%'!J38,'Annual Cost 95%'!P38)</f>
        <v>2471280661.7509136</v>
      </c>
      <c r="E39" s="31">
        <f>SUM('Annual Cost 95%'!E38,'Annual Cost 95%'!K38,'Annual Cost 95%'!Q38)</f>
        <v>841656291.35561109</v>
      </c>
      <c r="F39" s="31">
        <f>SUM('Annual Cost 95%'!F38,'Annual Cost 95%'!L38,'Annual Cost 95%'!R38)</f>
        <v>594564881.36602116</v>
      </c>
      <c r="G39" s="31">
        <f>SUM('Annual Cost 95%'!G38,'Annual Cost 95%'!M38,'Annual Cost 95%'!S38)</f>
        <v>338758015.81363624</v>
      </c>
      <c r="H39" s="26">
        <v>15073164</v>
      </c>
      <c r="I39" s="26">
        <v>10322370</v>
      </c>
      <c r="J39" s="26">
        <v>11811181</v>
      </c>
      <c r="K39" s="26">
        <v>2342488</v>
      </c>
      <c r="L39" s="26">
        <v>2957913</v>
      </c>
      <c r="M39" s="26">
        <v>738448</v>
      </c>
      <c r="N39" s="26">
        <v>6010837.5926465904</v>
      </c>
      <c r="O39" s="26">
        <v>4134991.2180023016</v>
      </c>
      <c r="P39" s="26">
        <v>4719607.1369820787</v>
      </c>
      <c r="Q39" s="26">
        <v>1020823.9648668646</v>
      </c>
      <c r="R39" s="26">
        <v>1265944.3525174023</v>
      </c>
      <c r="S39" s="26">
        <v>278389.97834589239</v>
      </c>
      <c r="T39" s="34">
        <f t="shared" si="10"/>
        <v>126.41258809558632</v>
      </c>
      <c r="U39" s="34">
        <f t="shared" si="11"/>
        <v>326.11726199186495</v>
      </c>
      <c r="V39" s="34">
        <f t="shared" si="12"/>
        <v>209.232308077483</v>
      </c>
      <c r="W39" s="34">
        <f t="shared" si="13"/>
        <v>359.3001506755258</v>
      </c>
      <c r="X39" s="34">
        <f t="shared" si="14"/>
        <v>201.00823836469198</v>
      </c>
      <c r="Y39" s="34">
        <f t="shared" si="15"/>
        <v>458.74322337339424</v>
      </c>
      <c r="Z39" s="34">
        <f t="shared" si="16"/>
        <v>317.00035854574634</v>
      </c>
      <c r="AA39" s="34">
        <f t="shared" si="17"/>
        <v>814.10161816336245</v>
      </c>
      <c r="AB39" s="34">
        <f t="shared" si="18"/>
        <v>523.61999421230587</v>
      </c>
      <c r="AC39" s="34">
        <f t="shared" si="19"/>
        <v>824.48719889269012</v>
      </c>
      <c r="AD39" s="34">
        <f t="shared" si="20"/>
        <v>469.66115073201684</v>
      </c>
      <c r="AE39" s="34">
        <f t="shared" si="21"/>
        <v>1216.8470209539587</v>
      </c>
    </row>
    <row r="40" spans="1:31" x14ac:dyDescent="0.2">
      <c r="A40">
        <v>2058</v>
      </c>
      <c r="B40" s="31">
        <f>SUM('Annual Cost 95%'!B39,'Annual Cost 95%'!H39,'Annual Cost 95%'!N39)</f>
        <v>1920697474.3426704</v>
      </c>
      <c r="C40" s="31">
        <f>SUM('Annual Cost 95%'!C39,'Annual Cost 95%'!I39,'Annual Cost 95%'!O39)</f>
        <v>3393207686.702848</v>
      </c>
      <c r="D40" s="31">
        <f>SUM('Annual Cost 95%'!D39,'Annual Cost 95%'!J39,'Annual Cost 95%'!P39)</f>
        <v>2491211990.7992735</v>
      </c>
      <c r="E40" s="31">
        <f>SUM('Annual Cost 95%'!E39,'Annual Cost 95%'!K39,'Annual Cost 95%'!Q39)</f>
        <v>848560520.30233049</v>
      </c>
      <c r="F40" s="31">
        <f>SUM('Annual Cost 95%'!F39,'Annual Cost 95%'!L39,'Annual Cost 95%'!R39)</f>
        <v>599467747.89775407</v>
      </c>
      <c r="G40" s="31">
        <f>SUM('Annual Cost 95%'!G39,'Annual Cost 95%'!M39,'Annual Cost 95%'!S39)</f>
        <v>341571813.56153834</v>
      </c>
      <c r="H40" s="26">
        <v>15073164</v>
      </c>
      <c r="I40" s="26">
        <v>10322370</v>
      </c>
      <c r="J40" s="26">
        <v>11811181</v>
      </c>
      <c r="K40" s="26">
        <v>2342488</v>
      </c>
      <c r="L40" s="26">
        <v>2957913</v>
      </c>
      <c r="M40" s="26">
        <v>738448</v>
      </c>
      <c r="N40" s="26">
        <v>6010837.5926465904</v>
      </c>
      <c r="O40" s="26">
        <v>4134991.2180023016</v>
      </c>
      <c r="P40" s="26">
        <v>4719607.1369820787</v>
      </c>
      <c r="Q40" s="26">
        <v>1020823.9648668646</v>
      </c>
      <c r="R40" s="26">
        <v>1265944.3525174023</v>
      </c>
      <c r="S40" s="26">
        <v>278389.97834589239</v>
      </c>
      <c r="T40" s="34">
        <f t="shared" si="10"/>
        <v>127.42497025459754</v>
      </c>
      <c r="U40" s="34">
        <f t="shared" si="11"/>
        <v>328.72370266739597</v>
      </c>
      <c r="V40" s="34">
        <f t="shared" si="12"/>
        <v>210.919804784913</v>
      </c>
      <c r="W40" s="34">
        <f t="shared" si="13"/>
        <v>362.24754205884108</v>
      </c>
      <c r="X40" s="34">
        <f t="shared" si="14"/>
        <v>202.6657808724442</v>
      </c>
      <c r="Y40" s="34">
        <f t="shared" si="15"/>
        <v>462.5536443480629</v>
      </c>
      <c r="Z40" s="34">
        <f t="shared" si="16"/>
        <v>319.53907333852641</v>
      </c>
      <c r="AA40" s="34">
        <f t="shared" si="17"/>
        <v>820.60819668250122</v>
      </c>
      <c r="AB40" s="34">
        <f t="shared" si="18"/>
        <v>527.84308492089076</v>
      </c>
      <c r="AC40" s="34">
        <f t="shared" si="19"/>
        <v>831.25058727730732</v>
      </c>
      <c r="AD40" s="34">
        <f t="shared" si="20"/>
        <v>473.53404334533218</v>
      </c>
      <c r="AE40" s="34">
        <f t="shared" si="21"/>
        <v>1226.954416933587</v>
      </c>
    </row>
    <row r="41" spans="1:31" x14ac:dyDescent="0.2">
      <c r="A41">
        <v>2059</v>
      </c>
      <c r="B41" s="31">
        <f>SUM('Annual Cost 95%'!B40,'Annual Cost 95%'!H40,'Annual Cost 95%'!N40)</f>
        <v>1936086742.3214753</v>
      </c>
      <c r="C41" s="31">
        <f>SUM('Annual Cost 95%'!C40,'Annual Cost 95%'!I40,'Annual Cost 95%'!O40)</f>
        <v>3420336348.9694824</v>
      </c>
      <c r="D41" s="31">
        <f>SUM('Annual Cost 95%'!D40,'Annual Cost 95%'!J40,'Annual Cost 95%'!P40)</f>
        <v>2511312843.2117276</v>
      </c>
      <c r="E41" s="31">
        <f>SUM('Annual Cost 95%'!E40,'Annual Cost 95%'!K40,'Annual Cost 95%'!Q40)</f>
        <v>855527199.49028766</v>
      </c>
      <c r="F41" s="31">
        <f>SUM('Annual Cost 95%'!F40,'Annual Cost 95%'!L40,'Annual Cost 95%'!R40)</f>
        <v>604415923.30119193</v>
      </c>
      <c r="G41" s="31">
        <f>SUM('Annual Cost 95%'!G40,'Annual Cost 95%'!M40,'Annual Cost 95%'!S40)</f>
        <v>344411783.38458091</v>
      </c>
      <c r="H41" s="26">
        <v>15073164</v>
      </c>
      <c r="I41" s="26">
        <v>10322370</v>
      </c>
      <c r="J41" s="26">
        <v>11811181</v>
      </c>
      <c r="K41" s="26">
        <v>2342488</v>
      </c>
      <c r="L41" s="26">
        <v>2957913</v>
      </c>
      <c r="M41" s="26">
        <v>738448</v>
      </c>
      <c r="N41" s="26">
        <v>6010837.5926465904</v>
      </c>
      <c r="O41" s="26">
        <v>4134991.2180023016</v>
      </c>
      <c r="P41" s="26">
        <v>4719607.1369820787</v>
      </c>
      <c r="Q41" s="26">
        <v>1020823.9648668646</v>
      </c>
      <c r="R41" s="26">
        <v>1265944.3525174023</v>
      </c>
      <c r="S41" s="26">
        <v>278389.97834589239</v>
      </c>
      <c r="T41" s="34">
        <f t="shared" si="10"/>
        <v>128.44594156352809</v>
      </c>
      <c r="U41" s="34">
        <f t="shared" si="11"/>
        <v>331.35184545501494</v>
      </c>
      <c r="V41" s="34">
        <f t="shared" si="12"/>
        <v>212.62165427925689</v>
      </c>
      <c r="W41" s="34">
        <f t="shared" si="13"/>
        <v>365.22159323347125</v>
      </c>
      <c r="X41" s="34">
        <f t="shared" si="14"/>
        <v>204.33864123156832</v>
      </c>
      <c r="Y41" s="34">
        <f t="shared" si="15"/>
        <v>466.39950732425427</v>
      </c>
      <c r="Z41" s="34">
        <f t="shared" si="16"/>
        <v>322.09932683757808</v>
      </c>
      <c r="AA41" s="34">
        <f t="shared" si="17"/>
        <v>827.16895118870809</v>
      </c>
      <c r="AB41" s="34">
        <f t="shared" si="18"/>
        <v>532.10209458611212</v>
      </c>
      <c r="AC41" s="34">
        <f t="shared" si="19"/>
        <v>838.07515196987481</v>
      </c>
      <c r="AD41" s="34">
        <f t="shared" si="20"/>
        <v>477.44272653002207</v>
      </c>
      <c r="AE41" s="34">
        <f t="shared" si="21"/>
        <v>1237.1558251879962</v>
      </c>
    </row>
    <row r="42" spans="1:31" x14ac:dyDescent="0.2">
      <c r="A42">
        <v>2060</v>
      </c>
      <c r="B42" s="31">
        <f>SUM('Annual Cost 95%'!B41,'Annual Cost 95%'!H41,'Annual Cost 95%'!N41)</f>
        <v>2518399310.1087365</v>
      </c>
      <c r="C42" s="31">
        <f>SUM('Annual Cost 95%'!C41,'Annual Cost 95%'!I41,'Annual Cost 95%'!O41)</f>
        <v>4448981844.5845861</v>
      </c>
      <c r="D42" s="31">
        <f>SUM('Annual Cost 95%'!D41,'Annual Cost 95%'!J41,'Annual Cost 95%'!P41)</f>
        <v>3266816767.3066888</v>
      </c>
      <c r="E42" s="31">
        <f>SUM('Annual Cost 95%'!E41,'Annual Cost 95%'!K41,'Annual Cost 95%'!Q41)</f>
        <v>1113063896.9021299</v>
      </c>
      <c r="F42" s="31">
        <f>SUM('Annual Cost 95%'!F41,'Annual Cost 95%'!L41,'Annual Cost 95%'!R41)</f>
        <v>786396926.13886201</v>
      </c>
      <c r="G42" s="31">
        <f>SUM('Annual Cost 95%'!G41,'Annual Cost 95%'!M41,'Annual Cost 95%'!S41)</f>
        <v>448136007.17169315</v>
      </c>
      <c r="H42" s="26">
        <v>15073164</v>
      </c>
      <c r="I42" s="26">
        <v>10322370</v>
      </c>
      <c r="J42" s="26">
        <v>11811181</v>
      </c>
      <c r="K42" s="26">
        <v>2342488</v>
      </c>
      <c r="L42" s="26">
        <v>2957913</v>
      </c>
      <c r="M42" s="26">
        <v>738448</v>
      </c>
      <c r="N42" s="26">
        <v>6010837.5926465904</v>
      </c>
      <c r="O42" s="26">
        <v>4134991.2180023016</v>
      </c>
      <c r="P42" s="26">
        <v>4719607.1369820787</v>
      </c>
      <c r="Q42" s="26">
        <v>1020823.9648668646</v>
      </c>
      <c r="R42" s="26">
        <v>1265944.3525174023</v>
      </c>
      <c r="S42" s="26">
        <v>278389.97834589239</v>
      </c>
      <c r="T42" s="34">
        <f t="shared" si="10"/>
        <v>167.0783460001322</v>
      </c>
      <c r="U42" s="34">
        <f t="shared" si="11"/>
        <v>431.00391136769815</v>
      </c>
      <c r="V42" s="34">
        <f t="shared" si="12"/>
        <v>276.58680087170694</v>
      </c>
      <c r="W42" s="34">
        <f t="shared" si="13"/>
        <v>475.16311584184416</v>
      </c>
      <c r="X42" s="34">
        <f t="shared" si="14"/>
        <v>265.8620879447306</v>
      </c>
      <c r="Y42" s="34">
        <f t="shared" si="15"/>
        <v>606.86196884776336</v>
      </c>
      <c r="Z42" s="34">
        <f t="shared" si="16"/>
        <v>418.9764356950256</v>
      </c>
      <c r="AA42" s="34">
        <f t="shared" si="17"/>
        <v>1075.9350165522189</v>
      </c>
      <c r="AB42" s="34">
        <f t="shared" si="18"/>
        <v>692.17980914310442</v>
      </c>
      <c r="AC42" s="34">
        <f t="shared" si="19"/>
        <v>1090.3583136856462</v>
      </c>
      <c r="AD42" s="34">
        <f t="shared" si="20"/>
        <v>621.19391312506514</v>
      </c>
      <c r="AE42" s="34">
        <f t="shared" si="21"/>
        <v>1609.7418802012178</v>
      </c>
    </row>
    <row r="43" spans="1:31" x14ac:dyDescent="0.2">
      <c r="A43">
        <v>2061</v>
      </c>
      <c r="B43" s="31">
        <f>SUM('Annual Cost 95%'!B42,'Annual Cost 95%'!H42,'Annual Cost 95%'!N42)</f>
        <v>2538596880.4198694</v>
      </c>
      <c r="C43" s="31">
        <f>SUM('Annual Cost 95%'!C42,'Annual Cost 95%'!I42,'Annual Cost 95%'!O42)</f>
        <v>4484575354.4680367</v>
      </c>
      <c r="D43" s="31">
        <f>SUM('Annual Cost 95%'!D42,'Annual Cost 95%'!J42,'Annual Cost 95%'!P42)</f>
        <v>3293199168.7169895</v>
      </c>
      <c r="E43" s="31">
        <f>SUM('Annual Cost 95%'!E42,'Annual Cost 95%'!K42,'Annual Cost 95%'!Q42)</f>
        <v>1122217659.8170826</v>
      </c>
      <c r="F43" s="31">
        <f>SUM('Annual Cost 95%'!F42,'Annual Cost 95%'!L42,'Annual Cost 95%'!R42)</f>
        <v>792901080.69737935</v>
      </c>
      <c r="G43" s="31">
        <f>SUM('Annual Cost 95%'!G42,'Annual Cost 95%'!M42,'Annual Cost 95%'!S42)</f>
        <v>451869472.17008096</v>
      </c>
      <c r="H43" s="26">
        <v>15073164</v>
      </c>
      <c r="I43" s="26">
        <v>10322370</v>
      </c>
      <c r="J43" s="26">
        <v>11811181</v>
      </c>
      <c r="K43" s="26">
        <v>2342488</v>
      </c>
      <c r="L43" s="26">
        <v>2957913</v>
      </c>
      <c r="M43" s="26">
        <v>738448</v>
      </c>
      <c r="N43" s="26">
        <v>6010837.5926465904</v>
      </c>
      <c r="O43" s="26">
        <v>4134991.2180023016</v>
      </c>
      <c r="P43" s="26">
        <v>4719607.1369820787</v>
      </c>
      <c r="Q43" s="26">
        <v>1020823.9648668646</v>
      </c>
      <c r="R43" s="26">
        <v>1265944.3525174023</v>
      </c>
      <c r="S43" s="26">
        <v>278389.97834589239</v>
      </c>
      <c r="T43" s="34">
        <f t="shared" si="10"/>
        <v>168.41831485545234</v>
      </c>
      <c r="U43" s="34">
        <f t="shared" si="11"/>
        <v>434.45210300231793</v>
      </c>
      <c r="V43" s="34">
        <f t="shared" si="12"/>
        <v>278.8204810947347</v>
      </c>
      <c r="W43" s="34">
        <f t="shared" si="13"/>
        <v>479.0708254714998</v>
      </c>
      <c r="X43" s="34">
        <f t="shared" si="14"/>
        <v>268.06098783073719</v>
      </c>
      <c r="Y43" s="34">
        <f t="shared" si="15"/>
        <v>611.91779538990011</v>
      </c>
      <c r="Z43" s="34">
        <f t="shared" si="16"/>
        <v>422.33662801428602</v>
      </c>
      <c r="AA43" s="34">
        <f t="shared" si="17"/>
        <v>1084.5428969579834</v>
      </c>
      <c r="AB43" s="34">
        <f t="shared" si="18"/>
        <v>697.76976624007818</v>
      </c>
      <c r="AC43" s="34">
        <f t="shared" si="19"/>
        <v>1099.3253474054577</v>
      </c>
      <c r="AD43" s="34">
        <f t="shared" si="20"/>
        <v>626.33170180083391</v>
      </c>
      <c r="AE43" s="34">
        <f t="shared" si="21"/>
        <v>1623.1527975789586</v>
      </c>
    </row>
    <row r="44" spans="1:31" x14ac:dyDescent="0.2">
      <c r="A44">
        <v>2062</v>
      </c>
      <c r="B44" s="31">
        <f>SUM('Annual Cost 95%'!B43,'Annual Cost 95%'!H43,'Annual Cost 95%'!N43)</f>
        <v>2558966318.4523001</v>
      </c>
      <c r="C44" s="31">
        <f>SUM('Annual Cost 95%'!C43,'Annual Cost 95%'!I43,'Annual Cost 95%'!O43)</f>
        <v>4520465888.772625</v>
      </c>
      <c r="D44" s="31">
        <f>SUM('Annual Cost 95%'!D43,'Annual Cost 95%'!J43,'Annual Cost 95%'!P43)</f>
        <v>3319806650.1236405</v>
      </c>
      <c r="E44" s="31">
        <f>SUM('Annual Cost 95%'!E43,'Annual Cost 95%'!K43,'Annual Cost 95%'!Q43)</f>
        <v>1131454655.8843393</v>
      </c>
      <c r="F44" s="31">
        <f>SUM('Annual Cost 95%'!F43,'Annual Cost 95%'!L43,'Annual Cost 95%'!R43)</f>
        <v>799465699.35466158</v>
      </c>
      <c r="G44" s="31">
        <f>SUM('Annual Cost 95%'!G43,'Annual Cost 95%'!M43,'Annual Cost 95%'!S43)</f>
        <v>455637876.54481637</v>
      </c>
      <c r="H44" s="26">
        <v>15073164</v>
      </c>
      <c r="I44" s="26">
        <v>10322370</v>
      </c>
      <c r="J44" s="26">
        <v>11811181</v>
      </c>
      <c r="K44" s="26">
        <v>2342488</v>
      </c>
      <c r="L44" s="26">
        <v>2957913</v>
      </c>
      <c r="M44" s="26">
        <v>738448</v>
      </c>
      <c r="N44" s="26">
        <v>6010837.5926465904</v>
      </c>
      <c r="O44" s="26">
        <v>4134991.2180023016</v>
      </c>
      <c r="P44" s="26">
        <v>4719607.1369820787</v>
      </c>
      <c r="Q44" s="26">
        <v>1020823.9648668646</v>
      </c>
      <c r="R44" s="26">
        <v>1265944.3525174023</v>
      </c>
      <c r="S44" s="26">
        <v>278389.97834589239</v>
      </c>
      <c r="T44" s="34">
        <f t="shared" si="10"/>
        <v>169.76968594332948</v>
      </c>
      <c r="U44" s="34">
        <f t="shared" si="11"/>
        <v>437.92906946492184</v>
      </c>
      <c r="V44" s="34">
        <f t="shared" si="12"/>
        <v>281.07321783686496</v>
      </c>
      <c r="W44" s="34">
        <f t="shared" si="13"/>
        <v>483.01406704509878</v>
      </c>
      <c r="X44" s="34">
        <f t="shared" si="14"/>
        <v>270.28032918975697</v>
      </c>
      <c r="Y44" s="34">
        <f t="shared" si="15"/>
        <v>617.02093653827535</v>
      </c>
      <c r="Z44" s="34">
        <f t="shared" si="16"/>
        <v>425.72541330726244</v>
      </c>
      <c r="AA44" s="34">
        <f t="shared" si="17"/>
        <v>1093.2226092989272</v>
      </c>
      <c r="AB44" s="34">
        <f t="shared" si="18"/>
        <v>703.40741374640538</v>
      </c>
      <c r="AC44" s="34">
        <f t="shared" si="19"/>
        <v>1108.3739163900832</v>
      </c>
      <c r="AD44" s="34">
        <f t="shared" si="20"/>
        <v>631.51725252763174</v>
      </c>
      <c r="AE44" s="34">
        <f t="shared" si="21"/>
        <v>1636.6892201079811</v>
      </c>
    </row>
    <row r="45" spans="1:31" x14ac:dyDescent="0.2">
      <c r="A45">
        <v>2063</v>
      </c>
      <c r="B45" s="31">
        <f>SUM('Annual Cost 95%'!B44,'Annual Cost 95%'!H44,'Annual Cost 95%'!N44)</f>
        <v>2579509262.6671295</v>
      </c>
      <c r="C45" s="31">
        <f>SUM('Annual Cost 95%'!C44,'Annual Cost 95%'!I44,'Annual Cost 95%'!O44)</f>
        <v>4556656154.451642</v>
      </c>
      <c r="D45" s="31">
        <f>SUM('Annual Cost 95%'!D44,'Annual Cost 95%'!J44,'Annual Cost 95%'!P44)</f>
        <v>3346641369.3430047</v>
      </c>
      <c r="E45" s="31">
        <f>SUM('Annual Cost 95%'!E44,'Annual Cost 95%'!K44,'Annual Cost 95%'!Q44)</f>
        <v>1140775792.044874</v>
      </c>
      <c r="F45" s="31">
        <f>SUM('Annual Cost 95%'!F44,'Annual Cost 95%'!L44,'Annual Cost 95%'!R44)</f>
        <v>806091467.30002284</v>
      </c>
      <c r="G45" s="31">
        <f>SUM('Annual Cost 95%'!G44,'Annual Cost 95%'!M44,'Annual Cost 95%'!S44)</f>
        <v>459441620.71661496</v>
      </c>
      <c r="H45" s="26">
        <v>15073164</v>
      </c>
      <c r="I45" s="26">
        <v>10322370</v>
      </c>
      <c r="J45" s="26">
        <v>11811181</v>
      </c>
      <c r="K45" s="26">
        <v>2342488</v>
      </c>
      <c r="L45" s="26">
        <v>2957913</v>
      </c>
      <c r="M45" s="26">
        <v>738448</v>
      </c>
      <c r="N45" s="26">
        <v>6010837.5926465904</v>
      </c>
      <c r="O45" s="26">
        <v>4134991.2180023016</v>
      </c>
      <c r="P45" s="26">
        <v>4719607.1369820787</v>
      </c>
      <c r="Q45" s="26">
        <v>1020823.9648668646</v>
      </c>
      <c r="R45" s="26">
        <v>1265944.3525174023</v>
      </c>
      <c r="S45" s="26">
        <v>278389.97834589239</v>
      </c>
      <c r="T45" s="34">
        <f t="shared" si="10"/>
        <v>171.13256796430593</v>
      </c>
      <c r="U45" s="34">
        <f t="shared" si="11"/>
        <v>441.43507299696114</v>
      </c>
      <c r="V45" s="34">
        <f t="shared" si="12"/>
        <v>283.34519379078222</v>
      </c>
      <c r="W45" s="34">
        <f t="shared" si="13"/>
        <v>486.99322773259627</v>
      </c>
      <c r="X45" s="34">
        <f t="shared" si="14"/>
        <v>272.52034366799256</v>
      </c>
      <c r="Y45" s="34">
        <f t="shared" si="15"/>
        <v>622.17193453921595</v>
      </c>
      <c r="Z45" s="34">
        <f t="shared" si="16"/>
        <v>429.1430641584451</v>
      </c>
      <c r="AA45" s="34">
        <f t="shared" si="17"/>
        <v>1101.9748082205251</v>
      </c>
      <c r="AB45" s="34">
        <f t="shared" si="18"/>
        <v>709.09320886462433</v>
      </c>
      <c r="AC45" s="34">
        <f t="shared" si="19"/>
        <v>1117.5049090796506</v>
      </c>
      <c r="AD45" s="34">
        <f t="shared" si="20"/>
        <v>636.75110655303615</v>
      </c>
      <c r="AE45" s="34">
        <f t="shared" si="21"/>
        <v>1650.3525861328619</v>
      </c>
    </row>
    <row r="46" spans="1:31" x14ac:dyDescent="0.2">
      <c r="A46">
        <v>2064</v>
      </c>
      <c r="B46" s="31">
        <f>SUM('Annual Cost 95%'!B45,'Annual Cost 95%'!H45,'Annual Cost 95%'!N45)</f>
        <v>2600227370.8788304</v>
      </c>
      <c r="C46" s="31">
        <f>SUM('Annual Cost 95%'!C45,'Annual Cost 95%'!I45,'Annual Cost 95%'!O45)</f>
        <v>4593148888.0689869</v>
      </c>
      <c r="D46" s="31">
        <f>SUM('Annual Cost 95%'!D45,'Annual Cost 95%'!J45,'Annual Cost 95%'!P45)</f>
        <v>3373705509.9081988</v>
      </c>
      <c r="E46" s="31">
        <f>SUM('Annual Cost 95%'!E45,'Annual Cost 95%'!K45,'Annual Cost 95%'!Q45)</f>
        <v>1150181988.1036286</v>
      </c>
      <c r="F46" s="31">
        <f>SUM('Annual Cost 95%'!F45,'Annual Cost 95%'!L45,'Annual Cost 95%'!R45)</f>
        <v>812779079.87854183</v>
      </c>
      <c r="G46" s="31">
        <f>SUM('Annual Cost 95%'!G45,'Annual Cost 95%'!M45,'Annual Cost 95%'!S45)</f>
        <v>463281111.11264956</v>
      </c>
      <c r="H46" s="26">
        <v>15073164</v>
      </c>
      <c r="I46" s="26">
        <v>10322370</v>
      </c>
      <c r="J46" s="26">
        <v>11811181</v>
      </c>
      <c r="K46" s="26">
        <v>2342488</v>
      </c>
      <c r="L46" s="26">
        <v>2957913</v>
      </c>
      <c r="M46" s="26">
        <v>738448</v>
      </c>
      <c r="N46" s="26">
        <v>6010837.5926465904</v>
      </c>
      <c r="O46" s="26">
        <v>4134991.2180023016</v>
      </c>
      <c r="P46" s="26">
        <v>4719607.1369820787</v>
      </c>
      <c r="Q46" s="26">
        <v>1020823.9648668646</v>
      </c>
      <c r="R46" s="26">
        <v>1265944.3525174023</v>
      </c>
      <c r="S46" s="26">
        <v>278389.97834589239</v>
      </c>
      <c r="T46" s="34">
        <f t="shared" si="10"/>
        <v>172.50707090288611</v>
      </c>
      <c r="U46" s="34">
        <f t="shared" si="11"/>
        <v>444.97037870847362</v>
      </c>
      <c r="V46" s="34">
        <f t="shared" si="12"/>
        <v>285.63659382649365</v>
      </c>
      <c r="W46" s="34">
        <f t="shared" si="13"/>
        <v>491.00870019553082</v>
      </c>
      <c r="X46" s="34">
        <f t="shared" si="14"/>
        <v>274.7812663450689</v>
      </c>
      <c r="Y46" s="34">
        <f t="shared" si="15"/>
        <v>627.37133977294206</v>
      </c>
      <c r="Z46" s="34">
        <f t="shared" si="16"/>
        <v>432.58985637207047</v>
      </c>
      <c r="AA46" s="34">
        <f t="shared" si="17"/>
        <v>1110.8001555292374</v>
      </c>
      <c r="AB46" s="34">
        <f t="shared" si="18"/>
        <v>714.82761424619173</v>
      </c>
      <c r="AC46" s="34">
        <f t="shared" si="19"/>
        <v>1126.7192265158419</v>
      </c>
      <c r="AD46" s="34">
        <f t="shared" si="20"/>
        <v>642.03381314690841</v>
      </c>
      <c r="AE46" s="34">
        <f t="shared" si="21"/>
        <v>1664.1443555738731</v>
      </c>
    </row>
    <row r="47" spans="1:31" x14ac:dyDescent="0.2">
      <c r="A47">
        <v>2065</v>
      </c>
      <c r="B47" s="31">
        <f>SUM('Annual Cost 95%'!B46,'Annual Cost 95%'!H46,'Annual Cost 95%'!N46)</f>
        <v>2621122320.5546417</v>
      </c>
      <c r="C47" s="31">
        <f>SUM('Annual Cost 95%'!C46,'Annual Cost 95%'!I46,'Annual Cost 95%'!O46)</f>
        <v>4629946856.2210732</v>
      </c>
      <c r="D47" s="31">
        <f>SUM('Annual Cost 95%'!D46,'Annual Cost 95%'!J46,'Annual Cost 95%'!P46)</f>
        <v>3401001281.4704247</v>
      </c>
      <c r="E47" s="31">
        <f>SUM('Annual Cost 95%'!E46,'Annual Cost 95%'!K46,'Annual Cost 95%'!Q46)</f>
        <v>1159674176.9614339</v>
      </c>
      <c r="F47" s="31">
        <f>SUM('Annual Cost 95%'!F46,'Annual Cost 95%'!L46,'Annual Cost 95%'!R46)</f>
        <v>819529242.77973032</v>
      </c>
      <c r="G47" s="31">
        <f>SUM('Annual Cost 95%'!G46,'Annual Cost 95%'!M46,'Annual Cost 95%'!S46)</f>
        <v>467156760.27900732</v>
      </c>
      <c r="H47" s="26">
        <v>15073164</v>
      </c>
      <c r="I47" s="26">
        <v>10322370</v>
      </c>
      <c r="J47" s="26">
        <v>11811181</v>
      </c>
      <c r="K47" s="26">
        <v>2342488</v>
      </c>
      <c r="L47" s="26">
        <v>2957913</v>
      </c>
      <c r="M47" s="26">
        <v>738448</v>
      </c>
      <c r="N47" s="26">
        <v>6010837.5926465904</v>
      </c>
      <c r="O47" s="26">
        <v>4134991.2180023016</v>
      </c>
      <c r="P47" s="26">
        <v>4719607.1369820787</v>
      </c>
      <c r="Q47" s="26">
        <v>1020823.9648668646</v>
      </c>
      <c r="R47" s="26">
        <v>1265944.3525174023</v>
      </c>
      <c r="S47" s="26">
        <v>278389.97834589239</v>
      </c>
      <c r="T47" s="34">
        <f t="shared" si="10"/>
        <v>173.89330604739931</v>
      </c>
      <c r="U47" s="34">
        <f t="shared" si="11"/>
        <v>448.535254618956</v>
      </c>
      <c r="V47" s="34">
        <f t="shared" si="12"/>
        <v>287.94760502530818</v>
      </c>
      <c r="W47" s="34">
        <f t="shared" si="13"/>
        <v>495.06088268603037</v>
      </c>
      <c r="X47" s="34">
        <f t="shared" si="14"/>
        <v>277.06333579781767</v>
      </c>
      <c r="Y47" s="34">
        <f t="shared" si="15"/>
        <v>632.61971090585564</v>
      </c>
      <c r="Z47" s="34">
        <f t="shared" si="16"/>
        <v>436.06606902193033</v>
      </c>
      <c r="AA47" s="34">
        <f t="shared" si="17"/>
        <v>1119.6993202945409</v>
      </c>
      <c r="AB47" s="34">
        <f t="shared" si="18"/>
        <v>720.61109807651746</v>
      </c>
      <c r="AC47" s="34">
        <f t="shared" si="19"/>
        <v>1136.0177825690819</v>
      </c>
      <c r="AD47" s="34">
        <f t="shared" si="20"/>
        <v>647.36592975042686</v>
      </c>
      <c r="AE47" s="34">
        <f t="shared" si="21"/>
        <v>1678.066010330936</v>
      </c>
    </row>
    <row r="48" spans="1:31" x14ac:dyDescent="0.2">
      <c r="A48">
        <v>2066</v>
      </c>
      <c r="B48" s="31">
        <f>SUM('Annual Cost 95%'!B47,'Annual Cost 95%'!H47,'Annual Cost 95%'!N47)</f>
        <v>2642195809.1196704</v>
      </c>
      <c r="C48" s="31">
        <f>SUM('Annual Cost 95%'!C47,'Annual Cost 95%'!I47,'Annual Cost 95%'!O47)</f>
        <v>4667052855.9663391</v>
      </c>
      <c r="D48" s="31">
        <f>SUM('Annual Cost 95%'!D47,'Annual Cost 95%'!J47,'Annual Cost 95%'!P47)</f>
        <v>3428530920.2080016</v>
      </c>
      <c r="E48" s="31">
        <f>SUM('Annual Cost 95%'!E47,'Annual Cost 95%'!K47,'Annual Cost 95%'!Q47)</f>
        <v>1169253304.8517423</v>
      </c>
      <c r="F48" s="31">
        <f>SUM('Annual Cost 95%'!F47,'Annual Cost 95%'!L47,'Annual Cost 95%'!R47)</f>
        <v>826342672.2301693</v>
      </c>
      <c r="G48" s="31">
        <f>SUM('Annual Cost 95%'!G47,'Annual Cost 95%'!M47,'Annual Cost 95%'!S47)</f>
        <v>471068986.9955194</v>
      </c>
      <c r="H48" s="26">
        <v>15073164</v>
      </c>
      <c r="I48" s="26">
        <v>10322370</v>
      </c>
      <c r="J48" s="26">
        <v>11811181</v>
      </c>
      <c r="K48" s="26">
        <v>2342488</v>
      </c>
      <c r="L48" s="26">
        <v>2957913</v>
      </c>
      <c r="M48" s="26">
        <v>738448</v>
      </c>
      <c r="N48" s="26">
        <v>6010837.5926465904</v>
      </c>
      <c r="O48" s="26">
        <v>4134991.2180023016</v>
      </c>
      <c r="P48" s="26">
        <v>4719607.1369820787</v>
      </c>
      <c r="Q48" s="26">
        <v>1020823.9648668646</v>
      </c>
      <c r="R48" s="26">
        <v>1265944.3525174023</v>
      </c>
      <c r="S48" s="26">
        <v>278389.97834589239</v>
      </c>
      <c r="T48" s="34">
        <f t="shared" si="10"/>
        <v>175.29138601024115</v>
      </c>
      <c r="U48" s="34">
        <f t="shared" si="11"/>
        <v>452.12997169897409</v>
      </c>
      <c r="V48" s="34">
        <f t="shared" si="12"/>
        <v>290.27841671446754</v>
      </c>
      <c r="W48" s="34">
        <f t="shared" si="13"/>
        <v>499.15017914787279</v>
      </c>
      <c r="X48" s="34">
        <f t="shared" si="14"/>
        <v>279.36679416540289</v>
      </c>
      <c r="Y48" s="34">
        <f t="shared" si="15"/>
        <v>637.91761504604165</v>
      </c>
      <c r="Z48" s="34">
        <f t="shared" si="16"/>
        <v>439.57198450213048</v>
      </c>
      <c r="AA48" s="34">
        <f t="shared" si="17"/>
        <v>1128.6729789528035</v>
      </c>
      <c r="AB48" s="34">
        <f t="shared" si="18"/>
        <v>726.44413416163127</v>
      </c>
      <c r="AC48" s="34">
        <f t="shared" si="19"/>
        <v>1145.4015041704431</v>
      </c>
      <c r="AD48" s="34">
        <f t="shared" si="20"/>
        <v>652.74802212825546</v>
      </c>
      <c r="AE48" s="34">
        <f t="shared" si="21"/>
        <v>1692.1190546961009</v>
      </c>
    </row>
    <row r="49" spans="1:31" x14ac:dyDescent="0.2">
      <c r="A49">
        <v>2067</v>
      </c>
      <c r="B49" s="31">
        <f>SUM('Annual Cost 95%'!B48,'Annual Cost 95%'!H48,'Annual Cost 95%'!N48)</f>
        <v>2663449554.2678323</v>
      </c>
      <c r="C49" s="31">
        <f>SUM('Annual Cost 95%'!C48,'Annual Cost 95%'!I48,'Annual Cost 95%'!O48)</f>
        <v>4704469715.2625742</v>
      </c>
      <c r="D49" s="31">
        <f>SUM('Annual Cost 95%'!D48,'Annual Cost 95%'!J48,'Annual Cost 95%'!P48)</f>
        <v>3456296689.2432666</v>
      </c>
      <c r="E49" s="31">
        <f>SUM('Annual Cost 95%'!E48,'Annual Cost 95%'!K48,'Annual Cost 95%'!Q48)</f>
        <v>1178920331.5822816</v>
      </c>
      <c r="F49" s="31">
        <f>SUM('Annual Cost 95%'!F48,'Annual Cost 95%'!L48,'Annual Cost 95%'!R48)</f>
        <v>833220095.19020462</v>
      </c>
      <c r="G49" s="31">
        <f>SUM('Annual Cost 95%'!G48,'Annual Cost 95%'!M48,'Annual Cost 95%'!S48)</f>
        <v>475018216.39301991</v>
      </c>
      <c r="H49" s="26">
        <v>15073164</v>
      </c>
      <c r="I49" s="26">
        <v>10322370</v>
      </c>
      <c r="J49" s="26">
        <v>11811181</v>
      </c>
      <c r="K49" s="26">
        <v>2342488</v>
      </c>
      <c r="L49" s="26">
        <v>2957913</v>
      </c>
      <c r="M49" s="26">
        <v>738448</v>
      </c>
      <c r="N49" s="26">
        <v>6010837.5926465904</v>
      </c>
      <c r="O49" s="26">
        <v>4134991.2180023016</v>
      </c>
      <c r="P49" s="26">
        <v>4719607.1369820787</v>
      </c>
      <c r="Q49" s="26">
        <v>1020823.9648668646</v>
      </c>
      <c r="R49" s="26">
        <v>1265944.3525174023</v>
      </c>
      <c r="S49" s="26">
        <v>278389.97834589239</v>
      </c>
      <c r="T49" s="34">
        <f t="shared" si="10"/>
        <v>176.70142474850218</v>
      </c>
      <c r="U49" s="34">
        <f t="shared" si="11"/>
        <v>455.75480391252921</v>
      </c>
      <c r="V49" s="34">
        <f t="shared" si="12"/>
        <v>292.6292205024431</v>
      </c>
      <c r="W49" s="34">
        <f t="shared" si="13"/>
        <v>503.27699931964713</v>
      </c>
      <c r="X49" s="34">
        <f t="shared" si="14"/>
        <v>281.69188721581895</v>
      </c>
      <c r="Y49" s="34">
        <f t="shared" si="15"/>
        <v>643.26562790205935</v>
      </c>
      <c r="Z49" s="34">
        <f t="shared" si="16"/>
        <v>443.10788857882073</v>
      </c>
      <c r="AA49" s="34">
        <f t="shared" si="17"/>
        <v>1137.7218154130444</v>
      </c>
      <c r="AB49" s="34">
        <f t="shared" si="18"/>
        <v>732.32720201651625</v>
      </c>
      <c r="AC49" s="34">
        <f t="shared" si="19"/>
        <v>1154.8713315483692</v>
      </c>
      <c r="AD49" s="34">
        <f t="shared" si="20"/>
        <v>658.18066452391781</v>
      </c>
      <c r="AE49" s="34">
        <f t="shared" si="21"/>
        <v>1706.3050157747489</v>
      </c>
    </row>
    <row r="50" spans="1:31" x14ac:dyDescent="0.2">
      <c r="A50">
        <v>2068</v>
      </c>
      <c r="B50" s="31">
        <f>SUM('Annual Cost 95%'!B49,'Annual Cost 95%'!H49,'Annual Cost 95%'!N49)</f>
        <v>2684885294.2787585</v>
      </c>
      <c r="C50" s="31">
        <f>SUM('Annual Cost 95%'!C49,'Annual Cost 95%'!I49,'Annual Cost 95%'!O49)</f>
        <v>4742200293.412179</v>
      </c>
      <c r="D50" s="31">
        <f>SUM('Annual Cost 95%'!D49,'Annual Cost 95%'!J49,'Annual Cost 95%'!P49)</f>
        <v>3484300879.0675039</v>
      </c>
      <c r="E50" s="31">
        <f>SUM('Annual Cost 95%'!E49,'Annual Cost 95%'!K49,'Annual Cost 95%'!Q49)</f>
        <v>1188676230.7817328</v>
      </c>
      <c r="F50" s="31">
        <f>SUM('Annual Cost 95%'!F49,'Annual Cost 95%'!L49,'Annual Cost 95%'!R49)</f>
        <v>840162249.55479026</v>
      </c>
      <c r="G50" s="31">
        <f>SUM('Annual Cost 95%'!G49,'Annual Cost 95%'!M49,'Annual Cost 95%'!S49)</f>
        <v>479004880.07308543</v>
      </c>
      <c r="H50" s="26">
        <v>15073164</v>
      </c>
      <c r="I50" s="26">
        <v>10322370</v>
      </c>
      <c r="J50" s="26">
        <v>11811181</v>
      </c>
      <c r="K50" s="26">
        <v>2342488</v>
      </c>
      <c r="L50" s="26">
        <v>2957913</v>
      </c>
      <c r="M50" s="26">
        <v>738448</v>
      </c>
      <c r="N50" s="26">
        <v>6010837.5926465904</v>
      </c>
      <c r="O50" s="26">
        <v>4134991.2180023016</v>
      </c>
      <c r="P50" s="26">
        <v>4719607.1369820787</v>
      </c>
      <c r="Q50" s="26">
        <v>1020823.9648668646</v>
      </c>
      <c r="R50" s="26">
        <v>1265944.3525174023</v>
      </c>
      <c r="S50" s="26">
        <v>278389.97834589239</v>
      </c>
      <c r="T50" s="34">
        <f t="shared" si="10"/>
        <v>178.12353758499268</v>
      </c>
      <c r="U50" s="34">
        <f t="shared" si="11"/>
        <v>459.410028260194</v>
      </c>
      <c r="V50" s="34">
        <f t="shared" si="12"/>
        <v>295.00021031491298</v>
      </c>
      <c r="W50" s="34">
        <f t="shared" si="13"/>
        <v>507.44175884005926</v>
      </c>
      <c r="X50" s="34">
        <f t="shared" si="14"/>
        <v>284.03886441379115</v>
      </c>
      <c r="Y50" s="34">
        <f t="shared" si="15"/>
        <v>648.66433394509215</v>
      </c>
      <c r="Z50" s="34">
        <f t="shared" si="16"/>
        <v>446.6740704429173</v>
      </c>
      <c r="AA50" s="34">
        <f t="shared" si="17"/>
        <v>1146.8465211646162</v>
      </c>
      <c r="AB50" s="34">
        <f t="shared" si="18"/>
        <v>738.26078695514411</v>
      </c>
      <c r="AC50" s="34">
        <f t="shared" si="19"/>
        <v>1164.4282184703211</v>
      </c>
      <c r="AD50" s="34">
        <f t="shared" si="20"/>
        <v>663.6644398184485</v>
      </c>
      <c r="AE50" s="34">
        <f t="shared" si="21"/>
        <v>1720.625443915708</v>
      </c>
    </row>
    <row r="51" spans="1:31" x14ac:dyDescent="0.2">
      <c r="A51">
        <v>2069</v>
      </c>
      <c r="B51" s="31">
        <f>SUM('Annual Cost 95%'!B50,'Annual Cost 95%'!H50,'Annual Cost 95%'!N50)</f>
        <v>2706504788.3407831</v>
      </c>
      <c r="C51" s="31">
        <f>SUM('Annual Cost 95%'!C50,'Annual Cost 95%'!I50,'Annual Cost 95%'!O50)</f>
        <v>4780247481.5155439</v>
      </c>
      <c r="D51" s="31">
        <f>SUM('Annual Cost 95%'!D50,'Annual Cost 95%'!J50,'Annual Cost 95%'!P50)</f>
        <v>3512545807.9740877</v>
      </c>
      <c r="E51" s="31">
        <f>SUM('Annual Cost 95%'!E50,'Annual Cost 95%'!K50,'Annual Cost 95%'!Q50)</f>
        <v>1198521990.1515439</v>
      </c>
      <c r="F51" s="31">
        <f>SUM('Annual Cost 95%'!F50,'Annual Cost 95%'!L50,'Annual Cost 95%'!R50)</f>
        <v>847169884.35857284</v>
      </c>
      <c r="G51" s="31">
        <f>SUM('Annual Cost 95%'!G50,'Annual Cost 95%'!M50,'Annual Cost 95%'!S50)</f>
        <v>483029416.23031151</v>
      </c>
      <c r="H51" s="26">
        <v>15073164</v>
      </c>
      <c r="I51" s="26">
        <v>10322370</v>
      </c>
      <c r="J51" s="26">
        <v>11811181</v>
      </c>
      <c r="K51" s="26">
        <v>2342488</v>
      </c>
      <c r="L51" s="26">
        <v>2957913</v>
      </c>
      <c r="M51" s="26">
        <v>738448</v>
      </c>
      <c r="N51" s="26">
        <v>6010837.5926465904</v>
      </c>
      <c r="O51" s="26">
        <v>4134991.2180023016</v>
      </c>
      <c r="P51" s="26">
        <v>4719607.1369820787</v>
      </c>
      <c r="Q51" s="26">
        <v>1020823.9648668646</v>
      </c>
      <c r="R51" s="26">
        <v>1265944.3525174023</v>
      </c>
      <c r="S51" s="26">
        <v>278389.97834589239</v>
      </c>
      <c r="T51" s="34">
        <f t="shared" si="10"/>
        <v>179.55784122967037</v>
      </c>
      <c r="U51" s="34">
        <f t="shared" si="11"/>
        <v>463.09592482303424</v>
      </c>
      <c r="V51" s="34">
        <f t="shared" si="12"/>
        <v>297.39158243143407</v>
      </c>
      <c r="W51" s="34">
        <f t="shared" si="13"/>
        <v>511.64487935543059</v>
      </c>
      <c r="X51" s="34">
        <f t="shared" si="14"/>
        <v>286.40797899010988</v>
      </c>
      <c r="Y51" s="34">
        <f t="shared" si="15"/>
        <v>654.11432657453406</v>
      </c>
      <c r="Z51" s="34">
        <f t="shared" si="16"/>
        <v>450.27082276383726</v>
      </c>
      <c r="AA51" s="34">
        <f t="shared" si="17"/>
        <v>1156.0477953868494</v>
      </c>
      <c r="AB51" s="34">
        <f t="shared" si="18"/>
        <v>744.24538018225007</v>
      </c>
      <c r="AC51" s="34">
        <f t="shared" si="19"/>
        <v>1174.0731324894539</v>
      </c>
      <c r="AD51" s="34">
        <f t="shared" si="20"/>
        <v>669.19993969239442</v>
      </c>
      <c r="AE51" s="34">
        <f t="shared" si="21"/>
        <v>1735.0819131504795</v>
      </c>
    </row>
    <row r="52" spans="1:31" x14ac:dyDescent="0.2">
      <c r="A52">
        <v>2070</v>
      </c>
      <c r="B52" s="31">
        <f>SUM('Annual Cost 95%'!B51,'Annual Cost 95%'!H51,'Annual Cost 95%'!N51)</f>
        <v>3597060272.4143162</v>
      </c>
      <c r="C52" s="31">
        <f>SUM('Annual Cost 95%'!C51,'Annual Cost 95%'!I51,'Annual Cost 95%'!O51)</f>
        <v>6352960946.8183231</v>
      </c>
      <c r="D52" s="31">
        <f>SUM('Annual Cost 95%'!D51,'Annual Cost 95%'!J51,'Annual Cost 95%'!P51)</f>
        <v>4668572464.6753607</v>
      </c>
      <c r="E52" s="31">
        <f>SUM('Annual Cost 95%'!E51,'Annual Cost 95%'!K51,'Annual Cost 95%'!Q51)</f>
        <v>1593256908.0649605</v>
      </c>
      <c r="F52" s="31">
        <f>SUM('Annual Cost 95%'!F51,'Annual Cost 95%'!L51,'Annual Cost 95%'!R51)</f>
        <v>1126252697.9119697</v>
      </c>
      <c r="G52" s="31">
        <f>SUM('Annual Cost 95%'!G51,'Annual Cost 95%'!M51,'Annual Cost 95%'!S51)</f>
        <v>642192555.17658293</v>
      </c>
      <c r="H52" s="26">
        <v>15073164</v>
      </c>
      <c r="I52" s="26">
        <v>10322370</v>
      </c>
      <c r="J52" s="26">
        <v>11811181</v>
      </c>
      <c r="K52" s="26">
        <v>2342488</v>
      </c>
      <c r="L52" s="26">
        <v>2957913</v>
      </c>
      <c r="M52" s="26">
        <v>738448</v>
      </c>
      <c r="N52" s="26">
        <v>6010837.5926465904</v>
      </c>
      <c r="O52" s="26">
        <v>4134991.2180023016</v>
      </c>
      <c r="P52" s="26">
        <v>4719607.1369820787</v>
      </c>
      <c r="Q52" s="26">
        <v>1020823.9648668646</v>
      </c>
      <c r="R52" s="26">
        <v>1265944.3525174023</v>
      </c>
      <c r="S52" s="26">
        <v>278389.97834589239</v>
      </c>
      <c r="T52" s="34">
        <f t="shared" si="10"/>
        <v>238.64002756251548</v>
      </c>
      <c r="U52" s="34">
        <f t="shared" si="11"/>
        <v>615.45565086490046</v>
      </c>
      <c r="V52" s="34">
        <f t="shared" si="12"/>
        <v>395.267201872138</v>
      </c>
      <c r="W52" s="34">
        <f t="shared" si="13"/>
        <v>680.15584629033765</v>
      </c>
      <c r="X52" s="34">
        <f t="shared" si="14"/>
        <v>380.75923731089102</v>
      </c>
      <c r="Y52" s="34">
        <f t="shared" si="15"/>
        <v>869.65169541603871</v>
      </c>
      <c r="Z52" s="34">
        <f t="shared" si="16"/>
        <v>598.4291235575572</v>
      </c>
      <c r="AA52" s="34">
        <f t="shared" si="17"/>
        <v>1536.390432743789</v>
      </c>
      <c r="AB52" s="34">
        <f t="shared" si="18"/>
        <v>989.18666939313266</v>
      </c>
      <c r="AC52" s="34">
        <f t="shared" si="19"/>
        <v>1560.7557844439441</v>
      </c>
      <c r="AD52" s="34">
        <f t="shared" si="20"/>
        <v>889.65419030651083</v>
      </c>
      <c r="AE52" s="34">
        <f t="shared" si="21"/>
        <v>2306.8091710495237</v>
      </c>
    </row>
    <row r="53" spans="1:31" x14ac:dyDescent="0.2">
      <c r="A53">
        <v>2071</v>
      </c>
      <c r="B53" s="31">
        <f>SUM('Annual Cost 95%'!B52,'Annual Cost 95%'!H52,'Annual Cost 95%'!N52)</f>
        <v>3626055462.7726917</v>
      </c>
      <c r="C53" s="31">
        <f>SUM('Annual Cost 95%'!C52,'Annual Cost 95%'!I52,'Annual Cost 95%'!O52)</f>
        <v>6403969605.1289129</v>
      </c>
      <c r="D53" s="31">
        <f>SUM('Annual Cost 95%'!D52,'Annual Cost 95%'!J52,'Annual Cost 95%'!P52)</f>
        <v>4706455274.8033123</v>
      </c>
      <c r="E53" s="31">
        <f>SUM('Annual Cost 95%'!E52,'Annual Cost 95%'!K52,'Annual Cost 95%'!Q52)</f>
        <v>1606478691.0697653</v>
      </c>
      <c r="F53" s="31">
        <f>SUM('Annual Cost 95%'!F52,'Annual Cost 95%'!L52,'Annual Cost 95%'!R52)</f>
        <v>1135667393.3404489</v>
      </c>
      <c r="G53" s="31">
        <f>SUM('Annual Cost 95%'!G52,'Annual Cost 95%'!M52,'Annual Cost 95%'!S52)</f>
        <v>647600219.64167261</v>
      </c>
      <c r="H53" s="26">
        <v>15073164</v>
      </c>
      <c r="I53" s="26">
        <v>10322370</v>
      </c>
      <c r="J53" s="26">
        <v>11811181</v>
      </c>
      <c r="K53" s="26">
        <v>2342488</v>
      </c>
      <c r="L53" s="26">
        <v>2957913</v>
      </c>
      <c r="M53" s="26">
        <v>738448</v>
      </c>
      <c r="N53" s="26">
        <v>6010837.5926465904</v>
      </c>
      <c r="O53" s="26">
        <v>4134991.2180023016</v>
      </c>
      <c r="P53" s="26">
        <v>4719607.1369820787</v>
      </c>
      <c r="Q53" s="26">
        <v>1020823.9648668646</v>
      </c>
      <c r="R53" s="26">
        <v>1265944.3525174023</v>
      </c>
      <c r="S53" s="26">
        <v>278389.97834589239</v>
      </c>
      <c r="T53" s="34">
        <f t="shared" si="10"/>
        <v>240.56365755542046</v>
      </c>
      <c r="U53" s="34">
        <f t="shared" si="11"/>
        <v>620.39721547754175</v>
      </c>
      <c r="V53" s="34">
        <f t="shared" si="12"/>
        <v>398.47457039252146</v>
      </c>
      <c r="W53" s="34">
        <f t="shared" si="13"/>
        <v>685.80017958246333</v>
      </c>
      <c r="X53" s="34">
        <f t="shared" si="14"/>
        <v>383.94212180697974</v>
      </c>
      <c r="Y53" s="34">
        <f t="shared" si="15"/>
        <v>876.97470863442334</v>
      </c>
      <c r="Z53" s="34">
        <f t="shared" si="16"/>
        <v>603.25294218706847</v>
      </c>
      <c r="AA53" s="34">
        <f t="shared" si="17"/>
        <v>1548.7262892477922</v>
      </c>
      <c r="AB53" s="34">
        <f t="shared" si="18"/>
        <v>997.21335657883253</v>
      </c>
      <c r="AC53" s="34">
        <f t="shared" si="19"/>
        <v>1573.7078540072102</v>
      </c>
      <c r="AD53" s="34">
        <f t="shared" si="20"/>
        <v>897.09108546683728</v>
      </c>
      <c r="AE53" s="34">
        <f t="shared" si="21"/>
        <v>2326.233952419961</v>
      </c>
    </row>
    <row r="54" spans="1:31" x14ac:dyDescent="0.2">
      <c r="A54">
        <v>2072</v>
      </c>
      <c r="B54" s="31">
        <f>SUM('Annual Cost 95%'!B53,'Annual Cost 95%'!H53,'Annual Cost 95%'!N53)</f>
        <v>3655300046.1171885</v>
      </c>
      <c r="C54" s="31">
        <f>SUM('Annual Cost 95%'!C53,'Annual Cost 95%'!I53,'Annual Cost 95%'!O53)</f>
        <v>6455407381.3136501</v>
      </c>
      <c r="D54" s="31">
        <f>SUM('Annual Cost 95%'!D53,'Annual Cost 95%'!J53,'Annual Cost 95%'!P53)</f>
        <v>4744664875.5976734</v>
      </c>
      <c r="E54" s="31">
        <f>SUM('Annual Cost 95%'!E53,'Annual Cost 95%'!K53,'Annual Cost 95%'!Q53)</f>
        <v>1619822968.9536624</v>
      </c>
      <c r="F54" s="31">
        <f>SUM('Annual Cost 95%'!F53,'Annual Cost 95%'!L53,'Annual Cost 95%'!R53)</f>
        <v>1145171473.0782402</v>
      </c>
      <c r="G54" s="31">
        <f>SUM('Annual Cost 95%'!G53,'Annual Cost 95%'!M53,'Annual Cost 95%'!S53)</f>
        <v>653059602.95911098</v>
      </c>
      <c r="H54" s="26">
        <v>15073164</v>
      </c>
      <c r="I54" s="26">
        <v>10322370</v>
      </c>
      <c r="J54" s="26">
        <v>11811181</v>
      </c>
      <c r="K54" s="26">
        <v>2342488</v>
      </c>
      <c r="L54" s="26">
        <v>2957913</v>
      </c>
      <c r="M54" s="26">
        <v>738448</v>
      </c>
      <c r="N54" s="26">
        <v>6010837.5926465904</v>
      </c>
      <c r="O54" s="26">
        <v>4134991.2180023016</v>
      </c>
      <c r="P54" s="26">
        <v>4719607.1369820787</v>
      </c>
      <c r="Q54" s="26">
        <v>1020823.9648668646</v>
      </c>
      <c r="R54" s="26">
        <v>1265944.3525174023</v>
      </c>
      <c r="S54" s="26">
        <v>278389.97834589239</v>
      </c>
      <c r="T54" s="34">
        <f t="shared" si="10"/>
        <v>242.5038330450852</v>
      </c>
      <c r="U54" s="34">
        <f t="shared" si="11"/>
        <v>625.38035173256242</v>
      </c>
      <c r="V54" s="34">
        <f t="shared" si="12"/>
        <v>401.70960682066197</v>
      </c>
      <c r="W54" s="34">
        <f t="shared" si="13"/>
        <v>691.49680551348069</v>
      </c>
      <c r="X54" s="34">
        <f t="shared" si="14"/>
        <v>387.15522501109405</v>
      </c>
      <c r="Y54" s="34">
        <f t="shared" si="15"/>
        <v>884.36775908271261</v>
      </c>
      <c r="Z54" s="34">
        <f t="shared" si="16"/>
        <v>608.11825137131154</v>
      </c>
      <c r="AA54" s="34">
        <f t="shared" si="17"/>
        <v>1561.1659229671566</v>
      </c>
      <c r="AB54" s="34">
        <f t="shared" si="18"/>
        <v>1005.3092848384024</v>
      </c>
      <c r="AC54" s="34">
        <f t="shared" si="19"/>
        <v>1586.779919655314</v>
      </c>
      <c r="AD54" s="34">
        <f t="shared" si="20"/>
        <v>904.5985874505476</v>
      </c>
      <c r="AE54" s="34">
        <f t="shared" si="21"/>
        <v>2345.8445122176818</v>
      </c>
    </row>
    <row r="55" spans="1:31" x14ac:dyDescent="0.2">
      <c r="A55">
        <v>2073</v>
      </c>
      <c r="B55" s="31">
        <f>SUM('Annual Cost 95%'!B54,'Annual Cost 95%'!H54,'Annual Cost 95%'!N54)</f>
        <v>3684796456.4890833</v>
      </c>
      <c r="C55" s="31">
        <f>SUM('Annual Cost 95%'!C54,'Annual Cost 95%'!I54,'Annual Cost 95%'!O54)</f>
        <v>6507278260.95123</v>
      </c>
      <c r="D55" s="31">
        <f>SUM('Annual Cost 95%'!D54,'Annual Cost 95%'!J54,'Annual Cost 95%'!P54)</f>
        <v>4783204476.0991182</v>
      </c>
      <c r="E55" s="31">
        <f>SUM('Annual Cost 95%'!E54,'Annual Cost 95%'!K54,'Annual Cost 95%'!Q54)</f>
        <v>1633291121.5988109</v>
      </c>
      <c r="F55" s="31">
        <f>SUM('Annual Cost 95%'!F54,'Annual Cost 95%'!L54,'Annual Cost 95%'!R54)</f>
        <v>1154765986.2354517</v>
      </c>
      <c r="G55" s="31">
        <f>SUM('Annual Cost 95%'!G54,'Annual Cost 95%'!M54,'Annual Cost 95%'!S54)</f>
        <v>658571319.30488694</v>
      </c>
      <c r="H55" s="26">
        <v>15073164</v>
      </c>
      <c r="I55" s="26">
        <v>10322370</v>
      </c>
      <c r="J55" s="26">
        <v>11811181</v>
      </c>
      <c r="K55" s="26">
        <v>2342488</v>
      </c>
      <c r="L55" s="26">
        <v>2957913</v>
      </c>
      <c r="M55" s="26">
        <v>738448</v>
      </c>
      <c r="N55" s="26">
        <v>6010837.5926465904</v>
      </c>
      <c r="O55" s="26">
        <v>4134991.2180023016</v>
      </c>
      <c r="P55" s="26">
        <v>4719607.1369820787</v>
      </c>
      <c r="Q55" s="26">
        <v>1020823.9648668646</v>
      </c>
      <c r="R55" s="26">
        <v>1265944.3525174023</v>
      </c>
      <c r="S55" s="26">
        <v>278389.97834589239</v>
      </c>
      <c r="T55" s="34">
        <f t="shared" si="10"/>
        <v>244.46071551328461</v>
      </c>
      <c r="U55" s="34">
        <f t="shared" si="11"/>
        <v>630.40544574077751</v>
      </c>
      <c r="V55" s="34">
        <f t="shared" si="12"/>
        <v>404.97258285171637</v>
      </c>
      <c r="W55" s="34">
        <f t="shared" si="13"/>
        <v>697.24631315029615</v>
      </c>
      <c r="X55" s="34">
        <f t="shared" si="14"/>
        <v>390.39890160239725</v>
      </c>
      <c r="Y55" s="34">
        <f t="shared" si="15"/>
        <v>891.8316784728064</v>
      </c>
      <c r="Z55" s="34">
        <f t="shared" si="16"/>
        <v>613.02545605239948</v>
      </c>
      <c r="AA55" s="34">
        <f t="shared" si="17"/>
        <v>1573.7102977681845</v>
      </c>
      <c r="AB55" s="34">
        <f t="shared" si="18"/>
        <v>1013.475134109935</v>
      </c>
      <c r="AC55" s="34">
        <f t="shared" si="19"/>
        <v>1599.9733331219591</v>
      </c>
      <c r="AD55" s="34">
        <f t="shared" si="20"/>
        <v>912.17752497503852</v>
      </c>
      <c r="AE55" s="34">
        <f t="shared" si="21"/>
        <v>2365.643056614017</v>
      </c>
    </row>
    <row r="56" spans="1:31" x14ac:dyDescent="0.2">
      <c r="A56">
        <v>2074</v>
      </c>
      <c r="B56" s="31">
        <f>SUM('Annual Cost 95%'!B55,'Annual Cost 95%'!H55,'Annual Cost 95%'!N55)</f>
        <v>3714547157.7518535</v>
      </c>
      <c r="C56" s="31">
        <f>SUM('Annual Cost 95%'!C55,'Annual Cost 95%'!I55,'Annual Cost 95%'!O55)</f>
        <v>6559586274.7007275</v>
      </c>
      <c r="D56" s="31">
        <f>SUM('Annual Cost 95%'!D55,'Annual Cost 95%'!J55,'Annual Cost 95%'!P55)</f>
        <v>4822077325.0290432</v>
      </c>
      <c r="E56" s="31">
        <f>SUM('Annual Cost 95%'!E55,'Annual Cost 95%'!K55,'Annual Cost 95%'!Q55)</f>
        <v>1646884549.2081466</v>
      </c>
      <c r="F56" s="31">
        <f>SUM('Annual Cost 95%'!F55,'Annual Cost 95%'!L55,'Annual Cost 95%'!R55)</f>
        <v>1164451998.0492282</v>
      </c>
      <c r="G56" s="31">
        <f>SUM('Annual Cost 95%'!G55,'Annual Cost 95%'!M55,'Annual Cost 95%'!S55)</f>
        <v>664135992.40625286</v>
      </c>
      <c r="H56" s="26">
        <v>15073164</v>
      </c>
      <c r="I56" s="26">
        <v>10322370</v>
      </c>
      <c r="J56" s="26">
        <v>11811181</v>
      </c>
      <c r="K56" s="26">
        <v>2342488</v>
      </c>
      <c r="L56" s="26">
        <v>2957913</v>
      </c>
      <c r="M56" s="26">
        <v>738448</v>
      </c>
      <c r="N56" s="26">
        <v>6010837.5926465904</v>
      </c>
      <c r="O56" s="26">
        <v>4134991.2180023016</v>
      </c>
      <c r="P56" s="26">
        <v>4719607.1369820787</v>
      </c>
      <c r="Q56" s="26">
        <v>1020823.9648668646</v>
      </c>
      <c r="R56" s="26">
        <v>1265944.3525174023</v>
      </c>
      <c r="S56" s="26">
        <v>278389.97834589239</v>
      </c>
      <c r="T56" s="34">
        <f t="shared" si="10"/>
        <v>246.4344684202901</v>
      </c>
      <c r="U56" s="34">
        <f t="shared" si="11"/>
        <v>635.47288798025329</v>
      </c>
      <c r="V56" s="34">
        <f t="shared" si="12"/>
        <v>408.26377354043115</v>
      </c>
      <c r="W56" s="34">
        <f t="shared" si="13"/>
        <v>703.04930023468489</v>
      </c>
      <c r="X56" s="34">
        <f t="shared" si="14"/>
        <v>393.67351171222015</v>
      </c>
      <c r="Y56" s="34">
        <f t="shared" si="15"/>
        <v>899.367311450844</v>
      </c>
      <c r="Z56" s="34">
        <f t="shared" si="16"/>
        <v>617.97496613385067</v>
      </c>
      <c r="AA56" s="34">
        <f t="shared" si="17"/>
        <v>1586.3603884193487</v>
      </c>
      <c r="AB56" s="34">
        <f t="shared" si="18"/>
        <v>1021.7115927391551</v>
      </c>
      <c r="AC56" s="34">
        <f t="shared" si="19"/>
        <v>1613.289466047099</v>
      </c>
      <c r="AD56" s="34">
        <f t="shared" si="20"/>
        <v>919.82873949684222</v>
      </c>
      <c r="AE56" s="34">
        <f t="shared" si="21"/>
        <v>2385.6318260892313</v>
      </c>
    </row>
    <row r="57" spans="1:31" x14ac:dyDescent="0.2">
      <c r="A57">
        <v>2075</v>
      </c>
      <c r="B57" s="31">
        <f>SUM('Annual Cost 95%'!B56,'Annual Cost 95%'!H56,'Annual Cost 95%'!N56)</f>
        <v>3744554644.0689125</v>
      </c>
      <c r="C57" s="31">
        <f>SUM('Annual Cost 95%'!C56,'Annual Cost 95%'!I56,'Annual Cost 95%'!O56)</f>
        <v>6612335498.9684162</v>
      </c>
      <c r="D57" s="31">
        <f>SUM('Annual Cost 95%'!D56,'Annual Cost 95%'!J56,'Annual Cost 95%'!P56)</f>
        <v>4861286711.4305944</v>
      </c>
      <c r="E57" s="31">
        <f>SUM('Annual Cost 95%'!E56,'Annual Cost 95%'!K56,'Annual Cost 95%'!Q56)</f>
        <v>1660604672.681283</v>
      </c>
      <c r="F57" s="31">
        <f>SUM('Annual Cost 95%'!F56,'Annual Cost 95%'!L56,'Annual Cost 95%'!R56)</f>
        <v>1174230590.1903913</v>
      </c>
      <c r="G57" s="31">
        <f>SUM('Annual Cost 95%'!G56,'Annual Cost 95%'!M56,'Annual Cost 95%'!S56)</f>
        <v>669754255.7246263</v>
      </c>
      <c r="H57" s="26">
        <v>15073164</v>
      </c>
      <c r="I57" s="26">
        <v>10322370</v>
      </c>
      <c r="J57" s="26">
        <v>11811181</v>
      </c>
      <c r="K57" s="26">
        <v>2342488</v>
      </c>
      <c r="L57" s="26">
        <v>2957913</v>
      </c>
      <c r="M57" s="26">
        <v>738448</v>
      </c>
      <c r="N57" s="26">
        <v>6010837.5926465904</v>
      </c>
      <c r="O57" s="26">
        <v>4134991.2180023016</v>
      </c>
      <c r="P57" s="26">
        <v>4719607.1369820787</v>
      </c>
      <c r="Q57" s="26">
        <v>1020823.9648668646</v>
      </c>
      <c r="R57" s="26">
        <v>1265944.3525174023</v>
      </c>
      <c r="S57" s="26">
        <v>278389.97834589239</v>
      </c>
      <c r="T57" s="34">
        <f t="shared" si="10"/>
        <v>248.42525723656377</v>
      </c>
      <c r="U57" s="34">
        <f t="shared" si="11"/>
        <v>640.58307336090604</v>
      </c>
      <c r="V57" s="34">
        <f t="shared" si="12"/>
        <v>411.58345735541553</v>
      </c>
      <c r="W57" s="34">
        <f t="shared" si="13"/>
        <v>708.90637334376231</v>
      </c>
      <c r="X57" s="34">
        <f t="shared" si="14"/>
        <v>396.97942102772845</v>
      </c>
      <c r="Y57" s="34">
        <f t="shared" si="15"/>
        <v>906.9755158448886</v>
      </c>
      <c r="Z57" s="34">
        <f t="shared" si="16"/>
        <v>622.96719656006769</v>
      </c>
      <c r="AA57" s="34">
        <f t="shared" si="17"/>
        <v>1599.1171807525554</v>
      </c>
      <c r="AB57" s="34">
        <f t="shared" si="18"/>
        <v>1030.0193576152426</v>
      </c>
      <c r="AC57" s="34">
        <f t="shared" si="19"/>
        <v>1626.7297103451704</v>
      </c>
      <c r="AD57" s="34">
        <f t="shared" si="20"/>
        <v>927.55308545384878</v>
      </c>
      <c r="AE57" s="34">
        <f t="shared" si="21"/>
        <v>2405.8130960895219</v>
      </c>
    </row>
    <row r="58" spans="1:31" x14ac:dyDescent="0.2">
      <c r="A58">
        <v>2076</v>
      </c>
      <c r="B58" s="31">
        <f>SUM('Annual Cost 95%'!B57,'Annual Cost 95%'!H57,'Annual Cost 95%'!N57)</f>
        <v>3774821440.390656</v>
      </c>
      <c r="C58" s="31">
        <f>SUM('Annual Cost 95%'!C57,'Annual Cost 95%'!I57,'Annual Cost 95%'!O57)</f>
        <v>6665530056.5869551</v>
      </c>
      <c r="D58" s="31">
        <f>SUM('Annual Cost 95%'!D57,'Annual Cost 95%'!J57,'Annual Cost 95%'!P57)</f>
        <v>4900835965.3222332</v>
      </c>
      <c r="E58" s="31">
        <f>SUM('Annual Cost 95%'!E57,'Annual Cost 95%'!K57,'Annual Cost 95%'!Q57)</f>
        <v>1674452933.9983072</v>
      </c>
      <c r="F58" s="31">
        <f>SUM('Annual Cost 95%'!F57,'Annual Cost 95%'!L57,'Annual Cost 95%'!R57)</f>
        <v>1184102861.0765977</v>
      </c>
      <c r="G58" s="31">
        <f>SUM('Annual Cost 95%'!G57,'Annual Cost 95%'!M57,'Annual Cost 95%'!S57)</f>
        <v>675426752.64239252</v>
      </c>
      <c r="H58" s="26">
        <v>15073164</v>
      </c>
      <c r="I58" s="26">
        <v>10322370</v>
      </c>
      <c r="J58" s="26">
        <v>11811181</v>
      </c>
      <c r="K58" s="26">
        <v>2342488</v>
      </c>
      <c r="L58" s="26">
        <v>2957913</v>
      </c>
      <c r="M58" s="26">
        <v>738448</v>
      </c>
      <c r="N58" s="26">
        <v>6010837.5926465904</v>
      </c>
      <c r="O58" s="26">
        <v>4134991.2180023016</v>
      </c>
      <c r="P58" s="26">
        <v>4719607.1369820787</v>
      </c>
      <c r="Q58" s="26">
        <v>1020823.9648668646</v>
      </c>
      <c r="R58" s="26">
        <v>1265944.3525174023</v>
      </c>
      <c r="S58" s="26">
        <v>278389.97834589239</v>
      </c>
      <c r="T58" s="34">
        <f t="shared" si="10"/>
        <v>250.4332494750708</v>
      </c>
      <c r="U58" s="34">
        <f t="shared" si="11"/>
        <v>645.73640129030014</v>
      </c>
      <c r="V58" s="34">
        <f t="shared" si="12"/>
        <v>414.93191623447586</v>
      </c>
      <c r="W58" s="34">
        <f t="shared" si="13"/>
        <v>714.81814805382453</v>
      </c>
      <c r="X58" s="34">
        <f t="shared" si="14"/>
        <v>400.3170008977944</v>
      </c>
      <c r="Y58" s="34">
        <f t="shared" si="15"/>
        <v>914.6571629178934</v>
      </c>
      <c r="Z58" s="34">
        <f t="shared" si="16"/>
        <v>628.00256739736506</v>
      </c>
      <c r="AA58" s="34">
        <f t="shared" si="17"/>
        <v>1611.9816718273971</v>
      </c>
      <c r="AB58" s="34">
        <f t="shared" si="18"/>
        <v>1038.3991343093103</v>
      </c>
      <c r="AC58" s="34">
        <f t="shared" si="19"/>
        <v>1640.2954785810584</v>
      </c>
      <c r="AD58" s="34">
        <f t="shared" si="20"/>
        <v>935.35143051267767</v>
      </c>
      <c r="AE58" s="34">
        <f t="shared" si="21"/>
        <v>2426.1891776980283</v>
      </c>
    </row>
    <row r="59" spans="1:31" x14ac:dyDescent="0.2">
      <c r="A59">
        <v>2077</v>
      </c>
      <c r="B59" s="31">
        <f>SUM('Annual Cost 95%'!B58,'Annual Cost 95%'!H58,'Annual Cost 95%'!N58)</f>
        <v>3805350102.9510241</v>
      </c>
      <c r="C59" s="31">
        <f>SUM('Annual Cost 95%'!C58,'Annual Cost 95%'!I58,'Annual Cost 95%'!O58)</f>
        <v>6719174117.5072126</v>
      </c>
      <c r="D59" s="31">
        <f>SUM('Annual Cost 95%'!D58,'Annual Cost 95%'!J58,'Annual Cost 95%'!P58)</f>
        <v>4940728458.3641453</v>
      </c>
      <c r="E59" s="31">
        <f>SUM('Annual Cost 95%'!E58,'Annual Cost 95%'!K58,'Annual Cost 95%'!Q58)</f>
        <v>1688430796.6116431</v>
      </c>
      <c r="F59" s="31">
        <f>SUM('Annual Cost 95%'!F58,'Annual Cost 95%'!L58,'Annual Cost 95%'!R58)</f>
        <v>1194069926.1921637</v>
      </c>
      <c r="G59" s="31">
        <f>SUM('Annual Cost 95%'!G58,'Annual Cost 95%'!M58,'Annual Cost 95%'!S58)</f>
        <v>681154136.65369713</v>
      </c>
      <c r="H59" s="26">
        <v>15073164</v>
      </c>
      <c r="I59" s="26">
        <v>10322370</v>
      </c>
      <c r="J59" s="26">
        <v>11811181</v>
      </c>
      <c r="K59" s="26">
        <v>2342488</v>
      </c>
      <c r="L59" s="26">
        <v>2957913</v>
      </c>
      <c r="M59" s="26">
        <v>738448</v>
      </c>
      <c r="N59" s="26">
        <v>6010837.5926465904</v>
      </c>
      <c r="O59" s="26">
        <v>4134991.2180023016</v>
      </c>
      <c r="P59" s="26">
        <v>4719607.1369820787</v>
      </c>
      <c r="Q59" s="26">
        <v>1020823.9648668646</v>
      </c>
      <c r="R59" s="26">
        <v>1265944.3525174023</v>
      </c>
      <c r="S59" s="26">
        <v>278389.97834589239</v>
      </c>
      <c r="T59" s="34">
        <f t="shared" si="10"/>
        <v>252.45861472422274</v>
      </c>
      <c r="U59" s="34">
        <f t="shared" si="11"/>
        <v>650.93327574066927</v>
      </c>
      <c r="V59" s="34">
        <f t="shared" si="12"/>
        <v>418.30943564103751</v>
      </c>
      <c r="W59" s="34">
        <f t="shared" si="13"/>
        <v>720.78524910763383</v>
      </c>
      <c r="X59" s="34">
        <f t="shared" si="14"/>
        <v>403.68662844112174</v>
      </c>
      <c r="Y59" s="34">
        <f t="shared" si="15"/>
        <v>922.41313762607138</v>
      </c>
      <c r="Z59" s="34">
        <f t="shared" si="16"/>
        <v>633.08150391658091</v>
      </c>
      <c r="AA59" s="34">
        <f t="shared" si="17"/>
        <v>1624.9548700984624</v>
      </c>
      <c r="AB59" s="34">
        <f t="shared" si="18"/>
        <v>1046.8516372156055</v>
      </c>
      <c r="AC59" s="34">
        <f t="shared" si="19"/>
        <v>1653.9882043539676</v>
      </c>
      <c r="AD59" s="34">
        <f t="shared" si="20"/>
        <v>943.22465582131463</v>
      </c>
      <c r="AE59" s="34">
        <f t="shared" si="21"/>
        <v>2446.762418320176</v>
      </c>
    </row>
    <row r="60" spans="1:31" x14ac:dyDescent="0.2">
      <c r="A60">
        <v>2078</v>
      </c>
      <c r="B60" s="31">
        <f>SUM('Annual Cost 95%'!B59,'Annual Cost 95%'!H59,'Annual Cost 95%'!N59)</f>
        <v>3836143219.7737722</v>
      </c>
      <c r="C60" s="31">
        <f>SUM('Annual Cost 95%'!C59,'Annual Cost 95%'!I59,'Annual Cost 95%'!O59)</f>
        <v>6773271899.5029831</v>
      </c>
      <c r="D60" s="31">
        <f>SUM('Annual Cost 95%'!D59,'Annual Cost 95%'!J59,'Annual Cost 95%'!P59)</f>
        <v>4980967604.5377436</v>
      </c>
      <c r="E60" s="31">
        <f>SUM('Annual Cost 95%'!E59,'Annual Cost 95%'!K59,'Annual Cost 95%'!Q59)</f>
        <v>1702539745.8461657</v>
      </c>
      <c r="F60" s="31">
        <f>SUM('Annual Cost 95%'!F59,'Annual Cost 95%'!L59,'Annual Cost 95%'!R59)</f>
        <v>1204132918.4147062</v>
      </c>
      <c r="G60" s="31">
        <f>SUM('Annual Cost 95%'!G59,'Annual Cost 95%'!M59,'Annual Cost 95%'!S59)</f>
        <v>686937071.55931568</v>
      </c>
      <c r="H60" s="26">
        <v>15073164</v>
      </c>
      <c r="I60" s="26">
        <v>10322370</v>
      </c>
      <c r="J60" s="26">
        <v>11811181</v>
      </c>
      <c r="K60" s="26">
        <v>2342488</v>
      </c>
      <c r="L60" s="26">
        <v>2957913</v>
      </c>
      <c r="M60" s="26">
        <v>738448</v>
      </c>
      <c r="N60" s="26">
        <v>6010837.5926465904</v>
      </c>
      <c r="O60" s="26">
        <v>4134991.2180023016</v>
      </c>
      <c r="P60" s="26">
        <v>4719607.1369820787</v>
      </c>
      <c r="Q60" s="26">
        <v>1020823.9648668646</v>
      </c>
      <c r="R60" s="26">
        <v>1265944.3525174023</v>
      </c>
      <c r="S60" s="26">
        <v>278389.97834589239</v>
      </c>
      <c r="T60" s="34">
        <f t="shared" si="10"/>
        <v>254.50152468146516</v>
      </c>
      <c r="U60" s="34">
        <f t="shared" si="11"/>
        <v>656.17410531718815</v>
      </c>
      <c r="V60" s="34">
        <f t="shared" si="12"/>
        <v>421.71630462167531</v>
      </c>
      <c r="W60" s="34">
        <f t="shared" si="13"/>
        <v>726.80831058522631</v>
      </c>
      <c r="X60" s="34">
        <f t="shared" si="14"/>
        <v>407.08868665667524</v>
      </c>
      <c r="Y60" s="34">
        <f t="shared" si="15"/>
        <v>930.24433888278622</v>
      </c>
      <c r="Z60" s="34">
        <f t="shared" si="16"/>
        <v>638.20443667730285</v>
      </c>
      <c r="AA60" s="34">
        <f t="shared" si="17"/>
        <v>1638.0377955857639</v>
      </c>
      <c r="AB60" s="34">
        <f t="shared" si="18"/>
        <v>1055.3775896954826</v>
      </c>
      <c r="AC60" s="34">
        <f t="shared" si="19"/>
        <v>1667.8093426893736</v>
      </c>
      <c r="AD60" s="34">
        <f t="shared" si="20"/>
        <v>951.17365626713331</v>
      </c>
      <c r="AE60" s="34">
        <f t="shared" si="21"/>
        <v>2467.5352023836649</v>
      </c>
    </row>
    <row r="61" spans="1:31" x14ac:dyDescent="0.2">
      <c r="A61">
        <v>2079</v>
      </c>
      <c r="B61" s="31">
        <f>SUM('Annual Cost 95%'!B60,'Annual Cost 95%'!H60,'Annual Cost 95%'!N60)</f>
        <v>3867203411.1886711</v>
      </c>
      <c r="C61" s="31">
        <f>SUM('Annual Cost 95%'!C60,'Annual Cost 95%'!I60,'Annual Cost 95%'!O60)</f>
        <v>6827827668.8888788</v>
      </c>
      <c r="D61" s="31">
        <f>SUM('Annual Cost 95%'!D60,'Annual Cost 95%'!J60,'Annual Cost 95%'!P60)</f>
        <v>5021556860.8385439</v>
      </c>
      <c r="E61" s="31">
        <f>SUM('Annual Cost 95%'!E60,'Annual Cost 95%'!K60,'Annual Cost 95%'!Q60)</f>
        <v>1716781289.3077443</v>
      </c>
      <c r="F61" s="31">
        <f>SUM('Annual Cost 95%'!F60,'Annual Cost 95%'!L60,'Annual Cost 95%'!R60)</f>
        <v>1214292988.3487487</v>
      </c>
      <c r="G61" s="31">
        <f>SUM('Annual Cost 95%'!G60,'Annual Cost 95%'!M60,'Annual Cost 95%'!S60)</f>
        <v>692776231.66569257</v>
      </c>
      <c r="H61" s="26">
        <v>15073164</v>
      </c>
      <c r="I61" s="26">
        <v>10322370</v>
      </c>
      <c r="J61" s="26">
        <v>11811181</v>
      </c>
      <c r="K61" s="26">
        <v>2342488</v>
      </c>
      <c r="L61" s="26">
        <v>2957913</v>
      </c>
      <c r="M61" s="26">
        <v>738448</v>
      </c>
      <c r="N61" s="26">
        <v>6010837.5926465904</v>
      </c>
      <c r="O61" s="26">
        <v>4134991.2180023016</v>
      </c>
      <c r="P61" s="26">
        <v>4719607.1369820787</v>
      </c>
      <c r="Q61" s="26">
        <v>1020823.9648668646</v>
      </c>
      <c r="R61" s="26">
        <v>1265944.3525174023</v>
      </c>
      <c r="S61" s="26">
        <v>278389.97834589239</v>
      </c>
      <c r="T61" s="34">
        <f t="shared" si="10"/>
        <v>256.56215318752396</v>
      </c>
      <c r="U61" s="34">
        <f t="shared" si="11"/>
        <v>661.45930332751868</v>
      </c>
      <c r="V61" s="34">
        <f t="shared" si="12"/>
        <v>425.15281586477624</v>
      </c>
      <c r="W61" s="34">
        <f t="shared" si="13"/>
        <v>732.8879760783168</v>
      </c>
      <c r="X61" s="34">
        <f t="shared" si="14"/>
        <v>410.52356453646496</v>
      </c>
      <c r="Y61" s="34">
        <f t="shared" si="15"/>
        <v>938.15167982808885</v>
      </c>
      <c r="Z61" s="34">
        <f t="shared" si="16"/>
        <v>643.37180161374636</v>
      </c>
      <c r="AA61" s="34">
        <f t="shared" si="17"/>
        <v>1651.2314800483521</v>
      </c>
      <c r="AB61" s="34">
        <f t="shared" si="18"/>
        <v>1063.9777242242126</v>
      </c>
      <c r="AC61" s="34">
        <f t="shared" si="19"/>
        <v>1681.7603704392325</v>
      </c>
      <c r="AD61" s="34">
        <f t="shared" si="20"/>
        <v>959.19934074041885</v>
      </c>
      <c r="AE61" s="34">
        <f t="shared" si="21"/>
        <v>2488.5099520534318</v>
      </c>
    </row>
    <row r="62" spans="1:31" x14ac:dyDescent="0.2">
      <c r="A62">
        <v>2080</v>
      </c>
      <c r="B62" s="31">
        <f>SUM('Annual Cost 95%'!B61,'Annual Cost 95%'!H61,'Annual Cost 95%'!N61)</f>
        <v>5180226161.0363045</v>
      </c>
      <c r="C62" s="31">
        <f>SUM('Annual Cost 95%'!C61,'Annual Cost 95%'!I61,'Annual Cost 95%'!O61)</f>
        <v>9145669550.5374641</v>
      </c>
      <c r="D62" s="31">
        <f>SUM('Annual Cost 95%'!D61,'Annual Cost 95%'!J61,'Annual Cost 95%'!P61)</f>
        <v>6726861439.6399441</v>
      </c>
      <c r="E62" s="31">
        <f>SUM('Annual Cost 95%'!E61,'Annual Cost 95%'!K61,'Annual Cost 95%'!Q61)</f>
        <v>2300297008.9380827</v>
      </c>
      <c r="F62" s="31">
        <f>SUM('Annual Cost 95%'!F61,'Annual Cost 95%'!L61,'Annual Cost 95%'!R61)</f>
        <v>1627138250.830862</v>
      </c>
      <c r="G62" s="31">
        <f>SUM('Annual Cost 95%'!G61,'Annual Cost 95%'!M61,'Annual Cost 95%'!S61)</f>
        <v>928369781.67344236</v>
      </c>
      <c r="H62" s="26">
        <v>15073164</v>
      </c>
      <c r="I62" s="26">
        <v>10322370</v>
      </c>
      <c r="J62" s="26">
        <v>11811181</v>
      </c>
      <c r="K62" s="26">
        <v>2342488</v>
      </c>
      <c r="L62" s="26">
        <v>2957913</v>
      </c>
      <c r="M62" s="26">
        <v>738448</v>
      </c>
      <c r="N62" s="26">
        <v>6010837.5926465904</v>
      </c>
      <c r="O62" s="26">
        <v>4134991.2180023016</v>
      </c>
      <c r="P62" s="26">
        <v>4719607.1369820787</v>
      </c>
      <c r="Q62" s="26">
        <v>1020823.9648668646</v>
      </c>
      <c r="R62" s="26">
        <v>1265944.3525174023</v>
      </c>
      <c r="S62" s="26">
        <v>278389.97834589239</v>
      </c>
      <c r="T62" s="34">
        <f t="shared" si="10"/>
        <v>343.67211562458317</v>
      </c>
      <c r="U62" s="34">
        <f t="shared" si="11"/>
        <v>886.0048177441289</v>
      </c>
      <c r="V62" s="34">
        <f t="shared" si="12"/>
        <v>569.53334638085255</v>
      </c>
      <c r="W62" s="34">
        <f t="shared" si="13"/>
        <v>981.98881229619224</v>
      </c>
      <c r="X62" s="34">
        <f t="shared" si="14"/>
        <v>550.09672388297497</v>
      </c>
      <c r="Y62" s="34">
        <f t="shared" si="15"/>
        <v>1257.1904611745747</v>
      </c>
      <c r="Z62" s="34">
        <f t="shared" si="16"/>
        <v>861.81436134185003</v>
      </c>
      <c r="AA62" s="34">
        <f t="shared" si="17"/>
        <v>2211.7748426454755</v>
      </c>
      <c r="AB62" s="34">
        <f t="shared" si="18"/>
        <v>1425.3011414719979</v>
      </c>
      <c r="AC62" s="34">
        <f t="shared" si="19"/>
        <v>2253.3728518394319</v>
      </c>
      <c r="AD62" s="34">
        <f t="shared" si="20"/>
        <v>1285.3157783714626</v>
      </c>
      <c r="AE62" s="34">
        <f t="shared" si="21"/>
        <v>3334.7816153064491</v>
      </c>
    </row>
    <row r="63" spans="1:31" x14ac:dyDescent="0.2">
      <c r="A63">
        <v>2081</v>
      </c>
      <c r="B63" s="31">
        <f>SUM('Annual Cost 95%'!B62,'Annual Cost 95%'!H62,'Annual Cost 95%'!N62)</f>
        <v>5222218166.9110813</v>
      </c>
      <c r="C63" s="31">
        <f>SUM('Annual Cost 95%'!C62,'Annual Cost 95%'!I62,'Annual Cost 95%'!O62)</f>
        <v>9219395611.6529121</v>
      </c>
      <c r="D63" s="31">
        <f>SUM('Annual Cost 95%'!D62,'Annual Cost 95%'!J62,'Annual Cost 95%'!P62)</f>
        <v>6781739375.0626726</v>
      </c>
      <c r="E63" s="31">
        <f>SUM('Annual Cost 95%'!E62,'Annual Cost 95%'!K62,'Annual Cost 95%'!Q62)</f>
        <v>2319579145.9783182</v>
      </c>
      <c r="F63" s="31">
        <f>SUM('Annual Cost 95%'!F62,'Annual Cost 95%'!L62,'Annual Cost 95%'!R62)</f>
        <v>1640901243.7003787</v>
      </c>
      <c r="G63" s="31">
        <f>SUM('Annual Cost 95%'!G62,'Annual Cost 95%'!M62,'Annual Cost 95%'!S62)</f>
        <v>936280805.63931108</v>
      </c>
      <c r="H63" s="26">
        <v>15073164</v>
      </c>
      <c r="I63" s="26">
        <v>10322370</v>
      </c>
      <c r="J63" s="26">
        <v>11811181</v>
      </c>
      <c r="K63" s="26">
        <v>2342488</v>
      </c>
      <c r="L63" s="26">
        <v>2957913</v>
      </c>
      <c r="M63" s="26">
        <v>738448</v>
      </c>
      <c r="N63" s="26">
        <v>6010837.5926465904</v>
      </c>
      <c r="O63" s="26">
        <v>4134991.2180023016</v>
      </c>
      <c r="P63" s="26">
        <v>4719607.1369820787</v>
      </c>
      <c r="Q63" s="26">
        <v>1020823.9648668646</v>
      </c>
      <c r="R63" s="26">
        <v>1265944.3525174023</v>
      </c>
      <c r="S63" s="26">
        <v>278389.97834589239</v>
      </c>
      <c r="T63" s="34">
        <f t="shared" si="10"/>
        <v>346.45799428116629</v>
      </c>
      <c r="U63" s="34">
        <f t="shared" si="11"/>
        <v>893.14717566342927</v>
      </c>
      <c r="V63" s="34">
        <f t="shared" si="12"/>
        <v>574.17961633664515</v>
      </c>
      <c r="W63" s="34">
        <f t="shared" si="13"/>
        <v>990.22028969980556</v>
      </c>
      <c r="X63" s="34">
        <f t="shared" si="14"/>
        <v>554.74966427355321</v>
      </c>
      <c r="Y63" s="34">
        <f t="shared" si="15"/>
        <v>1267.9035025341136</v>
      </c>
      <c r="Z63" s="34">
        <f t="shared" si="16"/>
        <v>868.80041032879126</v>
      </c>
      <c r="AA63" s="34">
        <f t="shared" si="17"/>
        <v>2229.604641362936</v>
      </c>
      <c r="AB63" s="34">
        <f t="shared" si="18"/>
        <v>1436.9287905177655</v>
      </c>
      <c r="AC63" s="34">
        <f t="shared" si="19"/>
        <v>2272.2616492265015</v>
      </c>
      <c r="AD63" s="34">
        <f t="shared" si="20"/>
        <v>1296.1874986347964</v>
      </c>
      <c r="AE63" s="34">
        <f t="shared" si="21"/>
        <v>3363.198672604537</v>
      </c>
    </row>
    <row r="64" spans="1:31" x14ac:dyDescent="0.2">
      <c r="A64">
        <v>2082</v>
      </c>
      <c r="B64" s="31">
        <f>SUM('Annual Cost 95%'!B63,'Annual Cost 95%'!H63,'Annual Cost 95%'!N63)</f>
        <v>5264575761.5908251</v>
      </c>
      <c r="C64" s="31">
        <f>SUM('Annual Cost 95%'!C63,'Annual Cost 95%'!I63,'Annual Cost 95%'!O63)</f>
        <v>9293747632.9521008</v>
      </c>
      <c r="D64" s="31">
        <f>SUM('Annual Cost 95%'!D63,'Annual Cost 95%'!J63,'Annual Cost 95%'!P63)</f>
        <v>6837096656.8033581</v>
      </c>
      <c r="E64" s="31">
        <f>SUM('Annual Cost 95%'!E63,'Annual Cost 95%'!K63,'Annual Cost 95%'!Q63)</f>
        <v>2339043662.2890024</v>
      </c>
      <c r="F64" s="31">
        <f>SUM('Annual Cost 95%'!F63,'Annual Cost 95%'!L63,'Annual Cost 95%'!R63)</f>
        <v>1654797962.370805</v>
      </c>
      <c r="G64" s="31">
        <f>SUM('Annual Cost 95%'!G63,'Annual Cost 95%'!M63,'Annual Cost 95%'!S63)</f>
        <v>944269314.02949572</v>
      </c>
      <c r="H64" s="26">
        <v>15073164</v>
      </c>
      <c r="I64" s="26">
        <v>10322370</v>
      </c>
      <c r="J64" s="26">
        <v>11811181</v>
      </c>
      <c r="K64" s="26">
        <v>2342488</v>
      </c>
      <c r="L64" s="26">
        <v>2957913</v>
      </c>
      <c r="M64" s="26">
        <v>738448</v>
      </c>
      <c r="N64" s="26">
        <v>6010837.5926465904</v>
      </c>
      <c r="O64" s="26">
        <v>4134991.2180023016</v>
      </c>
      <c r="P64" s="26">
        <v>4719607.1369820787</v>
      </c>
      <c r="Q64" s="26">
        <v>1020823.9648668646</v>
      </c>
      <c r="R64" s="26">
        <v>1265944.3525174023</v>
      </c>
      <c r="S64" s="26">
        <v>278389.97834589239</v>
      </c>
      <c r="T64" s="34">
        <f t="shared" si="10"/>
        <v>349.26812722205005</v>
      </c>
      <c r="U64" s="34">
        <f t="shared" si="11"/>
        <v>900.3501747129875</v>
      </c>
      <c r="V64" s="34">
        <f t="shared" si="12"/>
        <v>578.86647040658829</v>
      </c>
      <c r="W64" s="34">
        <f t="shared" si="13"/>
        <v>998.52962418121353</v>
      </c>
      <c r="X64" s="34">
        <f t="shared" si="14"/>
        <v>559.44781417533409</v>
      </c>
      <c r="Y64" s="34">
        <f t="shared" si="15"/>
        <v>1278.7214726419406</v>
      </c>
      <c r="Z64" s="34">
        <f t="shared" si="16"/>
        <v>875.84728092325918</v>
      </c>
      <c r="AA64" s="34">
        <f t="shared" si="17"/>
        <v>2247.5858213411393</v>
      </c>
      <c r="AB64" s="34">
        <f t="shared" si="18"/>
        <v>1448.6580044404488</v>
      </c>
      <c r="AC64" s="34">
        <f t="shared" si="19"/>
        <v>2291.3291054976939</v>
      </c>
      <c r="AD64" s="34">
        <f t="shared" si="20"/>
        <v>1307.1648521359925</v>
      </c>
      <c r="AE64" s="34">
        <f t="shared" si="21"/>
        <v>3391.8940604114182</v>
      </c>
    </row>
    <row r="65" spans="1:31" x14ac:dyDescent="0.2">
      <c r="A65">
        <v>2083</v>
      </c>
      <c r="B65" s="31">
        <f>SUM('Annual Cost 95%'!B64,'Annual Cost 95%'!H64,'Annual Cost 95%'!N64)</f>
        <v>5307302605.7133436</v>
      </c>
      <c r="C65" s="31">
        <f>SUM('Annual Cost 95%'!C64,'Annual Cost 95%'!I64,'Annual Cost 95%'!O64)</f>
        <v>9368731551.2543011</v>
      </c>
      <c r="D65" s="31">
        <f>SUM('Annual Cost 95%'!D64,'Annual Cost 95%'!J64,'Annual Cost 95%'!P64)</f>
        <v>6892938116.5873737</v>
      </c>
      <c r="E65" s="31">
        <f>SUM('Annual Cost 95%'!E64,'Annual Cost 95%'!K64,'Annual Cost 95%'!Q64)</f>
        <v>2358692685.2068667</v>
      </c>
      <c r="F65" s="31">
        <f>SUM('Annual Cost 95%'!F64,'Annual Cost 95%'!L64,'Annual Cost 95%'!R64)</f>
        <v>1668830034.5673823</v>
      </c>
      <c r="G65" s="31">
        <f>SUM('Annual Cost 95%'!G64,'Annual Cost 95%'!M64,'Annual Cost 95%'!S64)</f>
        <v>952336261.43543327</v>
      </c>
      <c r="H65" s="26">
        <v>15073164</v>
      </c>
      <c r="I65" s="26">
        <v>10322370</v>
      </c>
      <c r="J65" s="26">
        <v>11811181</v>
      </c>
      <c r="K65" s="26">
        <v>2342488</v>
      </c>
      <c r="L65" s="26">
        <v>2957913</v>
      </c>
      <c r="M65" s="26">
        <v>738448</v>
      </c>
      <c r="N65" s="26">
        <v>6010837.5926465904</v>
      </c>
      <c r="O65" s="26">
        <v>4134991.2180023016</v>
      </c>
      <c r="P65" s="26">
        <v>4719607.1369820787</v>
      </c>
      <c r="Q65" s="26">
        <v>1020823.9648668646</v>
      </c>
      <c r="R65" s="26">
        <v>1265944.3525174023</v>
      </c>
      <c r="S65" s="26">
        <v>278389.97834589239</v>
      </c>
      <c r="T65" s="34">
        <f t="shared" si="10"/>
        <v>352.10275730519112</v>
      </c>
      <c r="U65" s="34">
        <f t="shared" si="11"/>
        <v>907.61439003390706</v>
      </c>
      <c r="V65" s="34">
        <f t="shared" si="12"/>
        <v>583.59431767131275</v>
      </c>
      <c r="W65" s="34">
        <f t="shared" si="13"/>
        <v>1006.9177238930857</v>
      </c>
      <c r="X65" s="34">
        <f t="shared" si="14"/>
        <v>564.19172388348886</v>
      </c>
      <c r="Y65" s="34">
        <f t="shared" si="15"/>
        <v>1289.6456641976595</v>
      </c>
      <c r="Z65" s="34">
        <f t="shared" si="16"/>
        <v>882.95558213152822</v>
      </c>
      <c r="AA65" s="34">
        <f t="shared" si="17"/>
        <v>2265.7198183314463</v>
      </c>
      <c r="AB65" s="34">
        <f t="shared" si="18"/>
        <v>1460.4898069958886</v>
      </c>
      <c r="AC65" s="34">
        <f t="shared" si="19"/>
        <v>2310.5773045938299</v>
      </c>
      <c r="AD65" s="34">
        <f t="shared" si="20"/>
        <v>1318.2491246545071</v>
      </c>
      <c r="AE65" s="34">
        <f t="shared" si="21"/>
        <v>3420.8712076990787</v>
      </c>
    </row>
    <row r="66" spans="1:31" x14ac:dyDescent="0.2">
      <c r="A66">
        <v>2084</v>
      </c>
      <c r="B66" s="31">
        <f>SUM('Annual Cost 95%'!B65,'Annual Cost 95%'!H65,'Annual Cost 95%'!N65)</f>
        <v>5350402406.4809885</v>
      </c>
      <c r="C66" s="31">
        <f>SUM('Annual Cost 95%'!C65,'Annual Cost 95%'!I65,'Annual Cost 95%'!O65)</f>
        <v>9444353372.9232292</v>
      </c>
      <c r="D66" s="31">
        <f>SUM('Annual Cost 95%'!D65,'Annual Cost 95%'!J65,'Annual Cost 95%'!P65)</f>
        <v>6949268648.1795187</v>
      </c>
      <c r="E66" s="31">
        <f>SUM('Annual Cost 95%'!E65,'Annual Cost 95%'!K65,'Annual Cost 95%'!Q65)</f>
        <v>2378528374.5660439</v>
      </c>
      <c r="F66" s="31">
        <f>SUM('Annual Cost 95%'!F65,'Annual Cost 95%'!L65,'Annual Cost 95%'!R65)</f>
        <v>1682999113.9328721</v>
      </c>
      <c r="G66" s="31">
        <f>SUM('Annual Cost 95%'!G65,'Annual Cost 95%'!M65,'Annual Cost 95%'!S65)</f>
        <v>960482617.8180002</v>
      </c>
      <c r="H66" s="26">
        <v>15073164</v>
      </c>
      <c r="I66" s="26">
        <v>10322370</v>
      </c>
      <c r="J66" s="26">
        <v>11811181</v>
      </c>
      <c r="K66" s="26">
        <v>2342488</v>
      </c>
      <c r="L66" s="26">
        <v>2957913</v>
      </c>
      <c r="M66" s="26">
        <v>738448</v>
      </c>
      <c r="N66" s="26">
        <v>6010837.5926465904</v>
      </c>
      <c r="O66" s="26">
        <v>4134991.2180023016</v>
      </c>
      <c r="P66" s="26">
        <v>4719607.1369820787</v>
      </c>
      <c r="Q66" s="26">
        <v>1020823.9648668646</v>
      </c>
      <c r="R66" s="26">
        <v>1265944.3525174023</v>
      </c>
      <c r="S66" s="26">
        <v>278389.97834589239</v>
      </c>
      <c r="T66" s="34">
        <f t="shared" si="10"/>
        <v>354.96213047778082</v>
      </c>
      <c r="U66" s="34">
        <f t="shared" si="11"/>
        <v>914.94040350454679</v>
      </c>
      <c r="V66" s="34">
        <f t="shared" si="12"/>
        <v>588.36357246405066</v>
      </c>
      <c r="W66" s="34">
        <f t="shared" si="13"/>
        <v>1015.3855108611202</v>
      </c>
      <c r="X66" s="34">
        <f t="shared" si="14"/>
        <v>568.98195245528586</v>
      </c>
      <c r="Y66" s="34">
        <f t="shared" si="15"/>
        <v>1300.6773907140384</v>
      </c>
      <c r="Z66" s="34">
        <f t="shared" si="16"/>
        <v>890.12593070663718</v>
      </c>
      <c r="AA66" s="34">
        <f t="shared" si="17"/>
        <v>2284.0080849037422</v>
      </c>
      <c r="AB66" s="34">
        <f t="shared" si="18"/>
        <v>1472.4252350849656</v>
      </c>
      <c r="AC66" s="34">
        <f t="shared" si="19"/>
        <v>2330.0083622902116</v>
      </c>
      <c r="AD66" s="34">
        <f t="shared" si="20"/>
        <v>1329.4416224426711</v>
      </c>
      <c r="AE66" s="34">
        <f t="shared" si="21"/>
        <v>3450.1335986478121</v>
      </c>
    </row>
    <row r="67" spans="1:31" x14ac:dyDescent="0.2">
      <c r="A67">
        <v>2085</v>
      </c>
      <c r="B67" s="31">
        <f>SUM('Annual Cost 95%'!B66,'Annual Cost 95%'!H66,'Annual Cost 95%'!N66)</f>
        <v>5393878918.4318876</v>
      </c>
      <c r="C67" s="31">
        <f>SUM('Annual Cost 95%'!C66,'Annual Cost 95%'!I66,'Annual Cost 95%'!O66)</f>
        <v>9520619174.9339752</v>
      </c>
      <c r="D67" s="31">
        <f>SUM('Annual Cost 95%'!D66,'Annual Cost 95%'!J66,'Annual Cost 95%'!P66)</f>
        <v>7006093208.4197664</v>
      </c>
      <c r="E67" s="31">
        <f>SUM('Annual Cost 95%'!E66,'Annual Cost 95%'!K66,'Annual Cost 95%'!Q66)</f>
        <v>2398552923.3135633</v>
      </c>
      <c r="F67" s="31">
        <f>SUM('Annual Cost 95%'!F66,'Annual Cost 95%'!L66,'Annual Cost 95%'!R66)</f>
        <v>1697306880.5308864</v>
      </c>
      <c r="G67" s="31">
        <f>SUM('Annual Cost 95%'!G66,'Annual Cost 95%'!M66,'Annual Cost 95%'!S66)</f>
        <v>968709368.80792189</v>
      </c>
      <c r="H67" s="26">
        <v>15073164</v>
      </c>
      <c r="I67" s="26">
        <v>10322370</v>
      </c>
      <c r="J67" s="26">
        <v>11811181</v>
      </c>
      <c r="K67" s="26">
        <v>2342488</v>
      </c>
      <c r="L67" s="26">
        <v>2957913</v>
      </c>
      <c r="M67" s="26">
        <v>738448</v>
      </c>
      <c r="N67" s="26">
        <v>6010837.5926465904</v>
      </c>
      <c r="O67" s="26">
        <v>4134991.2180023016</v>
      </c>
      <c r="P67" s="26">
        <v>4719607.1369820787</v>
      </c>
      <c r="Q67" s="26">
        <v>1020823.9648668646</v>
      </c>
      <c r="R67" s="26">
        <v>1265944.3525174023</v>
      </c>
      <c r="S67" s="26">
        <v>278389.97834589239</v>
      </c>
      <c r="T67" s="34">
        <f t="shared" si="10"/>
        <v>357.84649582741139</v>
      </c>
      <c r="U67" s="34">
        <f t="shared" si="11"/>
        <v>922.32880384388227</v>
      </c>
      <c r="V67" s="34">
        <f t="shared" si="12"/>
        <v>593.17465445832784</v>
      </c>
      <c r="W67" s="34">
        <f t="shared" si="13"/>
        <v>1023.9339212467954</v>
      </c>
      <c r="X67" s="34">
        <f t="shared" si="14"/>
        <v>573.81906788025424</v>
      </c>
      <c r="Y67" s="34">
        <f t="shared" si="15"/>
        <v>1311.8179869238211</v>
      </c>
      <c r="Z67" s="34">
        <f t="shared" si="16"/>
        <v>897.35895127669653</v>
      </c>
      <c r="AA67" s="34">
        <f t="shared" si="17"/>
        <v>2302.4520907044584</v>
      </c>
      <c r="AB67" s="34">
        <f t="shared" si="18"/>
        <v>1484.4653389730584</v>
      </c>
      <c r="AC67" s="34">
        <f t="shared" si="19"/>
        <v>2349.6244267995626</v>
      </c>
      <c r="AD67" s="34">
        <f t="shared" si="20"/>
        <v>1340.7436726232834</v>
      </c>
      <c r="AE67" s="34">
        <f t="shared" si="21"/>
        <v>3479.6847737253147</v>
      </c>
    </row>
    <row r="68" spans="1:31" x14ac:dyDescent="0.2">
      <c r="A68">
        <v>2086</v>
      </c>
      <c r="B68" s="31">
        <f>SUM('Annual Cost 95%'!B67,'Annual Cost 95%'!H67,'Annual Cost 95%'!N67)</f>
        <v>5437735944.2264881</v>
      </c>
      <c r="C68" s="31">
        <f>SUM('Annual Cost 95%'!C67,'Annual Cost 95%'!I67,'Annual Cost 95%'!O67)</f>
        <v>9597535105.9602127</v>
      </c>
      <c r="D68" s="31">
        <f>SUM('Annual Cost 95%'!D67,'Annual Cost 95%'!J67,'Annual Cost 95%'!P67)</f>
        <v>7063416818.2796698</v>
      </c>
      <c r="E68" s="31">
        <f>SUM('Annual Cost 95%'!E67,'Annual Cost 95%'!K67,'Annual Cost 95%'!Q67)</f>
        <v>2418768558.1379228</v>
      </c>
      <c r="F68" s="31">
        <f>SUM('Annual Cost 95%'!F67,'Annual Cost 95%'!L67,'Annual Cost 95%'!R67)</f>
        <v>1711755041.3600199</v>
      </c>
      <c r="G68" s="31">
        <f>SUM('Annual Cost 95%'!G67,'Annual Cost 95%'!M67,'Annual Cost 95%'!S67)</f>
        <v>977017516.01264906</v>
      </c>
      <c r="H68" s="26">
        <v>15073164</v>
      </c>
      <c r="I68" s="26">
        <v>10322370</v>
      </c>
      <c r="J68" s="26">
        <v>11811181</v>
      </c>
      <c r="K68" s="26">
        <v>2342488</v>
      </c>
      <c r="L68" s="26">
        <v>2957913</v>
      </c>
      <c r="M68" s="26">
        <v>738448</v>
      </c>
      <c r="N68" s="26">
        <v>6010837.5926465904</v>
      </c>
      <c r="O68" s="26">
        <v>4134991.2180023016</v>
      </c>
      <c r="P68" s="26">
        <v>4719607.1369820787</v>
      </c>
      <c r="Q68" s="26">
        <v>1020823.9648668646</v>
      </c>
      <c r="R68" s="26">
        <v>1265944.3525174023</v>
      </c>
      <c r="S68" s="26">
        <v>278389.97834589239</v>
      </c>
      <c r="T68" s="34">
        <f t="shared" si="10"/>
        <v>360.75610563425755</v>
      </c>
      <c r="U68" s="34">
        <f t="shared" si="11"/>
        <v>929.78018671683083</v>
      </c>
      <c r="V68" s="34">
        <f t="shared" si="12"/>
        <v>598.0279887574045</v>
      </c>
      <c r="W68" s="34">
        <f t="shared" si="13"/>
        <v>1032.5639056157056</v>
      </c>
      <c r="X68" s="34">
        <f t="shared" si="14"/>
        <v>578.70364725399963</v>
      </c>
      <c r="Y68" s="34">
        <f t="shared" si="15"/>
        <v>1323.0688091952975</v>
      </c>
      <c r="Z68" s="34">
        <f t="shared" si="16"/>
        <v>904.65527647574254</v>
      </c>
      <c r="AA68" s="34">
        <f t="shared" si="17"/>
        <v>2321.0533227195042</v>
      </c>
      <c r="AB68" s="34">
        <f t="shared" si="18"/>
        <v>1496.6111825138744</v>
      </c>
      <c r="AC68" s="34">
        <f t="shared" si="19"/>
        <v>2369.4276793877752</v>
      </c>
      <c r="AD68" s="34">
        <f t="shared" si="20"/>
        <v>1352.1566235957353</v>
      </c>
      <c r="AE68" s="34">
        <f t="shared" si="21"/>
        <v>3509.5283307890127</v>
      </c>
    </row>
    <row r="69" spans="1:31" x14ac:dyDescent="0.2">
      <c r="A69">
        <v>2087</v>
      </c>
      <c r="B69" s="31">
        <f>SUM('Annual Cost 95%'!B68,'Annual Cost 95%'!H68,'Annual Cost 95%'!N68)</f>
        <v>5481977335.4497404</v>
      </c>
      <c r="C69" s="31">
        <f>SUM('Annual Cost 95%'!C68,'Annual Cost 95%'!I68,'Annual Cost 95%'!O68)</f>
        <v>9675107387.4821033</v>
      </c>
      <c r="D69" s="31">
        <f>SUM('Annual Cost 95%'!D68,'Annual Cost 95%'!J68,'Annual Cost 95%'!P68)</f>
        <v>7121244563.9398766</v>
      </c>
      <c r="E69" s="31">
        <f>SUM('Annual Cost 95%'!E68,'Annual Cost 95%'!K68,'Annual Cost 95%'!Q68)</f>
        <v>2439177540.111011</v>
      </c>
      <c r="F69" s="31">
        <f>SUM('Annual Cost 95%'!F68,'Annual Cost 95%'!L68,'Annual Cost 95%'!R68)</f>
        <v>1726345330.8790274</v>
      </c>
      <c r="G69" s="31">
        <f>SUM('Annual Cost 95%'!G68,'Annual Cost 95%'!M68,'Annual Cost 95%'!S68)</f>
        <v>985408077.32984388</v>
      </c>
      <c r="H69" s="26">
        <v>15073164</v>
      </c>
      <c r="I69" s="26">
        <v>10322370</v>
      </c>
      <c r="J69" s="26">
        <v>11811181</v>
      </c>
      <c r="K69" s="26">
        <v>2342488</v>
      </c>
      <c r="L69" s="26">
        <v>2957913</v>
      </c>
      <c r="M69" s="26">
        <v>738448</v>
      </c>
      <c r="N69" s="26">
        <v>6010837.5926465904</v>
      </c>
      <c r="O69" s="26">
        <v>4134991.2180023016</v>
      </c>
      <c r="P69" s="26">
        <v>4719607.1369820787</v>
      </c>
      <c r="Q69" s="26">
        <v>1020823.9648668646</v>
      </c>
      <c r="R69" s="26">
        <v>1265944.3525174023</v>
      </c>
      <c r="S69" s="26">
        <v>278389.97834589239</v>
      </c>
      <c r="T69" s="34">
        <f t="shared" si="10"/>
        <v>363.69121542429582</v>
      </c>
      <c r="U69" s="34">
        <f t="shared" si="11"/>
        <v>937.2951548415823</v>
      </c>
      <c r="V69" s="34">
        <f t="shared" si="12"/>
        <v>602.92400598550444</v>
      </c>
      <c r="W69" s="34">
        <f t="shared" si="13"/>
        <v>1041.2764292115951</v>
      </c>
      <c r="X69" s="34">
        <f t="shared" si="14"/>
        <v>583.63627695575474</v>
      </c>
      <c r="Y69" s="34">
        <f t="shared" si="15"/>
        <v>1334.4312359568228</v>
      </c>
      <c r="Z69" s="34">
        <f t="shared" si="16"/>
        <v>912.01554707719345</v>
      </c>
      <c r="AA69" s="34">
        <f t="shared" si="17"/>
        <v>2339.8132855421986</v>
      </c>
      <c r="AB69" s="34">
        <f t="shared" si="18"/>
        <v>1508.863843377758</v>
      </c>
      <c r="AC69" s="34">
        <f t="shared" si="19"/>
        <v>2389.4203350027419</v>
      </c>
      <c r="AD69" s="34">
        <f t="shared" si="20"/>
        <v>1363.6818454508618</v>
      </c>
      <c r="AE69" s="34">
        <f t="shared" si="21"/>
        <v>3539.667926212127</v>
      </c>
    </row>
    <row r="70" spans="1:31" x14ac:dyDescent="0.2">
      <c r="A70">
        <v>2088</v>
      </c>
      <c r="B70" s="31">
        <f>SUM('Annual Cost 95%'!B69,'Annual Cost 95%'!H69,'Annual Cost 95%'!N69)</f>
        <v>5526606993.4292879</v>
      </c>
      <c r="C70" s="31">
        <f>SUM('Annual Cost 95%'!C69,'Annual Cost 95%'!I69,'Annual Cost 95%'!O69)</f>
        <v>9753342314.9153118</v>
      </c>
      <c r="D70" s="31">
        <f>SUM('Annual Cost 95%'!D69,'Annual Cost 95%'!J69,'Annual Cost 95%'!P69)</f>
        <v>7179581597.889205</v>
      </c>
      <c r="E70" s="31">
        <f>SUM('Annual Cost 95%'!E69,'Annual Cost 95%'!K69,'Annual Cost 95%'!Q69)</f>
        <v>2459782165.3436856</v>
      </c>
      <c r="F70" s="31">
        <f>SUM('Annual Cost 95%'!F69,'Annual Cost 95%'!L69,'Annual Cost 95%'!R69)</f>
        <v>1741079511.5432951</v>
      </c>
      <c r="G70" s="31">
        <f>SUM('Annual Cost 95%'!G69,'Annual Cost 95%'!M69,'Annual Cost 95%'!S69)</f>
        <v>993882087.26762676</v>
      </c>
      <c r="H70" s="26">
        <v>15073164</v>
      </c>
      <c r="I70" s="26">
        <v>10322370</v>
      </c>
      <c r="J70" s="26">
        <v>11811181</v>
      </c>
      <c r="K70" s="26">
        <v>2342488</v>
      </c>
      <c r="L70" s="26">
        <v>2957913</v>
      </c>
      <c r="M70" s="26">
        <v>738448</v>
      </c>
      <c r="N70" s="26">
        <v>6010837.5926465904</v>
      </c>
      <c r="O70" s="26">
        <v>4134991.2180023016</v>
      </c>
      <c r="P70" s="26">
        <v>4719607.1369820787</v>
      </c>
      <c r="Q70" s="26">
        <v>1020823.9648668646</v>
      </c>
      <c r="R70" s="26">
        <v>1265944.3525174023</v>
      </c>
      <c r="S70" s="26">
        <v>278389.97834589239</v>
      </c>
      <c r="T70" s="34">
        <f t="shared" ref="T70:T132" si="28">B70/H70</f>
        <v>366.65208402358576</v>
      </c>
      <c r="U70" s="34">
        <f t="shared" ref="U70:U132" si="29">C70/I70</f>
        <v>944.87431809897453</v>
      </c>
      <c r="V70" s="34">
        <f t="shared" ref="V70:V132" si="30">D70/J70</f>
        <v>607.86314238086823</v>
      </c>
      <c r="W70" s="34">
        <f t="shared" ref="W70:W132" si="31">E70/K70</f>
        <v>1050.0724722362231</v>
      </c>
      <c r="X70" s="34">
        <f t="shared" ref="X70:X132" si="32">F70/L70</f>
        <v>588.61755282974696</v>
      </c>
      <c r="Y70" s="34">
        <f t="shared" ref="Y70:Y132" si="33">G70/M70</f>
        <v>1345.9066681304937</v>
      </c>
      <c r="Z70" s="34">
        <f t="shared" ref="Z70:Z132" si="34">B70/N70</f>
        <v>919.44041212996831</v>
      </c>
      <c r="AA70" s="34">
        <f t="shared" ref="AA70:AA132" si="35">C70/O70</f>
        <v>2358.7335016463107</v>
      </c>
      <c r="AB70" s="34">
        <f t="shared" ref="AB70:AB132" si="36">D70/P70</f>
        <v>1521.2244132845642</v>
      </c>
      <c r="AC70" s="34">
        <f t="shared" ref="AC70:AC132" si="37">E70/Q70</f>
        <v>2409.6046429165572</v>
      </c>
      <c r="AD70" s="34">
        <f t="shared" ref="AD70:AD132" si="38">F70/R70</f>
        <v>1375.3207303947127</v>
      </c>
      <c r="AE70" s="34">
        <f t="shared" ref="AE70:AE132" si="39">G70/S70</f>
        <v>3570.1072760340312</v>
      </c>
    </row>
    <row r="71" spans="1:31" x14ac:dyDescent="0.2">
      <c r="A71">
        <v>2089</v>
      </c>
      <c r="B71" s="31">
        <f>SUM('Annual Cost 95%'!B70,'Annual Cost 95%'!H70,'Annual Cost 95%'!N70)</f>
        <v>5571628870.0699692</v>
      </c>
      <c r="C71" s="31">
        <f>SUM('Annual Cost 95%'!C70,'Annual Cost 95%'!I70,'Annual Cost 95%'!O70)</f>
        <v>9832246258.7616234</v>
      </c>
      <c r="D71" s="31">
        <f>SUM('Annual Cost 95%'!D70,'Annual Cost 95%'!J70,'Annual Cost 95%'!P70)</f>
        <v>7238433140.0457649</v>
      </c>
      <c r="E71" s="31">
        <f>SUM('Annual Cost 95%'!E70,'Annual Cost 95%'!K70,'Annual Cost 95%'!Q70)</f>
        <v>2480584765.6553125</v>
      </c>
      <c r="F71" s="31">
        <f>SUM('Annual Cost 95%'!F70,'Annual Cost 95%'!L70,'Annual Cost 95%'!R70)</f>
        <v>1755959374.3528569</v>
      </c>
      <c r="G71" s="31">
        <f>SUM('Annual Cost 95%'!G70,'Annual Cost 95%'!M70,'Annual Cost 95%'!S70)</f>
        <v>1002440597.2717319</v>
      </c>
      <c r="H71" s="26">
        <v>15073164</v>
      </c>
      <c r="I71" s="26">
        <v>10322370</v>
      </c>
      <c r="J71" s="26">
        <v>11811181</v>
      </c>
      <c r="K71" s="26">
        <v>2342488</v>
      </c>
      <c r="L71" s="26">
        <v>2957913</v>
      </c>
      <c r="M71" s="26">
        <v>738448</v>
      </c>
      <c r="N71" s="26">
        <v>6010837.5926465904</v>
      </c>
      <c r="O71" s="26">
        <v>4134991.2180023016</v>
      </c>
      <c r="P71" s="26">
        <v>4719607.1369820787</v>
      </c>
      <c r="Q71" s="26">
        <v>1020823.9648668646</v>
      </c>
      <c r="R71" s="26">
        <v>1265944.3525174023</v>
      </c>
      <c r="S71" s="26">
        <v>278389.97834589239</v>
      </c>
      <c r="T71" s="34">
        <f t="shared" si="28"/>
        <v>369.63897361363342</v>
      </c>
      <c r="U71" s="34">
        <f t="shared" si="29"/>
        <v>952.5182936439619</v>
      </c>
      <c r="V71" s="34">
        <f t="shared" si="30"/>
        <v>612.84583989067346</v>
      </c>
      <c r="W71" s="34">
        <f t="shared" si="31"/>
        <v>1058.9530301351865</v>
      </c>
      <c r="X71" s="34">
        <f t="shared" si="32"/>
        <v>593.64808037046964</v>
      </c>
      <c r="Y71" s="34">
        <f t="shared" si="33"/>
        <v>1357.496529575179</v>
      </c>
      <c r="Z71" s="34">
        <f t="shared" si="34"/>
        <v>926.93052909732069</v>
      </c>
      <c r="AA71" s="34">
        <f t="shared" si="35"/>
        <v>2377.8155116643225</v>
      </c>
      <c r="AB71" s="34">
        <f t="shared" si="36"/>
        <v>1533.6939982412039</v>
      </c>
      <c r="AC71" s="34">
        <f t="shared" si="37"/>
        <v>2429.9828873813999</v>
      </c>
      <c r="AD71" s="34">
        <f t="shared" si="38"/>
        <v>1387.0746931814435</v>
      </c>
      <c r="AE71" s="34">
        <f t="shared" si="39"/>
        <v>3600.8501571354168</v>
      </c>
    </row>
    <row r="72" spans="1:31" x14ac:dyDescent="0.2">
      <c r="A72">
        <v>2090</v>
      </c>
      <c r="B72" s="31">
        <f>SUM('Annual Cost 95%'!B71,'Annual Cost 95%'!H71,'Annual Cost 95%'!N71)</f>
        <v>7368669244.0789394</v>
      </c>
      <c r="C72" s="31">
        <f>SUM('Annual Cost 95%'!C71,'Annual Cost 95%'!I71,'Annual Cost 95%'!O71)</f>
        <v>13002733525.825476</v>
      </c>
      <c r="D72" s="31">
        <f>SUM('Annual Cost 95%'!D71,'Annual Cost 95%'!J71,'Annual Cost 95%'!P71)</f>
        <v>9573554879.0281429</v>
      </c>
      <c r="E72" s="31">
        <f>SUM('Annual Cost 95%'!E71,'Annual Cost 95%'!K71,'Annual Cost 95%'!Q71)</f>
        <v>3281683866.5000267</v>
      </c>
      <c r="F72" s="31">
        <f>SUM('Annual Cost 95%'!F71,'Annual Cost 95%'!L71,'Annual Cost 95%'!R71)</f>
        <v>2323251984.7322831</v>
      </c>
      <c r="G72" s="31">
        <f>SUM('Annual Cost 95%'!G71,'Annual Cost 95%'!M71,'Annual Cost 95%'!S71)</f>
        <v>1326381744.2065055</v>
      </c>
      <c r="H72" s="26">
        <v>15073164</v>
      </c>
      <c r="I72" s="26">
        <v>10322370</v>
      </c>
      <c r="J72" s="26">
        <v>11811181</v>
      </c>
      <c r="K72" s="26">
        <v>2342488</v>
      </c>
      <c r="L72" s="26">
        <v>2957913</v>
      </c>
      <c r="M72" s="26">
        <v>738448</v>
      </c>
      <c r="N72" s="26">
        <v>6010837.5926465904</v>
      </c>
      <c r="O72" s="26">
        <v>4134991.2180023016</v>
      </c>
      <c r="P72" s="26">
        <v>4719607.1369820787</v>
      </c>
      <c r="Q72" s="26">
        <v>1020823.9648668646</v>
      </c>
      <c r="R72" s="26">
        <v>1265944.3525174023</v>
      </c>
      <c r="S72" s="26">
        <v>278389.97834589239</v>
      </c>
      <c r="T72" s="34">
        <f t="shared" si="28"/>
        <v>488.86015199456062</v>
      </c>
      <c r="U72" s="34">
        <f t="shared" si="29"/>
        <v>1259.665515363766</v>
      </c>
      <c r="V72" s="34">
        <f t="shared" si="30"/>
        <v>810.55017944675842</v>
      </c>
      <c r="W72" s="34">
        <f t="shared" si="31"/>
        <v>1400.9394568937073</v>
      </c>
      <c r="X72" s="34">
        <f t="shared" si="32"/>
        <v>785.43621287451083</v>
      </c>
      <c r="Y72" s="34">
        <f t="shared" si="33"/>
        <v>1796.1748751523539</v>
      </c>
      <c r="Z72" s="34">
        <f t="shared" si="34"/>
        <v>1225.8972448521092</v>
      </c>
      <c r="AA72" s="34">
        <f t="shared" si="35"/>
        <v>3144.5613401102605</v>
      </c>
      <c r="AB72" s="34">
        <f t="shared" si="36"/>
        <v>2028.4643617921743</v>
      </c>
      <c r="AC72" s="34">
        <f t="shared" si="37"/>
        <v>3214.7402289169636</v>
      </c>
      <c r="AD72" s="34">
        <f t="shared" si="38"/>
        <v>1835.192818793626</v>
      </c>
      <c r="AE72" s="34">
        <f t="shared" si="39"/>
        <v>4764.4737504110526</v>
      </c>
    </row>
    <row r="73" spans="1:31" x14ac:dyDescent="0.2">
      <c r="A73">
        <v>2091</v>
      </c>
      <c r="B73" s="31">
        <f>SUM('Annual Cost 95%'!B72,'Annual Cost 95%'!H72,'Annual Cost 95%'!N72)</f>
        <v>7428775641.9489813</v>
      </c>
      <c r="C73" s="31">
        <f>SUM('Annual Cost 95%'!C72,'Annual Cost 95%'!I72,'Annual Cost 95%'!O72)</f>
        <v>13108023667.025534</v>
      </c>
      <c r="D73" s="31">
        <f>SUM('Annual Cost 95%'!D72,'Annual Cost 95%'!J72,'Annual Cost 95%'!P72)</f>
        <v>9652129520.4777641</v>
      </c>
      <c r="E73" s="31">
        <f>SUM('Annual Cost 95%'!E72,'Annual Cost 95%'!K72,'Annual Cost 95%'!Q72)</f>
        <v>3309502350.6162162</v>
      </c>
      <c r="F73" s="31">
        <f>SUM('Annual Cost 95%'!F72,'Annual Cost 95%'!L72,'Annual Cost 95%'!R72)</f>
        <v>2343161415.6254601</v>
      </c>
      <c r="G73" s="31">
        <f>SUM('Annual Cost 95%'!G72,'Annual Cost 95%'!M72,'Annual Cost 95%'!S72)</f>
        <v>1337835073.8200474</v>
      </c>
      <c r="H73" s="26">
        <v>15073164</v>
      </c>
      <c r="I73" s="26">
        <v>10322370</v>
      </c>
      <c r="J73" s="26">
        <v>11811181</v>
      </c>
      <c r="K73" s="26">
        <v>2342488</v>
      </c>
      <c r="L73" s="26">
        <v>2957913</v>
      </c>
      <c r="M73" s="26">
        <v>738448</v>
      </c>
      <c r="N73" s="26">
        <v>6010837.5926465904</v>
      </c>
      <c r="O73" s="26">
        <v>4134991.2180023016</v>
      </c>
      <c r="P73" s="26">
        <v>4719607.1369820787</v>
      </c>
      <c r="Q73" s="26">
        <v>1020823.9648668646</v>
      </c>
      <c r="R73" s="26">
        <v>1265944.3525174023</v>
      </c>
      <c r="S73" s="26">
        <v>278389.97834589239</v>
      </c>
      <c r="T73" s="34">
        <f t="shared" si="28"/>
        <v>492.84779505809007</v>
      </c>
      <c r="U73" s="34">
        <f t="shared" si="29"/>
        <v>1269.8657059401605</v>
      </c>
      <c r="V73" s="34">
        <f t="shared" si="30"/>
        <v>817.20274377962403</v>
      </c>
      <c r="W73" s="34">
        <f t="shared" si="31"/>
        <v>1412.8150712474157</v>
      </c>
      <c r="X73" s="34">
        <f t="shared" si="32"/>
        <v>792.16711770273844</v>
      </c>
      <c r="Y73" s="34">
        <f t="shared" si="33"/>
        <v>1811.6848766873868</v>
      </c>
      <c r="Z73" s="34">
        <f t="shared" si="34"/>
        <v>1235.8969157704473</v>
      </c>
      <c r="AA73" s="34">
        <f t="shared" si="35"/>
        <v>3170.0245480468725</v>
      </c>
      <c r="AB73" s="34">
        <f t="shared" si="36"/>
        <v>2045.1129173115357</v>
      </c>
      <c r="AC73" s="34">
        <f t="shared" si="37"/>
        <v>3241.9912389574829</v>
      </c>
      <c r="AD73" s="34">
        <f t="shared" si="38"/>
        <v>1850.9197588076843</v>
      </c>
      <c r="AE73" s="34">
        <f t="shared" si="39"/>
        <v>4805.6150647701179</v>
      </c>
    </row>
    <row r="74" spans="1:31" x14ac:dyDescent="0.2">
      <c r="A74">
        <v>2092</v>
      </c>
      <c r="B74" s="31">
        <f>SUM('Annual Cost 95%'!B73,'Annual Cost 95%'!H73,'Annual Cost 95%'!N73)</f>
        <v>7489412530.290947</v>
      </c>
      <c r="C74" s="31">
        <f>SUM('Annual Cost 95%'!C73,'Annual Cost 95%'!I73,'Annual Cost 95%'!O73)</f>
        <v>13214217128.779602</v>
      </c>
      <c r="D74" s="31">
        <f>SUM('Annual Cost 95%'!D73,'Annual Cost 95%'!J73,'Annual Cost 95%'!P73)</f>
        <v>9731400203.580658</v>
      </c>
      <c r="E74" s="31">
        <f>SUM('Annual Cost 95%'!E73,'Annual Cost 95%'!K73,'Annual Cost 95%'!Q73)</f>
        <v>3337590013.4971943</v>
      </c>
      <c r="F74" s="31">
        <f>SUM('Annual Cost 95%'!F73,'Annual Cost 95%'!L73,'Annual Cost 95%'!R73)</f>
        <v>2363269238.8632975</v>
      </c>
      <c r="G74" s="31">
        <f>SUM('Annual Cost 95%'!G73,'Annual Cost 95%'!M73,'Annual Cost 95%'!S73)</f>
        <v>1349403529.7716768</v>
      </c>
      <c r="H74" s="26">
        <v>15073164</v>
      </c>
      <c r="I74" s="26">
        <v>10322370</v>
      </c>
      <c r="J74" s="26">
        <v>11811181</v>
      </c>
      <c r="K74" s="26">
        <v>2342488</v>
      </c>
      <c r="L74" s="26">
        <v>2957913</v>
      </c>
      <c r="M74" s="26">
        <v>738448</v>
      </c>
      <c r="N74" s="26">
        <v>6010837.5926465904</v>
      </c>
      <c r="O74" s="26">
        <v>4134991.2180023016</v>
      </c>
      <c r="P74" s="26">
        <v>4719607.1369820787</v>
      </c>
      <c r="Q74" s="26">
        <v>1020823.9648668646</v>
      </c>
      <c r="R74" s="26">
        <v>1265944.3525174023</v>
      </c>
      <c r="S74" s="26">
        <v>278389.97834589239</v>
      </c>
      <c r="T74" s="34">
        <f t="shared" si="28"/>
        <v>496.87063248903462</v>
      </c>
      <c r="U74" s="34">
        <f t="shared" si="29"/>
        <v>1280.1534074809954</v>
      </c>
      <c r="V74" s="34">
        <f t="shared" si="30"/>
        <v>823.91423885390111</v>
      </c>
      <c r="W74" s="34">
        <f t="shared" si="31"/>
        <v>1424.8055970819037</v>
      </c>
      <c r="X74" s="34">
        <f t="shared" si="32"/>
        <v>798.96509426183172</v>
      </c>
      <c r="Y74" s="34">
        <f t="shared" si="33"/>
        <v>1827.3507813301367</v>
      </c>
      <c r="Z74" s="34">
        <f t="shared" si="34"/>
        <v>1245.9848423542808</v>
      </c>
      <c r="AA74" s="34">
        <f t="shared" si="35"/>
        <v>3195.7062136551913</v>
      </c>
      <c r="AB74" s="34">
        <f t="shared" si="36"/>
        <v>2061.9089515580608</v>
      </c>
      <c r="AC74" s="34">
        <f t="shared" si="37"/>
        <v>3269.5059367385456</v>
      </c>
      <c r="AD74" s="34">
        <f t="shared" si="38"/>
        <v>1866.8034137233617</v>
      </c>
      <c r="AE74" s="34">
        <f t="shared" si="39"/>
        <v>4847.1699225288839</v>
      </c>
    </row>
    <row r="75" spans="1:31" x14ac:dyDescent="0.2">
      <c r="A75">
        <v>2093</v>
      </c>
      <c r="B75" s="31">
        <f>SUM('Annual Cost 95%'!B74,'Annual Cost 95%'!H74,'Annual Cost 95%'!N74)</f>
        <v>7550585370.1627235</v>
      </c>
      <c r="C75" s="31">
        <f>SUM('Annual Cost 95%'!C74,'Annual Cost 95%'!I74,'Annual Cost 95%'!O74)</f>
        <v>13321322677.855328</v>
      </c>
      <c r="D75" s="31">
        <f>SUM('Annual Cost 95%'!D74,'Annual Cost 95%'!J74,'Annual Cost 95%'!P74)</f>
        <v>9811374145.1698971</v>
      </c>
      <c r="E75" s="31">
        <f>SUM('Annual Cost 95%'!E74,'Annual Cost 95%'!K74,'Annual Cost 95%'!Q74)</f>
        <v>3365950110.6572924</v>
      </c>
      <c r="F75" s="31">
        <f>SUM('Annual Cost 95%'!F74,'Annual Cost 95%'!L74,'Annual Cost 95%'!R74)</f>
        <v>2383577961.2401328</v>
      </c>
      <c r="G75" s="31">
        <f>SUM('Annual Cost 95%'!G74,'Annual Cost 95%'!M74,'Annual Cost 95%'!S74)</f>
        <v>1361088584.7484632</v>
      </c>
      <c r="H75" s="26">
        <v>15073164</v>
      </c>
      <c r="I75" s="26">
        <v>10322370</v>
      </c>
      <c r="J75" s="26">
        <v>11811181</v>
      </c>
      <c r="K75" s="26">
        <v>2342488</v>
      </c>
      <c r="L75" s="26">
        <v>2957913</v>
      </c>
      <c r="M75" s="26">
        <v>738448</v>
      </c>
      <c r="N75" s="26">
        <v>6010837.5926465904</v>
      </c>
      <c r="O75" s="26">
        <v>4134991.2180023016</v>
      </c>
      <c r="P75" s="26">
        <v>4719607.1369820787</v>
      </c>
      <c r="Q75" s="26">
        <v>1020823.9648668646</v>
      </c>
      <c r="R75" s="26">
        <v>1265944.3525174023</v>
      </c>
      <c r="S75" s="26">
        <v>278389.97834589239</v>
      </c>
      <c r="T75" s="34">
        <f t="shared" si="28"/>
        <v>500.92902659074917</v>
      </c>
      <c r="U75" s="34">
        <f t="shared" si="29"/>
        <v>1290.5294692842174</v>
      </c>
      <c r="V75" s="34">
        <f t="shared" si="30"/>
        <v>830.68527568664786</v>
      </c>
      <c r="W75" s="34">
        <f t="shared" si="31"/>
        <v>1436.9124241649445</v>
      </c>
      <c r="X75" s="34">
        <f t="shared" si="32"/>
        <v>805.83099003930568</v>
      </c>
      <c r="Y75" s="34">
        <f t="shared" si="33"/>
        <v>1843.1745833809059</v>
      </c>
      <c r="Z75" s="34">
        <f t="shared" si="34"/>
        <v>1256.1619331388686</v>
      </c>
      <c r="AA75" s="34">
        <f t="shared" si="35"/>
        <v>3221.6084570769972</v>
      </c>
      <c r="AB75" s="34">
        <f t="shared" si="36"/>
        <v>2078.8539936490806</v>
      </c>
      <c r="AC75" s="34">
        <f t="shared" si="37"/>
        <v>3297.2875113646828</v>
      </c>
      <c r="AD75" s="34">
        <f t="shared" si="38"/>
        <v>1882.8457637180122</v>
      </c>
      <c r="AE75" s="34">
        <f t="shared" si="39"/>
        <v>4889.1436137020191</v>
      </c>
    </row>
    <row r="76" spans="1:31" x14ac:dyDescent="0.2">
      <c r="A76">
        <v>2094</v>
      </c>
      <c r="B76" s="31">
        <f>SUM('Annual Cost 95%'!B75,'Annual Cost 95%'!H75,'Annual Cost 95%'!N75)</f>
        <v>7612299694.7832165</v>
      </c>
      <c r="C76" s="31">
        <f>SUM('Annual Cost 95%'!C75,'Annual Cost 95%'!I75,'Annual Cost 95%'!O75)</f>
        <v>13429349187.514759</v>
      </c>
      <c r="D76" s="31">
        <f>SUM('Annual Cost 95%'!D75,'Annual Cost 95%'!J75,'Annual Cost 95%'!P75)</f>
        <v>9892058658.3447227</v>
      </c>
      <c r="E76" s="31">
        <f>SUM('Annual Cost 95%'!E75,'Annual Cost 95%'!K75,'Annual Cost 95%'!Q75)</f>
        <v>3394585949.1356249</v>
      </c>
      <c r="F76" s="31">
        <f>SUM('Annual Cost 95%'!F75,'Annual Cost 95%'!L75,'Annual Cost 95%'!R75)</f>
        <v>2404090130.8301792</v>
      </c>
      <c r="G76" s="31">
        <f>SUM('Annual Cost 95%'!G75,'Annual Cost 95%'!M75,'Annual Cost 95%'!S75)</f>
        <v>1372891735.9460516</v>
      </c>
      <c r="H76" s="26">
        <v>15073164</v>
      </c>
      <c r="I76" s="26">
        <v>10322370</v>
      </c>
      <c r="J76" s="26">
        <v>11811181</v>
      </c>
      <c r="K76" s="26">
        <v>2342488</v>
      </c>
      <c r="L76" s="26">
        <v>2957913</v>
      </c>
      <c r="M76" s="26">
        <v>738448</v>
      </c>
      <c r="N76" s="26">
        <v>6010837.5926465904</v>
      </c>
      <c r="O76" s="26">
        <v>4134991.2180023016</v>
      </c>
      <c r="P76" s="26">
        <v>4719607.1369820787</v>
      </c>
      <c r="Q76" s="26">
        <v>1020823.9648668646</v>
      </c>
      <c r="R76" s="26">
        <v>1265944.3525174023</v>
      </c>
      <c r="S76" s="26">
        <v>278389.97834589239</v>
      </c>
      <c r="T76" s="34">
        <f t="shared" si="28"/>
        <v>505.02334445397241</v>
      </c>
      <c r="U76" s="34">
        <f t="shared" si="29"/>
        <v>1300.9947509646292</v>
      </c>
      <c r="V76" s="34">
        <f t="shared" si="30"/>
        <v>837.51647344535002</v>
      </c>
      <c r="W76" s="34">
        <f t="shared" si="31"/>
        <v>1449.1369642600623</v>
      </c>
      <c r="X76" s="34">
        <f t="shared" si="32"/>
        <v>812.76566647841878</v>
      </c>
      <c r="Y76" s="34">
        <f t="shared" si="33"/>
        <v>1859.158310329301</v>
      </c>
      <c r="Z76" s="34">
        <f t="shared" si="34"/>
        <v>1266.4291086646208</v>
      </c>
      <c r="AA76" s="34">
        <f t="shared" si="35"/>
        <v>3247.7334242085162</v>
      </c>
      <c r="AB76" s="34">
        <f t="shared" si="36"/>
        <v>2095.9495930989997</v>
      </c>
      <c r="AC76" s="34">
        <f t="shared" si="37"/>
        <v>3325.3392024141453</v>
      </c>
      <c r="AD76" s="34">
        <f t="shared" si="38"/>
        <v>1899.048821576959</v>
      </c>
      <c r="AE76" s="34">
        <f t="shared" si="39"/>
        <v>4931.5415163410407</v>
      </c>
    </row>
    <row r="77" spans="1:31" x14ac:dyDescent="0.2">
      <c r="A77">
        <v>2095</v>
      </c>
      <c r="B77" s="31">
        <f>SUM('Annual Cost 95%'!B76,'Annual Cost 95%'!H76,'Annual Cost 95%'!N76)</f>
        <v>7674561110.7658176</v>
      </c>
      <c r="C77" s="31">
        <f>SUM('Annual Cost 95%'!C76,'Annual Cost 95%'!I76,'Annual Cost 95%'!O76)</f>
        <v>13538305639.206818</v>
      </c>
      <c r="D77" s="31">
        <f>SUM('Annual Cost 95%'!D76,'Annual Cost 95%'!J76,'Annual Cost 95%'!P76)</f>
        <v>9973461154.1284409</v>
      </c>
      <c r="E77" s="31">
        <f>SUM('Annual Cost 95%'!E76,'Annual Cost 95%'!K76,'Annual Cost 95%'!Q76)</f>
        <v>3423500888.4931927</v>
      </c>
      <c r="F77" s="31">
        <f>SUM('Annual Cost 95%'!F76,'Annual Cost 95%'!L76,'Annual Cost 95%'!R76)</f>
        <v>2424808337.8047004</v>
      </c>
      <c r="G77" s="31">
        <f>SUM('Annual Cost 95%'!G76,'Annual Cost 95%'!M76,'Annual Cost 95%'!S76)</f>
        <v>1384814505.5566597</v>
      </c>
      <c r="H77" s="26">
        <v>15073164</v>
      </c>
      <c r="I77" s="26">
        <v>10322370</v>
      </c>
      <c r="J77" s="26">
        <v>11811181</v>
      </c>
      <c r="K77" s="26">
        <v>2342488</v>
      </c>
      <c r="L77" s="26">
        <v>2957913</v>
      </c>
      <c r="M77" s="26">
        <v>738448</v>
      </c>
      <c r="N77" s="26">
        <v>6010837.5926465904</v>
      </c>
      <c r="O77" s="26">
        <v>4134991.2180023016</v>
      </c>
      <c r="P77" s="26">
        <v>4719607.1369820787</v>
      </c>
      <c r="Q77" s="26">
        <v>1020823.9648668646</v>
      </c>
      <c r="R77" s="26">
        <v>1265944.3525174023</v>
      </c>
      <c r="S77" s="26">
        <v>278389.97834589239</v>
      </c>
      <c r="T77" s="34">
        <f t="shared" si="28"/>
        <v>509.15395803865846</v>
      </c>
      <c r="U77" s="34">
        <f t="shared" si="29"/>
        <v>1311.5501226178501</v>
      </c>
      <c r="V77" s="34">
        <f t="shared" si="30"/>
        <v>844.40845958828675</v>
      </c>
      <c r="W77" s="34">
        <f t="shared" si="31"/>
        <v>1461.4806515521927</v>
      </c>
      <c r="X77" s="34">
        <f t="shared" si="32"/>
        <v>819.76999925444068</v>
      </c>
      <c r="Y77" s="34">
        <f t="shared" si="33"/>
        <v>1875.3040235150745</v>
      </c>
      <c r="Z77" s="34">
        <f t="shared" si="34"/>
        <v>1276.7873016823075</v>
      </c>
      <c r="AA77" s="34">
        <f t="shared" si="35"/>
        <v>3274.0832871097241</v>
      </c>
      <c r="AB77" s="34">
        <f t="shared" si="36"/>
        <v>2113.1973201705732</v>
      </c>
      <c r="AC77" s="34">
        <f t="shared" si="37"/>
        <v>3353.6643009156669</v>
      </c>
      <c r="AD77" s="34">
        <f t="shared" si="38"/>
        <v>1915.414633339002</v>
      </c>
      <c r="AE77" s="34">
        <f t="shared" si="39"/>
        <v>4974.3690982872349</v>
      </c>
    </row>
    <row r="78" spans="1:31" x14ac:dyDescent="0.2">
      <c r="A78">
        <v>2096</v>
      </c>
      <c r="B78" s="31">
        <f>SUM('Annual Cost 95%'!B77,'Annual Cost 95%'!H77,'Annual Cost 95%'!N77)</f>
        <v>7737375299.3767719</v>
      </c>
      <c r="C78" s="31">
        <f>SUM('Annual Cost 95%'!C77,'Annual Cost 95%'!I77,'Annual Cost 95%'!O77)</f>
        <v>13648201124.292576</v>
      </c>
      <c r="D78" s="31">
        <f>SUM('Annual Cost 95%'!D77,'Annual Cost 95%'!J77,'Annual Cost 95%'!P77)</f>
        <v>10055589143.15988</v>
      </c>
      <c r="E78" s="31">
        <f>SUM('Annual Cost 95%'!E77,'Annual Cost 95%'!K77,'Annual Cost 95%'!Q77)</f>
        <v>3452698341.8313465</v>
      </c>
      <c r="F78" s="31">
        <f>SUM('Annual Cost 95%'!F77,'Annual Cost 95%'!L77,'Annual Cost 95%'!R77)</f>
        <v>2445735215.2668657</v>
      </c>
      <c r="G78" s="31">
        <f>SUM('Annual Cost 95%'!G77,'Annual Cost 95%'!M77,'Annual Cost 95%'!S77)</f>
        <v>1396858441.2676599</v>
      </c>
      <c r="H78" s="26">
        <v>15073164</v>
      </c>
      <c r="I78" s="26">
        <v>10322370</v>
      </c>
      <c r="J78" s="26">
        <v>11811181</v>
      </c>
      <c r="K78" s="26">
        <v>2342488</v>
      </c>
      <c r="L78" s="26">
        <v>2957913</v>
      </c>
      <c r="M78" s="26">
        <v>738448</v>
      </c>
      <c r="N78" s="26">
        <v>6010837.5926465904</v>
      </c>
      <c r="O78" s="26">
        <v>4134991.2180023016</v>
      </c>
      <c r="P78" s="26">
        <v>4719607.1369820787</v>
      </c>
      <c r="Q78" s="26">
        <v>1020823.9648668646</v>
      </c>
      <c r="R78" s="26">
        <v>1265944.3525174023</v>
      </c>
      <c r="S78" s="26">
        <v>278389.97834589239</v>
      </c>
      <c r="T78" s="34">
        <f t="shared" si="28"/>
        <v>513.32124425746122</v>
      </c>
      <c r="U78" s="34">
        <f t="shared" si="29"/>
        <v>1322.1964649874569</v>
      </c>
      <c r="V78" s="34">
        <f t="shared" si="30"/>
        <v>851.3618700077393</v>
      </c>
      <c r="W78" s="34">
        <f t="shared" si="31"/>
        <v>1473.9449430824604</v>
      </c>
      <c r="X78" s="34">
        <f t="shared" si="32"/>
        <v>826.84487855689656</v>
      </c>
      <c r="Y78" s="34">
        <f t="shared" si="33"/>
        <v>1891.6138188033008</v>
      </c>
      <c r="Z78" s="34">
        <f t="shared" si="34"/>
        <v>1287.2374573624077</v>
      </c>
      <c r="AA78" s="34">
        <f t="shared" si="35"/>
        <v>3300.6602444215828</v>
      </c>
      <c r="AB78" s="34">
        <f t="shared" si="36"/>
        <v>2130.5987662332968</v>
      </c>
      <c r="AC78" s="34">
        <f t="shared" si="37"/>
        <v>3382.2661503461527</v>
      </c>
      <c r="AD78" s="34">
        <f t="shared" si="38"/>
        <v>1931.9452789558895</v>
      </c>
      <c r="AE78" s="34">
        <f t="shared" si="39"/>
        <v>5017.6319189626111</v>
      </c>
    </row>
    <row r="79" spans="1:31" x14ac:dyDescent="0.2">
      <c r="A79">
        <v>2097</v>
      </c>
      <c r="B79" s="31">
        <f>SUM('Annual Cost 95%'!B78,'Annual Cost 95%'!H78,'Annual Cost 95%'!N78)</f>
        <v>7800748017.8190155</v>
      </c>
      <c r="C79" s="31">
        <f>SUM('Annual Cost 95%'!C78,'Annual Cost 95%'!I78,'Annual Cost 95%'!O78)</f>
        <v>13759044845.804096</v>
      </c>
      <c r="D79" s="31">
        <f>SUM('Annual Cost 95%'!D78,'Annual Cost 95%'!J78,'Annual Cost 95%'!P78)</f>
        <v>10138450237.419254</v>
      </c>
      <c r="E79" s="31">
        <f>SUM('Annual Cost 95%'!E78,'Annual Cost 95%'!K78,'Annual Cost 95%'!Q78)</f>
        <v>3482181776.8321061</v>
      </c>
      <c r="F79" s="31">
        <f>SUM('Annual Cost 95%'!F78,'Annual Cost 95%'!L78,'Annual Cost 95%'!R78)</f>
        <v>2466873440.1046906</v>
      </c>
      <c r="G79" s="31">
        <f>SUM('Annual Cost 95%'!G78,'Annual Cost 95%'!M78,'Annual Cost 95%'!S78)</f>
        <v>1409025116.7709858</v>
      </c>
      <c r="H79" s="26">
        <v>15073164</v>
      </c>
      <c r="I79" s="26">
        <v>10322370</v>
      </c>
      <c r="J79" s="26">
        <v>11811181</v>
      </c>
      <c r="K79" s="26">
        <v>2342488</v>
      </c>
      <c r="L79" s="26">
        <v>2957913</v>
      </c>
      <c r="M79" s="26">
        <v>738448</v>
      </c>
      <c r="N79" s="26">
        <v>6010837.5926465904</v>
      </c>
      <c r="O79" s="26">
        <v>4134991.2180023016</v>
      </c>
      <c r="P79" s="26">
        <v>4719607.1369820787</v>
      </c>
      <c r="Q79" s="26">
        <v>1020823.9648668646</v>
      </c>
      <c r="R79" s="26">
        <v>1265944.3525174023</v>
      </c>
      <c r="S79" s="26">
        <v>278389.97834589239</v>
      </c>
      <c r="T79" s="34">
        <f t="shared" si="28"/>
        <v>517.52558506090793</v>
      </c>
      <c r="U79" s="34">
        <f t="shared" si="29"/>
        <v>1332.9346696353741</v>
      </c>
      <c r="V79" s="34">
        <f t="shared" si="30"/>
        <v>858.37734917611158</v>
      </c>
      <c r="W79" s="34">
        <f t="shared" si="31"/>
        <v>1486.5313191922887</v>
      </c>
      <c r="X79" s="34">
        <f t="shared" si="32"/>
        <v>833.99120937792645</v>
      </c>
      <c r="Y79" s="34">
        <f t="shared" si="33"/>
        <v>1908.0898272742099</v>
      </c>
      <c r="Z79" s="34">
        <f t="shared" si="34"/>
        <v>1297.7805335086955</v>
      </c>
      <c r="AA79" s="34">
        <f t="shared" si="35"/>
        <v>3327.4665217913985</v>
      </c>
      <c r="AB79" s="34">
        <f t="shared" si="36"/>
        <v>2148.1555441290857</v>
      </c>
      <c r="AC79" s="34">
        <f t="shared" si="37"/>
        <v>3411.148147649777</v>
      </c>
      <c r="AD79" s="34">
        <f t="shared" si="38"/>
        <v>1948.6428729660768</v>
      </c>
      <c r="AE79" s="34">
        <f t="shared" si="39"/>
        <v>5061.3356311997277</v>
      </c>
    </row>
    <row r="80" spans="1:31" x14ac:dyDescent="0.2">
      <c r="A80">
        <v>2098</v>
      </c>
      <c r="B80" s="31">
        <f>SUM('Annual Cost 95%'!B79,'Annual Cost 95%'!H79,'Annual Cost 95%'!N79)</f>
        <v>7864685100.5420113</v>
      </c>
      <c r="C80" s="31">
        <f>SUM('Annual Cost 95%'!C79,'Annual Cost 95%'!I79,'Annual Cost 95%'!O79)</f>
        <v>13870846120.237494</v>
      </c>
      <c r="D80" s="31">
        <f>SUM('Annual Cost 95%'!D79,'Annual Cost 95%'!J79,'Annual Cost 95%'!P79)</f>
        <v>10222052151.989098</v>
      </c>
      <c r="E80" s="31">
        <f>SUM('Annual Cost 95%'!E79,'Annual Cost 95%'!K79,'Annual Cost 95%'!Q79)</f>
        <v>3511954716.8208103</v>
      </c>
      <c r="F80" s="31">
        <f>SUM('Annual Cost 95%'!F79,'Annual Cost 95%'!L79,'Annual Cost 95%'!R79)</f>
        <v>2488225733.8624578</v>
      </c>
      <c r="G80" s="31">
        <f>SUM('Annual Cost 95%'!G79,'Annual Cost 95%'!M79,'Annual Cost 95%'!S79)</f>
        <v>1421316132.2836101</v>
      </c>
      <c r="H80" s="26">
        <v>15073164</v>
      </c>
      <c r="I80" s="26">
        <v>10322370</v>
      </c>
      <c r="J80" s="26">
        <v>11811181</v>
      </c>
      <c r="K80" s="26">
        <v>2342488</v>
      </c>
      <c r="L80" s="26">
        <v>2957913</v>
      </c>
      <c r="M80" s="26">
        <v>738448</v>
      </c>
      <c r="N80" s="26">
        <v>6010837.5926465904</v>
      </c>
      <c r="O80" s="26">
        <v>4134991.2180023016</v>
      </c>
      <c r="P80" s="26">
        <v>4719607.1369820787</v>
      </c>
      <c r="Q80" s="26">
        <v>1020823.9648668646</v>
      </c>
      <c r="R80" s="26">
        <v>1265944.3525174023</v>
      </c>
      <c r="S80" s="26">
        <v>278389.97834589239</v>
      </c>
      <c r="T80" s="34">
        <f t="shared" si="28"/>
        <v>521.76736752429758</v>
      </c>
      <c r="U80" s="34">
        <f t="shared" si="29"/>
        <v>1343.7656391155804</v>
      </c>
      <c r="V80" s="34">
        <f t="shared" si="30"/>
        <v>865.45555029502111</v>
      </c>
      <c r="W80" s="34">
        <f t="shared" si="31"/>
        <v>1499.2412839770409</v>
      </c>
      <c r="X80" s="34">
        <f t="shared" si="32"/>
        <v>841.20991180689145</v>
      </c>
      <c r="Y80" s="34">
        <f t="shared" si="33"/>
        <v>1924.734215928014</v>
      </c>
      <c r="Z80" s="34">
        <f t="shared" si="34"/>
        <v>1308.4175007761548</v>
      </c>
      <c r="AA80" s="34">
        <f t="shared" si="35"/>
        <v>3354.50437230645</v>
      </c>
      <c r="AB80" s="34">
        <f t="shared" si="36"/>
        <v>2165.8692885453852</v>
      </c>
      <c r="AC80" s="34">
        <f t="shared" si="37"/>
        <v>3440.3137442789539</v>
      </c>
      <c r="AD80" s="34">
        <f t="shared" si="38"/>
        <v>1965.509565183082</v>
      </c>
      <c r="AE80" s="34">
        <f t="shared" si="39"/>
        <v>5105.4859831112935</v>
      </c>
    </row>
    <row r="81" spans="1:31" x14ac:dyDescent="0.2">
      <c r="A81">
        <v>2099</v>
      </c>
      <c r="B81" s="31">
        <f>SUM('Annual Cost 95%'!B80,'Annual Cost 95%'!H80,'Annual Cost 95%'!N80)</f>
        <v>7929192460.5781765</v>
      </c>
      <c r="C81" s="31">
        <f>SUM('Annual Cost 95%'!C80,'Annual Cost 95%'!I80,'Annual Cost 95%'!O80)</f>
        <v>13983614379.381025</v>
      </c>
      <c r="D81" s="31">
        <f>SUM('Annual Cost 95%'!D80,'Annual Cost 95%'!J80,'Annual Cost 95%'!P80)</f>
        <v>10306402706.851061</v>
      </c>
      <c r="E81" s="31">
        <f>SUM('Annual Cost 95%'!E80,'Annual Cost 95%'!K80,'Annual Cost 95%'!Q80)</f>
        <v>3542020741.8516011</v>
      </c>
      <c r="F81" s="31">
        <f>SUM('Annual Cost 95%'!F80,'Annual Cost 95%'!L80,'Annual Cost 95%'!R80)</f>
        <v>2509794863.6310477</v>
      </c>
      <c r="G81" s="31">
        <f>SUM('Annual Cost 95%'!G80,'Annual Cost 95%'!M80,'Annual Cost 95%'!S80)</f>
        <v>1433733115.0793312</v>
      </c>
      <c r="H81" s="26">
        <v>15073164</v>
      </c>
      <c r="I81" s="26">
        <v>10322370</v>
      </c>
      <c r="J81" s="26">
        <v>11811181</v>
      </c>
      <c r="K81" s="26">
        <v>2342488</v>
      </c>
      <c r="L81" s="26">
        <v>2957913</v>
      </c>
      <c r="M81" s="26">
        <v>738448</v>
      </c>
      <c r="N81" s="26">
        <v>6010837.5926465904</v>
      </c>
      <c r="O81" s="26">
        <v>4134991.2180023016</v>
      </c>
      <c r="P81" s="26">
        <v>4719607.1369820787</v>
      </c>
      <c r="Q81" s="26">
        <v>1020823.9648668646</v>
      </c>
      <c r="R81" s="26">
        <v>1265944.3525174023</v>
      </c>
      <c r="S81" s="26">
        <v>278389.97834589239</v>
      </c>
      <c r="T81" s="34">
        <f t="shared" si="28"/>
        <v>526.04698393636374</v>
      </c>
      <c r="U81" s="34">
        <f t="shared" si="29"/>
        <v>1354.6902871512091</v>
      </c>
      <c r="V81" s="34">
        <f t="shared" si="30"/>
        <v>872.59713544742567</v>
      </c>
      <c r="W81" s="34">
        <f t="shared" si="31"/>
        <v>1512.0763657494088</v>
      </c>
      <c r="X81" s="34">
        <f t="shared" si="32"/>
        <v>848.50192133137375</v>
      </c>
      <c r="Y81" s="34">
        <f t="shared" si="33"/>
        <v>1941.5491884050484</v>
      </c>
      <c r="Z81" s="34">
        <f t="shared" si="34"/>
        <v>1319.1493428933136</v>
      </c>
      <c r="AA81" s="34">
        <f t="shared" si="35"/>
        <v>3381.7760769360943</v>
      </c>
      <c r="AB81" s="34">
        <f t="shared" si="36"/>
        <v>2183.74165639588</v>
      </c>
      <c r="AC81" s="34">
        <f t="shared" si="37"/>
        <v>3469.7664472576816</v>
      </c>
      <c r="AD81" s="34">
        <f t="shared" si="38"/>
        <v>1982.547541398781</v>
      </c>
      <c r="AE81" s="34">
        <f t="shared" si="39"/>
        <v>5150.0888200003901</v>
      </c>
    </row>
    <row r="82" spans="1:31" x14ac:dyDescent="0.2">
      <c r="A82">
        <v>2100</v>
      </c>
      <c r="B82" s="31">
        <f>SUM('Annual Cost 95%'!B81,'Annual Cost 95%'!H81,'Annual Cost 95%'!N81)</f>
        <v>10204719753.348394</v>
      </c>
      <c r="C82" s="31">
        <f>SUM('Annual Cost 95%'!C81,'Annual Cost 95%'!I81,'Annual Cost 95%'!O81)</f>
        <v>17995325402.636791</v>
      </c>
      <c r="D82" s="31">
        <f>SUM('Annual Cost 95%'!D81,'Annual Cost 95%'!J81,'Annual Cost 95%'!P81)</f>
        <v>13264796513.204069</v>
      </c>
      <c r="E82" s="31">
        <f>SUM('Annual Cost 95%'!E81,'Annual Cost 95%'!K81,'Annual Cost 95%'!Q81)</f>
        <v>4560159287.7848625</v>
      </c>
      <c r="F82" s="31">
        <f>SUM('Annual Cost 95%'!F81,'Annual Cost 95%'!L81,'Annual Cost 95%'!R81)</f>
        <v>3231574856.1560712</v>
      </c>
      <c r="G82" s="31">
        <f>SUM('Annual Cost 95%'!G81,'Annual Cost 95%'!M81,'Annual Cost 95%'!S81)</f>
        <v>1846178271.8797894</v>
      </c>
      <c r="H82" s="26">
        <v>15073164</v>
      </c>
      <c r="I82" s="26">
        <v>10322370</v>
      </c>
      <c r="J82" s="26">
        <v>11811181</v>
      </c>
      <c r="K82" s="26">
        <v>2342488</v>
      </c>
      <c r="L82" s="26">
        <v>2957913</v>
      </c>
      <c r="M82" s="26">
        <v>738448</v>
      </c>
      <c r="N82" s="26">
        <v>6010837.5926465904</v>
      </c>
      <c r="O82" s="26">
        <v>4134991.2180023016</v>
      </c>
      <c r="P82" s="26">
        <v>4719607.1369820787</v>
      </c>
      <c r="Q82" s="26">
        <v>1020823.9648668646</v>
      </c>
      <c r="R82" s="26">
        <v>1265944.3525174023</v>
      </c>
      <c r="S82" s="26">
        <v>278389.97834589239</v>
      </c>
      <c r="T82" s="34">
        <f t="shared" si="28"/>
        <v>677.01245427624849</v>
      </c>
      <c r="U82" s="34">
        <f t="shared" si="29"/>
        <v>1743.3327232638233</v>
      </c>
      <c r="V82" s="34">
        <f t="shared" si="30"/>
        <v>1123.0711402360246</v>
      </c>
      <c r="W82" s="34">
        <f t="shared" si="31"/>
        <v>1946.7161786036311</v>
      </c>
      <c r="X82" s="34">
        <f t="shared" si="32"/>
        <v>1092.5185616196525</v>
      </c>
      <c r="Y82" s="34">
        <f t="shared" si="33"/>
        <v>2500.0789112839216</v>
      </c>
      <c r="Z82" s="34">
        <f t="shared" si="34"/>
        <v>1697.7200924264575</v>
      </c>
      <c r="AA82" s="34">
        <f t="shared" si="35"/>
        <v>4351.962181755418</v>
      </c>
      <c r="AB82" s="34">
        <f t="shared" si="36"/>
        <v>2810.5721786170016</v>
      </c>
      <c r="AC82" s="34">
        <f t="shared" si="37"/>
        <v>4467.1358086500213</v>
      </c>
      <c r="AD82" s="34">
        <f t="shared" si="38"/>
        <v>2552.6989790111238</v>
      </c>
      <c r="AE82" s="34">
        <f t="shared" si="39"/>
        <v>6631.6261916079475</v>
      </c>
    </row>
    <row r="83" spans="1:31" x14ac:dyDescent="0.2">
      <c r="A83">
        <v>2101</v>
      </c>
      <c r="B83" s="31">
        <f>SUM('Annual Cost 95%'!B82,'Annual Cost 95%'!H82,'Annual Cost 95%'!N82)</f>
        <v>10288542586.578728</v>
      </c>
      <c r="C83" s="31">
        <f>SUM('Annual Cost 95%'!C82,'Annual Cost 95%'!I82,'Annual Cost 95%'!O82)</f>
        <v>18141779894.838371</v>
      </c>
      <c r="D83" s="31">
        <f>SUM('Annual Cost 95%'!D82,'Annual Cost 95%'!J82,'Annual Cost 95%'!P82)</f>
        <v>13374412051.891556</v>
      </c>
      <c r="E83" s="31">
        <f>SUM('Annual Cost 95%'!E82,'Annual Cost 95%'!K82,'Annual Cost 95%'!Q82)</f>
        <v>4599300922.3980436</v>
      </c>
      <c r="F83" s="31">
        <f>SUM('Annual Cost 95%'!F82,'Annual Cost 95%'!L82,'Annual Cost 95%'!R82)</f>
        <v>3259672340.0859308</v>
      </c>
      <c r="G83" s="31">
        <f>SUM('Annual Cost 95%'!G82,'Annual Cost 95%'!M82,'Annual Cost 95%'!S82)</f>
        <v>1862356559.9048119</v>
      </c>
      <c r="H83" s="26">
        <v>15073164</v>
      </c>
      <c r="I83" s="26">
        <v>10322370</v>
      </c>
      <c r="J83" s="26">
        <v>11811181</v>
      </c>
      <c r="K83" s="26">
        <v>2342488</v>
      </c>
      <c r="L83" s="26">
        <v>2957913</v>
      </c>
      <c r="M83" s="26">
        <v>738448</v>
      </c>
      <c r="N83" s="26">
        <v>6010837.5926465904</v>
      </c>
      <c r="O83" s="26">
        <v>4134991.2180023016</v>
      </c>
      <c r="P83" s="26">
        <v>4719607.1369820787</v>
      </c>
      <c r="Q83" s="26">
        <v>1020823.9648668646</v>
      </c>
      <c r="R83" s="26">
        <v>1265944.3525174023</v>
      </c>
      <c r="S83" s="26">
        <v>278389.97834589239</v>
      </c>
      <c r="T83" s="34">
        <f t="shared" si="28"/>
        <v>682.57351851135752</v>
      </c>
      <c r="U83" s="34">
        <f t="shared" si="29"/>
        <v>1757.5207917211233</v>
      </c>
      <c r="V83" s="34">
        <f t="shared" si="30"/>
        <v>1132.3517988498827</v>
      </c>
      <c r="W83" s="34">
        <f t="shared" si="31"/>
        <v>1963.4256066191347</v>
      </c>
      <c r="X83" s="34">
        <f t="shared" si="32"/>
        <v>1102.017652339988</v>
      </c>
      <c r="Y83" s="34">
        <f t="shared" si="33"/>
        <v>2521.9874113069732</v>
      </c>
      <c r="Z83" s="34">
        <f t="shared" si="34"/>
        <v>1711.6653757481827</v>
      </c>
      <c r="AA83" s="34">
        <f t="shared" si="35"/>
        <v>4387.3805138582702</v>
      </c>
      <c r="AB83" s="34">
        <f t="shared" si="36"/>
        <v>2833.7977428442773</v>
      </c>
      <c r="AC83" s="34">
        <f t="shared" si="37"/>
        <v>4505.478986279365</v>
      </c>
      <c r="AD83" s="34">
        <f t="shared" si="38"/>
        <v>2574.8938597529086</v>
      </c>
      <c r="AE83" s="34">
        <f t="shared" si="39"/>
        <v>6689.7399503041079</v>
      </c>
    </row>
    <row r="84" spans="1:31" x14ac:dyDescent="0.2">
      <c r="A84">
        <v>2102</v>
      </c>
      <c r="B84" s="31">
        <f>SUM('Annual Cost 95%'!B83,'Annual Cost 95%'!H83,'Annual Cost 95%'!N83)</f>
        <v>10373116644.145741</v>
      </c>
      <c r="C84" s="31">
        <f>SUM('Annual Cost 95%'!C83,'Annual Cost 95%'!I83,'Annual Cost 95%'!O83)</f>
        <v>18289505772.383301</v>
      </c>
      <c r="D84" s="31">
        <f>SUM('Annual Cost 95%'!D83,'Annual Cost 95%'!J83,'Annual Cost 95%'!P83)</f>
        <v>13485014006.14295</v>
      </c>
      <c r="E84" s="31">
        <f>SUM('Annual Cost 95%'!E83,'Annual Cost 95%'!K83,'Annual Cost 95%'!Q83)</f>
        <v>4638830839.6795292</v>
      </c>
      <c r="F84" s="31">
        <f>SUM('Annual Cost 95%'!F83,'Annual Cost 95%'!L83,'Annual Cost 95%'!R83)</f>
        <v>3288057573.0801654</v>
      </c>
      <c r="G84" s="31">
        <f>SUM('Annual Cost 95%'!G83,'Annual Cost 95%'!M83,'Annual Cost 95%'!S83)</f>
        <v>1878702091.4832172</v>
      </c>
      <c r="H84" s="26">
        <v>15073164</v>
      </c>
      <c r="I84" s="26">
        <v>10322370</v>
      </c>
      <c r="J84" s="26">
        <v>11811181</v>
      </c>
      <c r="K84" s="26">
        <v>2342488</v>
      </c>
      <c r="L84" s="26">
        <v>2957913</v>
      </c>
      <c r="M84" s="26">
        <v>738448</v>
      </c>
      <c r="N84" s="26">
        <v>6010837.5926465904</v>
      </c>
      <c r="O84" s="26">
        <v>4134991.2180023016</v>
      </c>
      <c r="P84" s="26">
        <v>4719607.1369820787</v>
      </c>
      <c r="Q84" s="26">
        <v>1020823.9648668646</v>
      </c>
      <c r="R84" s="26">
        <v>1265944.3525174023</v>
      </c>
      <c r="S84" s="26">
        <v>278389.97834589239</v>
      </c>
      <c r="T84" s="34">
        <f t="shared" si="28"/>
        <v>688.1844212764978</v>
      </c>
      <c r="U84" s="34">
        <f t="shared" si="29"/>
        <v>1771.8320281469566</v>
      </c>
      <c r="V84" s="34">
        <f t="shared" si="30"/>
        <v>1141.71597286867</v>
      </c>
      <c r="W84" s="34">
        <f t="shared" si="31"/>
        <v>1980.3007911586012</v>
      </c>
      <c r="X84" s="34">
        <f t="shared" si="32"/>
        <v>1111.6140241718283</v>
      </c>
      <c r="Y84" s="34">
        <f t="shared" si="33"/>
        <v>2544.1223911273605</v>
      </c>
      <c r="Z84" s="34">
        <f t="shared" si="34"/>
        <v>1725.7356373820151</v>
      </c>
      <c r="AA84" s="34">
        <f t="shared" si="35"/>
        <v>4423.1063158628258</v>
      </c>
      <c r="AB84" s="34">
        <f t="shared" si="36"/>
        <v>2857.2323108159912</v>
      </c>
      <c r="AC84" s="34">
        <f t="shared" si="37"/>
        <v>4544.2025259316115</v>
      </c>
      <c r="AD84" s="34">
        <f t="shared" si="38"/>
        <v>2597.3160404260079</v>
      </c>
      <c r="AE84" s="34">
        <f t="shared" si="39"/>
        <v>6748.4544617801512</v>
      </c>
    </row>
    <row r="85" spans="1:31" x14ac:dyDescent="0.2">
      <c r="A85">
        <v>2103</v>
      </c>
      <c r="B85" s="31">
        <f>SUM('Annual Cost 95%'!B84,'Annual Cost 95%'!H84,'Annual Cost 95%'!N84)</f>
        <v>10458449893.06484</v>
      </c>
      <c r="C85" s="31">
        <f>SUM('Annual Cost 95%'!C84,'Annual Cost 95%'!I84,'Annual Cost 95%'!O84)</f>
        <v>18438515687.926365</v>
      </c>
      <c r="D85" s="31">
        <f>SUM('Annual Cost 95%'!D84,'Annual Cost 95%'!J84,'Annual Cost 95%'!P84)</f>
        <v>13596612917.694633</v>
      </c>
      <c r="E85" s="31">
        <f>SUM('Annual Cost 95%'!E84,'Annual Cost 95%'!K84,'Annual Cost 95%'!Q84)</f>
        <v>4678753913.7006044</v>
      </c>
      <c r="F85" s="31">
        <f>SUM('Annual Cost 95%'!F84,'Annual Cost 95%'!L84,'Annual Cost 95%'!R84)</f>
        <v>3316734331.7677364</v>
      </c>
      <c r="G85" s="31">
        <f>SUM('Annual Cost 95%'!G84,'Annual Cost 95%'!M84,'Annual Cost 95%'!S84)</f>
        <v>1895217089.076618</v>
      </c>
      <c r="H85" s="26">
        <v>15073164</v>
      </c>
      <c r="I85" s="26">
        <v>10322370</v>
      </c>
      <c r="J85" s="26">
        <v>11811181</v>
      </c>
      <c r="K85" s="26">
        <v>2342488</v>
      </c>
      <c r="L85" s="26">
        <v>2957913</v>
      </c>
      <c r="M85" s="26">
        <v>738448</v>
      </c>
      <c r="N85" s="26">
        <v>6010837.5926465904</v>
      </c>
      <c r="O85" s="26">
        <v>4134991.2180023016</v>
      </c>
      <c r="P85" s="26">
        <v>4719607.1369820787</v>
      </c>
      <c r="Q85" s="26">
        <v>1020823.9648668646</v>
      </c>
      <c r="R85" s="26">
        <v>1265944.3525174023</v>
      </c>
      <c r="S85" s="26">
        <v>278389.97834589239</v>
      </c>
      <c r="T85" s="34">
        <f t="shared" si="28"/>
        <v>693.84569112794372</v>
      </c>
      <c r="U85" s="34">
        <f t="shared" si="29"/>
        <v>1786.2676582922686</v>
      </c>
      <c r="V85" s="34">
        <f t="shared" si="30"/>
        <v>1151.1645548141742</v>
      </c>
      <c r="W85" s="34">
        <f t="shared" si="31"/>
        <v>1997.3438129461515</v>
      </c>
      <c r="X85" s="34">
        <f t="shared" si="32"/>
        <v>1121.3089539035584</v>
      </c>
      <c r="Y85" s="34">
        <f t="shared" si="33"/>
        <v>2566.486860383694</v>
      </c>
      <c r="Z85" s="34">
        <f t="shared" si="34"/>
        <v>1739.9322027697563</v>
      </c>
      <c r="AA85" s="34">
        <f t="shared" si="35"/>
        <v>4459.1426476679162</v>
      </c>
      <c r="AB85" s="34">
        <f t="shared" si="36"/>
        <v>2880.8781161367801</v>
      </c>
      <c r="AC85" s="34">
        <f t="shared" si="37"/>
        <v>4583.3112022510222</v>
      </c>
      <c r="AD85" s="34">
        <f t="shared" si="38"/>
        <v>2619.9685042807937</v>
      </c>
      <c r="AE85" s="34">
        <f t="shared" si="39"/>
        <v>6807.7777093033837</v>
      </c>
    </row>
    <row r="86" spans="1:31" x14ac:dyDescent="0.2">
      <c r="A86">
        <v>2104</v>
      </c>
      <c r="B86" s="31">
        <f>SUM('Annual Cost 95%'!B85,'Annual Cost 95%'!H85,'Annual Cost 95%'!N85)</f>
        <v>10544550409.728106</v>
      </c>
      <c r="C86" s="31">
        <f>SUM('Annual Cost 95%'!C85,'Annual Cost 95%'!I85,'Annual Cost 95%'!O85)</f>
        <v>18588822453.665283</v>
      </c>
      <c r="D86" s="31">
        <f>SUM('Annual Cost 95%'!D85,'Annual Cost 95%'!J85,'Annual Cost 95%'!P85)</f>
        <v>13709219474.377979</v>
      </c>
      <c r="E86" s="31">
        <f>SUM('Annual Cost 95%'!E85,'Annual Cost 95%'!K85,'Annual Cost 95%'!Q85)</f>
        <v>4719075098.3357582</v>
      </c>
      <c r="F86" s="31">
        <f>SUM('Annual Cost 95%'!F85,'Annual Cost 95%'!L85,'Annual Cost 95%'!R85)</f>
        <v>3345706456.9818192</v>
      </c>
      <c r="G86" s="31">
        <f>SUM('Annual Cost 95%'!G85,'Annual Cost 95%'!M85,'Annual Cost 95%'!S85)</f>
        <v>1911903813.3072078</v>
      </c>
      <c r="H86" s="26">
        <v>15073164</v>
      </c>
      <c r="I86" s="26">
        <v>10322370</v>
      </c>
      <c r="J86" s="26">
        <v>11811181</v>
      </c>
      <c r="K86" s="26">
        <v>2342488</v>
      </c>
      <c r="L86" s="26">
        <v>2957913</v>
      </c>
      <c r="M86" s="26">
        <v>738448</v>
      </c>
      <c r="N86" s="26">
        <v>6010837.5926465904</v>
      </c>
      <c r="O86" s="26">
        <v>4134991.2180023016</v>
      </c>
      <c r="P86" s="26">
        <v>4719607.1369820787</v>
      </c>
      <c r="Q86" s="26">
        <v>1020823.9648668646</v>
      </c>
      <c r="R86" s="26">
        <v>1265944.3525174023</v>
      </c>
      <c r="S86" s="26">
        <v>278389.97834589239</v>
      </c>
      <c r="T86" s="34">
        <f t="shared" si="28"/>
        <v>699.55786387835394</v>
      </c>
      <c r="U86" s="34">
        <f t="shared" si="29"/>
        <v>1800.8289233640417</v>
      </c>
      <c r="V86" s="34">
        <f t="shared" si="30"/>
        <v>1160.6984495773945</v>
      </c>
      <c r="W86" s="34">
        <f t="shared" si="31"/>
        <v>2014.5567867736177</v>
      </c>
      <c r="X86" s="34">
        <f t="shared" si="32"/>
        <v>1131.1037400294799</v>
      </c>
      <c r="Y86" s="34">
        <f t="shared" si="33"/>
        <v>2589.083880391318</v>
      </c>
      <c r="Z86" s="34">
        <f t="shared" si="34"/>
        <v>1754.2564155497848</v>
      </c>
      <c r="AA86" s="34">
        <f t="shared" si="35"/>
        <v>4495.4926077559894</v>
      </c>
      <c r="AB86" s="34">
        <f t="shared" si="36"/>
        <v>2904.7374233661849</v>
      </c>
      <c r="AC86" s="34">
        <f t="shared" si="37"/>
        <v>4622.8098680571411</v>
      </c>
      <c r="AD86" s="34">
        <f t="shared" si="38"/>
        <v>2642.8542852840978</v>
      </c>
      <c r="AE86" s="34">
        <f t="shared" si="39"/>
        <v>6867.7178132170993</v>
      </c>
    </row>
    <row r="87" spans="1:31" x14ac:dyDescent="0.2">
      <c r="A87">
        <v>2105</v>
      </c>
      <c r="B87" s="31">
        <f>SUM('Annual Cost 95%'!B86,'Annual Cost 95%'!H86,'Annual Cost 95%'!N86)</f>
        <v>10631426381.830013</v>
      </c>
      <c r="C87" s="31">
        <f>SUM('Annual Cost 95%'!C86,'Annual Cost 95%'!I86,'Annual Cost 95%'!O86)</f>
        <v>18740439043.963161</v>
      </c>
      <c r="D87" s="31">
        <f>SUM('Annual Cost 95%'!D86,'Annual Cost 95%'!J86,'Annual Cost 95%'!P86)</f>
        <v>13822844512.7096</v>
      </c>
      <c r="E87" s="31">
        <f>SUM('Annual Cost 95%'!E86,'Annual Cost 95%'!K86,'Annual Cost 95%'!Q86)</f>
        <v>4759799428.8374195</v>
      </c>
      <c r="F87" s="31">
        <f>SUM('Annual Cost 95%'!F86,'Annual Cost 95%'!L86,'Annual Cost 95%'!R86)</f>
        <v>3374977855.0528855</v>
      </c>
      <c r="G87" s="31">
        <f>SUM('Annual Cost 95%'!G86,'Annual Cost 95%'!M86,'Annual Cost 95%'!S86)</f>
        <v>1928764563.7303374</v>
      </c>
      <c r="H87" s="26">
        <v>15073164</v>
      </c>
      <c r="I87" s="26">
        <v>10322370</v>
      </c>
      <c r="J87" s="26">
        <v>11811181</v>
      </c>
      <c r="K87" s="26">
        <v>2342488</v>
      </c>
      <c r="L87" s="26">
        <v>2957913</v>
      </c>
      <c r="M87" s="26">
        <v>738448</v>
      </c>
      <c r="N87" s="26">
        <v>6010837.5926465904</v>
      </c>
      <c r="O87" s="26">
        <v>4134991.2180023016</v>
      </c>
      <c r="P87" s="26">
        <v>4719607.1369820787</v>
      </c>
      <c r="Q87" s="26">
        <v>1020823.9648668646</v>
      </c>
      <c r="R87" s="26">
        <v>1265944.3525174023</v>
      </c>
      <c r="S87" s="26">
        <v>278389.97834589239</v>
      </c>
      <c r="T87" s="34">
        <f t="shared" si="28"/>
        <v>705.32148272453037</v>
      </c>
      <c r="U87" s="34">
        <f t="shared" si="29"/>
        <v>1815.5170802793507</v>
      </c>
      <c r="V87" s="34">
        <f t="shared" si="30"/>
        <v>1170.3185746378454</v>
      </c>
      <c r="W87" s="34">
        <f t="shared" si="31"/>
        <v>2031.9418621727921</v>
      </c>
      <c r="X87" s="34">
        <f t="shared" si="32"/>
        <v>1140.9997031869718</v>
      </c>
      <c r="Y87" s="34">
        <f t="shared" si="33"/>
        <v>2611.9165651885269</v>
      </c>
      <c r="Z87" s="34">
        <f t="shared" si="34"/>
        <v>1768.7096378774331</v>
      </c>
      <c r="AA87" s="34">
        <f t="shared" si="35"/>
        <v>4532.1593338273278</v>
      </c>
      <c r="AB87" s="34">
        <f t="shared" si="36"/>
        <v>2928.8125285674787</v>
      </c>
      <c r="AC87" s="34">
        <f t="shared" si="37"/>
        <v>4662.703455887412</v>
      </c>
      <c r="AD87" s="34">
        <f t="shared" si="38"/>
        <v>2665.9764691406463</v>
      </c>
      <c r="AE87" s="34">
        <f t="shared" si="39"/>
        <v>6928.2830337157357</v>
      </c>
    </row>
    <row r="88" spans="1:31" x14ac:dyDescent="0.2">
      <c r="A88">
        <v>2106</v>
      </c>
      <c r="B88" s="31">
        <f>SUM('Annual Cost 95%'!B87,'Annual Cost 95%'!H87,'Annual Cost 95%'!N87)</f>
        <v>10719086110.332636</v>
      </c>
      <c r="C88" s="31">
        <f>SUM('Annual Cost 95%'!C87,'Annual Cost 95%'!I87,'Annual Cost 95%'!O87)</f>
        <v>18893378598.0229</v>
      </c>
      <c r="D88" s="31">
        <f>SUM('Annual Cost 95%'!D87,'Annual Cost 95%'!J87,'Annual Cost 95%'!P87)</f>
        <v>13937499020.534872</v>
      </c>
      <c r="E88" s="31">
        <f>SUM('Annual Cost 95%'!E87,'Annual Cost 95%'!K87,'Annual Cost 95%'!Q87)</f>
        <v>4800932023.4447298</v>
      </c>
      <c r="F88" s="31">
        <f>SUM('Annual Cost 95%'!F87,'Annual Cost 95%'!L87,'Annual Cost 95%'!R87)</f>
        <v>3404552499.1299729</v>
      </c>
      <c r="G88" s="31">
        <f>SUM('Annual Cost 95%'!G87,'Annual Cost 95%'!M87,'Annual Cost 95%'!S87)</f>
        <v>1945801679.6239715</v>
      </c>
      <c r="H88" s="26">
        <v>15073164</v>
      </c>
      <c r="I88" s="26">
        <v>10322370</v>
      </c>
      <c r="J88" s="26">
        <v>11811181</v>
      </c>
      <c r="K88" s="26">
        <v>2342488</v>
      </c>
      <c r="L88" s="26">
        <v>2957913</v>
      </c>
      <c r="M88" s="26">
        <v>738448</v>
      </c>
      <c r="N88" s="26">
        <v>6010837.5926465904</v>
      </c>
      <c r="O88" s="26">
        <v>4134991.2180023016</v>
      </c>
      <c r="P88" s="26">
        <v>4719607.1369820787</v>
      </c>
      <c r="Q88" s="26">
        <v>1020823.9648668646</v>
      </c>
      <c r="R88" s="26">
        <v>1265944.3525174023</v>
      </c>
      <c r="S88" s="26">
        <v>278389.97834589239</v>
      </c>
      <c r="T88" s="34">
        <f t="shared" si="28"/>
        <v>711.13709837779481</v>
      </c>
      <c r="U88" s="34">
        <f t="shared" si="29"/>
        <v>1830.3334019244514</v>
      </c>
      <c r="V88" s="34">
        <f t="shared" si="30"/>
        <v>1180.0258602873728</v>
      </c>
      <c r="W88" s="34">
        <f t="shared" si="31"/>
        <v>2049.5012241022068</v>
      </c>
      <c r="X88" s="34">
        <f t="shared" si="32"/>
        <v>1150.9981866031803</v>
      </c>
      <c r="Y88" s="34">
        <f t="shared" si="33"/>
        <v>2634.9880826056424</v>
      </c>
      <c r="Z88" s="34">
        <f t="shared" si="34"/>
        <v>1783.2932507519288</v>
      </c>
      <c r="AA88" s="34">
        <f t="shared" si="35"/>
        <v>4569.1460034468164</v>
      </c>
      <c r="AB88" s="34">
        <f t="shared" si="36"/>
        <v>2953.1057598677826</v>
      </c>
      <c r="AC88" s="34">
        <f t="shared" si="37"/>
        <v>4702.9969795731286</v>
      </c>
      <c r="AD88" s="34">
        <f t="shared" si="38"/>
        <v>2689.3381943367626</v>
      </c>
      <c r="AE88" s="34">
        <f t="shared" si="39"/>
        <v>6989.4817736806708</v>
      </c>
    </row>
    <row r="89" spans="1:31" x14ac:dyDescent="0.2">
      <c r="A89">
        <v>2107</v>
      </c>
      <c r="B89" s="31">
        <f>SUM('Annual Cost 95%'!B88,'Annual Cost 95%'!H88,'Annual Cost 95%'!N88)</f>
        <v>10807538011.471209</v>
      </c>
      <c r="C89" s="31">
        <f>SUM('Annual Cost 95%'!C88,'Annual Cost 95%'!I88,'Annual Cost 95%'!O88)</f>
        <v>19047654422.614502</v>
      </c>
      <c r="D89" s="31">
        <f>SUM('Annual Cost 95%'!D88,'Annual Cost 95%'!J88,'Annual Cost 95%'!P88)</f>
        <v>14053194139.72595</v>
      </c>
      <c r="E89" s="31">
        <f>SUM('Annual Cost 95%'!E88,'Annual Cost 95%'!K88,'Annual Cost 95%'!Q88)</f>
        <v>4842478085.0271006</v>
      </c>
      <c r="F89" s="31">
        <f>SUM('Annual Cost 95%'!F88,'Annual Cost 95%'!L88,'Annual Cost 95%'!R88)</f>
        <v>3434434430.530776</v>
      </c>
      <c r="G89" s="31">
        <f>SUM('Annual Cost 95%'!G88,'Annual Cost 95%'!M88,'Annual Cost 95%'!S88)</f>
        <v>1963017540.7953975</v>
      </c>
      <c r="H89" s="26">
        <v>15073164</v>
      </c>
      <c r="I89" s="26">
        <v>10322370</v>
      </c>
      <c r="J89" s="26">
        <v>11811181</v>
      </c>
      <c r="K89" s="26">
        <v>2342488</v>
      </c>
      <c r="L89" s="26">
        <v>2957913</v>
      </c>
      <c r="M89" s="26">
        <v>738448</v>
      </c>
      <c r="N89" s="26">
        <v>6010837.5926465904</v>
      </c>
      <c r="O89" s="26">
        <v>4134991.2180023016</v>
      </c>
      <c r="P89" s="26">
        <v>4719607.1369820787</v>
      </c>
      <c r="Q89" s="26">
        <v>1020823.9648668646</v>
      </c>
      <c r="R89" s="26">
        <v>1265944.3525174023</v>
      </c>
      <c r="S89" s="26">
        <v>278389.97834589239</v>
      </c>
      <c r="T89" s="34">
        <f t="shared" si="28"/>
        <v>717.0052691970451</v>
      </c>
      <c r="U89" s="34">
        <f t="shared" si="29"/>
        <v>1845.2791774189941</v>
      </c>
      <c r="V89" s="34">
        <f t="shared" si="30"/>
        <v>1189.8212498585831</v>
      </c>
      <c r="W89" s="34">
        <f t="shared" si="31"/>
        <v>2067.2370936487619</v>
      </c>
      <c r="X89" s="34">
        <f t="shared" si="32"/>
        <v>1161.1005565514524</v>
      </c>
      <c r="Y89" s="34">
        <f t="shared" si="33"/>
        <v>2658.3016553574489</v>
      </c>
      <c r="Z89" s="34">
        <f t="shared" si="34"/>
        <v>1798.0086543500531</v>
      </c>
      <c r="AA89" s="34">
        <f t="shared" si="35"/>
        <v>4606.4558347035163</v>
      </c>
      <c r="AB89" s="34">
        <f t="shared" si="36"/>
        <v>2977.6194780297269</v>
      </c>
      <c r="AC89" s="34">
        <f t="shared" si="37"/>
        <v>4743.6955358494688</v>
      </c>
      <c r="AD89" s="34">
        <f t="shared" si="38"/>
        <v>2712.9426532068396</v>
      </c>
      <c r="AE89" s="34">
        <f t="shared" si="39"/>
        <v>7051.3225815779861</v>
      </c>
    </row>
    <row r="90" spans="1:31" x14ac:dyDescent="0.2">
      <c r="A90">
        <v>2108</v>
      </c>
      <c r="B90" s="31">
        <f>SUM('Annual Cost 95%'!B89,'Annual Cost 95%'!H89,'Annual Cost 95%'!N89)</f>
        <v>10896790618.800932</v>
      </c>
      <c r="C90" s="31">
        <f>SUM('Annual Cost 95%'!C89,'Annual Cost 95%'!I89,'Annual Cost 95%'!O89)</f>
        <v>19203279994.856567</v>
      </c>
      <c r="D90" s="31">
        <f>SUM('Annual Cost 95%'!D89,'Annual Cost 95%'!J89,'Annual Cost 95%'!P89)</f>
        <v>14169941168.935457</v>
      </c>
      <c r="E90" s="31">
        <f>SUM('Annual Cost 95%'!E89,'Annual Cost 95%'!K89,'Annual Cost 95%'!Q89)</f>
        <v>4884442902.7633657</v>
      </c>
      <c r="F90" s="31">
        <f>SUM('Annual Cost 95%'!F89,'Annual Cost 95%'!L89,'Annual Cost 95%'!R89)</f>
        <v>3464627760.1212034</v>
      </c>
      <c r="G90" s="31">
        <f>SUM('Annual Cost 95%'!G89,'Annual Cost 95%'!M89,'Annual Cost 95%'!S89)</f>
        <v>1980414568.405582</v>
      </c>
      <c r="H90" s="26">
        <v>15073164</v>
      </c>
      <c r="I90" s="26">
        <v>10322370</v>
      </c>
      <c r="J90" s="26">
        <v>11811181</v>
      </c>
      <c r="K90" s="26">
        <v>2342488</v>
      </c>
      <c r="L90" s="26">
        <v>2957913</v>
      </c>
      <c r="M90" s="26">
        <v>738448</v>
      </c>
      <c r="N90" s="26">
        <v>6010837.5926465904</v>
      </c>
      <c r="O90" s="26">
        <v>4134991.2180023016</v>
      </c>
      <c r="P90" s="26">
        <v>4719607.1369820787</v>
      </c>
      <c r="Q90" s="26">
        <v>1020823.9648668646</v>
      </c>
      <c r="R90" s="26">
        <v>1265944.3525174023</v>
      </c>
      <c r="S90" s="26">
        <v>278389.97834589239</v>
      </c>
      <c r="T90" s="34">
        <f t="shared" si="28"/>
        <v>722.92656132454556</v>
      </c>
      <c r="U90" s="34">
        <f t="shared" si="29"/>
        <v>1860.3557123854857</v>
      </c>
      <c r="V90" s="34">
        <f t="shared" si="30"/>
        <v>1199.7056999579854</v>
      </c>
      <c r="W90" s="34">
        <f t="shared" si="31"/>
        <v>2085.1517287445508</v>
      </c>
      <c r="X90" s="34">
        <f t="shared" si="32"/>
        <v>1171.3082028177312</v>
      </c>
      <c r="Y90" s="34">
        <f t="shared" si="33"/>
        <v>2681.860562159532</v>
      </c>
      <c r="Z90" s="34">
        <f t="shared" si="34"/>
        <v>1812.8572683666605</v>
      </c>
      <c r="AA90" s="34">
        <f t="shared" si="35"/>
        <v>4644.0920868833336</v>
      </c>
      <c r="AB90" s="34">
        <f t="shared" si="36"/>
        <v>3002.3560770349059</v>
      </c>
      <c r="AC90" s="34">
        <f t="shared" si="37"/>
        <v>4784.8043060003911</v>
      </c>
      <c r="AD90" s="34">
        <f t="shared" si="38"/>
        <v>2736.7930930230814</v>
      </c>
      <c r="AE90" s="34">
        <f t="shared" si="39"/>
        <v>7113.8141544196242</v>
      </c>
    </row>
    <row r="91" spans="1:31" x14ac:dyDescent="0.2">
      <c r="A91">
        <v>2109</v>
      </c>
      <c r="B91" s="31">
        <f>SUM('Annual Cost 95%'!B90,'Annual Cost 95%'!H90,'Annual Cost 95%'!N90)</f>
        <v>10986852585.285908</v>
      </c>
      <c r="C91" s="31">
        <f>SUM('Annual Cost 95%'!C90,'Annual Cost 95%'!I90,'Annual Cost 95%'!O90)</f>
        <v>19360268965.053085</v>
      </c>
      <c r="D91" s="31">
        <f>SUM('Annual Cost 95%'!D90,'Annual Cost 95%'!J90,'Annual Cost 95%'!P90)</f>
        <v>14287751566.407049</v>
      </c>
      <c r="E91" s="31">
        <f>SUM('Annual Cost 95%'!E90,'Annual Cost 95%'!K90,'Annual Cost 95%'!Q90)</f>
        <v>4926831853.8572941</v>
      </c>
      <c r="F91" s="31">
        <f>SUM('Annual Cost 95%'!F90,'Annual Cost 95%'!L90,'Annual Cost 95%'!R90)</f>
        <v>3495136669.7250667</v>
      </c>
      <c r="G91" s="31">
        <f>SUM('Annual Cost 95%'!G90,'Annual Cost 95%'!M90,'Annual Cost 95%'!S90)</f>
        <v>1997995225.8115666</v>
      </c>
      <c r="H91" s="26">
        <v>15073164</v>
      </c>
      <c r="I91" s="26">
        <v>10322370</v>
      </c>
      <c r="J91" s="26">
        <v>11811181</v>
      </c>
      <c r="K91" s="26">
        <v>2342488</v>
      </c>
      <c r="L91" s="26">
        <v>2957913</v>
      </c>
      <c r="M91" s="26">
        <v>738448</v>
      </c>
      <c r="N91" s="26">
        <v>6010837.5926465904</v>
      </c>
      <c r="O91" s="26">
        <v>4134991.2180023016</v>
      </c>
      <c r="P91" s="26">
        <v>4719607.1369820787</v>
      </c>
      <c r="Q91" s="26">
        <v>1020823.9648668646</v>
      </c>
      <c r="R91" s="26">
        <v>1265944.3525174023</v>
      </c>
      <c r="S91" s="26">
        <v>278389.97834589239</v>
      </c>
      <c r="T91" s="34">
        <f t="shared" si="28"/>
        <v>728.90154882451407</v>
      </c>
      <c r="U91" s="34">
        <f t="shared" si="29"/>
        <v>1875.5643292241109</v>
      </c>
      <c r="V91" s="34">
        <f t="shared" si="30"/>
        <v>1209.680180703949</v>
      </c>
      <c r="W91" s="34">
        <f t="shared" si="31"/>
        <v>2103.2474248992071</v>
      </c>
      <c r="X91" s="34">
        <f t="shared" si="32"/>
        <v>1181.6225391771384</v>
      </c>
      <c r="Y91" s="34">
        <f t="shared" si="33"/>
        <v>2705.6681388690422</v>
      </c>
      <c r="Z91" s="34">
        <f t="shared" si="34"/>
        <v>1827.8405323622064</v>
      </c>
      <c r="AA91" s="34">
        <f t="shared" si="35"/>
        <v>4682.0580611550668</v>
      </c>
      <c r="AB91" s="34">
        <f t="shared" si="36"/>
        <v>3027.3179846793892</v>
      </c>
      <c r="AC91" s="34">
        <f t="shared" si="37"/>
        <v>4826.3285575391537</v>
      </c>
      <c r="AD91" s="34">
        <f t="shared" si="38"/>
        <v>2760.8928171090529</v>
      </c>
      <c r="AE91" s="34">
        <f t="shared" si="39"/>
        <v>7176.9653407893475</v>
      </c>
    </row>
    <row r="92" spans="1:31" x14ac:dyDescent="0.2">
      <c r="A92">
        <v>2110</v>
      </c>
      <c r="B92" s="31">
        <f>SUM('Annual Cost 95%'!B91,'Annual Cost 95%'!H91,'Annual Cost 95%'!N91)</f>
        <v>13769810646.886204</v>
      </c>
      <c r="C92" s="31">
        <f>SUM('Annual Cost 95%'!C91,'Annual Cost 95%'!I91,'Annual Cost 95%'!O91)</f>
        <v>24261996372.834721</v>
      </c>
      <c r="D92" s="31">
        <f>SUM('Annual Cost 95%'!D91,'Annual Cost 95%'!J91,'Annual Cost 95%'!P91)</f>
        <v>17907695422.186108</v>
      </c>
      <c r="E92" s="31">
        <f>SUM('Annual Cost 95%'!E91,'Annual Cost 95%'!K91,'Annual Cost 95%'!Q91)</f>
        <v>6177360205.8538017</v>
      </c>
      <c r="F92" s="31">
        <f>SUM('Annual Cost 95%'!F91,'Annual Cost 95%'!L91,'Annual Cost 95%'!R91)</f>
        <v>4382835140.6336718</v>
      </c>
      <c r="G92" s="31">
        <f>SUM('Annual Cost 95%'!G91,'Annual Cost 95%'!M91,'Annual Cost 95%'!S91)</f>
        <v>2505626566.8157024</v>
      </c>
      <c r="H92" s="26">
        <v>15073164</v>
      </c>
      <c r="I92" s="26">
        <v>10322370</v>
      </c>
      <c r="J92" s="26">
        <v>11811181</v>
      </c>
      <c r="K92" s="26">
        <v>2342488</v>
      </c>
      <c r="L92" s="26">
        <v>2957913</v>
      </c>
      <c r="M92" s="26">
        <v>738448</v>
      </c>
      <c r="N92" s="26">
        <v>6010837.5926465904</v>
      </c>
      <c r="O92" s="26">
        <v>4134991.2180023016</v>
      </c>
      <c r="P92" s="26">
        <v>4719607.1369820787</v>
      </c>
      <c r="Q92" s="26">
        <v>1020823.9648668646</v>
      </c>
      <c r="R92" s="26">
        <v>1265944.3525174023</v>
      </c>
      <c r="S92" s="26">
        <v>278389.97834589239</v>
      </c>
      <c r="T92" s="34">
        <f t="shared" si="28"/>
        <v>913.53153504375086</v>
      </c>
      <c r="U92" s="34">
        <f t="shared" si="29"/>
        <v>2350.4288620573298</v>
      </c>
      <c r="V92" s="34">
        <f t="shared" si="30"/>
        <v>1516.1646766894951</v>
      </c>
      <c r="W92" s="34">
        <f t="shared" si="31"/>
        <v>2637.0936396915595</v>
      </c>
      <c r="X92" s="34">
        <f t="shared" si="32"/>
        <v>1481.7322688779798</v>
      </c>
      <c r="Y92" s="34">
        <f t="shared" si="33"/>
        <v>3393.0981826962798</v>
      </c>
      <c r="Z92" s="34">
        <f t="shared" si="34"/>
        <v>2290.8305930161246</v>
      </c>
      <c r="AA92" s="34">
        <f t="shared" si="35"/>
        <v>5867.4843775257605</v>
      </c>
      <c r="AB92" s="34">
        <f t="shared" si="36"/>
        <v>3794.319082591494</v>
      </c>
      <c r="AC92" s="34">
        <f t="shared" si="37"/>
        <v>6051.3471650907513</v>
      </c>
      <c r="AD92" s="34">
        <f t="shared" si="38"/>
        <v>3462.1072655509342</v>
      </c>
      <c r="AE92" s="34">
        <f t="shared" si="39"/>
        <v>9000.4194177655554</v>
      </c>
    </row>
    <row r="93" spans="1:31" x14ac:dyDescent="0.2">
      <c r="A93">
        <v>2111</v>
      </c>
      <c r="B93" s="31">
        <f>SUM('Annual Cost 95%'!B92,'Annual Cost 95%'!H92,'Annual Cost 95%'!N92)</f>
        <v>13883804175.963718</v>
      </c>
      <c r="C93" s="31">
        <f>SUM('Annual Cost 95%'!C92,'Annual Cost 95%'!I92,'Annual Cost 95%'!O92)</f>
        <v>24460577575.710686</v>
      </c>
      <c r="D93" s="31">
        <f>SUM('Annual Cost 95%'!D92,'Annual Cost 95%'!J92,'Annual Cost 95%'!P92)</f>
        <v>18056822864.920135</v>
      </c>
      <c r="E93" s="31">
        <f>SUM('Annual Cost 95%'!E92,'Annual Cost 95%'!K92,'Annual Cost 95%'!Q92)</f>
        <v>6231125305.4296846</v>
      </c>
      <c r="F93" s="31">
        <f>SUM('Annual Cost 95%'!F92,'Annual Cost 95%'!L92,'Annual Cost 95%'!R92)</f>
        <v>4421558734.2797432</v>
      </c>
      <c r="G93" s="31">
        <f>SUM('Annual Cost 95%'!G92,'Annual Cost 95%'!M92,'Annual Cost 95%'!S92)</f>
        <v>2527945534.886126</v>
      </c>
      <c r="H93" s="26">
        <v>15073164</v>
      </c>
      <c r="I93" s="26">
        <v>10322370</v>
      </c>
      <c r="J93" s="26">
        <v>11811181</v>
      </c>
      <c r="K93" s="26">
        <v>2342488</v>
      </c>
      <c r="L93" s="26">
        <v>2957913</v>
      </c>
      <c r="M93" s="26">
        <v>738448</v>
      </c>
      <c r="N93" s="26">
        <v>6010837.5926465904</v>
      </c>
      <c r="O93" s="26">
        <v>4134991.2180023016</v>
      </c>
      <c r="P93" s="26">
        <v>4719607.1369820787</v>
      </c>
      <c r="Q93" s="26">
        <v>1020823.9648668646</v>
      </c>
      <c r="R93" s="26">
        <v>1265944.3525174023</v>
      </c>
      <c r="S93" s="26">
        <v>278389.97834589239</v>
      </c>
      <c r="T93" s="34">
        <f t="shared" si="28"/>
        <v>921.09421591669263</v>
      </c>
      <c r="U93" s="34">
        <f t="shared" si="29"/>
        <v>2369.6668086602867</v>
      </c>
      <c r="V93" s="34">
        <f t="shared" si="30"/>
        <v>1528.7906319376646</v>
      </c>
      <c r="W93" s="34">
        <f t="shared" si="31"/>
        <v>2660.0457741639166</v>
      </c>
      <c r="X93" s="34">
        <f t="shared" si="32"/>
        <v>1494.8237944387624</v>
      </c>
      <c r="Y93" s="34">
        <f t="shared" si="33"/>
        <v>3423.3223394011848</v>
      </c>
      <c r="Z93" s="34">
        <f t="shared" si="34"/>
        <v>2309.7952593077193</v>
      </c>
      <c r="AA93" s="34">
        <f t="shared" si="35"/>
        <v>5915.5089542192763</v>
      </c>
      <c r="AB93" s="34">
        <f t="shared" si="36"/>
        <v>3825.916509751371</v>
      </c>
      <c r="AC93" s="34">
        <f t="shared" si="37"/>
        <v>6104.0155010882263</v>
      </c>
      <c r="AD93" s="34">
        <f t="shared" si="38"/>
        <v>3492.6959668386862</v>
      </c>
      <c r="AE93" s="34">
        <f t="shared" si="39"/>
        <v>9080.5910108776206</v>
      </c>
    </row>
    <row r="94" spans="1:31" x14ac:dyDescent="0.2">
      <c r="A94">
        <v>2112</v>
      </c>
      <c r="B94" s="31">
        <f>SUM('Annual Cost 95%'!B93,'Annual Cost 95%'!H93,'Annual Cost 95%'!N93)</f>
        <v>13998836936.960032</v>
      </c>
      <c r="C94" s="31">
        <f>SUM('Annual Cost 95%'!C93,'Annual Cost 95%'!I93,'Annual Cost 95%'!O93)</f>
        <v>24660905736.135883</v>
      </c>
      <c r="D94" s="31">
        <f>SUM('Annual Cost 95%'!D93,'Annual Cost 95%'!J93,'Annual Cost 95%'!P93)</f>
        <v>18207316047.191452</v>
      </c>
      <c r="E94" s="31">
        <f>SUM('Annual Cost 95%'!E93,'Annual Cost 95%'!K93,'Annual Cost 95%'!Q93)</f>
        <v>6285438340.3930454</v>
      </c>
      <c r="F94" s="31">
        <f>SUM('Annual Cost 95%'!F93,'Annual Cost 95%'!L93,'Annual Cost 95%'!R93)</f>
        <v>4460690740.8129377</v>
      </c>
      <c r="G94" s="31">
        <f>SUM('Annual Cost 95%'!G93,'Annual Cost 95%'!M93,'Annual Cost 95%'!S93)</f>
        <v>2550502269.4296403</v>
      </c>
      <c r="H94" s="26">
        <v>15073164</v>
      </c>
      <c r="I94" s="26">
        <v>10322370</v>
      </c>
      <c r="J94" s="26">
        <v>11811181</v>
      </c>
      <c r="K94" s="26">
        <v>2342488</v>
      </c>
      <c r="L94" s="26">
        <v>2957913</v>
      </c>
      <c r="M94" s="26">
        <v>738448</v>
      </c>
      <c r="N94" s="26">
        <v>6010837.5926465904</v>
      </c>
      <c r="O94" s="26">
        <v>4134991.2180023016</v>
      </c>
      <c r="P94" s="26">
        <v>4719607.1369820787</v>
      </c>
      <c r="Q94" s="26">
        <v>1020823.9648668646</v>
      </c>
      <c r="R94" s="26">
        <v>1265944.3525174023</v>
      </c>
      <c r="S94" s="26">
        <v>278389.97834589239</v>
      </c>
      <c r="T94" s="34">
        <f t="shared" si="28"/>
        <v>928.72584262733631</v>
      </c>
      <c r="U94" s="34">
        <f t="shared" si="29"/>
        <v>2389.0739952293789</v>
      </c>
      <c r="V94" s="34">
        <f t="shared" si="30"/>
        <v>1541.5322182592454</v>
      </c>
      <c r="W94" s="34">
        <f t="shared" si="31"/>
        <v>2683.2318203521409</v>
      </c>
      <c r="X94" s="34">
        <f t="shared" si="32"/>
        <v>1508.0533946782539</v>
      </c>
      <c r="Y94" s="34">
        <f t="shared" si="33"/>
        <v>3453.868477441391</v>
      </c>
      <c r="Z94" s="34">
        <f t="shared" si="34"/>
        <v>2328.9328186284101</v>
      </c>
      <c r="AA94" s="34">
        <f t="shared" si="35"/>
        <v>5963.9560124749351</v>
      </c>
      <c r="AB94" s="34">
        <f t="shared" si="36"/>
        <v>3857.8033125939373</v>
      </c>
      <c r="AC94" s="34">
        <f t="shared" si="37"/>
        <v>6157.2205950443076</v>
      </c>
      <c r="AD94" s="34">
        <f t="shared" si="38"/>
        <v>3523.6072833237895</v>
      </c>
      <c r="AE94" s="34">
        <f t="shared" si="39"/>
        <v>9161.6166809737188</v>
      </c>
    </row>
    <row r="95" spans="1:31" x14ac:dyDescent="0.2">
      <c r="A95">
        <v>2113</v>
      </c>
      <c r="B95" s="31">
        <f>SUM('Annual Cost 95%'!B94,'Annual Cost 95%'!H94,'Annual Cost 95%'!N94)</f>
        <v>14114920306.421125</v>
      </c>
      <c r="C95" s="31">
        <f>SUM('Annual Cost 95%'!C94,'Annual Cost 95%'!I94,'Annual Cost 95%'!O94)</f>
        <v>24862998719.449909</v>
      </c>
      <c r="D95" s="31">
        <f>SUM('Annual Cost 95%'!D94,'Annual Cost 95%'!J94,'Annual Cost 95%'!P94)</f>
        <v>18359190041.695564</v>
      </c>
      <c r="E95" s="31">
        <f>SUM('Annual Cost 95%'!E94,'Annual Cost 95%'!K94,'Annual Cost 95%'!Q94)</f>
        <v>6340306454.6302767</v>
      </c>
      <c r="F95" s="31">
        <f>SUM('Annual Cost 95%'!F94,'Annual Cost 95%'!L94,'Annual Cost 95%'!R94)</f>
        <v>4500236729.4207344</v>
      </c>
      <c r="G95" s="31">
        <f>SUM('Annual Cost 95%'!G94,'Annual Cost 95%'!M94,'Annual Cost 95%'!S94)</f>
        <v>2573300053.1804008</v>
      </c>
      <c r="H95" s="26">
        <v>15073164</v>
      </c>
      <c r="I95" s="26">
        <v>10322370</v>
      </c>
      <c r="J95" s="26">
        <v>11811181</v>
      </c>
      <c r="K95" s="26">
        <v>2342488</v>
      </c>
      <c r="L95" s="26">
        <v>2957913</v>
      </c>
      <c r="M95" s="26">
        <v>738448</v>
      </c>
      <c r="N95" s="26">
        <v>6010837.5926465904</v>
      </c>
      <c r="O95" s="26">
        <v>4134991.2180023016</v>
      </c>
      <c r="P95" s="26">
        <v>4719607.1369820787</v>
      </c>
      <c r="Q95" s="26">
        <v>1020823.9648668646</v>
      </c>
      <c r="R95" s="26">
        <v>1265944.3525174023</v>
      </c>
      <c r="S95" s="26">
        <v>278389.97834589239</v>
      </c>
      <c r="T95" s="34">
        <f t="shared" si="28"/>
        <v>936.4271699306878</v>
      </c>
      <c r="U95" s="34">
        <f t="shared" si="29"/>
        <v>2408.6521525046969</v>
      </c>
      <c r="V95" s="34">
        <f t="shared" si="30"/>
        <v>1554.3907117921201</v>
      </c>
      <c r="W95" s="34">
        <f t="shared" si="31"/>
        <v>2706.6548279565473</v>
      </c>
      <c r="X95" s="34">
        <f t="shared" si="32"/>
        <v>1521.4229524062182</v>
      </c>
      <c r="Y95" s="34">
        <f t="shared" si="33"/>
        <v>3484.7410422675675</v>
      </c>
      <c r="Z95" s="34">
        <f t="shared" si="34"/>
        <v>2348.2451636505257</v>
      </c>
      <c r="AA95" s="34">
        <f t="shared" si="35"/>
        <v>6012.8298728193504</v>
      </c>
      <c r="AB95" s="34">
        <f t="shared" si="36"/>
        <v>3889.9826847527029</v>
      </c>
      <c r="AC95" s="34">
        <f t="shared" si="37"/>
        <v>6210.9694451160112</v>
      </c>
      <c r="AD95" s="34">
        <f t="shared" si="38"/>
        <v>3554.8456142418568</v>
      </c>
      <c r="AE95" s="34">
        <f t="shared" si="39"/>
        <v>9243.5082199084827</v>
      </c>
    </row>
    <row r="96" spans="1:31" x14ac:dyDescent="0.2">
      <c r="A96">
        <v>2114</v>
      </c>
      <c r="B96" s="31">
        <f>SUM('Annual Cost 95%'!B95,'Annual Cost 95%'!H95,'Annual Cost 95%'!N95)</f>
        <v>14232065823.130444</v>
      </c>
      <c r="C96" s="31">
        <f>SUM('Annual Cost 95%'!C95,'Annual Cost 95%'!I95,'Annual Cost 95%'!O95)</f>
        <v>25066874624.980076</v>
      </c>
      <c r="D96" s="31">
        <f>SUM('Annual Cost 95%'!D95,'Annual Cost 95%'!J95,'Annual Cost 95%'!P95)</f>
        <v>18512460138.086964</v>
      </c>
      <c r="E96" s="31">
        <f>SUM('Annual Cost 95%'!E95,'Annual Cost 95%'!K95,'Annual Cost 95%'!Q95)</f>
        <v>6395736912.8208656</v>
      </c>
      <c r="F96" s="31">
        <f>SUM('Annual Cost 95%'!F95,'Annual Cost 95%'!L95,'Annual Cost 95%'!R95)</f>
        <v>4540202366.8457975</v>
      </c>
      <c r="G96" s="31">
        <f>SUM('Annual Cost 95%'!G95,'Annual Cost 95%'!M95,'Annual Cost 95%'!S95)</f>
        <v>2596342226.9130411</v>
      </c>
      <c r="H96" s="26">
        <v>15073164</v>
      </c>
      <c r="I96" s="26">
        <v>10322370</v>
      </c>
      <c r="J96" s="26">
        <v>11811181</v>
      </c>
      <c r="K96" s="26">
        <v>2342488</v>
      </c>
      <c r="L96" s="26">
        <v>2957913</v>
      </c>
      <c r="M96" s="26">
        <v>738448</v>
      </c>
      <c r="N96" s="26">
        <v>6010837.5926465904</v>
      </c>
      <c r="O96" s="26">
        <v>4134991.2180023016</v>
      </c>
      <c r="P96" s="26">
        <v>4719607.1369820787</v>
      </c>
      <c r="Q96" s="26">
        <v>1020823.9648668646</v>
      </c>
      <c r="R96" s="26">
        <v>1265944.3525174023</v>
      </c>
      <c r="S96" s="26">
        <v>278389.97834589239</v>
      </c>
      <c r="T96" s="34">
        <f t="shared" si="28"/>
        <v>944.19896334508428</v>
      </c>
      <c r="U96" s="34">
        <f t="shared" si="29"/>
        <v>2428.4030338943553</v>
      </c>
      <c r="V96" s="34">
        <f t="shared" si="30"/>
        <v>1567.3674070431198</v>
      </c>
      <c r="W96" s="34">
        <f t="shared" si="31"/>
        <v>2730.3178982436048</v>
      </c>
      <c r="X96" s="34">
        <f t="shared" si="32"/>
        <v>1534.9343834135072</v>
      </c>
      <c r="Y96" s="34">
        <f t="shared" si="33"/>
        <v>3515.9445579283051</v>
      </c>
      <c r="Z96" s="34">
        <f t="shared" si="34"/>
        <v>2367.7342140372189</v>
      </c>
      <c r="AA96" s="34">
        <f t="shared" si="35"/>
        <v>6062.1349123663658</v>
      </c>
      <c r="AB96" s="34">
        <f t="shared" si="36"/>
        <v>3922.4578658308906</v>
      </c>
      <c r="AC96" s="34">
        <f t="shared" si="37"/>
        <v>6265.2691677893699</v>
      </c>
      <c r="AD96" s="34">
        <f t="shared" si="38"/>
        <v>3586.4154358896953</v>
      </c>
      <c r="AE96" s="34">
        <f t="shared" si="39"/>
        <v>9326.2776280227754</v>
      </c>
    </row>
    <row r="97" spans="1:31" x14ac:dyDescent="0.2">
      <c r="A97">
        <v>2115</v>
      </c>
      <c r="B97" s="31">
        <f>SUM('Annual Cost 95%'!B96,'Annual Cost 95%'!H96,'Annual Cost 95%'!N96)</f>
        <v>14350285191.044991</v>
      </c>
      <c r="C97" s="31">
        <f>SUM('Annual Cost 95%'!C96,'Annual Cost 95%'!I96,'Annual Cost 95%'!O96)</f>
        <v>25272551790.0126</v>
      </c>
      <c r="D97" s="31">
        <f>SUM('Annual Cost 95%'!D96,'Annual Cost 95%'!J96,'Annual Cost 95%'!P96)</f>
        <v>18667141846.931049</v>
      </c>
      <c r="E97" s="31">
        <f>SUM('Annual Cost 95%'!E96,'Annual Cost 95%'!K96,'Annual Cost 95%'!Q96)</f>
        <v>6451737102.8632154</v>
      </c>
      <c r="F97" s="31">
        <f>SUM('Annual Cost 95%'!F96,'Annual Cost 95%'!L96,'Annual Cost 95%'!R96)</f>
        <v>4580593419.3813419</v>
      </c>
      <c r="G97" s="31">
        <f>SUM('Annual Cost 95%'!G96,'Annual Cost 95%'!M96,'Annual Cost 95%'!S96)</f>
        <v>2619632190.6353626</v>
      </c>
      <c r="H97" s="26">
        <v>15073164</v>
      </c>
      <c r="I97" s="26">
        <v>10322370</v>
      </c>
      <c r="J97" s="26">
        <v>11811181</v>
      </c>
      <c r="K97" s="26">
        <v>2342488</v>
      </c>
      <c r="L97" s="26">
        <v>2957913</v>
      </c>
      <c r="M97" s="26">
        <v>738448</v>
      </c>
      <c r="N97" s="26">
        <v>6010837.5926465904</v>
      </c>
      <c r="O97" s="26">
        <v>4134991.2180023016</v>
      </c>
      <c r="P97" s="26">
        <v>4719607.1369820787</v>
      </c>
      <c r="Q97" s="26">
        <v>1020823.9648668646</v>
      </c>
      <c r="R97" s="26">
        <v>1265944.3525174023</v>
      </c>
      <c r="S97" s="26">
        <v>278389.97834589239</v>
      </c>
      <c r="T97" s="34">
        <f t="shared" si="28"/>
        <v>952.04199934698454</v>
      </c>
      <c r="U97" s="34">
        <f t="shared" si="29"/>
        <v>2448.3284158592069</v>
      </c>
      <c r="V97" s="34">
        <f t="shared" si="30"/>
        <v>1580.4636172226171</v>
      </c>
      <c r="W97" s="34">
        <f t="shared" si="31"/>
        <v>2754.2241850815099</v>
      </c>
      <c r="X97" s="34">
        <f t="shared" si="32"/>
        <v>1548.5896371466442</v>
      </c>
      <c r="Y97" s="34">
        <f t="shared" si="33"/>
        <v>3547.483628685246</v>
      </c>
      <c r="Z97" s="34">
        <f t="shared" si="34"/>
        <v>2387.401916930934</v>
      </c>
      <c r="AA97" s="34">
        <f t="shared" si="35"/>
        <v>6111.8755657774491</v>
      </c>
      <c r="AB97" s="34">
        <f t="shared" si="36"/>
        <v>3955.2321422387772</v>
      </c>
      <c r="AC97" s="34">
        <f t="shared" si="37"/>
        <v>6320.1270002557667</v>
      </c>
      <c r="AD97" s="34">
        <f t="shared" si="38"/>
        <v>3618.3213032014969</v>
      </c>
      <c r="AE97" s="34">
        <f t="shared" si="39"/>
        <v>9409.9371184279371</v>
      </c>
    </row>
    <row r="98" spans="1:31" x14ac:dyDescent="0.2">
      <c r="A98">
        <v>2116</v>
      </c>
      <c r="B98" s="31">
        <f>SUM('Annual Cost 95%'!B97,'Annual Cost 95%'!H97,'Annual Cost 95%'!N97)</f>
        <v>14469590282.292429</v>
      </c>
      <c r="C98" s="31">
        <f>SUM('Annual Cost 95%'!C97,'Annual Cost 95%'!I97,'Annual Cost 95%'!O97)</f>
        <v>25480048793.843575</v>
      </c>
      <c r="D98" s="31">
        <f>SUM('Annual Cost 95%'!D97,'Annual Cost 95%'!J97,'Annual Cost 95%'!P97)</f>
        <v>18823250903.738407</v>
      </c>
      <c r="E98" s="31">
        <f>SUM('Annual Cost 95%'!E97,'Annual Cost 95%'!K97,'Annual Cost 95%'!Q97)</f>
        <v>6508314538.3532801</v>
      </c>
      <c r="F98" s="31">
        <f>SUM('Annual Cost 95%'!F97,'Annual Cost 95%'!L97,'Annual Cost 95%'!R97)</f>
        <v>4621415754.9102669</v>
      </c>
      <c r="G98" s="31">
        <f>SUM('Annual Cost 95%'!G97,'Annual Cost 95%'!M97,'Annual Cost 95%'!S97)</f>
        <v>2643173404.8072252</v>
      </c>
      <c r="H98" s="26">
        <v>15073164</v>
      </c>
      <c r="I98" s="26">
        <v>10322370</v>
      </c>
      <c r="J98" s="26">
        <v>11811181</v>
      </c>
      <c r="K98" s="26">
        <v>2342488</v>
      </c>
      <c r="L98" s="26">
        <v>2957913</v>
      </c>
      <c r="M98" s="26">
        <v>738448</v>
      </c>
      <c r="N98" s="26">
        <v>6010837.5926465904</v>
      </c>
      <c r="O98" s="26">
        <v>4134991.2180023016</v>
      </c>
      <c r="P98" s="26">
        <v>4719607.1369820787</v>
      </c>
      <c r="Q98" s="26">
        <v>1020823.9648668646</v>
      </c>
      <c r="R98" s="26">
        <v>1265944.3525174023</v>
      </c>
      <c r="S98" s="26">
        <v>278389.97834589239</v>
      </c>
      <c r="T98" s="34">
        <f t="shared" si="28"/>
        <v>959.95706556980531</v>
      </c>
      <c r="U98" s="34">
        <f t="shared" si="29"/>
        <v>2468.4300983052899</v>
      </c>
      <c r="V98" s="34">
        <f t="shared" si="30"/>
        <v>1593.6806745860899</v>
      </c>
      <c r="W98" s="34">
        <f t="shared" si="31"/>
        <v>2778.3768959983063</v>
      </c>
      <c r="X98" s="34">
        <f t="shared" si="32"/>
        <v>1562.3906973972078</v>
      </c>
      <c r="Y98" s="34">
        <f t="shared" si="33"/>
        <v>3579.3629406636965</v>
      </c>
      <c r="Z98" s="34">
        <f t="shared" si="34"/>
        <v>2407.2502474520234</v>
      </c>
      <c r="AA98" s="34">
        <f t="shared" si="35"/>
        <v>6162.0563262413662</v>
      </c>
      <c r="AB98" s="34">
        <f t="shared" si="36"/>
        <v>3988.3088480484862</v>
      </c>
      <c r="AC98" s="34">
        <f t="shared" si="37"/>
        <v>6375.5503028400117</v>
      </c>
      <c r="AD98" s="34">
        <f t="shared" si="38"/>
        <v>3650.5678513595949</v>
      </c>
      <c r="AE98" s="34">
        <f t="shared" si="39"/>
        <v>9494.4991213841404</v>
      </c>
    </row>
    <row r="99" spans="1:31" x14ac:dyDescent="0.2">
      <c r="A99">
        <v>2117</v>
      </c>
      <c r="B99" s="31">
        <f>SUM('Annual Cost 95%'!B98,'Annual Cost 95%'!H98,'Annual Cost 95%'!N98)</f>
        <v>14589993140.230591</v>
      </c>
      <c r="C99" s="31">
        <f>SUM('Annual Cost 95%'!C98,'Annual Cost 95%'!I98,'Annual Cost 95%'!O98)</f>
        <v>25689384461.91172</v>
      </c>
      <c r="D99" s="31">
        <f>SUM('Annual Cost 95%'!D98,'Annual Cost 95%'!J98,'Annual Cost 95%'!P98)</f>
        <v>18980803273.08334</v>
      </c>
      <c r="E99" s="31">
        <f>SUM('Annual Cost 95%'!E98,'Annual Cost 95%'!K98,'Annual Cost 95%'!Q98)</f>
        <v>6565476861.1172037</v>
      </c>
      <c r="F99" s="31">
        <f>SUM('Annual Cost 95%'!F98,'Annual Cost 95%'!L98,'Annual Cost 95%'!R98)</f>
        <v>4662675344.9890499</v>
      </c>
      <c r="G99" s="31">
        <f>SUM('Annual Cost 95%'!G98,'Annual Cost 95%'!M98,'Annual Cost 95%'!S98)</f>
        <v>2666969391.5862498</v>
      </c>
      <c r="H99" s="26">
        <v>15073164</v>
      </c>
      <c r="I99" s="26">
        <v>10322370</v>
      </c>
      <c r="J99" s="26">
        <v>11811181</v>
      </c>
      <c r="K99" s="26">
        <v>2342488</v>
      </c>
      <c r="L99" s="26">
        <v>2957913</v>
      </c>
      <c r="M99" s="26">
        <v>738448</v>
      </c>
      <c r="N99" s="26">
        <v>6010837.5926465904</v>
      </c>
      <c r="O99" s="26">
        <v>4134991.2180023016</v>
      </c>
      <c r="P99" s="26">
        <v>4719607.1369820787</v>
      </c>
      <c r="Q99" s="26">
        <v>1020823.9648668646</v>
      </c>
      <c r="R99" s="26">
        <v>1265944.3525174023</v>
      </c>
      <c r="S99" s="26">
        <v>278389.97834589239</v>
      </c>
      <c r="T99" s="34">
        <f t="shared" si="28"/>
        <v>967.94496100689878</v>
      </c>
      <c r="U99" s="34">
        <f t="shared" si="29"/>
        <v>2488.7099049841963</v>
      </c>
      <c r="V99" s="34">
        <f t="shared" si="30"/>
        <v>1607.0199307828184</v>
      </c>
      <c r="W99" s="34">
        <f t="shared" si="31"/>
        <v>2802.7792932630618</v>
      </c>
      <c r="X99" s="34">
        <f t="shared" si="32"/>
        <v>1576.3395830063459</v>
      </c>
      <c r="Y99" s="34">
        <f t="shared" si="33"/>
        <v>3611.5872635395449</v>
      </c>
      <c r="Z99" s="34">
        <f t="shared" si="34"/>
        <v>2427.2812092077456</v>
      </c>
      <c r="AA99" s="34">
        <f t="shared" si="35"/>
        <v>6212.6817464736441</v>
      </c>
      <c r="AB99" s="34">
        <f t="shared" si="36"/>
        <v>4021.6913658666276</v>
      </c>
      <c r="AC99" s="34">
        <f t="shared" si="37"/>
        <v>6431.5465614813129</v>
      </c>
      <c r="AD99" s="34">
        <f t="shared" si="38"/>
        <v>3683.1597974405868</v>
      </c>
      <c r="AE99" s="34">
        <f t="shared" si="39"/>
        <v>9579.976288775053</v>
      </c>
    </row>
    <row r="100" spans="1:31" x14ac:dyDescent="0.2">
      <c r="A100">
        <v>2118</v>
      </c>
      <c r="B100" s="31">
        <f>SUM('Annual Cost 95%'!B99,'Annual Cost 95%'!H99,'Annual Cost 95%'!N99)</f>
        <v>14711505982.570677</v>
      </c>
      <c r="C100" s="31">
        <f>SUM('Annual Cost 95%'!C99,'Annual Cost 95%'!I99,'Annual Cost 95%'!O99)</f>
        <v>25900577870.014465</v>
      </c>
      <c r="D100" s="31">
        <f>SUM('Annual Cost 95%'!D99,'Annual Cost 95%'!J99,'Annual Cost 95%'!P99)</f>
        <v>19139815152.808449</v>
      </c>
      <c r="E100" s="31">
        <f>SUM('Annual Cost 95%'!E99,'Annual Cost 95%'!K99,'Annual Cost 95%'!Q99)</f>
        <v>6623231843.7991657</v>
      </c>
      <c r="F100" s="31">
        <f>SUM('Annual Cost 95%'!F99,'Annual Cost 95%'!L99,'Annual Cost 95%'!R99)</f>
        <v>4704378266.9773951</v>
      </c>
      <c r="G100" s="31">
        <f>SUM('Annual Cost 95%'!G99,'Annual Cost 95%'!M99,'Annual Cost 95%'!S99)</f>
        <v>2691023736.1009178</v>
      </c>
      <c r="H100" s="26">
        <v>15073164</v>
      </c>
      <c r="I100" s="26">
        <v>10322370</v>
      </c>
      <c r="J100" s="26">
        <v>11811181</v>
      </c>
      <c r="K100" s="26">
        <v>2342488</v>
      </c>
      <c r="L100" s="26">
        <v>2957913</v>
      </c>
      <c r="M100" s="26">
        <v>738448</v>
      </c>
      <c r="N100" s="26">
        <v>6010837.5926465904</v>
      </c>
      <c r="O100" s="26">
        <v>4134991.2180023016</v>
      </c>
      <c r="P100" s="26">
        <v>4719607.1369820787</v>
      </c>
      <c r="Q100" s="26">
        <v>1020823.9648668646</v>
      </c>
      <c r="R100" s="26">
        <v>1265944.3525174023</v>
      </c>
      <c r="S100" s="26">
        <v>278389.97834589239</v>
      </c>
      <c r="T100" s="34">
        <f t="shared" si="28"/>
        <v>976.00649621875516</v>
      </c>
      <c r="U100" s="34">
        <f t="shared" si="29"/>
        <v>2509.1696839015135</v>
      </c>
      <c r="V100" s="34">
        <f t="shared" si="30"/>
        <v>1620.4827572118697</v>
      </c>
      <c r="W100" s="34">
        <f t="shared" si="31"/>
        <v>2827.4346949906108</v>
      </c>
      <c r="X100" s="34">
        <f t="shared" si="32"/>
        <v>1590.4383485847607</v>
      </c>
      <c r="Y100" s="34">
        <f t="shared" si="33"/>
        <v>3644.1614522632844</v>
      </c>
      <c r="Z100" s="34">
        <f t="shared" si="34"/>
        <v>2447.4968348118609</v>
      </c>
      <c r="AA100" s="34">
        <f t="shared" si="35"/>
        <v>6263.7564397361793</v>
      </c>
      <c r="AB100" s="34">
        <f t="shared" si="36"/>
        <v>4055.3831277251766</v>
      </c>
      <c r="AC100" s="34">
        <f t="shared" si="37"/>
        <v>6488.1233902683352</v>
      </c>
      <c r="AD100" s="34">
        <f t="shared" si="38"/>
        <v>3716.1019420975904</v>
      </c>
      <c r="AE100" s="34">
        <f t="shared" si="39"/>
        <v>9666.3814986809266</v>
      </c>
    </row>
    <row r="101" spans="1:31" x14ac:dyDescent="0.2">
      <c r="A101">
        <v>2119</v>
      </c>
      <c r="B101" s="31">
        <f>SUM('Annual Cost 95%'!B100,'Annual Cost 95%'!H100,'Annual Cost 95%'!N100)</f>
        <v>14834141204.565681</v>
      </c>
      <c r="C101" s="31">
        <f>SUM('Annual Cost 95%'!C100,'Annual Cost 95%'!I100,'Annual Cost 95%'!O100)</f>
        <v>26113648348.609325</v>
      </c>
      <c r="D101" s="31">
        <f>SUM('Annual Cost 95%'!D100,'Annual Cost 95%'!J100,'Annual Cost 95%'!P100)</f>
        <v>19300302978.317234</v>
      </c>
      <c r="E101" s="31">
        <f>SUM('Annual Cost 95%'!E100,'Annual Cost 95%'!K100,'Annual Cost 95%'!Q100)</f>
        <v>6681587392.5056953</v>
      </c>
      <c r="F101" s="31">
        <f>SUM('Annual Cost 95%'!F100,'Annual Cost 95%'!L100,'Annual Cost 95%'!R100)</f>
        <v>4746530706.2146864</v>
      </c>
      <c r="G101" s="31">
        <f>SUM('Annual Cost 95%'!G100,'Annual Cost 95%'!M100,'Annual Cost 95%'!S100)</f>
        <v>2715340087.7516994</v>
      </c>
      <c r="H101" s="26">
        <v>15073164</v>
      </c>
      <c r="I101" s="26">
        <v>10322370</v>
      </c>
      <c r="J101" s="26">
        <v>11811181</v>
      </c>
      <c r="K101" s="26">
        <v>2342488</v>
      </c>
      <c r="L101" s="26">
        <v>2957913</v>
      </c>
      <c r="M101" s="26">
        <v>738448</v>
      </c>
      <c r="N101" s="26">
        <v>6010837.5926465904</v>
      </c>
      <c r="O101" s="26">
        <v>4134991.2180023016</v>
      </c>
      <c r="P101" s="26">
        <v>4719607.1369820787</v>
      </c>
      <c r="Q101" s="26">
        <v>1020823.9648668646</v>
      </c>
      <c r="R101" s="26">
        <v>1265944.3525174023</v>
      </c>
      <c r="S101" s="26">
        <v>278389.97834589239</v>
      </c>
      <c r="T101" s="34">
        <f t="shared" si="28"/>
        <v>984.14249354453261</v>
      </c>
      <c r="U101" s="34">
        <f t="shared" si="29"/>
        <v>2529.811307733527</v>
      </c>
      <c r="V101" s="34">
        <f t="shared" si="30"/>
        <v>1634.0705453855321</v>
      </c>
      <c r="W101" s="34">
        <f t="shared" si="31"/>
        <v>2852.3464762703993</v>
      </c>
      <c r="X101" s="34">
        <f t="shared" si="32"/>
        <v>1604.6890852485135</v>
      </c>
      <c r="Y101" s="34">
        <f t="shared" si="33"/>
        <v>3677.090448821988</v>
      </c>
      <c r="Z101" s="34">
        <f t="shared" si="34"/>
        <v>2467.8991864150771</v>
      </c>
      <c r="AA101" s="34">
        <f t="shared" si="35"/>
        <v>6315.2850808774774</v>
      </c>
      <c r="AB101" s="34">
        <f t="shared" si="36"/>
        <v>4089.3876159909964</v>
      </c>
      <c r="AC101" s="34">
        <f t="shared" si="37"/>
        <v>6545.2885340295716</v>
      </c>
      <c r="AD101" s="34">
        <f t="shared" si="38"/>
        <v>3749.3991712794805</v>
      </c>
      <c r="AE101" s="34">
        <f t="shared" si="39"/>
        <v>9753.7278600523441</v>
      </c>
    </row>
    <row r="102" spans="1:31" x14ac:dyDescent="0.2">
      <c r="A102">
        <v>2120</v>
      </c>
      <c r="B102" s="31">
        <f>SUM('Annual Cost 95%'!B101,'Annual Cost 95%'!H101,'Annual Cost 95%'!N101)</f>
        <v>18200041422.663033</v>
      </c>
      <c r="C102" s="31">
        <f>SUM('Annual Cost 95%'!C101,'Annual Cost 95%'!I101,'Annual Cost 95%'!O101)</f>
        <v>32035347731.54129</v>
      </c>
      <c r="D102" s="31">
        <f>SUM('Annual Cost 95%'!D101,'Annual Cost 95%'!J101,'Annual Cost 95%'!P101)</f>
        <v>23680736935.651787</v>
      </c>
      <c r="E102" s="31">
        <f>SUM('Annual Cost 95%'!E101,'Annual Cost 95%'!K101,'Annual Cost 95%'!Q101)</f>
        <v>8201567336.338644</v>
      </c>
      <c r="F102" s="31">
        <f>SUM('Annual Cost 95%'!F101,'Annual Cost 95%'!L101,'Annual Cost 95%'!R101)</f>
        <v>5827185707.3761139</v>
      </c>
      <c r="G102" s="31">
        <f>SUM('Annual Cost 95%'!G101,'Annual Cost 95%'!M101,'Annual Cost 95%'!S101)</f>
        <v>3333800793.474381</v>
      </c>
      <c r="H102" s="26">
        <v>15073164</v>
      </c>
      <c r="I102" s="26">
        <v>10322370</v>
      </c>
      <c r="J102" s="26">
        <v>11811181</v>
      </c>
      <c r="K102" s="26">
        <v>2342488</v>
      </c>
      <c r="L102" s="26">
        <v>2957913</v>
      </c>
      <c r="M102" s="26">
        <v>738448</v>
      </c>
      <c r="N102" s="26">
        <v>6010837.5926465904</v>
      </c>
      <c r="O102" s="26">
        <v>4134991.2180023016</v>
      </c>
      <c r="P102" s="26">
        <v>4719607.1369820787</v>
      </c>
      <c r="Q102" s="26">
        <v>1020823.9648668646</v>
      </c>
      <c r="R102" s="26">
        <v>1265944.3525174023</v>
      </c>
      <c r="S102" s="26">
        <v>278389.97834589239</v>
      </c>
      <c r="T102" s="34">
        <f t="shared" si="28"/>
        <v>1207.4466530492889</v>
      </c>
      <c r="U102" s="34">
        <f t="shared" si="29"/>
        <v>3103.4876420377577</v>
      </c>
      <c r="V102" s="34">
        <f t="shared" si="30"/>
        <v>2004.9423453634133</v>
      </c>
      <c r="W102" s="34">
        <f t="shared" si="31"/>
        <v>3501.2206407625754</v>
      </c>
      <c r="X102" s="34">
        <f t="shared" si="32"/>
        <v>1970.0328263123743</v>
      </c>
      <c r="Y102" s="34">
        <f t="shared" si="33"/>
        <v>4514.6046755822763</v>
      </c>
      <c r="Z102" s="34">
        <f t="shared" si="34"/>
        <v>3027.8710981857516</v>
      </c>
      <c r="AA102" s="34">
        <f t="shared" si="35"/>
        <v>7747.3798715873017</v>
      </c>
      <c r="AB102" s="34">
        <f t="shared" si="36"/>
        <v>5017.5229099247181</v>
      </c>
      <c r="AC102" s="34">
        <f t="shared" si="37"/>
        <v>8034.2621437265034</v>
      </c>
      <c r="AD102" s="34">
        <f t="shared" si="38"/>
        <v>4603.0346403366184</v>
      </c>
      <c r="AE102" s="34">
        <f t="shared" si="39"/>
        <v>11975.290250327256</v>
      </c>
    </row>
    <row r="103" spans="1:31" x14ac:dyDescent="0.2">
      <c r="A103">
        <v>2121</v>
      </c>
      <c r="B103" s="31">
        <f>SUM('Annual Cost 95%'!B102,'Annual Cost 95%'!H102,'Annual Cost 95%'!N102)</f>
        <v>18352035292.620979</v>
      </c>
      <c r="C103" s="31">
        <f>SUM('Annual Cost 95%'!C102,'Annual Cost 95%'!I102,'Annual Cost 95%'!O102)</f>
        <v>32299240954.503159</v>
      </c>
      <c r="D103" s="31">
        <f>SUM('Annual Cost 95%'!D102,'Annual Cost 95%'!J102,'Annual Cost 95%'!P102)</f>
        <v>23879663417.757343</v>
      </c>
      <c r="E103" s="31">
        <f>SUM('Annual Cost 95%'!E102,'Annual Cost 95%'!K102,'Annual Cost 95%'!Q102)</f>
        <v>8274062463.9321299</v>
      </c>
      <c r="F103" s="31">
        <f>SUM('Annual Cost 95%'!F102,'Annual Cost 95%'!L102,'Annual Cost 95%'!R102)</f>
        <v>5879591713.1207523</v>
      </c>
      <c r="G103" s="31">
        <f>SUM('Annual Cost 95%'!G102,'Annual Cost 95%'!M102,'Annual Cost 95%'!S102)</f>
        <v>3364038955.43889</v>
      </c>
      <c r="H103" s="26">
        <v>15073164</v>
      </c>
      <c r="I103" s="26">
        <v>10322370</v>
      </c>
      <c r="J103" s="26">
        <v>11811181</v>
      </c>
      <c r="K103" s="26">
        <v>2342488</v>
      </c>
      <c r="L103" s="26">
        <v>2957913</v>
      </c>
      <c r="M103" s="26">
        <v>738448</v>
      </c>
      <c r="N103" s="26">
        <v>6010837.5926465904</v>
      </c>
      <c r="O103" s="26">
        <v>4134991.2180023016</v>
      </c>
      <c r="P103" s="26">
        <v>4719607.1369820787</v>
      </c>
      <c r="Q103" s="26">
        <v>1020823.9648668646</v>
      </c>
      <c r="R103" s="26">
        <v>1265944.3525174023</v>
      </c>
      <c r="S103" s="26">
        <v>278389.97834589239</v>
      </c>
      <c r="T103" s="34">
        <f t="shared" si="28"/>
        <v>1217.530393261891</v>
      </c>
      <c r="U103" s="34">
        <f t="shared" si="29"/>
        <v>3129.0528197015956</v>
      </c>
      <c r="V103" s="34">
        <f t="shared" si="30"/>
        <v>2021.7845630980801</v>
      </c>
      <c r="W103" s="34">
        <f t="shared" si="31"/>
        <v>3532.1685592123117</v>
      </c>
      <c r="X103" s="34">
        <f t="shared" si="32"/>
        <v>1987.7500498225445</v>
      </c>
      <c r="Y103" s="34">
        <f t="shared" si="33"/>
        <v>4555.5529372940136</v>
      </c>
      <c r="Z103" s="34">
        <f t="shared" si="34"/>
        <v>3053.1577354663682</v>
      </c>
      <c r="AA103" s="34">
        <f t="shared" si="35"/>
        <v>7811.1994080866707</v>
      </c>
      <c r="AB103" s="34">
        <f t="shared" si="36"/>
        <v>5059.6718592613697</v>
      </c>
      <c r="AC103" s="34">
        <f t="shared" si="37"/>
        <v>8105.2784306559943</v>
      </c>
      <c r="AD103" s="34">
        <f t="shared" si="38"/>
        <v>4644.4314091917631</v>
      </c>
      <c r="AE103" s="34">
        <f t="shared" si="39"/>
        <v>12083.908247800351</v>
      </c>
    </row>
    <row r="104" spans="1:31" x14ac:dyDescent="0.2">
      <c r="A104">
        <v>2122</v>
      </c>
      <c r="B104" s="31">
        <f>SUM('Annual Cost 95%'!B103,'Annual Cost 95%'!H103,'Annual Cost 95%'!N103)</f>
        <v>18505441400.174442</v>
      </c>
      <c r="C104" s="31">
        <f>SUM('Annual Cost 95%'!C103,'Annual Cost 95%'!I103,'Annual Cost 95%'!O103)</f>
        <v>32565490577.431355</v>
      </c>
      <c r="D104" s="31">
        <f>SUM('Annual Cost 95%'!D103,'Annual Cost 95%'!J103,'Annual Cost 95%'!P103)</f>
        <v>24080447538.706367</v>
      </c>
      <c r="E104" s="31">
        <f>SUM('Annual Cost 95%'!E103,'Annual Cost 95%'!K103,'Annual Cost 95%'!Q103)</f>
        <v>8347318197.1958065</v>
      </c>
      <c r="F104" s="31">
        <f>SUM('Annual Cost 95%'!F103,'Annual Cost 95%'!L103,'Annual Cost 95%'!R103)</f>
        <v>5932568062.7680864</v>
      </c>
      <c r="G104" s="31">
        <f>SUM('Annual Cost 95%'!G103,'Annual Cost 95%'!M103,'Annual Cost 95%'!S103)</f>
        <v>3394609721.4374647</v>
      </c>
      <c r="H104" s="26">
        <v>15073164</v>
      </c>
      <c r="I104" s="26">
        <v>10322370</v>
      </c>
      <c r="J104" s="26">
        <v>11811181</v>
      </c>
      <c r="K104" s="26">
        <v>2342488</v>
      </c>
      <c r="L104" s="26">
        <v>2957913</v>
      </c>
      <c r="M104" s="26">
        <v>738448</v>
      </c>
      <c r="N104" s="26">
        <v>6010837.5926465904</v>
      </c>
      <c r="O104" s="26">
        <v>4134991.2180023016</v>
      </c>
      <c r="P104" s="26">
        <v>4719607.1369820787</v>
      </c>
      <c r="Q104" s="26">
        <v>1020823.9648668646</v>
      </c>
      <c r="R104" s="26">
        <v>1265944.3525174023</v>
      </c>
      <c r="S104" s="26">
        <v>278389.97834589239</v>
      </c>
      <c r="T104" s="34">
        <f t="shared" si="28"/>
        <v>1227.7078256545501</v>
      </c>
      <c r="U104" s="34">
        <f t="shared" si="29"/>
        <v>3154.8462782705283</v>
      </c>
      <c r="V104" s="34">
        <f t="shared" si="30"/>
        <v>2038.7840588258166</v>
      </c>
      <c r="W104" s="34">
        <f t="shared" si="31"/>
        <v>3563.4411775837511</v>
      </c>
      <c r="X104" s="34">
        <f t="shared" si="32"/>
        <v>2005.6600930345437</v>
      </c>
      <c r="Y104" s="34">
        <f t="shared" si="33"/>
        <v>4596.9516085593905</v>
      </c>
      <c r="Z104" s="34">
        <f t="shared" si="34"/>
        <v>3078.6793213001183</v>
      </c>
      <c r="AA104" s="34">
        <f t="shared" si="35"/>
        <v>7875.5888127773114</v>
      </c>
      <c r="AB104" s="34">
        <f t="shared" si="36"/>
        <v>5102.2144089104095</v>
      </c>
      <c r="AC104" s="34">
        <f t="shared" si="37"/>
        <v>8177.0398075288722</v>
      </c>
      <c r="AD104" s="34">
        <f t="shared" si="38"/>
        <v>4686.2787064619688</v>
      </c>
      <c r="AE104" s="34">
        <f t="shared" si="39"/>
        <v>12193.72098667916</v>
      </c>
    </row>
    <row r="105" spans="1:31" x14ac:dyDescent="0.2">
      <c r="A105">
        <v>2123</v>
      </c>
      <c r="B105" s="31">
        <f>SUM('Annual Cost 95%'!B104,'Annual Cost 95%'!H104,'Annual Cost 95%'!N104)</f>
        <v>18660275731.788403</v>
      </c>
      <c r="C105" s="31">
        <f>SUM('Annual Cost 95%'!C104,'Annual Cost 95%'!I104,'Annual Cost 95%'!O104)</f>
        <v>32834121414.586212</v>
      </c>
      <c r="D105" s="31">
        <f>SUM('Annual Cost 95%'!D104,'Annual Cost 95%'!J104,'Annual Cost 95%'!P104)</f>
        <v>24283110506.943115</v>
      </c>
      <c r="E105" s="31">
        <f>SUM('Annual Cost 95%'!E104,'Annual Cost 95%'!K104,'Annual Cost 95%'!Q104)</f>
        <v>8421344839.0508995</v>
      </c>
      <c r="F105" s="31">
        <f>SUM('Annual Cost 95%'!F104,'Annual Cost 95%'!L104,'Annual Cost 95%'!R104)</f>
        <v>5986122835.5343914</v>
      </c>
      <c r="G105" s="31">
        <f>SUM('Annual Cost 95%'!G104,'Annual Cost 95%'!M104,'Annual Cost 95%'!S104)</f>
        <v>3425517861.2313766</v>
      </c>
      <c r="H105" s="26">
        <v>15073164</v>
      </c>
      <c r="I105" s="26">
        <v>10322370</v>
      </c>
      <c r="J105" s="26">
        <v>11811181</v>
      </c>
      <c r="K105" s="26">
        <v>2342488</v>
      </c>
      <c r="L105" s="26">
        <v>2957913</v>
      </c>
      <c r="M105" s="26">
        <v>738448</v>
      </c>
      <c r="N105" s="26">
        <v>6010837.5926465904</v>
      </c>
      <c r="O105" s="26">
        <v>4134991.2180023016</v>
      </c>
      <c r="P105" s="26">
        <v>4719607.1369820787</v>
      </c>
      <c r="Q105" s="26">
        <v>1020823.9648668646</v>
      </c>
      <c r="R105" s="26">
        <v>1265944.3525174023</v>
      </c>
      <c r="S105" s="26">
        <v>278389.97834589239</v>
      </c>
      <c r="T105" s="34">
        <f t="shared" si="28"/>
        <v>1237.9800108184588</v>
      </c>
      <c r="U105" s="34">
        <f t="shared" si="29"/>
        <v>3180.8704216750816</v>
      </c>
      <c r="V105" s="34">
        <f t="shared" si="30"/>
        <v>2055.9426281709775</v>
      </c>
      <c r="W105" s="34">
        <f t="shared" si="31"/>
        <v>3595.0428941582195</v>
      </c>
      <c r="X105" s="34">
        <f t="shared" si="32"/>
        <v>2023.7656873391447</v>
      </c>
      <c r="Y105" s="34">
        <f t="shared" si="33"/>
        <v>4638.8071485485461</v>
      </c>
      <c r="Z105" s="34">
        <f t="shared" si="34"/>
        <v>3104.4385152938771</v>
      </c>
      <c r="AA105" s="34">
        <f t="shared" si="35"/>
        <v>7940.5540867022792</v>
      </c>
      <c r="AB105" s="34">
        <f t="shared" si="36"/>
        <v>5145.1550525603261</v>
      </c>
      <c r="AC105" s="34">
        <f t="shared" si="37"/>
        <v>8249.5563670952888</v>
      </c>
      <c r="AD105" s="34">
        <f t="shared" si="38"/>
        <v>4728.5829141151789</v>
      </c>
      <c r="AE105" s="34">
        <f t="shared" si="39"/>
        <v>12304.745600343625</v>
      </c>
    </row>
    <row r="106" spans="1:31" x14ac:dyDescent="0.2">
      <c r="A106">
        <v>2124</v>
      </c>
      <c r="B106" s="31">
        <f>SUM('Annual Cost 95%'!B105,'Annual Cost 95%'!H105,'Annual Cost 95%'!N105)</f>
        <v>18816554510.601231</v>
      </c>
      <c r="C106" s="31">
        <f>SUM('Annual Cost 95%'!C105,'Annual Cost 95%'!I105,'Annual Cost 95%'!O105)</f>
        <v>33105158617.891197</v>
      </c>
      <c r="D106" s="31">
        <f>SUM('Annual Cost 95%'!D105,'Annual Cost 95%'!J105,'Annual Cost 95%'!P105)</f>
        <v>24487673847.769665</v>
      </c>
      <c r="E106" s="31">
        <f>SUM('Annual Cost 95%'!E105,'Annual Cost 95%'!K105,'Annual Cost 95%'!Q105)</f>
        <v>8496152871.9820042</v>
      </c>
      <c r="F106" s="31">
        <f>SUM('Annual Cost 95%'!F105,'Annual Cost 95%'!L105,'Annual Cost 95%'!R105)</f>
        <v>6040264256.1612539</v>
      </c>
      <c r="G106" s="31">
        <f>SUM('Annual Cost 95%'!G105,'Annual Cost 95%'!M105,'Annual Cost 95%'!S105)</f>
        <v>3456768231.2396212</v>
      </c>
      <c r="H106" s="26">
        <v>15073164</v>
      </c>
      <c r="I106" s="26">
        <v>10322370</v>
      </c>
      <c r="J106" s="26">
        <v>11811181</v>
      </c>
      <c r="K106" s="26">
        <v>2342488</v>
      </c>
      <c r="L106" s="26">
        <v>2957913</v>
      </c>
      <c r="M106" s="26">
        <v>738448</v>
      </c>
      <c r="N106" s="26">
        <v>6010837.5926465904</v>
      </c>
      <c r="O106" s="26">
        <v>4134991.2180023016</v>
      </c>
      <c r="P106" s="26">
        <v>4719607.1369820787</v>
      </c>
      <c r="Q106" s="26">
        <v>1020823.9648668646</v>
      </c>
      <c r="R106" s="26">
        <v>1265944.3525174023</v>
      </c>
      <c r="S106" s="26">
        <v>278389.97834589239</v>
      </c>
      <c r="T106" s="34">
        <f t="shared" si="28"/>
        <v>1248.3480250464488</v>
      </c>
      <c r="U106" s="34">
        <f t="shared" si="29"/>
        <v>3207.1276865575637</v>
      </c>
      <c r="V106" s="34">
        <f t="shared" si="30"/>
        <v>2073.2620935848554</v>
      </c>
      <c r="W106" s="34">
        <f t="shared" si="31"/>
        <v>3626.9781838720214</v>
      </c>
      <c r="X106" s="34">
        <f t="shared" si="32"/>
        <v>2042.0696133257652</v>
      </c>
      <c r="Y106" s="34">
        <f t="shared" si="33"/>
        <v>4681.1261337827727</v>
      </c>
      <c r="Z106" s="34">
        <f t="shared" si="34"/>
        <v>3130.4380164289623</v>
      </c>
      <c r="AA106" s="34">
        <f t="shared" si="35"/>
        <v>8006.1013125645704</v>
      </c>
      <c r="AB106" s="34">
        <f t="shared" si="36"/>
        <v>5188.4983510360871</v>
      </c>
      <c r="AC106" s="34">
        <f t="shared" si="37"/>
        <v>8322.8383780058193</v>
      </c>
      <c r="AD106" s="34">
        <f t="shared" si="38"/>
        <v>4771.3505290732928</v>
      </c>
      <c r="AE106" s="34">
        <f t="shared" si="39"/>
        <v>12416.999533455459</v>
      </c>
    </row>
    <row r="107" spans="1:31" x14ac:dyDescent="0.2">
      <c r="A107">
        <v>2125</v>
      </c>
      <c r="B107" s="31">
        <f>SUM('Annual Cost 95%'!B106,'Annual Cost 95%'!H106,'Annual Cost 95%'!N106)</f>
        <v>18974294200.8181</v>
      </c>
      <c r="C107" s="31">
        <f>SUM('Annual Cost 95%'!C106,'Annual Cost 95%'!I106,'Annual Cost 95%'!O106)</f>
        <v>33378627682.838356</v>
      </c>
      <c r="D107" s="31">
        <f>SUM('Annual Cost 95%'!D106,'Annual Cost 95%'!J106,'Annual Cost 95%'!P106)</f>
        <v>24694159409.262917</v>
      </c>
      <c r="E107" s="31">
        <f>SUM('Annual Cost 95%'!E106,'Annual Cost 95%'!K106,'Annual Cost 95%'!Q106)</f>
        <v>8571752961.7004108</v>
      </c>
      <c r="F107" s="31">
        <f>SUM('Annual Cost 95%'!F106,'Annual Cost 95%'!L106,'Annual Cost 95%'!R106)</f>
        <v>6095000697.9334106</v>
      </c>
      <c r="G107" s="31">
        <f>SUM('Annual Cost 95%'!G106,'Annual Cost 95%'!M106,'Annual Cost 95%'!S106)</f>
        <v>3488365776.3434472</v>
      </c>
      <c r="H107" s="26">
        <v>15073164</v>
      </c>
      <c r="I107" s="26">
        <v>10322370</v>
      </c>
      <c r="J107" s="26">
        <v>11811181</v>
      </c>
      <c r="K107" s="26">
        <v>2342488</v>
      </c>
      <c r="L107" s="26">
        <v>2957913</v>
      </c>
      <c r="M107" s="26">
        <v>738448</v>
      </c>
      <c r="N107" s="26">
        <v>6010837.5926465904</v>
      </c>
      <c r="O107" s="26">
        <v>4134991.2180023016</v>
      </c>
      <c r="P107" s="26">
        <v>4719607.1369820787</v>
      </c>
      <c r="Q107" s="26">
        <v>1020823.9648668646</v>
      </c>
      <c r="R107" s="26">
        <v>1265944.3525174023</v>
      </c>
      <c r="S107" s="26">
        <v>278389.97834589239</v>
      </c>
      <c r="T107" s="34">
        <f t="shared" si="28"/>
        <v>1258.8129606244647</v>
      </c>
      <c r="U107" s="34">
        <f t="shared" si="29"/>
        <v>3233.6205428441681</v>
      </c>
      <c r="V107" s="34">
        <f t="shared" si="30"/>
        <v>2090.7443048466462</v>
      </c>
      <c r="W107" s="34">
        <f t="shared" si="31"/>
        <v>3659.2515998803028</v>
      </c>
      <c r="X107" s="34">
        <f t="shared" si="32"/>
        <v>2060.5747018027273</v>
      </c>
      <c r="Y107" s="34">
        <f t="shared" si="33"/>
        <v>4723.9152605781956</v>
      </c>
      <c r="Z107" s="34">
        <f t="shared" si="34"/>
        <v>3156.680563792052</v>
      </c>
      <c r="AA107" s="34">
        <f t="shared" si="35"/>
        <v>8072.2366561552817</v>
      </c>
      <c r="AB107" s="34">
        <f t="shared" si="36"/>
        <v>5232.2489335528535</v>
      </c>
      <c r="AC107" s="34">
        <f t="shared" si="37"/>
        <v>8396.896288400063</v>
      </c>
      <c r="AD107" s="34">
        <f t="shared" si="38"/>
        <v>4814.5881655960275</v>
      </c>
      <c r="AE107" s="34">
        <f t="shared" si="39"/>
        <v>12530.500548440154</v>
      </c>
    </row>
    <row r="108" spans="1:31" x14ac:dyDescent="0.2">
      <c r="A108">
        <v>2126</v>
      </c>
      <c r="B108" s="31">
        <f>SUM('Annual Cost 95%'!B107,'Annual Cost 95%'!H107,'Annual Cost 95%'!N107)</f>
        <v>19133511512.196785</v>
      </c>
      <c r="C108" s="31">
        <f>SUM('Annual Cost 95%'!C107,'Annual Cost 95%'!I107,'Annual Cost 95%'!O107)</f>
        <v>33654554454.514412</v>
      </c>
      <c r="D108" s="31">
        <f>SUM('Annual Cost 95%'!D107,'Annual Cost 95%'!J107,'Annual Cost 95%'!P107)</f>
        <v>24902589368.316357</v>
      </c>
      <c r="E108" s="31">
        <f>SUM('Annual Cost 95%'!E107,'Annual Cost 95%'!K107,'Annual Cost 95%'!Q107)</f>
        <v>8648155960.8876839</v>
      </c>
      <c r="F108" s="31">
        <f>SUM('Annual Cost 95%'!F107,'Annual Cost 95%'!L107,'Annual Cost 95%'!R107)</f>
        <v>6150340685.7631292</v>
      </c>
      <c r="G108" s="31">
        <f>SUM('Annual Cost 95%'!G107,'Annual Cost 95%'!M107,'Annual Cost 95%'!S107)</f>
        <v>3520315531.7307415</v>
      </c>
      <c r="H108" s="26">
        <v>15073164</v>
      </c>
      <c r="I108" s="26">
        <v>10322370</v>
      </c>
      <c r="J108" s="26">
        <v>11811181</v>
      </c>
      <c r="K108" s="26">
        <v>2342488</v>
      </c>
      <c r="L108" s="26">
        <v>2957913</v>
      </c>
      <c r="M108" s="26">
        <v>738448</v>
      </c>
      <c r="N108" s="26">
        <v>6010837.5926465904</v>
      </c>
      <c r="O108" s="26">
        <v>4134991.2180023016</v>
      </c>
      <c r="P108" s="26">
        <v>4719607.1369820787</v>
      </c>
      <c r="Q108" s="26">
        <v>1020823.9648668646</v>
      </c>
      <c r="R108" s="26">
        <v>1265944.3525174023</v>
      </c>
      <c r="S108" s="26">
        <v>278389.97834589239</v>
      </c>
      <c r="T108" s="34">
        <f t="shared" si="28"/>
        <v>1269.3759261291648</v>
      </c>
      <c r="U108" s="34">
        <f t="shared" si="29"/>
        <v>3260.3514943287646</v>
      </c>
      <c r="V108" s="34">
        <f t="shared" si="30"/>
        <v>2108.3911395749806</v>
      </c>
      <c r="W108" s="34">
        <f t="shared" si="31"/>
        <v>3691.86777515517</v>
      </c>
      <c r="X108" s="34">
        <f t="shared" si="32"/>
        <v>2079.2838348400137</v>
      </c>
      <c r="Y108" s="34">
        <f t="shared" si="33"/>
        <v>4767.1813475434174</v>
      </c>
      <c r="Z108" s="34">
        <f t="shared" si="34"/>
        <v>3183.168937321469</v>
      </c>
      <c r="AA108" s="34">
        <f t="shared" si="35"/>
        <v>8138.96636781096</v>
      </c>
      <c r="AB108" s="34">
        <f t="shared" si="36"/>
        <v>5276.4114989961117</v>
      </c>
      <c r="AC108" s="34">
        <f t="shared" si="37"/>
        <v>8471.7407295738521</v>
      </c>
      <c r="AD108" s="34">
        <f t="shared" si="38"/>
        <v>4858.3025577173494</v>
      </c>
      <c r="AE108" s="34">
        <f t="shared" si="39"/>
        <v>12645.266732112173</v>
      </c>
    </row>
    <row r="109" spans="1:31" x14ac:dyDescent="0.2">
      <c r="A109">
        <v>2127</v>
      </c>
      <c r="B109" s="31">
        <f>SUM('Annual Cost 95%'!B108,'Annual Cost 95%'!H108,'Annual Cost 95%'!N108)</f>
        <v>19294223404.627972</v>
      </c>
      <c r="C109" s="31">
        <f>SUM('Annual Cost 95%'!C108,'Annual Cost 95%'!I108,'Annual Cost 95%'!O108)</f>
        <v>33932965133.750252</v>
      </c>
      <c r="D109" s="31">
        <f>SUM('Annual Cost 95%'!D108,'Annual Cost 95%'!J108,'Annual Cost 95%'!P108)</f>
        <v>25112986236.809444</v>
      </c>
      <c r="E109" s="31">
        <f>SUM('Annual Cost 95%'!E108,'Annual Cost 95%'!K108,'Annual Cost 95%'!Q108)</f>
        <v>8725372913.0213604</v>
      </c>
      <c r="F109" s="31">
        <f>SUM('Annual Cost 95%'!F108,'Annual Cost 95%'!L108,'Annual Cost 95%'!R108)</f>
        <v>6206292899.3426752</v>
      </c>
      <c r="G109" s="31">
        <f>SUM('Annual Cost 95%'!G108,'Annual Cost 95%'!M108,'Annual Cost 95%'!S108)</f>
        <v>3552622624.7811875</v>
      </c>
      <c r="H109" s="26">
        <v>15073164</v>
      </c>
      <c r="I109" s="26">
        <v>10322370</v>
      </c>
      <c r="J109" s="26">
        <v>11811181</v>
      </c>
      <c r="K109" s="26">
        <v>2342488</v>
      </c>
      <c r="L109" s="26">
        <v>2957913</v>
      </c>
      <c r="M109" s="26">
        <v>738448</v>
      </c>
      <c r="N109" s="26">
        <v>6010837.5926465904</v>
      </c>
      <c r="O109" s="26">
        <v>4134991.2180023016</v>
      </c>
      <c r="P109" s="26">
        <v>4719607.1369820787</v>
      </c>
      <c r="Q109" s="26">
        <v>1020823.9648668646</v>
      </c>
      <c r="R109" s="26">
        <v>1265944.3525174023</v>
      </c>
      <c r="S109" s="26">
        <v>278389.97834589239</v>
      </c>
      <c r="T109" s="34">
        <f t="shared" si="28"/>
        <v>1280.0380467317925</v>
      </c>
      <c r="U109" s="34">
        <f t="shared" si="29"/>
        <v>3287.3230792686418</v>
      </c>
      <c r="V109" s="34">
        <f t="shared" si="30"/>
        <v>2126.2045037502553</v>
      </c>
      <c r="W109" s="34">
        <f t="shared" si="31"/>
        <v>3724.8314241188687</v>
      </c>
      <c r="X109" s="34">
        <f t="shared" si="32"/>
        <v>2098.1999468350405</v>
      </c>
      <c r="Y109" s="34">
        <f t="shared" si="33"/>
        <v>4810.9313381323909</v>
      </c>
      <c r="Z109" s="34">
        <f t="shared" si="34"/>
        <v>3209.9059585691894</v>
      </c>
      <c r="AA109" s="34">
        <f t="shared" si="35"/>
        <v>8206.2967839007779</v>
      </c>
      <c r="AB109" s="34">
        <f t="shared" si="36"/>
        <v>5320.9908172288633</v>
      </c>
      <c r="AC109" s="34">
        <f t="shared" si="37"/>
        <v>8547.3825197269143</v>
      </c>
      <c r="AD109" s="34">
        <f t="shared" si="38"/>
        <v>4902.5005617356792</v>
      </c>
      <c r="AE109" s="34">
        <f t="shared" si="39"/>
        <v>12761.316502446598</v>
      </c>
    </row>
    <row r="110" spans="1:31" x14ac:dyDescent="0.2">
      <c r="A110">
        <v>2128</v>
      </c>
      <c r="B110" s="31">
        <f>SUM('Annual Cost 95%'!B109,'Annual Cost 95%'!H109,'Annual Cost 95%'!N109)</f>
        <v>19456447092.812092</v>
      </c>
      <c r="C110" s="31">
        <f>SUM('Annual Cost 95%'!C109,'Annual Cost 95%'!I109,'Annual Cost 95%'!O109)</f>
        <v>34213886283.396412</v>
      </c>
      <c r="D110" s="31">
        <f>SUM('Annual Cost 95%'!D109,'Annual Cost 95%'!J109,'Annual Cost 95%'!P109)</f>
        <v>25325372867.907391</v>
      </c>
      <c r="E110" s="31">
        <f>SUM('Annual Cost 95%'!E109,'Annual Cost 95%'!K109,'Annual Cost 95%'!Q109)</f>
        <v>8803415056.2845383</v>
      </c>
      <c r="F110" s="31">
        <f>SUM('Annual Cost 95%'!F109,'Annual Cost 95%'!L109,'Annual Cost 95%'!R109)</f>
        <v>6262866176.3663692</v>
      </c>
      <c r="G110" s="31">
        <f>SUM('Annual Cost 95%'!G109,'Annual Cost 95%'!M109,'Annual Cost 95%'!S109)</f>
        <v>3585292276.9931116</v>
      </c>
      <c r="H110" s="26">
        <v>15073164</v>
      </c>
      <c r="I110" s="26">
        <v>10322370</v>
      </c>
      <c r="J110" s="26">
        <v>11811181</v>
      </c>
      <c r="K110" s="26">
        <v>2342488</v>
      </c>
      <c r="L110" s="26">
        <v>2957913</v>
      </c>
      <c r="M110" s="26">
        <v>738448</v>
      </c>
      <c r="N110" s="26">
        <v>6010837.5926465904</v>
      </c>
      <c r="O110" s="26">
        <v>4134991.2180023016</v>
      </c>
      <c r="P110" s="26">
        <v>4719607.1369820787</v>
      </c>
      <c r="Q110" s="26">
        <v>1020823.9648668646</v>
      </c>
      <c r="R110" s="26">
        <v>1265944.3525174023</v>
      </c>
      <c r="S110" s="26">
        <v>278389.97834589239</v>
      </c>
      <c r="T110" s="34">
        <f t="shared" si="28"/>
        <v>1290.8004645084529</v>
      </c>
      <c r="U110" s="34">
        <f t="shared" si="29"/>
        <v>3314.5378709924576</v>
      </c>
      <c r="V110" s="34">
        <f t="shared" si="30"/>
        <v>2144.1863322480108</v>
      </c>
      <c r="W110" s="34">
        <f t="shared" si="31"/>
        <v>3758.1473443127725</v>
      </c>
      <c r="X110" s="34">
        <f t="shared" si="32"/>
        <v>2117.3260256019598</v>
      </c>
      <c r="Y110" s="34">
        <f t="shared" si="33"/>
        <v>4855.172303253732</v>
      </c>
      <c r="Z110" s="34">
        <f t="shared" si="34"/>
        <v>3236.8944914789085</v>
      </c>
      <c r="AA110" s="34">
        <f t="shared" si="35"/>
        <v>8274.2343283441933</v>
      </c>
      <c r="AB110" s="34">
        <f t="shared" si="36"/>
        <v>5365.9917304264291</v>
      </c>
      <c r="AC110" s="34">
        <f t="shared" si="37"/>
        <v>8623.8326677927034</v>
      </c>
      <c r="AD110" s="34">
        <f t="shared" si="38"/>
        <v>4947.1891587590753</v>
      </c>
      <c r="AE110" s="34">
        <f t="shared" si="39"/>
        <v>12878.668615500512</v>
      </c>
    </row>
    <row r="111" spans="1:31" x14ac:dyDescent="0.2">
      <c r="A111">
        <v>2129</v>
      </c>
      <c r="B111" s="31">
        <f>SUM('Annual Cost 95%'!B110,'Annual Cost 95%'!H110,'Annual Cost 95%'!N110)</f>
        <v>19620200051.03487</v>
      </c>
      <c r="C111" s="31">
        <f>SUM('Annual Cost 95%'!C110,'Annual Cost 95%'!I110,'Annual Cost 95%'!O110)</f>
        <v>34497344834.727425</v>
      </c>
      <c r="D111" s="31">
        <f>SUM('Annual Cost 95%'!D110,'Annual Cost 95%'!J110,'Annual Cost 95%'!P110)</f>
        <v>25539772462.494255</v>
      </c>
      <c r="E111" s="31">
        <f>SUM('Annual Cost 95%'!E110,'Annual Cost 95%'!K110,'Annual Cost 95%'!Q110)</f>
        <v>8882293827.5613098</v>
      </c>
      <c r="F111" s="31">
        <f>SUM('Annual Cost 95%'!F110,'Annual Cost 95%'!L110,'Annual Cost 95%'!R110)</f>
        <v>6320069515.8238182</v>
      </c>
      <c r="G111" s="31">
        <f>SUM('Annual Cost 95%'!G110,'Annual Cost 95%'!M110,'Annual Cost 95%'!S110)</f>
        <v>3618329805.9529524</v>
      </c>
      <c r="H111" s="26">
        <v>15073164</v>
      </c>
      <c r="I111" s="26">
        <v>10322370</v>
      </c>
      <c r="J111" s="26">
        <v>11811181</v>
      </c>
      <c r="K111" s="26">
        <v>2342488</v>
      </c>
      <c r="L111" s="26">
        <v>2957913</v>
      </c>
      <c r="M111" s="26">
        <v>738448</v>
      </c>
      <c r="N111" s="26">
        <v>6010837.5926465904</v>
      </c>
      <c r="O111" s="26">
        <v>4134991.2180023016</v>
      </c>
      <c r="P111" s="26">
        <v>4719607.1369820787</v>
      </c>
      <c r="Q111" s="26">
        <v>1020823.9648668646</v>
      </c>
      <c r="R111" s="26">
        <v>1265944.3525174023</v>
      </c>
      <c r="S111" s="26">
        <v>278389.97834589239</v>
      </c>
      <c r="T111" s="34">
        <f t="shared" si="28"/>
        <v>1301.6643387569372</v>
      </c>
      <c r="U111" s="34">
        <f t="shared" si="29"/>
        <v>3341.9984785206716</v>
      </c>
      <c r="V111" s="34">
        <f t="shared" si="30"/>
        <v>2162.3385893835898</v>
      </c>
      <c r="W111" s="34">
        <f t="shared" si="31"/>
        <v>3791.820418103021</v>
      </c>
      <c r="X111" s="34">
        <f t="shared" si="32"/>
        <v>2136.6651134850208</v>
      </c>
      <c r="Y111" s="34">
        <f t="shared" si="33"/>
        <v>4899.9114439377618</v>
      </c>
      <c r="Z111" s="34">
        <f t="shared" si="34"/>
        <v>3264.1374431805325</v>
      </c>
      <c r="AA111" s="34">
        <f t="shared" si="35"/>
        <v>8342.7855141597593</v>
      </c>
      <c r="AB111" s="34">
        <f t="shared" si="36"/>
        <v>5411.4191544395135</v>
      </c>
      <c r="AC111" s="34">
        <f t="shared" si="37"/>
        <v>8701.102377352332</v>
      </c>
      <c r="AD111" s="34">
        <f t="shared" si="38"/>
        <v>4992.3754573066353</v>
      </c>
      <c r="AE111" s="34">
        <f t="shared" si="39"/>
        <v>12997.342172487512</v>
      </c>
    </row>
    <row r="112" spans="1:31" x14ac:dyDescent="0.2">
      <c r="A112">
        <v>2130</v>
      </c>
      <c r="B112" s="31">
        <f>SUM('Annual Cost 95%'!B111,'Annual Cost 95%'!H111,'Annual Cost 95%'!N111)</f>
        <v>23655514928.706345</v>
      </c>
      <c r="C112" s="31">
        <f>SUM('Annual Cost 95%'!C111,'Annual Cost 95%'!I111,'Annual Cost 95%'!O111)</f>
        <v>41586944098.829521</v>
      </c>
      <c r="D112" s="31">
        <f>SUM('Annual Cost 95%'!D111,'Annual Cost 95%'!J111,'Annual Cost 95%'!P111)</f>
        <v>30794085361.234413</v>
      </c>
      <c r="E112" s="31">
        <f>SUM('Annual Cost 95%'!E111,'Annual Cost 95%'!K111,'Annual Cost 95%'!Q111)</f>
        <v>10714979060.726364</v>
      </c>
      <c r="F112" s="31">
        <f>SUM('Annual Cost 95%'!F111,'Annual Cost 95%'!L111,'Annual Cost 95%'!R111)</f>
        <v>7625422370.7834902</v>
      </c>
      <c r="G112" s="31">
        <f>SUM('Annual Cost 95%'!G111,'Annual Cost 95%'!M111,'Annual Cost 95%'!S111)</f>
        <v>4366015761.4021626</v>
      </c>
      <c r="H112" s="26">
        <v>15073164</v>
      </c>
      <c r="I112" s="26">
        <v>10322370</v>
      </c>
      <c r="J112" s="26">
        <v>11811181</v>
      </c>
      <c r="K112" s="26">
        <v>2342488</v>
      </c>
      <c r="L112" s="26">
        <v>2957913</v>
      </c>
      <c r="M112" s="26">
        <v>738448</v>
      </c>
      <c r="N112" s="26">
        <v>6010837.5926465904</v>
      </c>
      <c r="O112" s="26">
        <v>4134991.2180023016</v>
      </c>
      <c r="P112" s="26">
        <v>4719607.1369820787</v>
      </c>
      <c r="Q112" s="26">
        <v>1020823.9648668646</v>
      </c>
      <c r="R112" s="26">
        <v>1265944.3525174023</v>
      </c>
      <c r="S112" s="26">
        <v>278389.97834589239</v>
      </c>
      <c r="T112" s="34">
        <f t="shared" si="28"/>
        <v>1569.3795230189457</v>
      </c>
      <c r="U112" s="34">
        <f t="shared" si="29"/>
        <v>4028.8174226296405</v>
      </c>
      <c r="V112" s="34">
        <f t="shared" si="30"/>
        <v>2607.1978205426208</v>
      </c>
      <c r="W112" s="34">
        <f t="shared" si="31"/>
        <v>4574.187385688364</v>
      </c>
      <c r="X112" s="34">
        <f t="shared" si="32"/>
        <v>2577.9738520989258</v>
      </c>
      <c r="Y112" s="34">
        <f t="shared" si="33"/>
        <v>5912.4214046245133</v>
      </c>
      <c r="Z112" s="34">
        <f t="shared" si="34"/>
        <v>3935.477304801168</v>
      </c>
      <c r="AA112" s="34">
        <f t="shared" si="35"/>
        <v>10057.323439472992</v>
      </c>
      <c r="AB112" s="34">
        <f t="shared" si="36"/>
        <v>6524.7137033794479</v>
      </c>
      <c r="AC112" s="34">
        <f t="shared" si="37"/>
        <v>10496.402347023472</v>
      </c>
      <c r="AD112" s="34">
        <f t="shared" si="38"/>
        <v>6023.5051845840653</v>
      </c>
      <c r="AE112" s="34">
        <f t="shared" si="39"/>
        <v>15683.09242790881</v>
      </c>
    </row>
    <row r="113" spans="1:31" x14ac:dyDescent="0.2">
      <c r="A113">
        <v>2131</v>
      </c>
      <c r="B113" s="31">
        <f>SUM('Annual Cost 95%'!B112,'Annual Cost 95%'!H112,'Annual Cost 95%'!N112)</f>
        <v>23855018459.883739</v>
      </c>
      <c r="C113" s="31">
        <f>SUM('Annual Cost 95%'!C112,'Annual Cost 95%'!I112,'Annual Cost 95%'!O112)</f>
        <v>41932012554.521866</v>
      </c>
      <c r="D113" s="31">
        <f>SUM('Annual Cost 95%'!D112,'Annual Cost 95%'!J112,'Annual Cost 95%'!P112)</f>
        <v>31055319515.045238</v>
      </c>
      <c r="E113" s="31">
        <f>SUM('Annual Cost 95%'!E112,'Annual Cost 95%'!K112,'Annual Cost 95%'!Q112)</f>
        <v>10811328943.48922</v>
      </c>
      <c r="F113" s="31">
        <f>SUM('Annual Cost 95%'!F112,'Annual Cost 95%'!L112,'Annual Cost 95%'!R112)</f>
        <v>7695354272.4810629</v>
      </c>
      <c r="G113" s="31">
        <f>SUM('Annual Cost 95%'!G112,'Annual Cost 95%'!M112,'Annual Cost 95%'!S112)</f>
        <v>4406414593.3012705</v>
      </c>
      <c r="H113" s="26">
        <v>15073164</v>
      </c>
      <c r="I113" s="26">
        <v>10322370</v>
      </c>
      <c r="J113" s="26">
        <v>11811181</v>
      </c>
      <c r="K113" s="26">
        <v>2342488</v>
      </c>
      <c r="L113" s="26">
        <v>2957913</v>
      </c>
      <c r="M113" s="26">
        <v>738448</v>
      </c>
      <c r="N113" s="26">
        <v>6010837.5926465904</v>
      </c>
      <c r="O113" s="26">
        <v>4134991.2180023016</v>
      </c>
      <c r="P113" s="26">
        <v>4719607.1369820787</v>
      </c>
      <c r="Q113" s="26">
        <v>1020823.9648668646</v>
      </c>
      <c r="R113" s="26">
        <v>1265944.3525174023</v>
      </c>
      <c r="S113" s="26">
        <v>278389.97834589239</v>
      </c>
      <c r="T113" s="34">
        <f t="shared" si="28"/>
        <v>1582.6152000922791</v>
      </c>
      <c r="U113" s="34">
        <f t="shared" si="29"/>
        <v>4062.2466114392205</v>
      </c>
      <c r="V113" s="34">
        <f t="shared" si="30"/>
        <v>2629.315350856552</v>
      </c>
      <c r="W113" s="34">
        <f t="shared" si="31"/>
        <v>4615.3188163564637</v>
      </c>
      <c r="X113" s="34">
        <f t="shared" si="32"/>
        <v>2601.61616399166</v>
      </c>
      <c r="Y113" s="34">
        <f t="shared" si="33"/>
        <v>5967.1291591300542</v>
      </c>
      <c r="Z113" s="34">
        <f t="shared" si="34"/>
        <v>3968.6679422293792</v>
      </c>
      <c r="AA113" s="34">
        <f t="shared" si="35"/>
        <v>10140.774271046717</v>
      </c>
      <c r="AB113" s="34">
        <f t="shared" si="36"/>
        <v>6580.0645294606775</v>
      </c>
      <c r="AC113" s="34">
        <f t="shared" si="37"/>
        <v>10590.78677183997</v>
      </c>
      <c r="AD113" s="34">
        <f t="shared" si="38"/>
        <v>6078.7460816728744</v>
      </c>
      <c r="AE113" s="34">
        <f t="shared" si="39"/>
        <v>15828.20839845899</v>
      </c>
    </row>
    <row r="114" spans="1:31" x14ac:dyDescent="0.2">
      <c r="A114">
        <v>2132</v>
      </c>
      <c r="B114" s="31">
        <f>SUM('Annual Cost 95%'!B113,'Annual Cost 95%'!H113,'Annual Cost 95%'!N113)</f>
        <v>24056414981.858643</v>
      </c>
      <c r="C114" s="31">
        <f>SUM('Annual Cost 95%'!C113,'Annual Cost 95%'!I113,'Annual Cost 95%'!O113)</f>
        <v>42280214042.815338</v>
      </c>
      <c r="D114" s="31">
        <f>SUM('Annual Cost 95%'!D113,'Annual Cost 95%'!J113,'Annual Cost 95%'!P113)</f>
        <v>31319046155.665665</v>
      </c>
      <c r="E114" s="31">
        <f>SUM('Annual Cost 95%'!E113,'Annual Cost 95%'!K113,'Annual Cost 95%'!Q113)</f>
        <v>10908721594.00622</v>
      </c>
      <c r="F114" s="31">
        <f>SUM('Annual Cost 95%'!F113,'Annual Cost 95%'!L113,'Annual Cost 95%'!R113)</f>
        <v>7766072951.1982803</v>
      </c>
      <c r="G114" s="31">
        <f>SUM('Annual Cost 95%'!G113,'Annual Cost 95%'!M113,'Annual Cost 95%'!S113)</f>
        <v>4447273044.8315001</v>
      </c>
      <c r="H114" s="26">
        <v>15073164</v>
      </c>
      <c r="I114" s="26">
        <v>10322370</v>
      </c>
      <c r="J114" s="26">
        <v>11811181</v>
      </c>
      <c r="K114" s="26">
        <v>2342488</v>
      </c>
      <c r="L114" s="26">
        <v>2957913</v>
      </c>
      <c r="M114" s="26">
        <v>738448</v>
      </c>
      <c r="N114" s="26">
        <v>6010837.5926465904</v>
      </c>
      <c r="O114" s="26">
        <v>4134991.2180023016</v>
      </c>
      <c r="P114" s="26">
        <v>4719607.1369820787</v>
      </c>
      <c r="Q114" s="26">
        <v>1020823.9648668646</v>
      </c>
      <c r="R114" s="26">
        <v>1265944.3525174023</v>
      </c>
      <c r="S114" s="26">
        <v>278389.97834589239</v>
      </c>
      <c r="T114" s="34">
        <f t="shared" si="28"/>
        <v>1595.9764639898194</v>
      </c>
      <c r="U114" s="34">
        <f t="shared" si="29"/>
        <v>4095.9793189757138</v>
      </c>
      <c r="V114" s="34">
        <f t="shared" si="30"/>
        <v>2651.6439089084879</v>
      </c>
      <c r="W114" s="34">
        <f t="shared" si="31"/>
        <v>4656.8954009609524</v>
      </c>
      <c r="X114" s="34">
        <f t="shared" si="32"/>
        <v>2625.5244664729084</v>
      </c>
      <c r="Y114" s="34">
        <f t="shared" si="33"/>
        <v>6022.4593266303109</v>
      </c>
      <c r="Z114" s="34">
        <f t="shared" si="34"/>
        <v>4002.1735092773533</v>
      </c>
      <c r="AA114" s="34">
        <f t="shared" si="35"/>
        <v>10224.982790469328</v>
      </c>
      <c r="AB114" s="34">
        <f t="shared" si="36"/>
        <v>6635.9434687380399</v>
      </c>
      <c r="AC114" s="34">
        <f t="shared" si="37"/>
        <v>10686.192692810588</v>
      </c>
      <c r="AD114" s="34">
        <f t="shared" si="38"/>
        <v>6134.6084729198428</v>
      </c>
      <c r="AE114" s="34">
        <f t="shared" si="39"/>
        <v>15974.975361023513</v>
      </c>
    </row>
    <row r="115" spans="1:31" x14ac:dyDescent="0.2">
      <c r="A115">
        <v>2133</v>
      </c>
      <c r="B115" s="31">
        <f>SUM('Annual Cost 95%'!B114,'Annual Cost 95%'!H114,'Annual Cost 95%'!N114)</f>
        <v>24259726687.850498</v>
      </c>
      <c r="C115" s="31">
        <f>SUM('Annual Cost 95%'!C114,'Annual Cost 95%'!I114,'Annual Cost 95%'!O114)</f>
        <v>42631582604.421188</v>
      </c>
      <c r="D115" s="31">
        <f>SUM('Annual Cost 95%'!D114,'Annual Cost 95%'!J114,'Annual Cost 95%'!P114)</f>
        <v>31585294765.194698</v>
      </c>
      <c r="E115" s="31">
        <f>SUM('Annual Cost 95%'!E114,'Annual Cost 95%'!K114,'Annual Cost 95%'!Q114)</f>
        <v>11007171686.369255</v>
      </c>
      <c r="F115" s="31">
        <f>SUM('Annual Cost 95%'!F114,'Annual Cost 95%'!L114,'Annual Cost 95%'!R114)</f>
        <v>7837589978.6355915</v>
      </c>
      <c r="G115" s="31">
        <f>SUM('Annual Cost 95%'!G114,'Annual Cost 95%'!M114,'Annual Cost 95%'!S114)</f>
        <v>4488597957.8299274</v>
      </c>
      <c r="H115" s="26">
        <v>15073164</v>
      </c>
      <c r="I115" s="26">
        <v>10322370</v>
      </c>
      <c r="J115" s="26">
        <v>11811181</v>
      </c>
      <c r="K115" s="26">
        <v>2342488</v>
      </c>
      <c r="L115" s="26">
        <v>2957913</v>
      </c>
      <c r="M115" s="26">
        <v>738448</v>
      </c>
      <c r="N115" s="26">
        <v>6010837.5926465904</v>
      </c>
      <c r="O115" s="26">
        <v>4134991.2180023016</v>
      </c>
      <c r="P115" s="26">
        <v>4719607.1369820787</v>
      </c>
      <c r="Q115" s="26">
        <v>1020823.9648668646</v>
      </c>
      <c r="R115" s="26">
        <v>1265944.3525174023</v>
      </c>
      <c r="S115" s="26">
        <v>278389.97834589239</v>
      </c>
      <c r="T115" s="34">
        <f t="shared" si="28"/>
        <v>1609.4647870779154</v>
      </c>
      <c r="U115" s="34">
        <f t="shared" si="29"/>
        <v>4130.0188430003172</v>
      </c>
      <c r="V115" s="34">
        <f t="shared" si="30"/>
        <v>2674.1859908162187</v>
      </c>
      <c r="W115" s="34">
        <f t="shared" si="31"/>
        <v>4698.9234038207478</v>
      </c>
      <c r="X115" s="34">
        <f t="shared" si="32"/>
        <v>2649.7026716592381</v>
      </c>
      <c r="Y115" s="34">
        <f t="shared" si="33"/>
        <v>6078.4211722828522</v>
      </c>
      <c r="Z115" s="34">
        <f t="shared" si="34"/>
        <v>4035.9976981459026</v>
      </c>
      <c r="AA115" s="34">
        <f t="shared" si="35"/>
        <v>10309.957230094766</v>
      </c>
      <c r="AB115" s="34">
        <f t="shared" si="36"/>
        <v>6692.3567679388889</v>
      </c>
      <c r="AC115" s="34">
        <f t="shared" si="37"/>
        <v>10782.634484687873</v>
      </c>
      <c r="AD115" s="34">
        <f t="shared" si="38"/>
        <v>6191.1014990904605</v>
      </c>
      <c r="AE115" s="34">
        <f t="shared" si="39"/>
        <v>16123.417892051271</v>
      </c>
    </row>
    <row r="116" spans="1:31" x14ac:dyDescent="0.2">
      <c r="A116">
        <v>2134</v>
      </c>
      <c r="B116" s="31">
        <f>SUM('Annual Cost 95%'!B115,'Annual Cost 95%'!H115,'Annual Cost 95%'!N115)</f>
        <v>24464976111.85083</v>
      </c>
      <c r="C116" s="31">
        <f>SUM('Annual Cost 95%'!C115,'Annual Cost 95%'!I115,'Annual Cost 95%'!O115)</f>
        <v>42986152761.254013</v>
      </c>
      <c r="D116" s="31">
        <f>SUM('Annual Cost 95%'!D115,'Annual Cost 95%'!J115,'Annual Cost 95%'!P115)</f>
        <v>31854095282.438099</v>
      </c>
      <c r="E116" s="31">
        <f>SUM('Annual Cost 95%'!E115,'Annual Cost 95%'!K115,'Annual Cost 95%'!Q115)</f>
        <v>11106694157.743412</v>
      </c>
      <c r="F116" s="31">
        <f>SUM('Annual Cost 95%'!F115,'Annual Cost 95%'!L115,'Annual Cost 95%'!R115)</f>
        <v>7909917140.3700495</v>
      </c>
      <c r="G116" s="31">
        <f>SUM('Annual Cost 95%'!G115,'Annual Cost 95%'!M115,'Annual Cost 95%'!S115)</f>
        <v>4530396301.5957212</v>
      </c>
      <c r="H116" s="26">
        <v>15073164</v>
      </c>
      <c r="I116" s="26">
        <v>10322370</v>
      </c>
      <c r="J116" s="26">
        <v>11811181</v>
      </c>
      <c r="K116" s="26">
        <v>2342488</v>
      </c>
      <c r="L116" s="26">
        <v>2957913</v>
      </c>
      <c r="M116" s="26">
        <v>738448</v>
      </c>
      <c r="N116" s="26">
        <v>6010837.5926465904</v>
      </c>
      <c r="O116" s="26">
        <v>4134991.2180023016</v>
      </c>
      <c r="P116" s="26">
        <v>4719607.1369820787</v>
      </c>
      <c r="Q116" s="26">
        <v>1020823.9648668646</v>
      </c>
      <c r="R116" s="26">
        <v>1265944.3525174023</v>
      </c>
      <c r="S116" s="26">
        <v>278389.97834589239</v>
      </c>
      <c r="T116" s="34">
        <f t="shared" si="28"/>
        <v>1623.0816643307821</v>
      </c>
      <c r="U116" s="34">
        <f t="shared" si="29"/>
        <v>4164.3685278917546</v>
      </c>
      <c r="V116" s="34">
        <f t="shared" si="30"/>
        <v>2696.9441313648567</v>
      </c>
      <c r="W116" s="34">
        <f t="shared" si="31"/>
        <v>4741.4092015597998</v>
      </c>
      <c r="X116" s="34">
        <f t="shared" si="32"/>
        <v>2674.1547639738051</v>
      </c>
      <c r="Y116" s="34">
        <f t="shared" si="33"/>
        <v>6135.0241338533269</v>
      </c>
      <c r="Z116" s="34">
        <f t="shared" si="34"/>
        <v>4070.1442577287844</v>
      </c>
      <c r="AA116" s="34">
        <f t="shared" si="35"/>
        <v>10395.705938650457</v>
      </c>
      <c r="AB116" s="34">
        <f t="shared" si="36"/>
        <v>6749.3107705585398</v>
      </c>
      <c r="AC116" s="34">
        <f t="shared" si="37"/>
        <v>10880.126779931094</v>
      </c>
      <c r="AD116" s="34">
        <f t="shared" si="38"/>
        <v>6248.234469896508</v>
      </c>
      <c r="AE116" s="34">
        <f t="shared" si="39"/>
        <v>16273.561025845622</v>
      </c>
    </row>
    <row r="117" spans="1:31" x14ac:dyDescent="0.2">
      <c r="A117">
        <v>2135</v>
      </c>
      <c r="B117" s="31">
        <f>SUM('Annual Cost 95%'!B116,'Annual Cost 95%'!H116,'Annual Cost 95%'!N116)</f>
        <v>24672186135.098083</v>
      </c>
      <c r="C117" s="31">
        <f>SUM('Annual Cost 95%'!C116,'Annual Cost 95%'!I116,'Annual Cost 95%'!O116)</f>
        <v>43343959525.08654</v>
      </c>
      <c r="D117" s="31">
        <f>SUM('Annual Cost 95%'!D116,'Annual Cost 95%'!J116,'Annual Cost 95%'!P116)</f>
        <v>32125478111.633354</v>
      </c>
      <c r="E117" s="31">
        <f>SUM('Annual Cost 95%'!E116,'Annual Cost 95%'!K116,'Annual Cost 95%'!Q116)</f>
        <v>11207304213.809986</v>
      </c>
      <c r="F117" s="31">
        <f>SUM('Annual Cost 95%'!F116,'Annual Cost 95%'!L116,'Annual Cost 95%'!R116)</f>
        <v>7983066440.3452024</v>
      </c>
      <c r="G117" s="31">
        <f>SUM('Annual Cost 95%'!G116,'Annual Cost 95%'!M116,'Annual Cost 95%'!S116)</f>
        <v>4572675175.575778</v>
      </c>
      <c r="H117" s="26">
        <v>15073164</v>
      </c>
      <c r="I117" s="26">
        <v>10322370</v>
      </c>
      <c r="J117" s="26">
        <v>11811181</v>
      </c>
      <c r="K117" s="26">
        <v>2342488</v>
      </c>
      <c r="L117" s="26">
        <v>2957913</v>
      </c>
      <c r="M117" s="26">
        <v>738448</v>
      </c>
      <c r="N117" s="26">
        <v>6010837.5926465904</v>
      </c>
      <c r="O117" s="26">
        <v>4134991.2180023016</v>
      </c>
      <c r="P117" s="26">
        <v>4719607.1369820787</v>
      </c>
      <c r="Q117" s="26">
        <v>1020823.9648668646</v>
      </c>
      <c r="R117" s="26">
        <v>1265944.3525174023</v>
      </c>
      <c r="S117" s="26">
        <v>278389.97834589239</v>
      </c>
      <c r="T117" s="34">
        <f t="shared" si="28"/>
        <v>1636.8286137600628</v>
      </c>
      <c r="U117" s="34">
        <f t="shared" si="29"/>
        <v>4199.0317654847231</v>
      </c>
      <c r="V117" s="34">
        <f t="shared" si="30"/>
        <v>2719.920904745542</v>
      </c>
      <c r="W117" s="34">
        <f t="shared" si="31"/>
        <v>4784.3592854306989</v>
      </c>
      <c r="X117" s="34">
        <f t="shared" si="32"/>
        <v>2698.8848016642823</v>
      </c>
      <c r="Y117" s="34">
        <f t="shared" si="33"/>
        <v>6192.2778253523311</v>
      </c>
      <c r="Z117" s="34">
        <f t="shared" si="34"/>
        <v>4104.6169946898935</v>
      </c>
      <c r="AA117" s="34">
        <f t="shared" si="35"/>
        <v>10482.237383330379</v>
      </c>
      <c r="AB117" s="34">
        <f t="shared" si="36"/>
        <v>6806.8119187089324</v>
      </c>
      <c r="AC117" s="34">
        <f t="shared" si="37"/>
        <v>10978.684474038222</v>
      </c>
      <c r="AD117" s="34">
        <f t="shared" si="38"/>
        <v>6306.0168675427331</v>
      </c>
      <c r="AE117" s="34">
        <f t="shared" si="39"/>
        <v>16425.430264211402</v>
      </c>
    </row>
    <row r="118" spans="1:31" x14ac:dyDescent="0.2">
      <c r="A118">
        <v>2136</v>
      </c>
      <c r="B118" s="31">
        <f>SUM('Annual Cost 95%'!B117,'Annual Cost 95%'!H117,'Annual Cost 95%'!N117)</f>
        <v>24881379992.690216</v>
      </c>
      <c r="C118" s="31">
        <f>SUM('Annual Cost 95%'!C117,'Annual Cost 95%'!I117,'Annual Cost 95%'!O117)</f>
        <v>43705038406.383812</v>
      </c>
      <c r="D118" s="31">
        <f>SUM('Annual Cost 95%'!D117,'Annual Cost 95%'!J117,'Annual Cost 95%'!P117)</f>
        <v>32399474131.360641</v>
      </c>
      <c r="E118" s="31">
        <f>SUM('Annual Cost 95%'!E117,'Annual Cost 95%'!K117,'Annual Cost 95%'!Q117)</f>
        <v>11309017334.329456</v>
      </c>
      <c r="F118" s="31">
        <f>SUM('Annual Cost 95%'!F117,'Annual Cost 95%'!L117,'Annual Cost 95%'!R117)</f>
        <v>8057050105.4605007</v>
      </c>
      <c r="G118" s="31">
        <f>SUM('Annual Cost 95%'!G117,'Annual Cost 95%'!M117,'Annual Cost 95%'!S117)</f>
        <v>4615441812.1099806</v>
      </c>
      <c r="H118" s="26">
        <v>15073164</v>
      </c>
      <c r="I118" s="26">
        <v>10322370</v>
      </c>
      <c r="J118" s="26">
        <v>11811181</v>
      </c>
      <c r="K118" s="26">
        <v>2342488</v>
      </c>
      <c r="L118" s="26">
        <v>2957913</v>
      </c>
      <c r="M118" s="26">
        <v>738448</v>
      </c>
      <c r="N118" s="26">
        <v>6010837.5926465904</v>
      </c>
      <c r="O118" s="26">
        <v>4134991.2180023016</v>
      </c>
      <c r="P118" s="26">
        <v>4719607.1369820787</v>
      </c>
      <c r="Q118" s="26">
        <v>1020823.9648668646</v>
      </c>
      <c r="R118" s="26">
        <v>1265944.3525174023</v>
      </c>
      <c r="S118" s="26">
        <v>278389.97834589239</v>
      </c>
      <c r="T118" s="34">
        <f t="shared" si="28"/>
        <v>1650.707176853527</v>
      </c>
      <c r="U118" s="34">
        <f t="shared" si="29"/>
        <v>4234.0119959257236</v>
      </c>
      <c r="V118" s="34">
        <f t="shared" si="30"/>
        <v>2743.1189253098942</v>
      </c>
      <c r="W118" s="34">
        <f t="shared" si="31"/>
        <v>4827.7802636894858</v>
      </c>
      <c r="X118" s="34">
        <f t="shared" si="32"/>
        <v>2723.8969183544277</v>
      </c>
      <c r="Y118" s="34">
        <f t="shared" si="33"/>
        <v>6250.1920407530124</v>
      </c>
      <c r="Z118" s="34">
        <f t="shared" si="34"/>
        <v>4139.4197745633764</v>
      </c>
      <c r="AA118" s="34">
        <f t="shared" si="35"/>
        <v>10569.560151931497</v>
      </c>
      <c r="AB118" s="34">
        <f t="shared" si="36"/>
        <v>6864.8667550067039</v>
      </c>
      <c r="AC118" s="34">
        <f t="shared" si="37"/>
        <v>11078.32273099542</v>
      </c>
      <c r="AD118" s="34">
        <f t="shared" si="38"/>
        <v>6364.4583503521299</v>
      </c>
      <c r="AE118" s="34">
        <f t="shared" si="39"/>
        <v>16579.051586316131</v>
      </c>
    </row>
    <row r="119" spans="1:31" x14ac:dyDescent="0.2">
      <c r="A119">
        <v>2137</v>
      </c>
      <c r="B119" s="31">
        <f>SUM('Annual Cost 95%'!B118,'Annual Cost 95%'!H118,'Annual Cost 95%'!N118)</f>
        <v>25092581280.337921</v>
      </c>
      <c r="C119" s="31">
        <f>SUM('Annual Cost 95%'!C118,'Annual Cost 95%'!I118,'Annual Cost 95%'!O118)</f>
        <v>44069425423.32061</v>
      </c>
      <c r="D119" s="31">
        <f>SUM('Annual Cost 95%'!D118,'Annual Cost 95%'!J118,'Annual Cost 95%'!P118)</f>
        <v>32676114703.643791</v>
      </c>
      <c r="E119" s="31">
        <f>SUM('Annual Cost 95%'!E118,'Annual Cost 95%'!K118,'Annual Cost 95%'!Q118)</f>
        <v>11411849278.827103</v>
      </c>
      <c r="F119" s="31">
        <f>SUM('Annual Cost 95%'!F118,'Annual Cost 95%'!L118,'Annual Cost 95%'!R118)</f>
        <v>8131880590.2624445</v>
      </c>
      <c r="G119" s="31">
        <f>SUM('Annual Cost 95%'!G118,'Annual Cost 95%'!M118,'Annual Cost 95%'!S118)</f>
        <v>4658703579.2373857</v>
      </c>
      <c r="H119" s="26">
        <v>15073164</v>
      </c>
      <c r="I119" s="26">
        <v>10322370</v>
      </c>
      <c r="J119" s="26">
        <v>11811181</v>
      </c>
      <c r="K119" s="26">
        <v>2342488</v>
      </c>
      <c r="L119" s="26">
        <v>2957913</v>
      </c>
      <c r="M119" s="26">
        <v>738448</v>
      </c>
      <c r="N119" s="26">
        <v>6010837.5926465904</v>
      </c>
      <c r="O119" s="26">
        <v>4134991.2180023016</v>
      </c>
      <c r="P119" s="26">
        <v>4719607.1369820787</v>
      </c>
      <c r="Q119" s="26">
        <v>1020823.9648668646</v>
      </c>
      <c r="R119" s="26">
        <v>1265944.3525174023</v>
      </c>
      <c r="S119" s="26">
        <v>278389.97834589239</v>
      </c>
      <c r="T119" s="34">
        <f t="shared" si="28"/>
        <v>1664.7189190231011</v>
      </c>
      <c r="U119" s="34">
        <f t="shared" si="29"/>
        <v>4269.3127085466431</v>
      </c>
      <c r="V119" s="34">
        <f t="shared" si="30"/>
        <v>2766.5408483405504</v>
      </c>
      <c r="W119" s="34">
        <f t="shared" si="31"/>
        <v>4871.678864022826</v>
      </c>
      <c r="X119" s="34">
        <f t="shared" si="32"/>
        <v>2749.19532463005</v>
      </c>
      <c r="Y119" s="34">
        <f t="shared" si="33"/>
        <v>6308.7767577911864</v>
      </c>
      <c r="Z119" s="34">
        <f t="shared" si="34"/>
        <v>4174.5565228771356</v>
      </c>
      <c r="AA119" s="34">
        <f t="shared" si="35"/>
        <v>10657.682955034532</v>
      </c>
      <c r="AB119" s="34">
        <f t="shared" si="36"/>
        <v>6923.4819245015196</v>
      </c>
      <c r="AC119" s="34">
        <f t="shared" si="37"/>
        <v>11179.056988846682</v>
      </c>
      <c r="AD119" s="34">
        <f t="shared" si="38"/>
        <v>6423.5687564715918</v>
      </c>
      <c r="AE119" s="34">
        <f t="shared" si="39"/>
        <v>16734.451458770065</v>
      </c>
    </row>
    <row r="120" spans="1:31" x14ac:dyDescent="0.2">
      <c r="A120">
        <v>2138</v>
      </c>
      <c r="B120" s="31">
        <f>SUM('Annual Cost 95%'!B119,'Annual Cost 95%'!H119,'Annual Cost 95%'!N119)</f>
        <v>25305813961.261742</v>
      </c>
      <c r="C120" s="31">
        <f>SUM('Annual Cost 95%'!C119,'Annual Cost 95%'!I119,'Annual Cost 95%'!O119)</f>
        <v>44437157110.986298</v>
      </c>
      <c r="D120" s="31">
        <f>SUM('Annual Cost 95%'!D119,'Annual Cost 95%'!J119,'Annual Cost 95%'!P119)</f>
        <v>32955431683.245651</v>
      </c>
      <c r="E120" s="31">
        <f>SUM('Annual Cost 95%'!E119,'Annual Cost 95%'!K119,'Annual Cost 95%'!Q119)</f>
        <v>11515816092.404055</v>
      </c>
      <c r="F120" s="31">
        <f>SUM('Annual Cost 95%'!F119,'Annual Cost 95%'!L119,'Annual Cost 95%'!R119)</f>
        <v>8207570581.739809</v>
      </c>
      <c r="G120" s="31">
        <f>SUM('Annual Cost 95%'!G119,'Annual Cost 95%'!M119,'Annual Cost 95%'!S119)</f>
        <v>4702467983.5647717</v>
      </c>
      <c r="H120" s="26">
        <v>15073164</v>
      </c>
      <c r="I120" s="26">
        <v>10322370</v>
      </c>
      <c r="J120" s="26">
        <v>11811181</v>
      </c>
      <c r="K120" s="26">
        <v>2342488</v>
      </c>
      <c r="L120" s="26">
        <v>2957913</v>
      </c>
      <c r="M120" s="26">
        <v>738448</v>
      </c>
      <c r="N120" s="26">
        <v>6010837.5926465904</v>
      </c>
      <c r="O120" s="26">
        <v>4134991.2180023016</v>
      </c>
      <c r="P120" s="26">
        <v>4719607.1369820787</v>
      </c>
      <c r="Q120" s="26">
        <v>1020823.9648668646</v>
      </c>
      <c r="R120" s="26">
        <v>1265944.3525174023</v>
      </c>
      <c r="S120" s="26">
        <v>278389.97834589239</v>
      </c>
      <c r="T120" s="34">
        <f t="shared" si="28"/>
        <v>1678.8654300624435</v>
      </c>
      <c r="U120" s="34">
        <f t="shared" si="29"/>
        <v>4304.937442756489</v>
      </c>
      <c r="V120" s="34">
        <f t="shared" si="30"/>
        <v>2790.1893708381617</v>
      </c>
      <c r="W120" s="34">
        <f t="shared" si="31"/>
        <v>4916.0619360287246</v>
      </c>
      <c r="X120" s="34">
        <f t="shared" si="32"/>
        <v>2774.7843096601587</v>
      </c>
      <c r="Y120" s="34">
        <f t="shared" si="33"/>
        <v>6368.0421418498954</v>
      </c>
      <c r="Z120" s="34">
        <f t="shared" si="34"/>
        <v>4210.0312263002788</v>
      </c>
      <c r="AA120" s="34">
        <f t="shared" si="35"/>
        <v>10746.614628230043</v>
      </c>
      <c r="AB120" s="34">
        <f t="shared" si="36"/>
        <v>6982.6641766455978</v>
      </c>
      <c r="AC120" s="34">
        <f t="shared" si="37"/>
        <v>11280.90296538634</v>
      </c>
      <c r="AD120" s="34">
        <f t="shared" si="38"/>
        <v>6483.3581076597784</v>
      </c>
      <c r="AE120" s="34">
        <f t="shared" si="39"/>
        <v>16891.656845930265</v>
      </c>
    </row>
    <row r="121" spans="1:31" x14ac:dyDescent="0.2">
      <c r="A121">
        <v>2139</v>
      </c>
      <c r="B121" s="31">
        <f>SUM('Annual Cost 95%'!B120,'Annual Cost 95%'!H120,'Annual Cost 95%'!N120)</f>
        <v>25521102373.23624</v>
      </c>
      <c r="C121" s="31">
        <f>SUM('Annual Cost 95%'!C120,'Annual Cost 95%'!I120,'Annual Cost 95%'!O120)</f>
        <v>44808270530.781097</v>
      </c>
      <c r="D121" s="31">
        <f>SUM('Annual Cost 95%'!D120,'Annual Cost 95%'!J120,'Annual Cost 95%'!P120)</f>
        <v>33237457427.162064</v>
      </c>
      <c r="E121" s="31">
        <f>SUM('Annual Cost 95%'!E120,'Annual Cost 95%'!K120,'Annual Cost 95%'!Q120)</f>
        <v>11620934111.676575</v>
      </c>
      <c r="F121" s="31">
        <f>SUM('Annual Cost 95%'!F120,'Annual Cost 95%'!L120,'Annual Cost 95%'!R120)</f>
        <v>8284133004.2252693</v>
      </c>
      <c r="G121" s="31">
        <f>SUM('Annual Cost 95%'!G120,'Annual Cost 95%'!M120,'Annual Cost 95%'!S120)</f>
        <v>4746742673.1989059</v>
      </c>
      <c r="H121" s="26">
        <v>15073164</v>
      </c>
      <c r="I121" s="26">
        <v>10322370</v>
      </c>
      <c r="J121" s="26">
        <v>11811181</v>
      </c>
      <c r="K121" s="26">
        <v>2342488</v>
      </c>
      <c r="L121" s="26">
        <v>2957913</v>
      </c>
      <c r="M121" s="26">
        <v>738448</v>
      </c>
      <c r="N121" s="26">
        <v>6010837.5926465904</v>
      </c>
      <c r="O121" s="26">
        <v>4134991.2180023016</v>
      </c>
      <c r="P121" s="26">
        <v>4719607.1369820787</v>
      </c>
      <c r="Q121" s="26">
        <v>1020823.9648668646</v>
      </c>
      <c r="R121" s="26">
        <v>1265944.3525174023</v>
      </c>
      <c r="S121" s="26">
        <v>278389.97834589239</v>
      </c>
      <c r="T121" s="34">
        <f t="shared" si="28"/>
        <v>1693.1483246142775</v>
      </c>
      <c r="U121" s="34">
        <f t="shared" si="29"/>
        <v>4340.8897889516747</v>
      </c>
      <c r="V121" s="34">
        <f t="shared" si="30"/>
        <v>2814.0672323252065</v>
      </c>
      <c r="W121" s="34">
        <f t="shared" si="31"/>
        <v>4960.9364537519832</v>
      </c>
      <c r="X121" s="34">
        <f t="shared" si="32"/>
        <v>2800.6682428540898</v>
      </c>
      <c r="Y121" s="34">
        <f t="shared" si="33"/>
        <v>6427.9985499302675</v>
      </c>
      <c r="Z121" s="34">
        <f t="shared" si="34"/>
        <v>4245.847933815031</v>
      </c>
      <c r="AA121" s="34">
        <f t="shared" si="35"/>
        <v>10836.364134390806</v>
      </c>
      <c r="AB121" s="34">
        <f t="shared" si="36"/>
        <v>7042.4203673053034</v>
      </c>
      <c r="AC121" s="34">
        <f t="shared" si="37"/>
        <v>11383.876663977193</v>
      </c>
      <c r="AD121" s="34">
        <f t="shared" si="38"/>
        <v>6543.8366131590228</v>
      </c>
      <c r="AE121" s="34">
        <f t="shared" si="39"/>
        <v>17050.695220433547</v>
      </c>
    </row>
    <row r="122" spans="1:31" x14ac:dyDescent="0.2">
      <c r="A122">
        <v>2140</v>
      </c>
      <c r="B122" s="31">
        <f>SUM('Annual Cost 95%'!B121,'Annual Cost 95%'!H121,'Annual Cost 95%'!N121)</f>
        <v>30325127342.535645</v>
      </c>
      <c r="C122" s="31">
        <f>SUM('Annual Cost 95%'!C121,'Annual Cost 95%'!I121,'Annual Cost 95%'!O121)</f>
        <v>53234485086.822601</v>
      </c>
      <c r="D122" s="31">
        <f>SUM('Annual Cost 95%'!D121,'Annual Cost 95%'!J121,'Annual Cost 95%'!P121)</f>
        <v>39495964103.055801</v>
      </c>
      <c r="E122" s="31">
        <f>SUM('Annual Cost 95%'!E121,'Annual Cost 95%'!K121,'Annual Cost 95%'!Q121)</f>
        <v>13817038150.090729</v>
      </c>
      <c r="F122" s="31">
        <f>SUM('Annual Cost 95%'!F121,'Annual Cost 95%'!L121,'Annual Cost 95%'!R121)</f>
        <v>9851634427.9803734</v>
      </c>
      <c r="G122" s="31">
        <f>SUM('Annual Cost 95%'!G121,'Annual Cost 95%'!M121,'Annual Cost 95%'!S121)</f>
        <v>5645398325.1661463</v>
      </c>
      <c r="H122" s="26">
        <v>15073164</v>
      </c>
      <c r="I122" s="26">
        <v>10322370</v>
      </c>
      <c r="J122" s="26">
        <v>11811181</v>
      </c>
      <c r="K122" s="26">
        <v>2342488</v>
      </c>
      <c r="L122" s="26">
        <v>2957913</v>
      </c>
      <c r="M122" s="26">
        <v>738448</v>
      </c>
      <c r="N122" s="26">
        <v>6010837.5926465904</v>
      </c>
      <c r="O122" s="26">
        <v>4134991.2180023016</v>
      </c>
      <c r="P122" s="26">
        <v>4719607.1369820787</v>
      </c>
      <c r="Q122" s="26">
        <v>1020823.9648668646</v>
      </c>
      <c r="R122" s="26">
        <v>1265944.3525174023</v>
      </c>
      <c r="S122" s="26">
        <v>278389.97834589239</v>
      </c>
      <c r="T122" s="34">
        <f t="shared" si="28"/>
        <v>2011.8620976017805</v>
      </c>
      <c r="U122" s="34">
        <f t="shared" si="29"/>
        <v>5157.1959818164432</v>
      </c>
      <c r="V122" s="34">
        <f t="shared" si="30"/>
        <v>3343.9470704119935</v>
      </c>
      <c r="W122" s="34">
        <f t="shared" si="31"/>
        <v>5898.4456484262582</v>
      </c>
      <c r="X122" s="34">
        <f t="shared" si="32"/>
        <v>3330.6031745965392</v>
      </c>
      <c r="Y122" s="34">
        <f t="shared" si="33"/>
        <v>7644.9503894196287</v>
      </c>
      <c r="Z122" s="34">
        <f t="shared" si="34"/>
        <v>5045.0751455394748</v>
      </c>
      <c r="AA122" s="34">
        <f t="shared" si="35"/>
        <v>12874.147073168699</v>
      </c>
      <c r="AB122" s="34">
        <f t="shared" si="36"/>
        <v>8368.4855448182989</v>
      </c>
      <c r="AC122" s="34">
        <f t="shared" si="37"/>
        <v>13535.181995744722</v>
      </c>
      <c r="AD122" s="34">
        <f t="shared" si="38"/>
        <v>7782.0438223764249</v>
      </c>
      <c r="AE122" s="34">
        <f t="shared" si="39"/>
        <v>20278.741205805491</v>
      </c>
    </row>
    <row r="123" spans="1:31" x14ac:dyDescent="0.2">
      <c r="A123">
        <v>2141</v>
      </c>
      <c r="B123" s="31">
        <f>SUM('Annual Cost 95%'!B122,'Annual Cost 95%'!H122,'Annual Cost 95%'!N122)</f>
        <v>30583712622.398632</v>
      </c>
      <c r="C123" s="31">
        <f>SUM('Annual Cost 95%'!C122,'Annual Cost 95%'!I122,'Annual Cost 95%'!O122)</f>
        <v>53679834054.948219</v>
      </c>
      <c r="D123" s="31">
        <f>SUM('Annual Cost 95%'!D122,'Annual Cost 95%'!J122,'Annual Cost 95%'!P122)</f>
        <v>39834747236.351349</v>
      </c>
      <c r="E123" s="31">
        <f>SUM('Annual Cost 95%'!E122,'Annual Cost 95%'!K122,'Annual Cost 95%'!Q122)</f>
        <v>13943660307.426788</v>
      </c>
      <c r="F123" s="31">
        <f>SUM('Annual Cost 95%'!F122,'Annual Cost 95%'!L122,'Annual Cost 95%'!R122)</f>
        <v>9943943085.3874836</v>
      </c>
      <c r="G123" s="31">
        <f>SUM('Annual Cost 95%'!G122,'Annual Cost 95%'!M122,'Annual Cost 95%'!S122)</f>
        <v>5698793024.9679871</v>
      </c>
      <c r="H123" s="26">
        <v>15073164</v>
      </c>
      <c r="I123" s="26">
        <v>10322370</v>
      </c>
      <c r="J123" s="26">
        <v>11811181</v>
      </c>
      <c r="K123" s="26">
        <v>2342488</v>
      </c>
      <c r="L123" s="26">
        <v>2957913</v>
      </c>
      <c r="M123" s="26">
        <v>738448</v>
      </c>
      <c r="N123" s="26">
        <v>6010837.5926465904</v>
      </c>
      <c r="O123" s="26">
        <v>4134991.2180023016</v>
      </c>
      <c r="P123" s="26">
        <v>4719607.1369820787</v>
      </c>
      <c r="Q123" s="26">
        <v>1020823.9648668646</v>
      </c>
      <c r="R123" s="26">
        <v>1265944.3525174023</v>
      </c>
      <c r="S123" s="26">
        <v>278389.97834589239</v>
      </c>
      <c r="T123" s="34">
        <f t="shared" si="28"/>
        <v>2029.0174393643319</v>
      </c>
      <c r="U123" s="34">
        <f t="shared" si="29"/>
        <v>5200.3400435121221</v>
      </c>
      <c r="V123" s="34">
        <f t="shared" si="30"/>
        <v>3372.6303268361858</v>
      </c>
      <c r="W123" s="34">
        <f t="shared" si="31"/>
        <v>5952.5002080808044</v>
      </c>
      <c r="X123" s="34">
        <f t="shared" si="32"/>
        <v>3361.8105351264503</v>
      </c>
      <c r="Y123" s="34">
        <f t="shared" si="33"/>
        <v>7717.2570376898402</v>
      </c>
      <c r="Z123" s="34">
        <f t="shared" si="34"/>
        <v>5088.0949869305205</v>
      </c>
      <c r="AA123" s="34">
        <f t="shared" si="35"/>
        <v>12981.849591661778</v>
      </c>
      <c r="AB123" s="34">
        <f t="shared" si="36"/>
        <v>8440.2676070668476</v>
      </c>
      <c r="AC123" s="34">
        <f t="shared" si="37"/>
        <v>13659.221165762223</v>
      </c>
      <c r="AD123" s="34">
        <f t="shared" si="38"/>
        <v>7854.9606589052573</v>
      </c>
      <c r="AE123" s="34">
        <f t="shared" si="39"/>
        <v>20470.539416786705</v>
      </c>
    </row>
    <row r="124" spans="1:31" x14ac:dyDescent="0.2">
      <c r="A124">
        <v>2142</v>
      </c>
      <c r="B124" s="31">
        <f>SUM('Annual Cost 95%'!B123,'Annual Cost 95%'!H123,'Annual Cost 95%'!N123)</f>
        <v>30844808727.367783</v>
      </c>
      <c r="C124" s="31">
        <f>SUM('Annual Cost 95%'!C123,'Annual Cost 95%'!I123,'Annual Cost 95%'!O123)</f>
        <v>54129302220.109383</v>
      </c>
      <c r="D124" s="31">
        <f>SUM('Annual Cost 95%'!D123,'Annual Cost 95%'!J123,'Annual Cost 95%'!P123)</f>
        <v>40176839877.271027</v>
      </c>
      <c r="E124" s="31">
        <f>SUM('Annual Cost 95%'!E123,'Annual Cost 95%'!K123,'Annual Cost 95%'!Q123)</f>
        <v>14071698694.638542</v>
      </c>
      <c r="F124" s="31">
        <f>SUM('Annual Cost 95%'!F123,'Annual Cost 95%'!L123,'Annual Cost 95%'!R123)</f>
        <v>10037327063.02424</v>
      </c>
      <c r="G124" s="31">
        <f>SUM('Annual Cost 95%'!G123,'Annual Cost 95%'!M123,'Annual Cost 95%'!S123)</f>
        <v>5752817013.1749287</v>
      </c>
      <c r="H124" s="26">
        <v>15073164</v>
      </c>
      <c r="I124" s="26">
        <v>10322370</v>
      </c>
      <c r="J124" s="26">
        <v>11811181</v>
      </c>
      <c r="K124" s="26">
        <v>2342488</v>
      </c>
      <c r="L124" s="26">
        <v>2957913</v>
      </c>
      <c r="M124" s="26">
        <v>738448</v>
      </c>
      <c r="N124" s="26">
        <v>6010837.5926465904</v>
      </c>
      <c r="O124" s="26">
        <v>4134991.2180023016</v>
      </c>
      <c r="P124" s="26">
        <v>4719607.1369820787</v>
      </c>
      <c r="Q124" s="26">
        <v>1020823.9648668646</v>
      </c>
      <c r="R124" s="26">
        <v>1265944.3525174023</v>
      </c>
      <c r="S124" s="26">
        <v>278389.97834589239</v>
      </c>
      <c r="T124" s="34">
        <f t="shared" si="28"/>
        <v>2046.3393569769282</v>
      </c>
      <c r="U124" s="34">
        <f t="shared" si="29"/>
        <v>5243.8831605638416</v>
      </c>
      <c r="V124" s="34">
        <f t="shared" si="30"/>
        <v>3401.5937845056328</v>
      </c>
      <c r="W124" s="34">
        <f t="shared" si="31"/>
        <v>6007.1593513557136</v>
      </c>
      <c r="X124" s="34">
        <f t="shared" si="32"/>
        <v>3393.3814358381196</v>
      </c>
      <c r="Y124" s="34">
        <f t="shared" si="33"/>
        <v>7790.4158629652038</v>
      </c>
      <c r="Z124" s="34">
        <f t="shared" si="34"/>
        <v>5131.5325446659954</v>
      </c>
      <c r="AA124" s="34">
        <f t="shared" si="35"/>
        <v>13090.548290513747</v>
      </c>
      <c r="AB124" s="34">
        <f t="shared" si="36"/>
        <v>8512.7508945504815</v>
      </c>
      <c r="AC124" s="34">
        <f t="shared" si="37"/>
        <v>13784.647675736891</v>
      </c>
      <c r="AD124" s="34">
        <f t="shared" si="38"/>
        <v>7928.7269168383627</v>
      </c>
      <c r="AE124" s="34">
        <f t="shared" si="39"/>
        <v>20664.598084156612</v>
      </c>
    </row>
    <row r="125" spans="1:31" x14ac:dyDescent="0.2">
      <c r="A125">
        <v>2143</v>
      </c>
      <c r="B125" s="31">
        <f>SUM('Annual Cost 95%'!B124,'Annual Cost 95%'!H124,'Annual Cost 95%'!N124)</f>
        <v>31108446184.06496</v>
      </c>
      <c r="C125" s="31">
        <f>SUM('Annual Cost 95%'!C124,'Annual Cost 95%'!I124,'Annual Cost 95%'!O124)</f>
        <v>54582935843.934036</v>
      </c>
      <c r="D125" s="31">
        <f>SUM('Annual Cost 95%'!D124,'Annual Cost 95%'!J124,'Annual Cost 95%'!P124)</f>
        <v>40522282632.556686</v>
      </c>
      <c r="E125" s="31">
        <f>SUM('Annual Cost 95%'!E124,'Annual Cost 95%'!K124,'Annual Cost 95%'!Q124)</f>
        <v>14201174006.54109</v>
      </c>
      <c r="F125" s="31">
        <f>SUM('Annual Cost 95%'!F124,'Annual Cost 95%'!L124,'Annual Cost 95%'!R124)</f>
        <v>10131802767.285656</v>
      </c>
      <c r="G125" s="31">
        <f>SUM('Annual Cost 95%'!G124,'Annual Cost 95%'!M124,'Annual Cost 95%'!S124)</f>
        <v>5807480003.7774096</v>
      </c>
      <c r="H125" s="26">
        <v>15073164</v>
      </c>
      <c r="I125" s="26">
        <v>10322370</v>
      </c>
      <c r="J125" s="26">
        <v>11811181</v>
      </c>
      <c r="K125" s="26">
        <v>2342488</v>
      </c>
      <c r="L125" s="26">
        <v>2957913</v>
      </c>
      <c r="M125" s="26">
        <v>738448</v>
      </c>
      <c r="N125" s="26">
        <v>6010837.5926465904</v>
      </c>
      <c r="O125" s="26">
        <v>4134991.2180023016</v>
      </c>
      <c r="P125" s="26">
        <v>4719607.1369820787</v>
      </c>
      <c r="Q125" s="26">
        <v>1020823.9648668646</v>
      </c>
      <c r="R125" s="26">
        <v>1265944.3525174023</v>
      </c>
      <c r="S125" s="26">
        <v>278389.97834589239</v>
      </c>
      <c r="T125" s="34">
        <f t="shared" si="28"/>
        <v>2063.8298756694321</v>
      </c>
      <c r="U125" s="34">
        <f t="shared" si="29"/>
        <v>5287.8298146582647</v>
      </c>
      <c r="V125" s="34">
        <f t="shared" si="30"/>
        <v>3430.8408814120016</v>
      </c>
      <c r="W125" s="34">
        <f t="shared" si="31"/>
        <v>6062.4319127957497</v>
      </c>
      <c r="X125" s="34">
        <f t="shared" si="32"/>
        <v>3425.3214233433018</v>
      </c>
      <c r="Y125" s="34">
        <f t="shared" si="33"/>
        <v>7864.4400198489393</v>
      </c>
      <c r="Z125" s="34">
        <f t="shared" si="34"/>
        <v>5175.3928973429165</v>
      </c>
      <c r="AA125" s="34">
        <f t="shared" si="35"/>
        <v>13200.254357566486</v>
      </c>
      <c r="AB125" s="34">
        <f t="shared" si="36"/>
        <v>8585.9440111086005</v>
      </c>
      <c r="AC125" s="34">
        <f t="shared" si="37"/>
        <v>13911.481798326708</v>
      </c>
      <c r="AD125" s="34">
        <f t="shared" si="38"/>
        <v>8003.3555559831602</v>
      </c>
      <c r="AE125" s="34">
        <f t="shared" si="39"/>
        <v>20860.952101378323</v>
      </c>
    </row>
    <row r="126" spans="1:31" x14ac:dyDescent="0.2">
      <c r="A126">
        <v>2144</v>
      </c>
      <c r="B126" s="31">
        <f>SUM('Annual Cost 95%'!B125,'Annual Cost 95%'!H125,'Annual Cost 95%'!N125)</f>
        <v>31374656004.647026</v>
      </c>
      <c r="C126" s="31">
        <f>SUM('Annual Cost 95%'!C125,'Annual Cost 95%'!I125,'Annual Cost 95%'!O125)</f>
        <v>55040781867.066978</v>
      </c>
      <c r="D126" s="31">
        <f>SUM('Annual Cost 95%'!D125,'Annual Cost 95%'!J125,'Annual Cost 95%'!P125)</f>
        <v>40871116760.309341</v>
      </c>
      <c r="E126" s="31">
        <f>SUM('Annual Cost 95%'!E125,'Annual Cost 95%'!K125,'Annual Cost 95%'!Q125)</f>
        <v>14332107318.790583</v>
      </c>
      <c r="F126" s="31">
        <f>SUM('Annual Cost 95%'!F125,'Annual Cost 95%'!L125,'Annual Cost 95%'!R125)</f>
        <v>10227386915.063675</v>
      </c>
      <c r="G126" s="31">
        <f>SUM('Annual Cost 95%'!G125,'Annual Cost 95%'!M125,'Annual Cost 95%'!S125)</f>
        <v>5862791895.9430141</v>
      </c>
      <c r="H126" s="26">
        <v>15073164</v>
      </c>
      <c r="I126" s="26">
        <v>10322370</v>
      </c>
      <c r="J126" s="26">
        <v>11811181</v>
      </c>
      <c r="K126" s="26">
        <v>2342488</v>
      </c>
      <c r="L126" s="26">
        <v>2957913</v>
      </c>
      <c r="M126" s="26">
        <v>738448</v>
      </c>
      <c r="N126" s="26">
        <v>6010837.5926465904</v>
      </c>
      <c r="O126" s="26">
        <v>4134991.2180023016</v>
      </c>
      <c r="P126" s="26">
        <v>4719607.1369820787</v>
      </c>
      <c r="Q126" s="26">
        <v>1020823.9648668646</v>
      </c>
      <c r="R126" s="26">
        <v>1265944.3525174023</v>
      </c>
      <c r="S126" s="26">
        <v>278389.97834589239</v>
      </c>
      <c r="T126" s="34">
        <f t="shared" si="28"/>
        <v>2081.4910528835899</v>
      </c>
      <c r="U126" s="34">
        <f t="shared" si="29"/>
        <v>5332.1845532631532</v>
      </c>
      <c r="V126" s="34">
        <f t="shared" si="30"/>
        <v>3460.3751106946324</v>
      </c>
      <c r="W126" s="34">
        <f t="shared" si="31"/>
        <v>6118.3268895254032</v>
      </c>
      <c r="X126" s="34">
        <f t="shared" si="32"/>
        <v>3457.6361492253745</v>
      </c>
      <c r="Y126" s="34">
        <f t="shared" si="33"/>
        <v>7939.3429137095827</v>
      </c>
      <c r="Z126" s="34">
        <f t="shared" si="34"/>
        <v>5219.6812043348964</v>
      </c>
      <c r="AA126" s="34">
        <f t="shared" si="35"/>
        <v>13310.979144874291</v>
      </c>
      <c r="AB126" s="34">
        <f t="shared" si="36"/>
        <v>8659.8556985919186</v>
      </c>
      <c r="AC126" s="34">
        <f t="shared" si="37"/>
        <v>14039.744179261867</v>
      </c>
      <c r="AD126" s="34">
        <f t="shared" si="38"/>
        <v>8078.8597814160903</v>
      </c>
      <c r="AE126" s="34">
        <f t="shared" si="39"/>
        <v>21059.637027086679</v>
      </c>
    </row>
    <row r="127" spans="1:31" x14ac:dyDescent="0.2">
      <c r="A127">
        <v>2145</v>
      </c>
      <c r="B127" s="31">
        <f>SUM('Annual Cost 95%'!B126,'Annual Cost 95%'!H126,'Annual Cost 95%'!N126)</f>
        <v>31643469696.229153</v>
      </c>
      <c r="C127" s="31">
        <f>SUM('Annual Cost 95%'!C126,'Annual Cost 95%'!I126,'Annual Cost 95%'!O126)</f>
        <v>55502887921.702927</v>
      </c>
      <c r="D127" s="31">
        <f>SUM('Annual Cost 95%'!D126,'Annual Cost 95%'!J126,'Annual Cost 95%'!P126)</f>
        <v>41223384182.693291</v>
      </c>
      <c r="E127" s="31">
        <f>SUM('Annual Cost 95%'!E126,'Annual Cost 95%'!K126,'Annual Cost 95%'!Q126)</f>
        <v>14464520095.863012</v>
      </c>
      <c r="F127" s="31">
        <f>SUM('Annual Cost 95%'!F126,'Annual Cost 95%'!L126,'Annual Cost 95%'!R126)</f>
        <v>10324096540.33642</v>
      </c>
      <c r="G127" s="31">
        <f>SUM('Annual Cost 95%'!G126,'Annual Cost 95%'!M126,'Annual Cost 95%'!S126)</f>
        <v>5918762777.9589911</v>
      </c>
      <c r="H127" s="26">
        <v>15073164</v>
      </c>
      <c r="I127" s="26">
        <v>10322370</v>
      </c>
      <c r="J127" s="26">
        <v>11811181</v>
      </c>
      <c r="K127" s="26">
        <v>2342488</v>
      </c>
      <c r="L127" s="26">
        <v>2957913</v>
      </c>
      <c r="M127" s="26">
        <v>738448</v>
      </c>
      <c r="N127" s="26">
        <v>6010837.5926465904</v>
      </c>
      <c r="O127" s="26">
        <v>4134991.2180023016</v>
      </c>
      <c r="P127" s="26">
        <v>4719607.1369820787</v>
      </c>
      <c r="Q127" s="26">
        <v>1020823.9648668646</v>
      </c>
      <c r="R127" s="26">
        <v>1265944.3525174023</v>
      </c>
      <c r="S127" s="26">
        <v>278389.97834589239</v>
      </c>
      <c r="T127" s="34">
        <f t="shared" si="28"/>
        <v>2099.324978898203</v>
      </c>
      <c r="U127" s="34">
        <f t="shared" si="29"/>
        <v>5376.9519908415341</v>
      </c>
      <c r="V127" s="34">
        <f t="shared" si="30"/>
        <v>3490.2000217161426</v>
      </c>
      <c r="W127" s="34">
        <f t="shared" si="31"/>
        <v>6174.8534446550048</v>
      </c>
      <c r="X127" s="34">
        <f t="shared" si="32"/>
        <v>3490.3313722670073</v>
      </c>
      <c r="Y127" s="34">
        <f t="shared" si="33"/>
        <v>8015.1382060199112</v>
      </c>
      <c r="Z127" s="34">
        <f t="shared" si="34"/>
        <v>5264.4027073598627</v>
      </c>
      <c r="AA127" s="34">
        <f t="shared" si="35"/>
        <v>13422.734171734832</v>
      </c>
      <c r="AB127" s="34">
        <f t="shared" si="36"/>
        <v>8734.4948395542324</v>
      </c>
      <c r="AC127" s="34">
        <f t="shared" si="37"/>
        <v>14169.455845160794</v>
      </c>
      <c r="AD127" s="34">
        <f t="shared" si="38"/>
        <v>8155.2530486876203</v>
      </c>
      <c r="AE127" s="34">
        <f t="shared" si="39"/>
        <v>21260.689099250118</v>
      </c>
    </row>
    <row r="128" spans="1:31" x14ac:dyDescent="0.2">
      <c r="A128">
        <v>2146</v>
      </c>
      <c r="B128" s="31">
        <f>SUM('Annual Cost 95%'!B127,'Annual Cost 95%'!H127,'Annual Cost 95%'!N127)</f>
        <v>31914919270.510349</v>
      </c>
      <c r="C128" s="31">
        <f>SUM('Annual Cost 95%'!C127,'Annual Cost 95%'!I127,'Annual Cost 95%'!O127)</f>
        <v>55969302344.382439</v>
      </c>
      <c r="D128" s="31">
        <f>SUM('Annual Cost 95%'!D127,'Annual Cost 95%'!J127,'Annual Cost 95%'!P127)</f>
        <v>41579127498.913422</v>
      </c>
      <c r="E128" s="31">
        <f>SUM('Annual Cost 95%'!E127,'Annual Cost 95%'!K127,'Annual Cost 95%'!Q127)</f>
        <v>14598434199.209669</v>
      </c>
      <c r="F128" s="31">
        <f>SUM('Annual Cost 95%'!F127,'Annual Cost 95%'!L127,'Annual Cost 95%'!R127)</f>
        <v>10421949000.904099</v>
      </c>
      <c r="G128" s="31">
        <f>SUM('Annual Cost 95%'!G127,'Annual Cost 95%'!M127,'Annual Cost 95%'!S127)</f>
        <v>5975402931.262641</v>
      </c>
      <c r="H128" s="26">
        <v>15073164</v>
      </c>
      <c r="I128" s="26">
        <v>10322370</v>
      </c>
      <c r="J128" s="26">
        <v>11811181</v>
      </c>
      <c r="K128" s="26">
        <v>2342488</v>
      </c>
      <c r="L128" s="26">
        <v>2957913</v>
      </c>
      <c r="M128" s="26">
        <v>738448</v>
      </c>
      <c r="N128" s="26">
        <v>6010837.5926465904</v>
      </c>
      <c r="O128" s="26">
        <v>4134991.2180023016</v>
      </c>
      <c r="P128" s="26">
        <v>4719607.1369820787</v>
      </c>
      <c r="Q128" s="26">
        <v>1020823.9648668646</v>
      </c>
      <c r="R128" s="26">
        <v>1265944.3525174023</v>
      </c>
      <c r="S128" s="26">
        <v>278389.97834589239</v>
      </c>
      <c r="T128" s="34">
        <f t="shared" si="28"/>
        <v>2117.3337774677134</v>
      </c>
      <c r="U128" s="34">
        <f t="shared" si="29"/>
        <v>5422.1368100913296</v>
      </c>
      <c r="V128" s="34">
        <f t="shared" si="30"/>
        <v>3520.319221161154</v>
      </c>
      <c r="W128" s="34">
        <f t="shared" si="31"/>
        <v>6232.0209107622622</v>
      </c>
      <c r="X128" s="34">
        <f t="shared" si="32"/>
        <v>3523.4129607274112</v>
      </c>
      <c r="Y128" s="34">
        <f t="shared" si="33"/>
        <v>8091.8398198148561</v>
      </c>
      <c r="Z128" s="34">
        <f t="shared" si="34"/>
        <v>5309.5627320814219</v>
      </c>
      <c r="AA128" s="34">
        <f t="shared" si="35"/>
        <v>13535.531127783712</v>
      </c>
      <c r="AB128" s="34">
        <f t="shared" si="36"/>
        <v>8809.8704600020828</v>
      </c>
      <c r="AC128" s="34">
        <f t="shared" si="37"/>
        <v>14300.63821151925</v>
      </c>
      <c r="AD128" s="34">
        <f t="shared" si="38"/>
        <v>8232.549069143095</v>
      </c>
      <c r="AE128" s="34">
        <f t="shared" si="39"/>
        <v>21464.145249648162</v>
      </c>
    </row>
    <row r="129" spans="1:34" x14ac:dyDescent="0.2">
      <c r="A129">
        <v>2147</v>
      </c>
      <c r="B129" s="31">
        <f>SUM('Annual Cost 95%'!B128,'Annual Cost 95%'!H128,'Annual Cost 95%'!N128)</f>
        <v>32189037253.605713</v>
      </c>
      <c r="C129" s="31">
        <f>SUM('Annual Cost 95%'!C128,'Annual Cost 95%'!I128,'Annual Cost 95%'!O128)</f>
        <v>56440074189.056717</v>
      </c>
      <c r="D129" s="31">
        <f>SUM('Annual Cost 95%'!D128,'Annual Cost 95%'!J128,'Annual Cost 95%'!P128)</f>
        <v>41938389998.471825</v>
      </c>
      <c r="E129" s="31">
        <f>SUM('Annual Cost 95%'!E128,'Annual Cost 95%'!K128,'Annual Cost 95%'!Q128)</f>
        <v>14733871895.593277</v>
      </c>
      <c r="F129" s="31">
        <f>SUM('Annual Cost 95%'!F128,'Annual Cost 95%'!L128,'Annual Cost 95%'!R128)</f>
        <v>10520961985.274879</v>
      </c>
      <c r="G129" s="31">
        <f>SUM('Annual Cost 95%'!G128,'Annual Cost 95%'!M128,'Annual Cost 95%'!S128)</f>
        <v>6032722834.561533</v>
      </c>
      <c r="H129" s="26">
        <v>15073164</v>
      </c>
      <c r="I129" s="26">
        <v>10322370</v>
      </c>
      <c r="J129" s="26">
        <v>11811181</v>
      </c>
      <c r="K129" s="26">
        <v>2342488</v>
      </c>
      <c r="L129" s="26">
        <v>2957913</v>
      </c>
      <c r="M129" s="26">
        <v>738448</v>
      </c>
      <c r="N129" s="26">
        <v>6010837.5926465904</v>
      </c>
      <c r="O129" s="26">
        <v>4134991.2180023016</v>
      </c>
      <c r="P129" s="26">
        <v>4719607.1369820787</v>
      </c>
      <c r="Q129" s="26">
        <v>1020823.9648668646</v>
      </c>
      <c r="R129" s="26">
        <v>1265944.3525174023</v>
      </c>
      <c r="S129" s="26">
        <v>278389.97834589239</v>
      </c>
      <c r="T129" s="34">
        <f t="shared" si="28"/>
        <v>2135.5196064745073</v>
      </c>
      <c r="U129" s="34">
        <f t="shared" si="29"/>
        <v>5467.7437632110377</v>
      </c>
      <c r="V129" s="34">
        <f t="shared" si="30"/>
        <v>3550.7363741586742</v>
      </c>
      <c r="W129" s="34">
        <f t="shared" si="31"/>
        <v>6289.8387934509274</v>
      </c>
      <c r="X129" s="34">
        <f t="shared" si="32"/>
        <v>3556.8868946702892</v>
      </c>
      <c r="Y129" s="34">
        <f t="shared" si="33"/>
        <v>8169.4619452710722</v>
      </c>
      <c r="Z129" s="34">
        <f t="shared" si="34"/>
        <v>5355.1666897446121</v>
      </c>
      <c r="AA129" s="34">
        <f t="shared" si="35"/>
        <v>13649.381876154035</v>
      </c>
      <c r="AB129" s="34">
        <f t="shared" si="36"/>
        <v>8885.9917322035944</v>
      </c>
      <c r="AC129" s="34">
        <f t="shared" si="37"/>
        <v>14433.313090876409</v>
      </c>
      <c r="AD129" s="34">
        <f t="shared" si="38"/>
        <v>8310.7618153620642</v>
      </c>
      <c r="AE129" s="34">
        <f t="shared" si="39"/>
        <v>21670.043118671572</v>
      </c>
    </row>
    <row r="130" spans="1:34" x14ac:dyDescent="0.2">
      <c r="A130">
        <v>2148</v>
      </c>
      <c r="B130" s="31">
        <f>SUM('Annual Cost 95%'!B129,'Annual Cost 95%'!H129,'Annual Cost 95%'!N129)</f>
        <v>32465856696.090057</v>
      </c>
      <c r="C130" s="31">
        <f>SUM('Annual Cost 95%'!C129,'Annual Cost 95%'!I129,'Annual Cost 95%'!O129)</f>
        <v>56915253240.427025</v>
      </c>
      <c r="D130" s="31">
        <f>SUM('Annual Cost 95%'!D129,'Annual Cost 95%'!J129,'Annual Cost 95%'!P129)</f>
        <v>42301215674.709999</v>
      </c>
      <c r="E130" s="31">
        <f>SUM('Annual Cost 95%'!E129,'Annual Cost 95%'!K129,'Annual Cost 95%'!Q129)</f>
        <v>14870855865.608929</v>
      </c>
      <c r="F130" s="31">
        <f>SUM('Annual Cost 95%'!F129,'Annual Cost 95%'!L129,'Annual Cost 95%'!R129)</f>
        <v>10621153519.704113</v>
      </c>
      <c r="G130" s="31">
        <f>SUM('Annual Cost 95%'!G129,'Annual Cost 95%'!M129,'Annual Cost 95%'!S129)</f>
        <v>6090733168.0456047</v>
      </c>
      <c r="H130" s="26">
        <v>15073164</v>
      </c>
      <c r="I130" s="26">
        <v>10322370</v>
      </c>
      <c r="J130" s="26">
        <v>11811181</v>
      </c>
      <c r="K130" s="26">
        <v>2342488</v>
      </c>
      <c r="L130" s="26">
        <v>2957913</v>
      </c>
      <c r="M130" s="26">
        <v>738448</v>
      </c>
      <c r="N130" s="26">
        <v>6010837.5926465904</v>
      </c>
      <c r="O130" s="26">
        <v>4134991.2180023016</v>
      </c>
      <c r="P130" s="26">
        <v>4719607.1369820787</v>
      </c>
      <c r="Q130" s="26">
        <v>1020823.9648668646</v>
      </c>
      <c r="R130" s="26">
        <v>1265944.3525174023</v>
      </c>
      <c r="S130" s="26">
        <v>278389.97834589239</v>
      </c>
      <c r="T130" s="34">
        <f t="shared" si="28"/>
        <v>2153.8846585952397</v>
      </c>
      <c r="U130" s="34">
        <f t="shared" si="29"/>
        <v>5513.7776731920112</v>
      </c>
      <c r="V130" s="34">
        <f t="shared" si="30"/>
        <v>3581.4552054286528</v>
      </c>
      <c r="W130" s="34">
        <f t="shared" si="31"/>
        <v>6348.3167749883578</v>
      </c>
      <c r="X130" s="34">
        <f t="shared" si="32"/>
        <v>3590.7592683436305</v>
      </c>
      <c r="Y130" s="34">
        <f t="shared" si="33"/>
        <v>8248.0190454109215</v>
      </c>
      <c r="Z130" s="34">
        <f t="shared" si="34"/>
        <v>5401.2200788468217</v>
      </c>
      <c r="AA130" s="34">
        <f t="shared" si="35"/>
        <v>13764.298456702392</v>
      </c>
      <c r="AB130" s="34">
        <f t="shared" si="36"/>
        <v>8962.8679775578166</v>
      </c>
      <c r="AC130" s="34">
        <f t="shared" si="37"/>
        <v>14567.502701161977</v>
      </c>
      <c r="AD130" s="34">
        <f t="shared" si="38"/>
        <v>8389.9055267187268</v>
      </c>
      <c r="AE130" s="34">
        <f t="shared" si="39"/>
        <v>21878.421070452561</v>
      </c>
    </row>
    <row r="131" spans="1:34" x14ac:dyDescent="0.2">
      <c r="A131">
        <v>2149</v>
      </c>
      <c r="B131" s="31">
        <f>SUM('Annual Cost 95%'!B130,'Annual Cost 95%'!H130,'Annual Cost 95%'!N130)</f>
        <v>32745411183.257614</v>
      </c>
      <c r="C131" s="31">
        <f>SUM('Annual Cost 95%'!C130,'Annual Cost 95%'!I130,'Annual Cost 95%'!O130)</f>
        <v>57394890027.564995</v>
      </c>
      <c r="D131" s="31">
        <f>SUM('Annual Cost 95%'!D130,'Annual Cost 95%'!J130,'Annual Cost 95%'!P130)</f>
        <v>42667649238.64296</v>
      </c>
      <c r="E131" s="31">
        <f>SUM('Annual Cost 95%'!E130,'Annual Cost 95%'!K130,'Annual Cost 95%'!Q130)</f>
        <v>15009409212.393932</v>
      </c>
      <c r="F131" s="31">
        <f>SUM('Annual Cost 95%'!F130,'Annual Cost 95%'!L130,'Annual Cost 95%'!R130)</f>
        <v>10722541975.390411</v>
      </c>
      <c r="G131" s="31">
        <f>SUM('Annual Cost 95%'!G130,'Annual Cost 95%'!M130,'Annual Cost 95%'!S130)</f>
        <v>6149444817.6932154</v>
      </c>
      <c r="H131" s="26">
        <v>15073164</v>
      </c>
      <c r="I131" s="26">
        <v>10322370</v>
      </c>
      <c r="J131" s="26">
        <v>11811181</v>
      </c>
      <c r="K131" s="26">
        <v>2342488</v>
      </c>
      <c r="L131" s="26">
        <v>2957913</v>
      </c>
      <c r="M131" s="26">
        <v>738448</v>
      </c>
      <c r="N131" s="26">
        <v>6010837.5926465904</v>
      </c>
      <c r="O131" s="26">
        <v>4134991.2180023016</v>
      </c>
      <c r="P131" s="26">
        <v>4719607.1369820787</v>
      </c>
      <c r="Q131" s="26">
        <v>1020823.9648668646</v>
      </c>
      <c r="R131" s="26">
        <v>1265944.3525174023</v>
      </c>
      <c r="S131" s="26">
        <v>278389.97834589239</v>
      </c>
      <c r="T131" s="34">
        <f t="shared" si="28"/>
        <v>2172.4311619814935</v>
      </c>
      <c r="U131" s="34">
        <f t="shared" si="29"/>
        <v>5560.243435137957</v>
      </c>
      <c r="V131" s="34">
        <f t="shared" si="30"/>
        <v>3612.4795004532534</v>
      </c>
      <c r="W131" s="34">
        <f t="shared" si="31"/>
        <v>6407.4647180237134</v>
      </c>
      <c r="X131" s="34">
        <f t="shared" si="32"/>
        <v>3625.0362926125317</v>
      </c>
      <c r="Y131" s="34">
        <f t="shared" si="33"/>
        <v>8327.5258619336983</v>
      </c>
      <c r="Z131" s="34">
        <f t="shared" si="34"/>
        <v>5447.7284868446604</v>
      </c>
      <c r="AA131" s="34">
        <f t="shared" si="35"/>
        <v>13880.293089302771</v>
      </c>
      <c r="AB131" s="34">
        <f t="shared" si="36"/>
        <v>9040.5086695259342</v>
      </c>
      <c r="AC131" s="34">
        <f t="shared" si="37"/>
        <v>14703.22967422836</v>
      </c>
      <c r="AD131" s="34">
        <f t="shared" si="38"/>
        <v>8469.9947150662883</v>
      </c>
      <c r="AE131" s="34">
        <f t="shared" si="39"/>
        <v>22089.318208332515</v>
      </c>
    </row>
    <row r="132" spans="1:34" x14ac:dyDescent="0.2">
      <c r="A132">
        <v>2150</v>
      </c>
      <c r="B132" s="31">
        <f>SUM('Annual Cost 95%'!B131,'Annual Cost 95%'!H131,'Annual Cost 95%'!N131)</f>
        <v>38432528665.620026</v>
      </c>
      <c r="C132" s="31">
        <f>SUM('Annual Cost 95%'!C131,'Annual Cost 95%'!I131,'Annual Cost 95%'!O131)</f>
        <v>67350598349.36351</v>
      </c>
      <c r="D132" s="31">
        <f>SUM('Annual Cost 95%'!D131,'Annual Cost 95%'!J131,'Annual Cost 95%'!P131)</f>
        <v>50080607567.269096</v>
      </c>
      <c r="E132" s="31">
        <f>SUM('Annual Cost 95%'!E131,'Annual Cost 95%'!K131,'Annual Cost 95%'!Q131)</f>
        <v>17628690784.106236</v>
      </c>
      <c r="F132" s="31">
        <f>SUM('Annual Cost 95%'!F131,'Annual Cost 95%'!L131,'Annual Cost 95%'!R131)</f>
        <v>12596617322.193789</v>
      </c>
      <c r="G132" s="31">
        <f>SUM('Annual Cost 95%'!G131,'Annual Cost 95%'!M131,'Annual Cost 95%'!S131)</f>
        <v>7224913616.2267094</v>
      </c>
      <c r="H132" s="26">
        <v>15073164</v>
      </c>
      <c r="I132" s="26">
        <v>10322370</v>
      </c>
      <c r="J132" s="26">
        <v>11811181</v>
      </c>
      <c r="K132" s="26">
        <v>2342488</v>
      </c>
      <c r="L132" s="26">
        <v>2957913</v>
      </c>
      <c r="M132" s="26">
        <v>738448</v>
      </c>
      <c r="N132" s="26">
        <v>6010837.5926465904</v>
      </c>
      <c r="O132" s="26">
        <v>4134991.2180023016</v>
      </c>
      <c r="P132" s="26">
        <v>4719607.1369820787</v>
      </c>
      <c r="Q132" s="26">
        <v>1020823.9648668646</v>
      </c>
      <c r="R132" s="26">
        <v>1265944.3525174023</v>
      </c>
      <c r="S132" s="26">
        <v>278389.97834589239</v>
      </c>
      <c r="T132" s="34">
        <f t="shared" si="28"/>
        <v>2549.7320048809943</v>
      </c>
      <c r="U132" s="34">
        <f t="shared" si="29"/>
        <v>6524.7223602102531</v>
      </c>
      <c r="V132" s="34">
        <f t="shared" si="30"/>
        <v>4240.1016094215383</v>
      </c>
      <c r="W132" s="34">
        <f t="shared" si="31"/>
        <v>7525.6269334597382</v>
      </c>
      <c r="X132" s="34">
        <f t="shared" si="32"/>
        <v>4258.6165726286708</v>
      </c>
      <c r="Y132" s="34">
        <f t="shared" si="33"/>
        <v>9783.916560443944</v>
      </c>
      <c r="Z132" s="34">
        <f t="shared" si="34"/>
        <v>6393.8724134947161</v>
      </c>
      <c r="AA132" s="34">
        <f t="shared" si="35"/>
        <v>16287.966478899067</v>
      </c>
      <c r="AB132" s="34">
        <f t="shared" si="36"/>
        <v>10611.181421191935</v>
      </c>
      <c r="AC132" s="34">
        <f t="shared" si="37"/>
        <v>17269.080067497594</v>
      </c>
      <c r="AD132" s="34">
        <f t="shared" si="38"/>
        <v>9950.3720658374114</v>
      </c>
      <c r="AE132" s="34">
        <f t="shared" si="39"/>
        <v>25952.491749720746</v>
      </c>
    </row>
    <row r="134" spans="1:34" x14ac:dyDescent="0.2">
      <c r="T134" s="30">
        <f>T132/T135</f>
        <v>5.6060243720174888E-2</v>
      </c>
      <c r="U134" s="30">
        <f t="shared" ref="U134:AE134" si="40">U132/U135</f>
        <v>0.16999875876632325</v>
      </c>
      <c r="V134" s="30">
        <f t="shared" si="40"/>
        <v>0.10357626619980796</v>
      </c>
      <c r="W134" s="30">
        <f t="shared" si="40"/>
        <v>0.26699875588802024</v>
      </c>
      <c r="X134" s="30">
        <f t="shared" si="40"/>
        <v>0.13136580210465393</v>
      </c>
      <c r="Y134" s="30">
        <f t="shared" si="40"/>
        <v>0.2721685924236103</v>
      </c>
      <c r="Z134" s="30">
        <f t="shared" si="40"/>
        <v>7.7540018839601696E-2</v>
      </c>
      <c r="AA134" s="30">
        <f t="shared" si="40"/>
        <v>0.23909643554891985</v>
      </c>
      <c r="AB134" s="30">
        <f t="shared" si="40"/>
        <v>0.14754966100995517</v>
      </c>
      <c r="AC134" s="30">
        <f t="shared" si="40"/>
        <v>0.35522122940445527</v>
      </c>
      <c r="AD134" s="30">
        <f t="shared" si="40"/>
        <v>0.16174732705610409</v>
      </c>
      <c r="AE134" s="30">
        <f t="shared" si="40"/>
        <v>0.37427879650592366</v>
      </c>
      <c r="AF134" s="30"/>
      <c r="AG134" s="30"/>
      <c r="AH134" s="30"/>
    </row>
    <row r="135" spans="1:34" x14ac:dyDescent="0.2">
      <c r="T135">
        <v>45482</v>
      </c>
      <c r="U135">
        <v>38381</v>
      </c>
      <c r="V135">
        <v>40937</v>
      </c>
      <c r="W135">
        <v>28186</v>
      </c>
      <c r="X135">
        <v>32418</v>
      </c>
      <c r="Y135">
        <v>35948</v>
      </c>
      <c r="Z135">
        <v>82459</v>
      </c>
      <c r="AA135">
        <v>68123</v>
      </c>
      <c r="AB135">
        <v>71916</v>
      </c>
      <c r="AC135">
        <v>48615</v>
      </c>
      <c r="AD135">
        <v>61518</v>
      </c>
      <c r="AE135">
        <v>69340</v>
      </c>
    </row>
  </sheetData>
  <conditionalFormatting sqref="N2:AE2">
    <cfRule type="expression" dxfId="0" priority="3">
      <formula>MOD(ROW(),3)=2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8F054-B710-0449-BB8A-8D1A014171C3}">
  <dimension ref="A1:AM132"/>
  <sheetViews>
    <sheetView topLeftCell="N1" zoomScale="130" zoomScaleNormal="130" workbookViewId="0">
      <selection activeCell="R3" sqref="R3"/>
    </sheetView>
  </sheetViews>
  <sheetFormatPr baseColWidth="10" defaultRowHeight="15" x14ac:dyDescent="0.2"/>
  <cols>
    <col min="1" max="1" width="5.1640625" bestFit="1" customWidth="1"/>
    <col min="2" max="4" width="14.6640625" bestFit="1" customWidth="1"/>
    <col min="5" max="7" width="13.6640625" bestFit="1" customWidth="1"/>
    <col min="8" max="9" width="19.33203125" bestFit="1" customWidth="1"/>
    <col min="10" max="12" width="18.33203125" bestFit="1" customWidth="1"/>
    <col min="13" max="13" width="17.33203125" bestFit="1" customWidth="1"/>
    <col min="14" max="14" width="17.33203125" customWidth="1"/>
    <col min="15" max="15" width="17.33203125" bestFit="1" customWidth="1"/>
    <col min="16" max="18" width="17.83203125" bestFit="1" customWidth="1"/>
    <col min="19" max="20" width="18.83203125" bestFit="1" customWidth="1"/>
    <col min="21" max="21" width="18.83203125" customWidth="1"/>
    <col min="22" max="25" width="14.6640625" bestFit="1" customWidth="1"/>
    <col min="26" max="27" width="13.6640625" bestFit="1" customWidth="1"/>
    <col min="28" max="28" width="20.1640625" bestFit="1" customWidth="1"/>
    <col min="29" max="30" width="17.33203125" bestFit="1" customWidth="1"/>
    <col min="31" max="33" width="16.33203125" bestFit="1" customWidth="1"/>
    <col min="34" max="36" width="17.33203125" bestFit="1" customWidth="1"/>
    <col min="37" max="39" width="16.33203125" bestFit="1" customWidth="1"/>
  </cols>
  <sheetData>
    <row r="1" spans="1:39" x14ac:dyDescent="0.2">
      <c r="O1" s="32"/>
    </row>
    <row r="2" spans="1:39" x14ac:dyDescent="0.2">
      <c r="O2" s="15" t="s">
        <v>81</v>
      </c>
      <c r="P2" s="15">
        <v>0.5</v>
      </c>
      <c r="Q2" t="s">
        <v>82</v>
      </c>
      <c r="R2" s="15">
        <v>0.01</v>
      </c>
    </row>
    <row r="3" spans="1:39" x14ac:dyDescent="0.2">
      <c r="B3" t="s">
        <v>79</v>
      </c>
      <c r="H3" t="s">
        <v>83</v>
      </c>
      <c r="I3" t="s">
        <v>84</v>
      </c>
      <c r="O3" t="s">
        <v>85</v>
      </c>
      <c r="V3" t="s">
        <v>86</v>
      </c>
      <c r="AB3" t="s">
        <v>87</v>
      </c>
      <c r="AH3" t="s">
        <v>88</v>
      </c>
    </row>
    <row r="4" spans="1:39" x14ac:dyDescent="0.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/>
      <c r="O4" s="1" t="s">
        <v>1</v>
      </c>
      <c r="P4" s="1" t="s">
        <v>2</v>
      </c>
      <c r="Q4" s="1" t="s">
        <v>3</v>
      </c>
      <c r="R4" s="1" t="s">
        <v>4</v>
      </c>
      <c r="S4" s="1" t="s">
        <v>5</v>
      </c>
      <c r="T4" s="1" t="s">
        <v>6</v>
      </c>
      <c r="U4" s="1"/>
      <c r="V4" s="1" t="s">
        <v>1</v>
      </c>
      <c r="W4" s="1" t="s">
        <v>2</v>
      </c>
      <c r="X4" s="1" t="s">
        <v>3</v>
      </c>
      <c r="Y4" s="1" t="s">
        <v>4</v>
      </c>
      <c r="Z4" s="1" t="s">
        <v>5</v>
      </c>
      <c r="AA4" s="1" t="s">
        <v>6</v>
      </c>
      <c r="AB4" s="38" t="s">
        <v>1</v>
      </c>
      <c r="AC4" s="38" t="s">
        <v>2</v>
      </c>
      <c r="AD4" s="38" t="s">
        <v>3</v>
      </c>
      <c r="AE4" s="38" t="s">
        <v>4</v>
      </c>
      <c r="AF4" s="38" t="s">
        <v>5</v>
      </c>
      <c r="AG4" s="38" t="s">
        <v>6</v>
      </c>
      <c r="AH4" s="38" t="s">
        <v>1</v>
      </c>
      <c r="AI4" s="38" t="s">
        <v>2</v>
      </c>
      <c r="AJ4" s="38" t="s">
        <v>3</v>
      </c>
      <c r="AK4" s="38" t="s">
        <v>4</v>
      </c>
      <c r="AL4" s="38" t="s">
        <v>5</v>
      </c>
      <c r="AM4" s="38" t="s">
        <v>6</v>
      </c>
    </row>
    <row r="5" spans="1:39" x14ac:dyDescent="0.2">
      <c r="A5">
        <v>2023</v>
      </c>
      <c r="B5" s="31">
        <f>SUM('Annual Cost 95%'!B4,'Annual Cost 95%'!H4,'Annual Cost 95%'!N4)</f>
        <v>809056068.58819401</v>
      </c>
      <c r="C5" s="31">
        <f>SUM('Annual Cost 95%'!C4,'Annual Cost 95%'!I4,'Annual Cost 95%'!O4)</f>
        <v>1429253668.5315578</v>
      </c>
      <c r="D5" s="31">
        <f>SUM('Annual Cost 95%'!D4,'Annual Cost 95%'!J4,'Annual Cost 95%'!P4)</f>
        <v>1047122360.2164477</v>
      </c>
      <c r="E5" s="31">
        <f>SUM('Annual Cost 95%'!E4,'Annual Cost 95%'!K4,'Annual Cost 95%'!Q4)</f>
        <v>355588026.88950646</v>
      </c>
      <c r="F5" s="31">
        <f>SUM('Annual Cost 95%'!F4,'Annual Cost 95%'!L4,'Annual Cost 95%'!R4)</f>
        <v>251003233.85839626</v>
      </c>
      <c r="G5" s="31">
        <f>SUM('Annual Cost 95%'!G4,'Annual Cost 95%'!M4,'Annual Cost 95%'!S4)</f>
        <v>142720646.91589743</v>
      </c>
      <c r="H5" s="31">
        <v>1024353622140</v>
      </c>
      <c r="I5" s="31">
        <v>803808642000</v>
      </c>
      <c r="J5" s="31">
        <v>680470978140</v>
      </c>
      <c r="K5" s="31">
        <v>96958445220</v>
      </c>
      <c r="L5" s="31">
        <v>121393752480</v>
      </c>
      <c r="M5" s="31">
        <v>34343502600</v>
      </c>
      <c r="N5" s="37">
        <v>1.04</v>
      </c>
      <c r="O5" s="31">
        <f>H5*$P$2*$R$2</f>
        <v>5121768110.6999998</v>
      </c>
      <c r="P5" s="31">
        <f t="shared" ref="P5:T5" si="0">I5*$P$2*$R$2</f>
        <v>4019043210</v>
      </c>
      <c r="Q5" s="31">
        <f t="shared" si="0"/>
        <v>3402354890.7000003</v>
      </c>
      <c r="R5" s="31">
        <f t="shared" si="0"/>
        <v>484792226.10000002</v>
      </c>
      <c r="S5" s="31">
        <f t="shared" si="0"/>
        <v>606968762.39999998</v>
      </c>
      <c r="T5" s="31">
        <f t="shared" si="0"/>
        <v>171717513</v>
      </c>
      <c r="U5" s="31">
        <v>1</v>
      </c>
      <c r="V5" s="34">
        <f>B5*(1-$R$2)^$U5</f>
        <v>800965507.90231204</v>
      </c>
      <c r="W5" s="34">
        <f t="shared" ref="W5:AA5" si="1">C5*(1-$R$2)^$U5</f>
        <v>1414961131.8462422</v>
      </c>
      <c r="X5" s="34">
        <f t="shared" si="1"/>
        <v>1036651136.6142832</v>
      </c>
      <c r="Y5" s="34">
        <f t="shared" si="1"/>
        <v>352032146.62061137</v>
      </c>
      <c r="Z5" s="34">
        <f t="shared" si="1"/>
        <v>248493201.51981229</v>
      </c>
      <c r="AA5" s="34">
        <f t="shared" si="1"/>
        <v>141293440.44673845</v>
      </c>
      <c r="AB5" s="34">
        <f>V5+O5</f>
        <v>5922733618.6023121</v>
      </c>
      <c r="AC5" s="34">
        <f t="shared" ref="AC5:AG5" si="2">W5+P5</f>
        <v>5434004341.846242</v>
      </c>
      <c r="AD5" s="34">
        <f t="shared" si="2"/>
        <v>4439006027.3142834</v>
      </c>
      <c r="AE5" s="34">
        <f t="shared" si="2"/>
        <v>836824372.72061133</v>
      </c>
      <c r="AF5" s="34">
        <f t="shared" si="2"/>
        <v>855461963.9198122</v>
      </c>
      <c r="AG5" s="34">
        <f t="shared" si="2"/>
        <v>313010953.44673848</v>
      </c>
      <c r="AH5" s="34">
        <f>AB5-B5</f>
        <v>5113677550.0141182</v>
      </c>
      <c r="AI5" s="34">
        <f t="shared" ref="AI5:AM5" si="3">AC5-C5</f>
        <v>4004750673.3146839</v>
      </c>
      <c r="AJ5" s="34">
        <f t="shared" si="3"/>
        <v>3391883667.0978355</v>
      </c>
      <c r="AK5" s="34">
        <f t="shared" si="3"/>
        <v>481236345.83110487</v>
      </c>
      <c r="AL5" s="34">
        <f t="shared" si="3"/>
        <v>604458730.06141591</v>
      </c>
      <c r="AM5" s="34">
        <f t="shared" si="3"/>
        <v>170290306.53084105</v>
      </c>
    </row>
    <row r="6" spans="1:39" x14ac:dyDescent="0.2">
      <c r="A6">
        <v>2024</v>
      </c>
      <c r="B6" s="31">
        <f>SUM('Annual Cost 95%'!B5,'Annual Cost 95%'!H5,'Annual Cost 95%'!N5)</f>
        <v>815446254.6963557</v>
      </c>
      <c r="C6" s="31">
        <f>SUM('Annual Cost 95%'!C5,'Annual Cost 95%'!I5,'Annual Cost 95%'!O5)</f>
        <v>1440567715.8805528</v>
      </c>
      <c r="D6" s="31">
        <f>SUM('Annual Cost 95%'!D5,'Annual Cost 95%'!J5,'Annual Cost 95%'!P5)</f>
        <v>1055463984.7704422</v>
      </c>
      <c r="E6" s="31">
        <f>SUM('Annual Cost 95%'!E5,'Annual Cost 95%'!K5,'Annual Cost 95%'!Q5)</f>
        <v>358435851.53875798</v>
      </c>
      <c r="F6" s="31">
        <f>SUM('Annual Cost 95%'!F5,'Annual Cost 95%'!L5,'Annual Cost 95%'!R5)</f>
        <v>253014786.63204873</v>
      </c>
      <c r="G6" s="31">
        <f>SUM('Annual Cost 95%'!G5,'Annual Cost 95%'!M5,'Annual Cost 95%'!S5)</f>
        <v>143873196.70187998</v>
      </c>
      <c r="H6" s="31">
        <f>H5*(1+4%)</f>
        <v>1065327767025.6</v>
      </c>
      <c r="I6" s="31">
        <f t="shared" ref="I6:M6" si="4">I5*(1+4%)</f>
        <v>835960987680</v>
      </c>
      <c r="J6" s="31">
        <f t="shared" si="4"/>
        <v>707689817265.59998</v>
      </c>
      <c r="K6" s="31">
        <f t="shared" si="4"/>
        <v>100836783028.8</v>
      </c>
      <c r="L6" s="31">
        <f t="shared" si="4"/>
        <v>126249502579.2</v>
      </c>
      <c r="M6" s="31">
        <f t="shared" si="4"/>
        <v>35717242704</v>
      </c>
      <c r="N6" s="37">
        <f>N5*104%</f>
        <v>1.0816000000000001</v>
      </c>
      <c r="O6" s="31">
        <f>IF(ROUND(O5,0)=0,0,(H6-SUM(O$5:O5)*$N5)*$P$2*$R$2)</f>
        <v>5300005640.9523602</v>
      </c>
      <c r="P6" s="31">
        <f>IF(ROUND(P5,0)=0,0,(I6-SUM(P$5:P5)*$N5)*$P$2*$R$2)</f>
        <v>4158905913.7080002</v>
      </c>
      <c r="Q6" s="31">
        <f>IF(ROUND(Q5,0)=0,0,(J6-SUM(Q$5:Q5)*$N5)*$P$2*$R$2)</f>
        <v>3520756840.8963599</v>
      </c>
      <c r="R6" s="31">
        <f>IF(ROUND(R5,0)=0,0,(K6-SUM(R$5:R5)*$N5)*$P$2*$R$2)</f>
        <v>501662995.56828004</v>
      </c>
      <c r="S6" s="31">
        <f>IF(ROUND(S5,0)=0,0,(L6-SUM(S$5:S5)*$N5)*$P$2*$R$2)</f>
        <v>628091275.33151996</v>
      </c>
      <c r="T6" s="31">
        <f>IF(ROUND(T5,0)=0,0,(M6-SUM(T$5:T5)*$N5)*$P$2*$R$2)</f>
        <v>177693282.45240003</v>
      </c>
      <c r="U6" s="31">
        <v>2</v>
      </c>
      <c r="V6" s="34">
        <f t="shared" ref="V6:V69" si="5">B6*(1-$R$2)^$U6</f>
        <v>799218874.22789824</v>
      </c>
      <c r="W6" s="34">
        <f t="shared" ref="W6:W69" si="6">C6*(1-$R$2)^$U6</f>
        <v>1411900418.3345296</v>
      </c>
      <c r="X6" s="34">
        <f t="shared" ref="X6:X69" si="7">D6*(1-$R$2)^$U6</f>
        <v>1034460251.4735104</v>
      </c>
      <c r="Y6" s="34">
        <f t="shared" ref="Y6:Y69" si="8">E6*(1-$R$2)^$U6</f>
        <v>351302978.09313667</v>
      </c>
      <c r="Z6" s="34">
        <f t="shared" ref="Z6:Z69" si="9">F6*(1-$R$2)^$U6</f>
        <v>247979792.37807095</v>
      </c>
      <c r="AA6" s="34">
        <f t="shared" ref="AA6:AA69" si="10">G6*(1-$R$2)^$U6</f>
        <v>141010120.08751255</v>
      </c>
      <c r="AB6" s="34">
        <f t="shared" ref="AB6:AB69" si="11">V6+O6</f>
        <v>6099224515.1802588</v>
      </c>
      <c r="AC6" s="34">
        <f t="shared" ref="AC6:AC69" si="12">W6+P6</f>
        <v>5570806332.0425301</v>
      </c>
      <c r="AD6" s="34">
        <f t="shared" ref="AD6:AD69" si="13">X6+Q6</f>
        <v>4555217092.3698702</v>
      </c>
      <c r="AE6" s="34">
        <f t="shared" ref="AE6:AE69" si="14">Y6+R6</f>
        <v>852965973.66141677</v>
      </c>
      <c r="AF6" s="34">
        <f t="shared" ref="AF6:AF69" si="15">Z6+S6</f>
        <v>876071067.70959091</v>
      </c>
      <c r="AG6" s="34">
        <f t="shared" ref="AG6:AG69" si="16">AA6+T6</f>
        <v>318703402.53991258</v>
      </c>
      <c r="AH6" s="34">
        <f t="shared" ref="AH6:AH69" si="17">AB6-B6</f>
        <v>5283778260.4839029</v>
      </c>
      <c r="AI6" s="34">
        <f t="shared" ref="AI6:AI69" si="18">AC6-C6</f>
        <v>4130238616.1619773</v>
      </c>
      <c r="AJ6" s="34">
        <f t="shared" ref="AJ6:AJ69" si="19">AD6-D6</f>
        <v>3499753107.5994282</v>
      </c>
      <c r="AK6" s="34">
        <f t="shared" ref="AK6:AK69" si="20">AE6-E6</f>
        <v>494530122.12265879</v>
      </c>
      <c r="AL6" s="34">
        <f t="shared" ref="AL6:AL69" si="21">AF6-F6</f>
        <v>623056281.07754219</v>
      </c>
      <c r="AM6" s="34">
        <f t="shared" ref="AM6:AM69" si="22">AG6-G6</f>
        <v>174830205.8380326</v>
      </c>
    </row>
    <row r="7" spans="1:39" x14ac:dyDescent="0.2">
      <c r="A7">
        <v>2025</v>
      </c>
      <c r="B7" s="31">
        <f>SUM('Annual Cost 95%'!B6,'Annual Cost 95%'!H6,'Annual Cost 95%'!N6)</f>
        <v>821889225.14339638</v>
      </c>
      <c r="C7" s="31">
        <f>SUM('Annual Cost 95%'!C6,'Annual Cost 95%'!I6,'Annual Cost 95%'!O6)</f>
        <v>1451974112.9006355</v>
      </c>
      <c r="D7" s="31">
        <f>SUM('Annual Cost 95%'!D6,'Annual Cost 95%'!J6,'Annual Cost 95%'!P6)</f>
        <v>1063874627.2086751</v>
      </c>
      <c r="E7" s="31">
        <f>SUM('Annual Cost 95%'!E6,'Annual Cost 95%'!K6,'Annual Cost 95%'!Q6)</f>
        <v>361308213.21540982</v>
      </c>
      <c r="F7" s="31">
        <f>SUM('Annual Cost 95%'!F6,'Annual Cost 95%'!L6,'Annual Cost 95%'!R6)</f>
        <v>255043925.94204566</v>
      </c>
      <c r="G7" s="31">
        <f>SUM('Annual Cost 95%'!G6,'Annual Cost 95%'!M6,'Annual Cost 95%'!S6)</f>
        <v>145035868.40693477</v>
      </c>
      <c r="H7" s="31">
        <f t="shared" ref="H7:H70" si="23">H6*(1+4%)</f>
        <v>1107940877706.624</v>
      </c>
      <c r="I7" s="31">
        <f t="shared" ref="I7:I70" si="24">I6*(1+4%)</f>
        <v>869399427187.20007</v>
      </c>
      <c r="J7" s="31">
        <f t="shared" ref="J7:J70" si="25">J6*(1+4%)</f>
        <v>735997409956.224</v>
      </c>
      <c r="K7" s="31">
        <f t="shared" ref="K7:K70" si="26">K6*(1+4%)</f>
        <v>104870254349.95201</v>
      </c>
      <c r="L7" s="31">
        <f t="shared" ref="L7:L70" si="27">L6*(1+4%)</f>
        <v>131299482682.368</v>
      </c>
      <c r="M7" s="31">
        <f t="shared" ref="M7:M70" si="28">M6*(1+4%)</f>
        <v>37145932412.160004</v>
      </c>
      <c r="N7" s="37">
        <f t="shared" ref="N7:N70" si="29">N6*104%</f>
        <v>1.1248640000000001</v>
      </c>
      <c r="O7" s="31">
        <f>IF(ROUND(O6,0)=0,0,(H7-SUM(O$5:O6)*$N6)*$P$2*$R$2)</f>
        <v>5483343436.0841837</v>
      </c>
      <c r="P7" s="31">
        <f>IF(ROUND(P6,0)=0,0,(I7-SUM(P$5:P6)*$N6)*$P$2*$R$2)</f>
        <v>4302770787.0749874</v>
      </c>
      <c r="Q7" s="31">
        <f>IF(ROUND(Q6,0)=0,0,(J7-SUM(Q$5:Q6)*$N6)*$P$2*$R$2)</f>
        <v>3642546861.5366468</v>
      </c>
      <c r="R7" s="31">
        <f>IF(ROUND(R6,0)=0,0,(K7-SUM(R$5:R6)*$N6)*$P$2*$R$2)</f>
        <v>519016521.91097802</v>
      </c>
      <c r="S7" s="31">
        <f>IF(ROUND(S6,0)=0,0,(L7-SUM(S$5:S6)*$N6)*$P$2*$R$2)</f>
        <v>649818208.72778797</v>
      </c>
      <c r="T7" s="31">
        <f>IF(ROUND(T6,0)=0,0,(M7-SUM(T$5:T6)*$N6)*$P$2*$R$2)</f>
        <v>183840048.47899345</v>
      </c>
      <c r="U7" s="31">
        <v>3</v>
      </c>
      <c r="V7" s="34">
        <f t="shared" si="5"/>
        <v>797478293.2674123</v>
      </c>
      <c r="W7" s="34">
        <f t="shared" si="6"/>
        <v>1408849029.7733736</v>
      </c>
      <c r="X7" s="34">
        <f t="shared" si="7"/>
        <v>1032276486.9059502</v>
      </c>
      <c r="Y7" s="34">
        <f t="shared" si="8"/>
        <v>350576997.9746989</v>
      </c>
      <c r="Z7" s="34">
        <f t="shared" si="9"/>
        <v>247468866.29764095</v>
      </c>
      <c r="AA7" s="34">
        <f t="shared" si="10"/>
        <v>140728158.07938039</v>
      </c>
      <c r="AB7" s="34">
        <f t="shared" si="11"/>
        <v>6280821729.3515959</v>
      </c>
      <c r="AC7" s="34">
        <f t="shared" si="12"/>
        <v>5711619816.848361</v>
      </c>
      <c r="AD7" s="34">
        <f t="shared" si="13"/>
        <v>4674823348.4425974</v>
      </c>
      <c r="AE7" s="34">
        <f t="shared" si="14"/>
        <v>869593519.88567686</v>
      </c>
      <c r="AF7" s="34">
        <f t="shared" si="15"/>
        <v>897287075.02542889</v>
      </c>
      <c r="AG7" s="34">
        <f t="shared" si="16"/>
        <v>324568206.55837381</v>
      </c>
      <c r="AH7" s="34">
        <f t="shared" si="17"/>
        <v>5458932504.2081995</v>
      </c>
      <c r="AI7" s="34">
        <f t="shared" si="18"/>
        <v>4259645703.9477253</v>
      </c>
      <c r="AJ7" s="34">
        <f t="shared" si="19"/>
        <v>3610948721.233922</v>
      </c>
      <c r="AK7" s="34">
        <f t="shared" si="20"/>
        <v>508285306.67026705</v>
      </c>
      <c r="AL7" s="34">
        <f t="shared" si="21"/>
        <v>642243149.0833832</v>
      </c>
      <c r="AM7" s="34">
        <f t="shared" si="22"/>
        <v>179532338.15143904</v>
      </c>
    </row>
    <row r="8" spans="1:39" x14ac:dyDescent="0.2">
      <c r="A8">
        <v>2026</v>
      </c>
      <c r="B8" s="31">
        <f>SUM('Annual Cost 95%'!B7,'Annual Cost 95%'!H7,'Annual Cost 95%'!N7)</f>
        <v>828385449.38434076</v>
      </c>
      <c r="C8" s="31">
        <f>SUM('Annual Cost 95%'!C7,'Annual Cost 95%'!I7,'Annual Cost 95%'!O7)</f>
        <v>1463473656.5620854</v>
      </c>
      <c r="D8" s="31">
        <f>SUM('Annual Cost 95%'!D7,'Annual Cost 95%'!J7,'Annual Cost 95%'!P7)</f>
        <v>1072354903.7244216</v>
      </c>
      <c r="E8" s="31">
        <f>SUM('Annual Cost 95%'!E7,'Annual Cost 95%'!K7,'Annual Cost 95%'!Q7)</f>
        <v>364205352.32978451</v>
      </c>
      <c r="F8" s="31">
        <f>SUM('Annual Cost 95%'!F7,'Annual Cost 95%'!L7,'Annual Cost 95%'!R7)</f>
        <v>257090829.46558052</v>
      </c>
      <c r="G8" s="31">
        <f>SUM('Annual Cost 95%'!G7,'Annual Cost 95%'!M7,'Annual Cost 95%'!S7)</f>
        <v>146208765.21832889</v>
      </c>
      <c r="H8" s="31">
        <f t="shared" si="23"/>
        <v>1152258512814.8889</v>
      </c>
      <c r="I8" s="31">
        <f t="shared" si="24"/>
        <v>904175404274.68811</v>
      </c>
      <c r="J8" s="31">
        <f t="shared" si="25"/>
        <v>765437306354.47302</v>
      </c>
      <c r="K8" s="31">
        <f t="shared" si="26"/>
        <v>109065064523.95009</v>
      </c>
      <c r="L8" s="31">
        <f t="shared" si="27"/>
        <v>136551461989.66272</v>
      </c>
      <c r="M8" s="31">
        <f t="shared" si="28"/>
        <v>38631769708.646408</v>
      </c>
      <c r="N8" s="37">
        <f t="shared" si="29"/>
        <v>1.1698585600000002</v>
      </c>
      <c r="O8" s="31">
        <f>IF(ROUND(O7,0)=0,0,(H8-SUM(O$5:O7)*$N7)*$P$2*$R$2)</f>
        <v>5671837095.3731146</v>
      </c>
      <c r="P8" s="31">
        <f>IF(ROUND(P7,0)=0,0,(I8-SUM(P$5:P7)*$N7)*$P$2*$R$2)</f>
        <v>4450681458.7648258</v>
      </c>
      <c r="Q8" s="31">
        <f>IF(ROUND(Q7,0)=0,0,(J8-SUM(Q$5:Q7)*$N7)*$P$2*$R$2)</f>
        <v>3767761886.8338356</v>
      </c>
      <c r="R8" s="31">
        <f>IF(ROUND(R7,0)=0,0,(K8-SUM(R$5:R7)*$N7)*$P$2*$R$2)</f>
        <v>536858067.78290278</v>
      </c>
      <c r="S8" s="31">
        <f>IF(ROUND(S7,0)=0,0,(L8-SUM(S$5:S7)*$N7)*$P$2*$R$2)</f>
        <v>672156151.52918756</v>
      </c>
      <c r="T8" s="31">
        <f>IF(ROUND(T7,0)=0,0,(M8-SUM(T$5:T7)*$N7)*$P$2*$R$2)</f>
        <v>190159675.15669182</v>
      </c>
      <c r="U8" s="31">
        <v>4</v>
      </c>
      <c r="V8" s="34">
        <f t="shared" si="5"/>
        <v>795743757.42065465</v>
      </c>
      <c r="W8" s="34">
        <f t="shared" si="6"/>
        <v>1405806955.2336495</v>
      </c>
      <c r="X8" s="34">
        <f t="shared" si="7"/>
        <v>1030099841.8216134</v>
      </c>
      <c r="Y8" s="34">
        <f t="shared" si="8"/>
        <v>349854208.26863521</v>
      </c>
      <c r="Z8" s="34">
        <f t="shared" si="9"/>
        <v>246960424.99222708</v>
      </c>
      <c r="AA8" s="34">
        <f t="shared" si="10"/>
        <v>140447556.4957535</v>
      </c>
      <c r="AB8" s="34">
        <f t="shared" si="11"/>
        <v>6467580852.7937689</v>
      </c>
      <c r="AC8" s="34">
        <f t="shared" si="12"/>
        <v>5856488413.9984751</v>
      </c>
      <c r="AD8" s="34">
        <f t="shared" si="13"/>
        <v>4797861728.6554489</v>
      </c>
      <c r="AE8" s="34">
        <f t="shared" si="14"/>
        <v>886712276.05153799</v>
      </c>
      <c r="AF8" s="34">
        <f t="shared" si="15"/>
        <v>919116576.52141464</v>
      </c>
      <c r="AG8" s="34">
        <f t="shared" si="16"/>
        <v>330607231.65244532</v>
      </c>
      <c r="AH8" s="34">
        <f t="shared" si="17"/>
        <v>5639195403.4094276</v>
      </c>
      <c r="AI8" s="34">
        <f t="shared" si="18"/>
        <v>4393014757.4363899</v>
      </c>
      <c r="AJ8" s="34">
        <f t="shared" si="19"/>
        <v>3725506824.9310274</v>
      </c>
      <c r="AK8" s="34">
        <f t="shared" si="20"/>
        <v>522506923.72175348</v>
      </c>
      <c r="AL8" s="34">
        <f t="shared" si="21"/>
        <v>662025747.05583405</v>
      </c>
      <c r="AM8" s="34">
        <f t="shared" si="22"/>
        <v>184398466.43411642</v>
      </c>
    </row>
    <row r="9" spans="1:39" x14ac:dyDescent="0.2">
      <c r="A9">
        <v>2027</v>
      </c>
      <c r="B9" s="31">
        <f>SUM('Annual Cost 95%'!B8,'Annual Cost 95%'!H8,'Annual Cost 95%'!N8)</f>
        <v>834935401.77941048</v>
      </c>
      <c r="C9" s="31">
        <f>SUM('Annual Cost 95%'!C8,'Annual Cost 95%'!I8,'Annual Cost 95%'!O8)</f>
        <v>1475067151.6671312</v>
      </c>
      <c r="D9" s="31">
        <f>SUM('Annual Cost 95%'!D8,'Annual Cost 95%'!J8,'Annual Cost 95%'!P8)</f>
        <v>1080905436.9973273</v>
      </c>
      <c r="E9" s="31">
        <f>SUM('Annual Cost 95%'!E8,'Annual Cost 95%'!K8,'Annual Cost 95%'!Q8)</f>
        <v>367127512.25501466</v>
      </c>
      <c r="F9" s="31">
        <f>SUM('Annual Cost 95%'!F8,'Annual Cost 95%'!L8,'Annual Cost 95%'!R8)</f>
        <v>259155677.16854888</v>
      </c>
      <c r="G9" s="31">
        <f>SUM('Annual Cost 95%'!G8,'Annual Cost 95%'!M8,'Annual Cost 95%'!S8)</f>
        <v>147391991.66906258</v>
      </c>
      <c r="H9" s="31">
        <f t="shared" si="23"/>
        <v>1198348853327.4846</v>
      </c>
      <c r="I9" s="31">
        <f t="shared" si="24"/>
        <v>940342420445.67566</v>
      </c>
      <c r="J9" s="31">
        <f t="shared" si="25"/>
        <v>796054798608.65198</v>
      </c>
      <c r="K9" s="31">
        <f t="shared" si="26"/>
        <v>113427667104.9081</v>
      </c>
      <c r="L9" s="31">
        <f t="shared" si="27"/>
        <v>142013520469.24924</v>
      </c>
      <c r="M9" s="31">
        <f t="shared" si="28"/>
        <v>40177040496.992264</v>
      </c>
      <c r="N9" s="37">
        <f t="shared" si="29"/>
        <v>1.2166529024000003</v>
      </c>
      <c r="O9" s="31">
        <f>IF(ROUND(O8,0)=0,0,(H9-SUM(O$5:O8)*$N8)*$P$2*$R$2)</f>
        <v>5865534343.3033009</v>
      </c>
      <c r="P9" s="31">
        <f>IF(ROUND(P8,0)=0,0,(I9-SUM(P$5:P8)*$N8)*$P$2*$R$2)</f>
        <v>4602675378.1035728</v>
      </c>
      <c r="Q9" s="31">
        <f>IF(ROUND(Q8,0)=0,0,(J9-SUM(Q$5:Q8)*$N8)*$P$2*$R$2)</f>
        <v>3896433619.8304176</v>
      </c>
      <c r="R9" s="31">
        <f>IF(ROUND(R8,0)=0,0,(K9-SUM(R$5:R8)*$N8)*$P$2*$R$2)</f>
        <v>555192150.46371448</v>
      </c>
      <c r="S9" s="31">
        <f>IF(ROUND(S8,0)=0,0,(L9-SUM(S$5:S8)*$N8)*$P$2*$R$2)</f>
        <v>695110759.45273972</v>
      </c>
      <c r="T9" s="31">
        <f>IF(ROUND(T8,0)=0,0,(M9-SUM(T$5:T8)*$N8)*$P$2*$R$2)</f>
        <v>196653762.54421514</v>
      </c>
      <c r="U9" s="31">
        <v>5</v>
      </c>
      <c r="V9" s="34">
        <f t="shared" si="5"/>
        <v>794015259.40147805</v>
      </c>
      <c r="W9" s="34">
        <f t="shared" si="6"/>
        <v>1402774184.1697757</v>
      </c>
      <c r="X9" s="34">
        <f t="shared" si="7"/>
        <v>1027930315.4672695</v>
      </c>
      <c r="Y9" s="34">
        <f t="shared" si="8"/>
        <v>349134611.19905925</v>
      </c>
      <c r="Z9" s="34">
        <f t="shared" si="9"/>
        <v>246454470.36238655</v>
      </c>
      <c r="AA9" s="34">
        <f t="shared" si="10"/>
        <v>140168317.5122222</v>
      </c>
      <c r="AB9" s="34">
        <f t="shared" si="11"/>
        <v>6659549602.7047787</v>
      </c>
      <c r="AC9" s="34">
        <f t="shared" si="12"/>
        <v>6005449562.2733488</v>
      </c>
      <c r="AD9" s="34">
        <f t="shared" si="13"/>
        <v>4924363935.2976875</v>
      </c>
      <c r="AE9" s="34">
        <f t="shared" si="14"/>
        <v>904326761.66277373</v>
      </c>
      <c r="AF9" s="34">
        <f t="shared" si="15"/>
        <v>941565229.8151263</v>
      </c>
      <c r="AG9" s="34">
        <f t="shared" si="16"/>
        <v>336822080.05643737</v>
      </c>
      <c r="AH9" s="34">
        <f t="shared" si="17"/>
        <v>5824614200.9253683</v>
      </c>
      <c r="AI9" s="34">
        <f t="shared" si="18"/>
        <v>4530382410.6062174</v>
      </c>
      <c r="AJ9" s="34">
        <f t="shared" si="19"/>
        <v>3843458498.3003602</v>
      </c>
      <c r="AK9" s="34">
        <f t="shared" si="20"/>
        <v>537199249.40775907</v>
      </c>
      <c r="AL9" s="34">
        <f t="shared" si="21"/>
        <v>682409552.64657736</v>
      </c>
      <c r="AM9" s="34">
        <f t="shared" si="22"/>
        <v>189430088.38737479</v>
      </c>
    </row>
    <row r="10" spans="1:39" x14ac:dyDescent="0.2">
      <c r="A10">
        <v>2028</v>
      </c>
      <c r="B10" s="31">
        <f>SUM('Annual Cost 95%'!B9,'Annual Cost 95%'!H9,'Annual Cost 95%'!N9)</f>
        <v>841539561.66011345</v>
      </c>
      <c r="C10" s="31">
        <f>SUM('Annual Cost 95%'!C9,'Annual Cost 95%'!I9,'Annual Cost 95%'!O9)</f>
        <v>1486755410.9469051</v>
      </c>
      <c r="D10" s="31">
        <f>SUM('Annual Cost 95%'!D9,'Annual Cost 95%'!J9,'Annual Cost 95%'!P9)</f>
        <v>1089526856.28163</v>
      </c>
      <c r="E10" s="31">
        <f>SUM('Annual Cost 95%'!E9,'Annual Cost 95%'!K9,'Annual Cost 95%'!Q9)</f>
        <v>370074939.37476099</v>
      </c>
      <c r="F10" s="31">
        <f>SUM('Annual Cost 95%'!F9,'Annual Cost 95%'!L9,'Annual Cost 95%'!R9)</f>
        <v>261238651.34386161</v>
      </c>
      <c r="G10" s="31">
        <f>SUM('Annual Cost 95%'!G9,'Annual Cost 95%'!M9,'Annual Cost 95%'!S9)</f>
        <v>148585653.66062918</v>
      </c>
      <c r="H10" s="31">
        <f t="shared" si="23"/>
        <v>1246282807460.584</v>
      </c>
      <c r="I10" s="31">
        <f t="shared" si="24"/>
        <v>977956117263.50269</v>
      </c>
      <c r="J10" s="31">
        <f t="shared" si="25"/>
        <v>827896990552.99805</v>
      </c>
      <c r="K10" s="31">
        <f t="shared" si="26"/>
        <v>117964773789.10443</v>
      </c>
      <c r="L10" s="31">
        <f t="shared" si="27"/>
        <v>147694061288.01923</v>
      </c>
      <c r="M10" s="31">
        <f t="shared" si="28"/>
        <v>41784122116.871956</v>
      </c>
      <c r="N10" s="37">
        <f t="shared" si="29"/>
        <v>1.2653190184960004</v>
      </c>
      <c r="O10" s="31">
        <f>IF(ROUND(O9,0)=0,0,(H10-SUM(O$5:O9)*$N9)*$P$2*$R$2)</f>
        <v>6064474120.1208982</v>
      </c>
      <c r="P10" s="31">
        <f>IF(ROUND(P9,0)=0,0,(I10-SUM(P$5:P9)*$N9)*$P$2*$R$2)</f>
        <v>4758783101.4398413</v>
      </c>
      <c r="Q10" s="31">
        <f>IF(ROUND(Q9,0)=0,0,(J10-SUM(Q$5:Q9)*$N9)*$P$2*$R$2)</f>
        <v>4028587928.2607555</v>
      </c>
      <c r="R10" s="31">
        <f>IF(ROUND(R9,0)=0,0,(K10-SUM(R$5:R9)*$N9)*$P$2*$R$2)</f>
        <v>574022455.77600622</v>
      </c>
      <c r="S10" s="31">
        <f>IF(ROUND(S9,0)=0,0,(L10-SUM(S$5:S9)*$N9)*$P$2*$R$2)</f>
        <v>718686647.21596122</v>
      </c>
      <c r="T10" s="31">
        <f>IF(ROUND(T9,0)=0,0,(M10-SUM(T$5:T9)*$N9)*$P$2*$R$2)</f>
        <v>203323616.19114724</v>
      </c>
      <c r="U10" s="31">
        <v>6</v>
      </c>
      <c r="V10" s="34">
        <f t="shared" si="5"/>
        <v>792292792.23861551</v>
      </c>
      <c r="W10" s="34">
        <f t="shared" si="6"/>
        <v>1399750706.4210372</v>
      </c>
      <c r="X10" s="34">
        <f t="shared" si="7"/>
        <v>1025767907.4284308</v>
      </c>
      <c r="Y10" s="34">
        <f t="shared" si="8"/>
        <v>348418209.21211594</v>
      </c>
      <c r="Z10" s="34">
        <f t="shared" si="9"/>
        <v>245951004.49653456</v>
      </c>
      <c r="AA10" s="34">
        <f t="shared" si="10"/>
        <v>139890443.4072544</v>
      </c>
      <c r="AB10" s="34">
        <f t="shared" si="11"/>
        <v>6856766912.3595142</v>
      </c>
      <c r="AC10" s="34">
        <f t="shared" si="12"/>
        <v>6158533807.860878</v>
      </c>
      <c r="AD10" s="34">
        <f t="shared" si="13"/>
        <v>5054355835.6891861</v>
      </c>
      <c r="AE10" s="34">
        <f t="shared" si="14"/>
        <v>922440664.98812222</v>
      </c>
      <c r="AF10" s="34">
        <f t="shared" si="15"/>
        <v>964637651.7124958</v>
      </c>
      <c r="AG10" s="34">
        <f t="shared" si="16"/>
        <v>343214059.59840167</v>
      </c>
      <c r="AH10" s="34">
        <f t="shared" si="17"/>
        <v>6015227350.6994009</v>
      </c>
      <c r="AI10" s="34">
        <f t="shared" si="18"/>
        <v>4671778396.9139729</v>
      </c>
      <c r="AJ10" s="34">
        <f t="shared" si="19"/>
        <v>3964828979.4075561</v>
      </c>
      <c r="AK10" s="34">
        <f t="shared" si="20"/>
        <v>552365725.61336124</v>
      </c>
      <c r="AL10" s="34">
        <f t="shared" si="21"/>
        <v>703399000.36863422</v>
      </c>
      <c r="AM10" s="34">
        <f t="shared" si="22"/>
        <v>194628405.93777248</v>
      </c>
    </row>
    <row r="11" spans="1:39" x14ac:dyDescent="0.2">
      <c r="A11">
        <v>2029</v>
      </c>
      <c r="B11" s="31">
        <f>SUM('Annual Cost 95%'!B10,'Annual Cost 95%'!H10,'Annual Cost 95%'!N10)</f>
        <v>848198413.39647794</v>
      </c>
      <c r="C11" s="31">
        <f>SUM('Annual Cost 95%'!C10,'Annual Cost 95%'!I10,'Annual Cost 95%'!O10)</f>
        <v>1498539255.1599593</v>
      </c>
      <c r="D11" s="31">
        <f>SUM('Annual Cost 95%'!D10,'Annual Cost 95%'!J10,'Annual Cost 95%'!P10)</f>
        <v>1098219797.495923</v>
      </c>
      <c r="E11" s="31">
        <f>SUM('Annual Cost 95%'!E10,'Annual Cost 95%'!K10,'Annual Cost 95%'!Q10)</f>
        <v>373047883.13186222</v>
      </c>
      <c r="F11" s="31">
        <f>SUM('Annual Cost 95%'!F10,'Annual Cost 95%'!L10,'Annual Cost 95%'!R10)</f>
        <v>263339936.6505228</v>
      </c>
      <c r="G11" s="31">
        <f>SUM('Annual Cost 95%'!G10,'Annual Cost 95%'!M10,'Annual Cost 95%'!S10)</f>
        <v>149789858.48623204</v>
      </c>
      <c r="H11" s="31">
        <f t="shared" si="23"/>
        <v>1296134119759.0073</v>
      </c>
      <c r="I11" s="31">
        <f t="shared" si="24"/>
        <v>1017074361954.0428</v>
      </c>
      <c r="J11" s="31">
        <f t="shared" si="25"/>
        <v>861012870175.11804</v>
      </c>
      <c r="K11" s="31">
        <f t="shared" si="26"/>
        <v>122683364740.66861</v>
      </c>
      <c r="L11" s="31">
        <f t="shared" si="27"/>
        <v>153601823739.54001</v>
      </c>
      <c r="M11" s="31">
        <f t="shared" si="28"/>
        <v>43455487001.546837</v>
      </c>
      <c r="N11" s="37">
        <f t="shared" si="29"/>
        <v>1.3159317792358405</v>
      </c>
      <c r="O11" s="31">
        <f>IF(ROUND(O10,0)=0,0,(H11-SUM(O$5:O10)*$N10)*$P$2*$R$2)</f>
        <v>6268685612.7189054</v>
      </c>
      <c r="P11" s="31">
        <f>IF(ROUND(P10,0)=0,0,(I11-SUM(P$5:P10)*$N10)*$P$2*$R$2)</f>
        <v>4919027531.6816893</v>
      </c>
      <c r="Q11" s="31">
        <f>IF(ROUND(Q10,0)=0,0,(J11-SUM(Q$5:Q10)*$N10)*$P$2*$R$2)</f>
        <v>4164244200.7746277</v>
      </c>
      <c r="R11" s="31">
        <f>IF(ROUND(R10,0)=0,0,(K11-SUM(R$5:R10)*$N10)*$P$2*$R$2)</f>
        <v>593351746.35536063</v>
      </c>
      <c r="S11" s="31">
        <f>IF(ROUND(S10,0)=0,0,(L11-SUM(S$5:S10)*$N10)*$P$2*$R$2)</f>
        <v>742887273.68929231</v>
      </c>
      <c r="T11" s="31">
        <f>IF(ROUND(T10,0)=0,0,(M11-SUM(T$5:T10)*$N10)*$P$2*$R$2)</f>
        <v>210170214.64641294</v>
      </c>
      <c r="U11" s="31">
        <v>7</v>
      </c>
      <c r="V11" s="34">
        <f t="shared" si="5"/>
        <v>790576349.27654505</v>
      </c>
      <c r="W11" s="34">
        <f t="shared" si="6"/>
        <v>1396736512.212949</v>
      </c>
      <c r="X11" s="34">
        <f t="shared" si="7"/>
        <v>1023612617.6313815</v>
      </c>
      <c r="Y11" s="34">
        <f t="shared" si="8"/>
        <v>347705004.9772653</v>
      </c>
      <c r="Z11" s="34">
        <f t="shared" si="9"/>
        <v>245450029.67197421</v>
      </c>
      <c r="AA11" s="34">
        <f t="shared" si="10"/>
        <v>139613936.56290865</v>
      </c>
      <c r="AB11" s="34">
        <f t="shared" si="11"/>
        <v>7059261961.995451</v>
      </c>
      <c r="AC11" s="34">
        <f t="shared" si="12"/>
        <v>6315764043.8946381</v>
      </c>
      <c r="AD11" s="34">
        <f t="shared" si="13"/>
        <v>5187856818.4060097</v>
      </c>
      <c r="AE11" s="34">
        <f t="shared" si="14"/>
        <v>941056751.33262587</v>
      </c>
      <c r="AF11" s="34">
        <f t="shared" si="15"/>
        <v>988337303.36126649</v>
      </c>
      <c r="AG11" s="34">
        <f t="shared" si="16"/>
        <v>349784151.20932162</v>
      </c>
      <c r="AH11" s="34">
        <f t="shared" si="17"/>
        <v>6211063548.5989733</v>
      </c>
      <c r="AI11" s="34">
        <f t="shared" si="18"/>
        <v>4817224788.7346783</v>
      </c>
      <c r="AJ11" s="34">
        <f t="shared" si="19"/>
        <v>4089637020.9100866</v>
      </c>
      <c r="AK11" s="34">
        <f t="shared" si="20"/>
        <v>568008868.2007637</v>
      </c>
      <c r="AL11" s="34">
        <f t="shared" si="21"/>
        <v>724997366.71074367</v>
      </c>
      <c r="AM11" s="34">
        <f t="shared" si="22"/>
        <v>199994292.72308958</v>
      </c>
    </row>
    <row r="12" spans="1:39" x14ac:dyDescent="0.2">
      <c r="A12">
        <v>2030</v>
      </c>
      <c r="B12" s="31">
        <f>SUM('Annual Cost 95%'!B11,'Annual Cost 95%'!H11,'Annual Cost 95%'!N11)</f>
        <v>1006663300.0447918</v>
      </c>
      <c r="C12" s="31">
        <f>SUM('Annual Cost 95%'!C11,'Annual Cost 95%'!I11,'Annual Cost 95%'!O11)</f>
        <v>1778525857.1080179</v>
      </c>
      <c r="D12" s="31">
        <f>SUM('Annual Cost 95%'!D11,'Annual Cost 95%'!J11,'Annual Cost 95%'!P11)</f>
        <v>1303479766.2351668</v>
      </c>
      <c r="E12" s="31">
        <f>SUM('Annual Cost 95%'!E11,'Annual Cost 95%'!K11,'Annual Cost 95%'!Q11)</f>
        <v>442796579.86441928</v>
      </c>
      <c r="F12" s="31">
        <f>SUM('Annual Cost 95%'!F11,'Annual Cost 95%'!L11,'Annual Cost 95%'!R11)</f>
        <v>312580029.71357614</v>
      </c>
      <c r="G12" s="31">
        <f>SUM('Annual Cost 95%'!G11,'Annual Cost 95%'!M11,'Annual Cost 95%'!S11)</f>
        <v>177808739.6039145</v>
      </c>
      <c r="H12" s="31">
        <f t="shared" si="23"/>
        <v>1347979484549.3677</v>
      </c>
      <c r="I12" s="31">
        <f t="shared" si="24"/>
        <v>1057757336432.2046</v>
      </c>
      <c r="J12" s="31">
        <f t="shared" si="25"/>
        <v>895453384982.1228</v>
      </c>
      <c r="K12" s="31">
        <f t="shared" si="26"/>
        <v>127590699330.29536</v>
      </c>
      <c r="L12" s="31">
        <f t="shared" si="27"/>
        <v>159745896689.12161</v>
      </c>
      <c r="M12" s="31">
        <f t="shared" si="28"/>
        <v>45193706481.608711</v>
      </c>
      <c r="N12" s="37">
        <f t="shared" si="29"/>
        <v>1.3685690504052741</v>
      </c>
      <c r="O12" s="31">
        <f>IF(ROUND(O11,0)=0,0,(H12-SUM(O$5:O11)*$N11)*$P$2*$R$2)</f>
        <v>6478187224.1685858</v>
      </c>
      <c r="P12" s="31">
        <f>IF(ROUND(P11,0)=0,0,(I12-SUM(P$5:P11)*$N11)*$P$2*$R$2)</f>
        <v>5083423109.6895771</v>
      </c>
      <c r="Q12" s="31">
        <f>IF(ROUND(Q11,0)=0,0,(J12-SUM(Q$5:Q11)*$N11)*$P$2*$R$2)</f>
        <v>4303414662.4041233</v>
      </c>
      <c r="R12" s="31">
        <f>IF(ROUND(R11,0)=0,0,(K12-SUM(R$5:R11)*$N11)*$P$2*$R$2)</f>
        <v>613181764.1131047</v>
      </c>
      <c r="S12" s="31">
        <f>IF(ROUND(S11,0)=0,0,(L12-SUM(S$5:S11)*$N11)*$P$2*$R$2)</f>
        <v>767714819.77767599</v>
      </c>
      <c r="T12" s="31">
        <f>IF(ROUND(T11,0)=0,0,(M12-SUM(T$5:T11)*$N11)*$P$2*$R$2)</f>
        <v>217194174.90975928</v>
      </c>
      <c r="U12" s="31">
        <v>8</v>
      </c>
      <c r="V12" s="34">
        <f t="shared" si="5"/>
        <v>928893219.19163287</v>
      </c>
      <c r="W12" s="34">
        <f t="shared" si="6"/>
        <v>1641125298.5492923</v>
      </c>
      <c r="X12" s="34">
        <f t="shared" si="7"/>
        <v>1202779038.5876455</v>
      </c>
      <c r="Y12" s="34">
        <f t="shared" si="8"/>
        <v>408588194.7807216</v>
      </c>
      <c r="Z12" s="34">
        <f t="shared" si="9"/>
        <v>288431564.00232393</v>
      </c>
      <c r="AA12" s="34">
        <f t="shared" si="10"/>
        <v>164072071.09242767</v>
      </c>
      <c r="AB12" s="34">
        <f t="shared" si="11"/>
        <v>7407080443.360219</v>
      </c>
      <c r="AC12" s="34">
        <f t="shared" si="12"/>
        <v>6724548408.2388697</v>
      </c>
      <c r="AD12" s="34">
        <f t="shared" si="13"/>
        <v>5506193700.9917688</v>
      </c>
      <c r="AE12" s="34">
        <f t="shared" si="14"/>
        <v>1021769958.8938262</v>
      </c>
      <c r="AF12" s="34">
        <f t="shared" si="15"/>
        <v>1056146383.78</v>
      </c>
      <c r="AG12" s="34">
        <f t="shared" si="16"/>
        <v>381266246.00218695</v>
      </c>
      <c r="AH12" s="34">
        <f t="shared" si="17"/>
        <v>6400417143.3154268</v>
      </c>
      <c r="AI12" s="34">
        <f t="shared" si="18"/>
        <v>4946022551.1308517</v>
      </c>
      <c r="AJ12" s="34">
        <f t="shared" si="19"/>
        <v>4202713934.7566023</v>
      </c>
      <c r="AK12" s="34">
        <f t="shared" si="20"/>
        <v>578973379.02940702</v>
      </c>
      <c r="AL12" s="34">
        <f t="shared" si="21"/>
        <v>743566354.06642389</v>
      </c>
      <c r="AM12" s="34">
        <f t="shared" si="22"/>
        <v>203457506.39827245</v>
      </c>
    </row>
    <row r="13" spans="1:39" x14ac:dyDescent="0.2">
      <c r="A13">
        <v>2031</v>
      </c>
      <c r="B13" s="31">
        <f>SUM('Annual Cost 95%'!B12,'Annual Cost 95%'!H12,'Annual Cost 95%'!N12)</f>
        <v>1014634663.294802</v>
      </c>
      <c r="C13" s="31">
        <f>SUM('Annual Cost 95%'!C12,'Annual Cost 95%'!I12,'Annual Cost 95%'!O12)</f>
        <v>1792629428.4772968</v>
      </c>
      <c r="D13" s="31">
        <f>SUM('Annual Cost 95%'!D12,'Annual Cost 95%'!J12,'Annual Cost 95%'!P12)</f>
        <v>1313886457.2301576</v>
      </c>
      <c r="E13" s="31">
        <f>SUM('Annual Cost 95%'!E12,'Annual Cost 95%'!K12,'Annual Cost 95%'!Q12)</f>
        <v>446358222.45652896</v>
      </c>
      <c r="F13" s="31">
        <f>SUM('Annual Cost 95%'!F12,'Annual Cost 95%'!L12,'Annual Cost 95%'!R12)</f>
        <v>315098089.3055957</v>
      </c>
      <c r="G13" s="31">
        <f>SUM('Annual Cost 95%'!G12,'Annual Cost 95%'!M12,'Annual Cost 95%'!S12)</f>
        <v>179251910.45140022</v>
      </c>
      <c r="H13" s="31">
        <f t="shared" si="23"/>
        <v>1401898663931.3425</v>
      </c>
      <c r="I13" s="31">
        <f t="shared" si="24"/>
        <v>1100067629889.4929</v>
      </c>
      <c r="J13" s="31">
        <f t="shared" si="25"/>
        <v>931271520381.40771</v>
      </c>
      <c r="K13" s="31">
        <f t="shared" si="26"/>
        <v>132694327303.50719</v>
      </c>
      <c r="L13" s="31">
        <f t="shared" si="27"/>
        <v>166135732556.68649</v>
      </c>
      <c r="M13" s="31">
        <f t="shared" si="28"/>
        <v>47001454740.873062</v>
      </c>
      <c r="N13" s="37">
        <f t="shared" si="29"/>
        <v>1.4233118124214852</v>
      </c>
      <c r="O13" s="31">
        <f>IF(ROUND(O12,0)=0,0,(H13-SUM(O$5:O12)*$N12)*$P$2*$R$2)</f>
        <v>6692985480.4466896</v>
      </c>
      <c r="P13" s="31">
        <f>IF(ROUND(P12,0)=0,0,(I13-SUM(P$5:P12)*$N12)*$P$2*$R$2)</f>
        <v>5251974956.386981</v>
      </c>
      <c r="Q13" s="31">
        <f>IF(ROUND(Q12,0)=0,0,(J13-SUM(Q$5:Q12)*$N12)*$P$2*$R$2)</f>
        <v>4446103648.3101559</v>
      </c>
      <c r="R13" s="31">
        <f>IF(ROUND(R12,0)=0,0,(K13-SUM(R$5:R12)*$N12)*$P$2*$R$2)</f>
        <v>633513126.75443828</v>
      </c>
      <c r="S13" s="31">
        <f>IF(ROUND(S12,0)=0,0,(L13-SUM(S$5:S12)*$N12)*$P$2*$R$2)</f>
        <v>793170058.85935712</v>
      </c>
      <c r="T13" s="31">
        <f>IF(ROUND(T12,0)=0,0,(M13-SUM(T$5:T12)*$N12)*$P$2*$R$2)</f>
        <v>224395715.77760065</v>
      </c>
      <c r="U13" s="31">
        <v>9</v>
      </c>
      <c r="V13" s="34">
        <f t="shared" si="5"/>
        <v>926886264.81455803</v>
      </c>
      <c r="W13" s="34">
        <f t="shared" si="6"/>
        <v>1637597901.2607522</v>
      </c>
      <c r="X13" s="34">
        <f t="shared" si="7"/>
        <v>1200257939.9149258</v>
      </c>
      <c r="Y13" s="34">
        <f t="shared" si="8"/>
        <v>407755934.77017891</v>
      </c>
      <c r="Z13" s="34">
        <f t="shared" si="9"/>
        <v>287847539.22980219</v>
      </c>
      <c r="AA13" s="34">
        <f t="shared" si="10"/>
        <v>163749711.84174716</v>
      </c>
      <c r="AB13" s="34">
        <f t="shared" si="11"/>
        <v>7619871745.2612476</v>
      </c>
      <c r="AC13" s="34">
        <f t="shared" si="12"/>
        <v>6889572857.6477337</v>
      </c>
      <c r="AD13" s="34">
        <f t="shared" si="13"/>
        <v>5646361588.2250814</v>
      </c>
      <c r="AE13" s="34">
        <f t="shared" si="14"/>
        <v>1041269061.5246172</v>
      </c>
      <c r="AF13" s="34">
        <f t="shared" si="15"/>
        <v>1081017598.0891593</v>
      </c>
      <c r="AG13" s="34">
        <f t="shared" si="16"/>
        <v>388145427.61934781</v>
      </c>
      <c r="AH13" s="34">
        <f t="shared" si="17"/>
        <v>6605237081.9664459</v>
      </c>
      <c r="AI13" s="34">
        <f t="shared" si="18"/>
        <v>5096943429.1704369</v>
      </c>
      <c r="AJ13" s="34">
        <f t="shared" si="19"/>
        <v>4332475130.9949236</v>
      </c>
      <c r="AK13" s="34">
        <f t="shared" si="20"/>
        <v>594910839.06808829</v>
      </c>
      <c r="AL13" s="34">
        <f t="shared" si="21"/>
        <v>765919508.78356361</v>
      </c>
      <c r="AM13" s="34">
        <f t="shared" si="22"/>
        <v>208893517.16794759</v>
      </c>
    </row>
    <row r="14" spans="1:39" x14ac:dyDescent="0.2">
      <c r="A14">
        <v>2032</v>
      </c>
      <c r="B14" s="31">
        <f>SUM('Annual Cost 95%'!B13,'Annual Cost 95%'!H13,'Annual Cost 95%'!N13)</f>
        <v>1022672173.9075629</v>
      </c>
      <c r="C14" s="31">
        <f>SUM('Annual Cost 95%'!C13,'Annual Cost 95%'!I13,'Annual Cost 95%'!O13)</f>
        <v>1806848508.7841976</v>
      </c>
      <c r="D14" s="31">
        <f>SUM('Annual Cost 95%'!D13,'Annual Cost 95%'!J13,'Annual Cost 95%'!P13)</f>
        <v>1324379660.1834807</v>
      </c>
      <c r="E14" s="31">
        <f>SUM('Annual Cost 95%'!E13,'Annual Cost 95%'!K13,'Annual Cost 95%'!Q13)</f>
        <v>449950814.3686114</v>
      </c>
      <c r="F14" s="31">
        <f>SUM('Annual Cost 95%'!F13,'Annual Cost 95%'!L13,'Annual Cost 95%'!R13)</f>
        <v>317638379.83923966</v>
      </c>
      <c r="G14" s="31">
        <f>SUM('Annual Cost 95%'!G13,'Annual Cost 95%'!M13,'Annual Cost 95%'!S13)</f>
        <v>180707884.66287011</v>
      </c>
      <c r="H14" s="31">
        <f t="shared" si="23"/>
        <v>1457974610488.5962</v>
      </c>
      <c r="I14" s="31">
        <f t="shared" si="24"/>
        <v>1144070335085.0728</v>
      </c>
      <c r="J14" s="31">
        <f t="shared" si="25"/>
        <v>968522381196.66406</v>
      </c>
      <c r="K14" s="31">
        <f t="shared" si="26"/>
        <v>138002100395.64749</v>
      </c>
      <c r="L14" s="31">
        <f t="shared" si="27"/>
        <v>172781161858.95395</v>
      </c>
      <c r="M14" s="31">
        <f t="shared" si="28"/>
        <v>48881512930.507988</v>
      </c>
      <c r="N14" s="37">
        <f t="shared" si="29"/>
        <v>1.4802442849183446</v>
      </c>
      <c r="O14" s="31">
        <f>IF(ROUND(O13,0)=0,0,(H14-SUM(O$5:O13)*$N13)*$P$2*$R$2)</f>
        <v>6913073873.1911306</v>
      </c>
      <c r="P14" s="31">
        <f>IF(ROUND(P13,0)=0,0,(I14-SUM(P$5:P13)*$N13)*$P$2*$R$2)</f>
        <v>5424677964.6726236</v>
      </c>
      <c r="Q14" s="31">
        <f>IF(ROUND(Q13,0)=0,0,(J14-SUM(Q$5:Q13)*$N13)*$P$2*$R$2)</f>
        <v>4592306835.0331116</v>
      </c>
      <c r="R14" s="31">
        <f>IF(ROUND(R13,0)=0,0,(K14-SUM(R$5:R13)*$N13)*$P$2*$R$2)</f>
        <v>654345218.24144757</v>
      </c>
      <c r="S14" s="31">
        <f>IF(ROUND(S13,0)=0,0,(L14-SUM(S$5:S13)*$N13)*$P$2*$R$2)</f>
        <v>819252219.64356351</v>
      </c>
      <c r="T14" s="31">
        <f>IF(ROUND(T13,0)=0,0,(M14-SUM(T$5:T13)*$N13)*$P$2*$R$2)</f>
        <v>231774619.04408953</v>
      </c>
      <c r="U14" s="31">
        <v>10</v>
      </c>
      <c r="V14" s="34">
        <f t="shared" si="5"/>
        <v>924886382.69228649</v>
      </c>
      <c r="W14" s="34">
        <f t="shared" si="6"/>
        <v>1634081403.6008162</v>
      </c>
      <c r="X14" s="34">
        <f t="shared" si="7"/>
        <v>1197745225.1761913</v>
      </c>
      <c r="Y14" s="34">
        <f t="shared" si="8"/>
        <v>406927451.15058607</v>
      </c>
      <c r="Z14" s="34">
        <f t="shared" si="9"/>
        <v>287266457.06144631</v>
      </c>
      <c r="AA14" s="34">
        <f t="shared" si="10"/>
        <v>163428971.70185816</v>
      </c>
      <c r="AB14" s="34">
        <f t="shared" si="11"/>
        <v>7837960255.8834171</v>
      </c>
      <c r="AC14" s="34">
        <f t="shared" si="12"/>
        <v>7058759368.2734394</v>
      </c>
      <c r="AD14" s="34">
        <f t="shared" si="13"/>
        <v>5790052060.2093029</v>
      </c>
      <c r="AE14" s="34">
        <f t="shared" si="14"/>
        <v>1061272669.3920336</v>
      </c>
      <c r="AF14" s="34">
        <f t="shared" si="15"/>
        <v>1106518676.7050099</v>
      </c>
      <c r="AG14" s="34">
        <f t="shared" si="16"/>
        <v>395203590.74594772</v>
      </c>
      <c r="AH14" s="34">
        <f t="shared" si="17"/>
        <v>6815288081.9758539</v>
      </c>
      <c r="AI14" s="34">
        <f t="shared" si="18"/>
        <v>5251910859.4892416</v>
      </c>
      <c r="AJ14" s="34">
        <f t="shared" si="19"/>
        <v>4465672400.0258217</v>
      </c>
      <c r="AK14" s="34">
        <f t="shared" si="20"/>
        <v>611321855.02342224</v>
      </c>
      <c r="AL14" s="34">
        <f t="shared" si="21"/>
        <v>788880296.86577034</v>
      </c>
      <c r="AM14" s="34">
        <f t="shared" si="22"/>
        <v>214495706.08307761</v>
      </c>
    </row>
    <row r="15" spans="1:39" x14ac:dyDescent="0.2">
      <c r="A15">
        <v>2033</v>
      </c>
      <c r="B15" s="31">
        <f>SUM('Annual Cost 95%'!B14,'Annual Cost 95%'!H14,'Annual Cost 95%'!N14)</f>
        <v>1030776426.7822034</v>
      </c>
      <c r="C15" s="31">
        <f>SUM('Annual Cost 95%'!C14,'Annual Cost 95%'!I14,'Annual Cost 95%'!O14)</f>
        <v>1821184103.4832218</v>
      </c>
      <c r="D15" s="31">
        <f>SUM('Annual Cost 95%'!D14,'Annual Cost 95%'!J14,'Annual Cost 95%'!P14)</f>
        <v>1334960156.3760183</v>
      </c>
      <c r="E15" s="31">
        <f>SUM('Annual Cost 95%'!E14,'Annual Cost 95%'!K14,'Annual Cost 95%'!Q14)</f>
        <v>453574664.32519948</v>
      </c>
      <c r="F15" s="31">
        <f>SUM('Annual Cost 95%'!F14,'Annual Cost 95%'!L14,'Annual Cost 95%'!R14)</f>
        <v>320201130.37453544</v>
      </c>
      <c r="G15" s="31">
        <f>SUM('Annual Cost 95%'!G14,'Annual Cost 95%'!M14,'Annual Cost 95%'!S14)</f>
        <v>182176795.41610307</v>
      </c>
      <c r="H15" s="31">
        <f t="shared" si="23"/>
        <v>1516293594908.1401</v>
      </c>
      <c r="I15" s="31">
        <f t="shared" si="24"/>
        <v>1189833148488.4756</v>
      </c>
      <c r="J15" s="31">
        <f t="shared" si="25"/>
        <v>1007263276444.5306</v>
      </c>
      <c r="K15" s="31">
        <f t="shared" si="26"/>
        <v>143522184411.47339</v>
      </c>
      <c r="L15" s="31">
        <f t="shared" si="27"/>
        <v>179692408333.3121</v>
      </c>
      <c r="M15" s="31">
        <f t="shared" si="28"/>
        <v>50836773447.72831</v>
      </c>
      <c r="N15" s="37">
        <f t="shared" si="29"/>
        <v>1.5394540563150785</v>
      </c>
      <c r="O15" s="31">
        <f>IF(ROUND(O14,0)=0,0,(H15-SUM(O$5:O14)*$N14)*$P$2*$R$2)</f>
        <v>7138431637.6587296</v>
      </c>
      <c r="P15" s="31">
        <f>IF(ROUND(P14,0)=0,0,(I15-SUM(P$5:P14)*$N14)*$P$2*$R$2)</f>
        <v>5601515840.4858828</v>
      </c>
      <c r="Q15" s="31">
        <f>IF(ROUND(Q14,0)=0,0,(J15-SUM(Q$5:Q14)*$N14)*$P$2*$R$2)</f>
        <v>4742010428.6986904</v>
      </c>
      <c r="R15" s="31">
        <f>IF(ROUND(R14,0)=0,0,(K15-SUM(R$5:R14)*$N14)*$P$2*$R$2)</f>
        <v>675676073.12277782</v>
      </c>
      <c r="S15" s="31">
        <f>IF(ROUND(S14,0)=0,0,(L15-SUM(S$5:S14)*$N14)*$P$2*$R$2)</f>
        <v>845958841.34913576</v>
      </c>
      <c r="T15" s="31">
        <f>IF(ROUND(T14,0)=0,0,(M15-SUM(T$5:T14)*$N14)*$P$2*$R$2)</f>
        <v>239330188.52970743</v>
      </c>
      <c r="U15" s="31">
        <v>11</v>
      </c>
      <c r="V15" s="34">
        <f t="shared" si="5"/>
        <v>922893566.48621547</v>
      </c>
      <c r="W15" s="34">
        <f t="shared" si="6"/>
        <v>1630575795.8963931</v>
      </c>
      <c r="X15" s="34">
        <f t="shared" si="7"/>
        <v>1195240895.9146471</v>
      </c>
      <c r="Y15" s="34">
        <f t="shared" si="8"/>
        <v>406102748.13290733</v>
      </c>
      <c r="Z15" s="34">
        <f t="shared" si="9"/>
        <v>286688321.08120418</v>
      </c>
      <c r="AA15" s="34">
        <f t="shared" si="10"/>
        <v>163109853.97430101</v>
      </c>
      <c r="AB15" s="34">
        <f t="shared" si="11"/>
        <v>8061325204.1449451</v>
      </c>
      <c r="AC15" s="34">
        <f t="shared" si="12"/>
        <v>7232091636.3822756</v>
      </c>
      <c r="AD15" s="34">
        <f t="shared" si="13"/>
        <v>5937251324.6133375</v>
      </c>
      <c r="AE15" s="34">
        <f t="shared" si="14"/>
        <v>1081778821.2556851</v>
      </c>
      <c r="AF15" s="34">
        <f t="shared" si="15"/>
        <v>1132647162.4303398</v>
      </c>
      <c r="AG15" s="34">
        <f t="shared" si="16"/>
        <v>402440042.50400841</v>
      </c>
      <c r="AH15" s="34">
        <f t="shared" si="17"/>
        <v>7030548777.3627415</v>
      </c>
      <c r="AI15" s="34">
        <f t="shared" si="18"/>
        <v>5410907532.8990536</v>
      </c>
      <c r="AJ15" s="34">
        <f t="shared" si="19"/>
        <v>4602291168.237319</v>
      </c>
      <c r="AK15" s="34">
        <f t="shared" si="20"/>
        <v>628204156.93048561</v>
      </c>
      <c r="AL15" s="34">
        <f t="shared" si="21"/>
        <v>812446032.05580437</v>
      </c>
      <c r="AM15" s="34">
        <f t="shared" si="22"/>
        <v>220263247.08790535</v>
      </c>
    </row>
    <row r="16" spans="1:39" x14ac:dyDescent="0.2">
      <c r="A16">
        <v>2034</v>
      </c>
      <c r="B16" s="31">
        <f>SUM('Annual Cost 95%'!B15,'Annual Cost 95%'!H15,'Annual Cost 95%'!N15)</f>
        <v>1038948023.167827</v>
      </c>
      <c r="C16" s="31">
        <f>SUM('Annual Cost 95%'!C15,'Annual Cost 95%'!I15,'Annual Cost 95%'!O15)</f>
        <v>1835637228.0902131</v>
      </c>
      <c r="D16" s="31">
        <f>SUM('Annual Cost 95%'!D15,'Annual Cost 95%'!J15,'Annual Cost 95%'!P15)</f>
        <v>1345628735.4930148</v>
      </c>
      <c r="E16" s="31">
        <f>SUM('Annual Cost 95%'!E15,'Annual Cost 95%'!K15,'Annual Cost 95%'!Q15)</f>
        <v>457230084.95677567</v>
      </c>
      <c r="F16" s="31">
        <f>SUM('Annual Cost 95%'!F15,'Annual Cost 95%'!L15,'Annual Cost 95%'!R15)</f>
        <v>322786573.0018881</v>
      </c>
      <c r="G16" s="31">
        <f>SUM('Annual Cost 95%'!G15,'Annual Cost 95%'!M15,'Annual Cost 95%'!S15)</f>
        <v>183658777.67280769</v>
      </c>
      <c r="H16" s="31">
        <f t="shared" si="23"/>
        <v>1576945338704.4658</v>
      </c>
      <c r="I16" s="31">
        <f t="shared" si="24"/>
        <v>1237426474428.0146</v>
      </c>
      <c r="J16" s="31">
        <f t="shared" si="25"/>
        <v>1047553807502.3119</v>
      </c>
      <c r="K16" s="31">
        <f t="shared" si="26"/>
        <v>149263071787.93234</v>
      </c>
      <c r="L16" s="31">
        <f t="shared" si="27"/>
        <v>186880104666.64459</v>
      </c>
      <c r="M16" s="31">
        <f t="shared" si="28"/>
        <v>52870244385.637444</v>
      </c>
      <c r="N16" s="37">
        <f t="shared" si="29"/>
        <v>1.6010322185676817</v>
      </c>
      <c r="O16" s="31">
        <f>IF(ROUND(O15,0)=0,0,(H16-SUM(O$5:O15)*$N15)*$P$2*$R$2)</f>
        <v>7369022465.4634705</v>
      </c>
      <c r="P16" s="31">
        <f>IF(ROUND(P15,0)=0,0,(I16-SUM(P$5:P15)*$N15)*$P$2*$R$2)</f>
        <v>5782460092.6945715</v>
      </c>
      <c r="Q16" s="31">
        <f>IF(ROUND(Q15,0)=0,0,(J16-SUM(Q$5:Q15)*$N15)*$P$2*$R$2)</f>
        <v>4895190309.8988943</v>
      </c>
      <c r="R16" s="31">
        <f>IF(ROUND(R15,0)=0,0,(K16-SUM(R$5:R15)*$N15)*$P$2*$R$2)</f>
        <v>697502254.69006944</v>
      </c>
      <c r="S16" s="31">
        <f>IF(ROUND(S15,0)=0,0,(L16-SUM(S$5:S15)*$N15)*$P$2*$R$2)</f>
        <v>873285621.15414858</v>
      </c>
      <c r="T16" s="31">
        <f>IF(ROUND(T15,0)=0,0,(M16-SUM(T$5:T15)*$N15)*$P$2*$R$2)</f>
        <v>247061206.92324215</v>
      </c>
      <c r="U16" s="31">
        <v>12</v>
      </c>
      <c r="V16" s="34">
        <f t="shared" si="5"/>
        <v>920907810.23534024</v>
      </c>
      <c r="W16" s="34">
        <f t="shared" si="6"/>
        <v>1627081068.9380944</v>
      </c>
      <c r="X16" s="34">
        <f t="shared" si="7"/>
        <v>1192744954.087513</v>
      </c>
      <c r="Y16" s="34">
        <f t="shared" si="8"/>
        <v>405281830.19916642</v>
      </c>
      <c r="Z16" s="34">
        <f t="shared" si="9"/>
        <v>286113135.10196751</v>
      </c>
      <c r="AA16" s="34">
        <f t="shared" si="10"/>
        <v>162792362.08705273</v>
      </c>
      <c r="AB16" s="34">
        <f t="shared" si="11"/>
        <v>8289930275.6988106</v>
      </c>
      <c r="AC16" s="34">
        <f t="shared" si="12"/>
        <v>7409541161.6326656</v>
      </c>
      <c r="AD16" s="34">
        <f t="shared" si="13"/>
        <v>6087935263.9864073</v>
      </c>
      <c r="AE16" s="34">
        <f t="shared" si="14"/>
        <v>1102784084.889236</v>
      </c>
      <c r="AF16" s="34">
        <f t="shared" si="15"/>
        <v>1159398756.2561162</v>
      </c>
      <c r="AG16" s="34">
        <f t="shared" si="16"/>
        <v>409853569.01029491</v>
      </c>
      <c r="AH16" s="34">
        <f t="shared" si="17"/>
        <v>7250982252.5309839</v>
      </c>
      <c r="AI16" s="34">
        <f t="shared" si="18"/>
        <v>5573903933.5424528</v>
      </c>
      <c r="AJ16" s="34">
        <f t="shared" si="19"/>
        <v>4742306528.4933929</v>
      </c>
      <c r="AK16" s="34">
        <f t="shared" si="20"/>
        <v>645553999.93246031</v>
      </c>
      <c r="AL16" s="34">
        <f t="shared" si="21"/>
        <v>836612183.25422812</v>
      </c>
      <c r="AM16" s="34">
        <f t="shared" si="22"/>
        <v>226194791.33748722</v>
      </c>
    </row>
    <row r="17" spans="1:39" x14ac:dyDescent="0.2">
      <c r="A17">
        <v>2035</v>
      </c>
      <c r="B17" s="31">
        <f>SUM('Annual Cost 95%'!B16,'Annual Cost 95%'!H16,'Annual Cost 95%'!N16)</f>
        <v>1047187570.7513845</v>
      </c>
      <c r="C17" s="31">
        <f>SUM('Annual Cost 95%'!C16,'Annual Cost 95%'!I16,'Annual Cost 95%'!O16)</f>
        <v>1850208908.3102264</v>
      </c>
      <c r="D17" s="31">
        <f>SUM('Annual Cost 95%'!D16,'Annual Cost 95%'!J16,'Annual Cost 95%'!P16)</f>
        <v>1356386195.7414794</v>
      </c>
      <c r="E17" s="31">
        <f>SUM('Annual Cost 95%'!E16,'Annual Cost 95%'!K16,'Annual Cost 95%'!Q16)</f>
        <v>460917392.86416447</v>
      </c>
      <c r="F17" s="31">
        <f>SUM('Annual Cost 95%'!F16,'Annual Cost 95%'!L16,'Annual Cost 95%'!R16)</f>
        <v>325394942.89392906</v>
      </c>
      <c r="G17" s="31">
        <f>SUM('Annual Cost 95%'!G16,'Annual Cost 95%'!M16,'Annual Cost 95%'!S16)</f>
        <v>185153968.20944571</v>
      </c>
      <c r="H17" s="31">
        <f t="shared" si="23"/>
        <v>1640023152252.6445</v>
      </c>
      <c r="I17" s="31">
        <f t="shared" si="24"/>
        <v>1286923533405.1353</v>
      </c>
      <c r="J17" s="31">
        <f t="shared" si="25"/>
        <v>1089455959802.4044</v>
      </c>
      <c r="K17" s="31">
        <f t="shared" si="26"/>
        <v>155233594659.44965</v>
      </c>
      <c r="L17" s="31">
        <f t="shared" si="27"/>
        <v>194355308853.31039</v>
      </c>
      <c r="M17" s="31">
        <f t="shared" si="28"/>
        <v>54985054161.062943</v>
      </c>
      <c r="N17" s="37">
        <f t="shared" si="29"/>
        <v>1.6650735073103891</v>
      </c>
      <c r="O17" s="31">
        <f>IF(ROUND(O16,0)=0,0,(H17-SUM(O$5:O16)*$N16)*$P$2*$R$2)</f>
        <v>7604793152.149229</v>
      </c>
      <c r="P17" s="31">
        <f>IF(ROUND(P16,0)=0,0,(I17-SUM(P$5:P16)*$N16)*$P$2*$R$2)</f>
        <v>5967468971.8474255</v>
      </c>
      <c r="Q17" s="31">
        <f>IF(ROUND(Q16,0)=0,0,(J17-SUM(Q$5:Q16)*$N16)*$P$2*$R$2)</f>
        <v>5051811135.284009</v>
      </c>
      <c r="R17" s="31">
        <f>IF(ROUND(R16,0)=0,0,(K17-SUM(R$5:R16)*$N16)*$P$2*$R$2)</f>
        <v>719818726.96626019</v>
      </c>
      <c r="S17" s="31">
        <f>IF(ROUND(S16,0)=0,0,(L17-SUM(S$5:S16)*$N16)*$P$2*$R$2)</f>
        <v>901226253.92291629</v>
      </c>
      <c r="T17" s="31">
        <f>IF(ROUND(T16,0)=0,0,(M17-SUM(T$5:T16)*$N16)*$P$2*$R$2)</f>
        <v>254965890.43896022</v>
      </c>
      <c r="U17" s="31">
        <v>13</v>
      </c>
      <c r="V17" s="34">
        <f t="shared" si="5"/>
        <v>918929108.35755885</v>
      </c>
      <c r="W17" s="34">
        <f t="shared" si="6"/>
        <v>1623597213.9821932</v>
      </c>
      <c r="X17" s="34">
        <f t="shared" si="7"/>
        <v>1190257402.0687411</v>
      </c>
      <c r="Y17" s="34">
        <f t="shared" si="8"/>
        <v>404464702.10417873</v>
      </c>
      <c r="Z17" s="34">
        <f t="shared" si="9"/>
        <v>285540903.16697133</v>
      </c>
      <c r="AA17" s="34">
        <f t="shared" si="10"/>
        <v>162476499.59547114</v>
      </c>
      <c r="AB17" s="34">
        <f t="shared" si="11"/>
        <v>8523722260.5067883</v>
      </c>
      <c r="AC17" s="34">
        <f t="shared" si="12"/>
        <v>7591066185.8296185</v>
      </c>
      <c r="AD17" s="34">
        <f t="shared" si="13"/>
        <v>6242068537.3527498</v>
      </c>
      <c r="AE17" s="34">
        <f t="shared" si="14"/>
        <v>1124283429.0704389</v>
      </c>
      <c r="AF17" s="34">
        <f t="shared" si="15"/>
        <v>1186767157.0898876</v>
      </c>
      <c r="AG17" s="34">
        <f t="shared" si="16"/>
        <v>417442390.03443134</v>
      </c>
      <c r="AH17" s="34">
        <f t="shared" si="17"/>
        <v>7476534689.7554035</v>
      </c>
      <c r="AI17" s="34">
        <f t="shared" si="18"/>
        <v>5740857277.519392</v>
      </c>
      <c r="AJ17" s="34">
        <f t="shared" si="19"/>
        <v>4885682341.6112709</v>
      </c>
      <c r="AK17" s="34">
        <f t="shared" si="20"/>
        <v>663366036.20627439</v>
      </c>
      <c r="AL17" s="34">
        <f t="shared" si="21"/>
        <v>861372214.19595861</v>
      </c>
      <c r="AM17" s="34">
        <f t="shared" si="22"/>
        <v>232288421.82498562</v>
      </c>
    </row>
    <row r="18" spans="1:39" x14ac:dyDescent="0.2">
      <c r="A18">
        <v>2036</v>
      </c>
      <c r="B18" s="31">
        <f>SUM('Annual Cost 95%'!B17,'Annual Cost 95%'!H17,'Annual Cost 95%'!N17)</f>
        <v>1055495683.7471038</v>
      </c>
      <c r="C18" s="31">
        <f>SUM('Annual Cost 95%'!C17,'Annual Cost 95%'!I17,'Annual Cost 95%'!O17)</f>
        <v>1864900180.1675155</v>
      </c>
      <c r="D18" s="31">
        <f>SUM('Annual Cost 95%'!D17,'Annual Cost 95%'!J17,'Annual Cost 95%'!P17)</f>
        <v>1367233343.9696815</v>
      </c>
      <c r="E18" s="31">
        <f>SUM('Annual Cost 95%'!E17,'Annual Cost 95%'!K17,'Annual Cost 95%'!Q17)</f>
        <v>464636908.68419975</v>
      </c>
      <c r="F18" s="31">
        <f>SUM('Annual Cost 95%'!F17,'Annual Cost 95%'!L17,'Annual Cost 95%'!R17)</f>
        <v>328026478.35841227</v>
      </c>
      <c r="G18" s="31">
        <f>SUM('Annual Cost 95%'!G17,'Annual Cost 95%'!M17,'Annual Cost 95%'!S17)</f>
        <v>186662505.64868125</v>
      </c>
      <c r="H18" s="31">
        <f t="shared" si="23"/>
        <v>1705624078342.7505</v>
      </c>
      <c r="I18" s="31">
        <f t="shared" si="24"/>
        <v>1338400474741.3408</v>
      </c>
      <c r="J18" s="31">
        <f t="shared" si="25"/>
        <v>1133034198194.5007</v>
      </c>
      <c r="K18" s="31">
        <f t="shared" si="26"/>
        <v>161442938445.82764</v>
      </c>
      <c r="L18" s="31">
        <f t="shared" si="27"/>
        <v>202129521207.44281</v>
      </c>
      <c r="M18" s="31">
        <f t="shared" si="28"/>
        <v>57184456327.505463</v>
      </c>
      <c r="N18" s="37">
        <f t="shared" si="29"/>
        <v>1.7316764476028046</v>
      </c>
      <c r="O18" s="31">
        <f>IF(ROUND(O17,0)=0,0,(H18-SUM(O$5:O17)*$N17)*$P$2*$R$2)</f>
        <v>7845672180.2041025</v>
      </c>
      <c r="P18" s="31">
        <f>IF(ROUND(P17,0)=0,0,(I18-SUM(P$5:P17)*$N17)*$P$2*$R$2)</f>
        <v>6156486358.2677231</v>
      </c>
      <c r="Q18" s="31">
        <f>IF(ROUND(Q17,0)=0,0,(J18-SUM(Q$5:Q17)*$N17)*$P$2*$R$2)</f>
        <v>5211825396.2688847</v>
      </c>
      <c r="R18" s="31">
        <f>IF(ROUND(R17,0)=0,0,(K18-SUM(R$5:R17)*$N17)*$P$2*$R$2)</f>
        <v>742618720.58322358</v>
      </c>
      <c r="S18" s="31">
        <f>IF(ROUND(S17,0)=0,0,(L18-SUM(S$5:S17)*$N17)*$P$2*$R$2)</f>
        <v>929772264.2823348</v>
      </c>
      <c r="T18" s="31">
        <f>IF(ROUND(T17,0)=0,0,(M18-SUM(T$5:T17)*$N17)*$P$2*$R$2)</f>
        <v>263041841.30933008</v>
      </c>
      <c r="U18" s="31">
        <v>14</v>
      </c>
      <c r="V18" s="34">
        <f t="shared" si="5"/>
        <v>916957455.65102601</v>
      </c>
      <c r="W18" s="34">
        <f t="shared" si="6"/>
        <v>1620124222.7526419</v>
      </c>
      <c r="X18" s="34">
        <f t="shared" si="7"/>
        <v>1187778242.6517887</v>
      </c>
      <c r="Y18" s="34">
        <f t="shared" si="8"/>
        <v>403651368.87732059</v>
      </c>
      <c r="Z18" s="34">
        <f t="shared" si="9"/>
        <v>284971629.55122447</v>
      </c>
      <c r="AA18" s="34">
        <f t="shared" si="10"/>
        <v>162162270.18325755</v>
      </c>
      <c r="AB18" s="34">
        <f t="shared" si="11"/>
        <v>8762629635.8551292</v>
      </c>
      <c r="AC18" s="34">
        <f t="shared" si="12"/>
        <v>7776610581.0203648</v>
      </c>
      <c r="AD18" s="34">
        <f t="shared" si="13"/>
        <v>6399603638.9206734</v>
      </c>
      <c r="AE18" s="34">
        <f t="shared" si="14"/>
        <v>1146270089.4605441</v>
      </c>
      <c r="AF18" s="34">
        <f t="shared" si="15"/>
        <v>1214743893.8335593</v>
      </c>
      <c r="AG18" s="34">
        <f t="shared" si="16"/>
        <v>425204111.49258763</v>
      </c>
      <c r="AH18" s="34">
        <f t="shared" si="17"/>
        <v>7707133952.1080256</v>
      </c>
      <c r="AI18" s="34">
        <f t="shared" si="18"/>
        <v>5911710400.852849</v>
      </c>
      <c r="AJ18" s="34">
        <f t="shared" si="19"/>
        <v>5032370294.9509916</v>
      </c>
      <c r="AK18" s="34">
        <f t="shared" si="20"/>
        <v>681633180.7763443</v>
      </c>
      <c r="AL18" s="34">
        <f t="shared" si="21"/>
        <v>886717415.47514701</v>
      </c>
      <c r="AM18" s="34">
        <f t="shared" si="22"/>
        <v>238541605.84390637</v>
      </c>
    </row>
    <row r="19" spans="1:39" x14ac:dyDescent="0.2">
      <c r="A19">
        <v>2037</v>
      </c>
      <c r="B19" s="31">
        <f>SUM('Annual Cost 95%'!B18,'Annual Cost 95%'!H18,'Annual Cost 95%'!N18)</f>
        <v>1063872982.9875076</v>
      </c>
      <c r="C19" s="31">
        <f>SUM('Annual Cost 95%'!C18,'Annual Cost 95%'!I18,'Annual Cost 95%'!O18)</f>
        <v>1879712090.1376777</v>
      </c>
      <c r="D19" s="31">
        <f>SUM('Annual Cost 95%'!D18,'Annual Cost 95%'!J18,'Annual Cost 95%'!P18)</f>
        <v>1378170995.7887816</v>
      </c>
      <c r="E19" s="31">
        <f>SUM('Annual Cost 95%'!E18,'Annual Cost 95%'!K18,'Annual Cost 95%'!Q18)</f>
        <v>468388957.15669608</v>
      </c>
      <c r="F19" s="31">
        <f>SUM('Annual Cost 95%'!F18,'Annual Cost 95%'!L18,'Annual Cost 95%'!R18)</f>
        <v>330681420.89218122</v>
      </c>
      <c r="G19" s="31">
        <f>SUM('Annual Cost 95%'!G18,'Annual Cost 95%'!M18,'Annual Cost 95%'!S18)</f>
        <v>188184530.49147019</v>
      </c>
      <c r="H19" s="31">
        <f t="shared" si="23"/>
        <v>1773849041476.4604</v>
      </c>
      <c r="I19" s="31">
        <f t="shared" si="24"/>
        <v>1391936493730.9944</v>
      </c>
      <c r="J19" s="31">
        <f t="shared" si="25"/>
        <v>1178355566122.2808</v>
      </c>
      <c r="K19" s="31">
        <f t="shared" si="26"/>
        <v>167900655983.66074</v>
      </c>
      <c r="L19" s="31">
        <f t="shared" si="27"/>
        <v>210214702055.74054</v>
      </c>
      <c r="M19" s="31">
        <f t="shared" si="28"/>
        <v>59471834580.605682</v>
      </c>
      <c r="N19" s="37">
        <f t="shared" si="29"/>
        <v>1.8009435055069167</v>
      </c>
      <c r="O19" s="31">
        <f>IF(ROUND(O18,0)=0,0,(H19-SUM(O$5:O18)*$N18)*$P$2*$R$2)</f>
        <v>8091568238.7619066</v>
      </c>
      <c r="P19" s="31">
        <f>IF(ROUND(P18,0)=0,0,(I19-SUM(P$5:P18)*$N18)*$P$2*$R$2)</f>
        <v>6349440600.4654312</v>
      </c>
      <c r="Q19" s="31">
        <f>IF(ROUND(Q18,0)=0,0,(J19-SUM(Q$5:Q18)*$N18)*$P$2*$R$2)</f>
        <v>5375172435.6809549</v>
      </c>
      <c r="R19" s="31">
        <f>IF(ROUND(R18,0)=0,0,(K19-SUM(R$5:R18)*$N18)*$P$2*$R$2)</f>
        <v>765893592.66663802</v>
      </c>
      <c r="S19" s="31">
        <f>IF(ROUND(S18,0)=0,0,(L19-SUM(S$5:S18)*$N18)*$P$2*$R$2)</f>
        <v>958912831.19516802</v>
      </c>
      <c r="T19" s="31">
        <f>IF(ROUND(T18,0)=0,0,(M19-SUM(T$5:T18)*$N18)*$P$2*$R$2)</f>
        <v>271285998.15505606</v>
      </c>
      <c r="U19" s="31">
        <v>15</v>
      </c>
      <c r="V19" s="34">
        <f t="shared" si="5"/>
        <v>914992847.29555511</v>
      </c>
      <c r="W19" s="34">
        <f t="shared" si="6"/>
        <v>1616662087.4431481</v>
      </c>
      <c r="X19" s="34">
        <f t="shared" si="7"/>
        <v>1185307479.0524454</v>
      </c>
      <c r="Y19" s="34">
        <f t="shared" si="8"/>
        <v>402841835.82433695</v>
      </c>
      <c r="Z19" s="34">
        <f t="shared" si="9"/>
        <v>284405318.76297271</v>
      </c>
      <c r="AA19" s="34">
        <f t="shared" si="10"/>
        <v>161849677.66343722</v>
      </c>
      <c r="AB19" s="34">
        <f t="shared" si="11"/>
        <v>9006561086.0574608</v>
      </c>
      <c r="AC19" s="34">
        <f t="shared" si="12"/>
        <v>7966102687.9085789</v>
      </c>
      <c r="AD19" s="34">
        <f t="shared" si="13"/>
        <v>6560479914.7334003</v>
      </c>
      <c r="AE19" s="34">
        <f t="shared" si="14"/>
        <v>1168735428.4909749</v>
      </c>
      <c r="AF19" s="34">
        <f t="shared" si="15"/>
        <v>1243318149.9581409</v>
      </c>
      <c r="AG19" s="34">
        <f t="shared" si="16"/>
        <v>433135675.81849325</v>
      </c>
      <c r="AH19" s="34">
        <f t="shared" si="17"/>
        <v>7942688103.069953</v>
      </c>
      <c r="AI19" s="34">
        <f t="shared" si="18"/>
        <v>6086390597.7709007</v>
      </c>
      <c r="AJ19" s="34">
        <f t="shared" si="19"/>
        <v>5182308918.9446182</v>
      </c>
      <c r="AK19" s="34">
        <f t="shared" si="20"/>
        <v>700346471.33427882</v>
      </c>
      <c r="AL19" s="34">
        <f t="shared" si="21"/>
        <v>912636729.06595969</v>
      </c>
      <c r="AM19" s="34">
        <f t="shared" si="22"/>
        <v>244951145.32702306</v>
      </c>
    </row>
    <row r="20" spans="1:39" x14ac:dyDescent="0.2">
      <c r="A20">
        <v>2038</v>
      </c>
      <c r="B20" s="31">
        <f>SUM('Annual Cost 95%'!B19,'Annual Cost 95%'!H19,'Annual Cost 95%'!N19)</f>
        <v>1072320096.0160507</v>
      </c>
      <c r="C20" s="31">
        <f>SUM('Annual Cost 95%'!C19,'Annual Cost 95%'!I19,'Annual Cost 95%'!O19)</f>
        <v>1894645695.2819991</v>
      </c>
      <c r="D20" s="31">
        <f>SUM('Annual Cost 95%'!D19,'Annual Cost 95%'!J19,'Annual Cost 95%'!P19)</f>
        <v>1389199975.6966476</v>
      </c>
      <c r="E20" s="31">
        <f>SUM('Annual Cost 95%'!E19,'Annual Cost 95%'!K19,'Annual Cost 95%'!Q19)</f>
        <v>472173867.1927501</v>
      </c>
      <c r="F20" s="31">
        <f>SUM('Annual Cost 95%'!F19,'Annual Cost 95%'!L19,'Annual Cost 95%'!R19)</f>
        <v>333360015.23622966</v>
      </c>
      <c r="G20" s="31">
        <f>SUM('Annual Cost 95%'!G19,'Annual Cost 95%'!M19,'Annual Cost 95%'!S19)</f>
        <v>189720185.14980319</v>
      </c>
      <c r="H20" s="31">
        <f t="shared" si="23"/>
        <v>1844803003135.519</v>
      </c>
      <c r="I20" s="31">
        <f t="shared" si="24"/>
        <v>1447613953480.2341</v>
      </c>
      <c r="J20" s="31">
        <f t="shared" si="25"/>
        <v>1225489788767.1721</v>
      </c>
      <c r="K20" s="31">
        <f t="shared" si="26"/>
        <v>174616682223.00717</v>
      </c>
      <c r="L20" s="31">
        <f t="shared" si="27"/>
        <v>218623290137.97015</v>
      </c>
      <c r="M20" s="31">
        <f t="shared" si="28"/>
        <v>61850707963.82991</v>
      </c>
      <c r="N20" s="37">
        <f t="shared" si="29"/>
        <v>1.8729812457271935</v>
      </c>
      <c r="O20" s="31">
        <f>IF(ROUND(O19,0)=0,0,(H20-SUM(O$5:O19)*$N19)*$P$2*$R$2)</f>
        <v>8342368681.9675636</v>
      </c>
      <c r="P20" s="31">
        <f>IF(ROUND(P19,0)=0,0,(I20-SUM(P$5:P19)*$N19)*$P$2*$R$2)</f>
        <v>6546243305.4189978</v>
      </c>
      <c r="Q20" s="31">
        <f>IF(ROUND(Q19,0)=0,0,(J20-SUM(Q$5:Q19)*$N19)*$P$2*$R$2)</f>
        <v>5541777423.6630974</v>
      </c>
      <c r="R20" s="31">
        <f>IF(ROUND(R19,0)=0,0,(K20-SUM(R$5:R19)*$N19)*$P$2*$R$2)</f>
        <v>789632680.91519201</v>
      </c>
      <c r="S20" s="31">
        <f>IF(ROUND(S19,0)=0,0,(L20-SUM(S$5:S19)*$N19)*$P$2*$R$2)</f>
        <v>988634605.26453376</v>
      </c>
      <c r="T20" s="31">
        <f>IF(ROUND(T19,0)=0,0,(M20-SUM(T$5:T19)*$N19)*$P$2*$R$2)</f>
        <v>279694584.29869676</v>
      </c>
      <c r="U20" s="31">
        <v>16</v>
      </c>
      <c r="V20" s="34">
        <f t="shared" si="5"/>
        <v>913035278.85406935</v>
      </c>
      <c r="W20" s="34">
        <f t="shared" si="6"/>
        <v>1613210800.7193115</v>
      </c>
      <c r="X20" s="34">
        <f t="shared" si="7"/>
        <v>1182845114.9117227</v>
      </c>
      <c r="Y20" s="34">
        <f t="shared" si="8"/>
        <v>402036108.52918673</v>
      </c>
      <c r="Z20" s="34">
        <f t="shared" si="9"/>
        <v>283841975.54519379</v>
      </c>
      <c r="AA20" s="34">
        <f t="shared" si="10"/>
        <v>161538725.97935849</v>
      </c>
      <c r="AB20" s="34">
        <f t="shared" si="11"/>
        <v>9255403960.8216324</v>
      </c>
      <c r="AC20" s="34">
        <f t="shared" si="12"/>
        <v>8159454106.1383095</v>
      </c>
      <c r="AD20" s="34">
        <f t="shared" si="13"/>
        <v>6724622538.5748196</v>
      </c>
      <c r="AE20" s="34">
        <f t="shared" si="14"/>
        <v>1191668789.4443789</v>
      </c>
      <c r="AF20" s="34">
        <f t="shared" si="15"/>
        <v>1272476580.8097277</v>
      </c>
      <c r="AG20" s="34">
        <f t="shared" si="16"/>
        <v>441233310.27805525</v>
      </c>
      <c r="AH20" s="34">
        <f t="shared" si="17"/>
        <v>8183083864.805582</v>
      </c>
      <c r="AI20" s="34">
        <f t="shared" si="18"/>
        <v>6264808410.8563099</v>
      </c>
      <c r="AJ20" s="34">
        <f t="shared" si="19"/>
        <v>5335422562.8781719</v>
      </c>
      <c r="AK20" s="34">
        <f t="shared" si="20"/>
        <v>719494922.25162876</v>
      </c>
      <c r="AL20" s="34">
        <f t="shared" si="21"/>
        <v>939116565.57349801</v>
      </c>
      <c r="AM20" s="34">
        <f t="shared" si="22"/>
        <v>251513125.12825206</v>
      </c>
    </row>
    <row r="21" spans="1:39" x14ac:dyDescent="0.2">
      <c r="A21">
        <v>2039</v>
      </c>
      <c r="B21" s="31">
        <f>SUM('Annual Cost 95%'!B20,'Annual Cost 95%'!H20,'Annual Cost 95%'!N20)</f>
        <v>1080837657.1814146</v>
      </c>
      <c r="C21" s="31">
        <f>SUM('Annual Cost 95%'!C20,'Annual Cost 95%'!I20,'Annual Cost 95%'!O20)</f>
        <v>1909702063.3840466</v>
      </c>
      <c r="D21" s="31">
        <f>SUM('Annual Cost 95%'!D20,'Annual Cost 95%'!J20,'Annual Cost 95%'!P20)</f>
        <v>1400321117.203891</v>
      </c>
      <c r="E21" s="31">
        <f>SUM('Annual Cost 95%'!E20,'Annual Cost 95%'!K20,'Annual Cost 95%'!Q20)</f>
        <v>475991971.94440359</v>
      </c>
      <c r="F21" s="31">
        <f>SUM('Annual Cost 95%'!F20,'Annual Cost 95%'!L20,'Annual Cost 95%'!R20)</f>
        <v>336062509.43188041</v>
      </c>
      <c r="G21" s="31">
        <f>SUM('Annual Cost 95%'!G20,'Annual Cost 95%'!M20,'Annual Cost 95%'!S20)</f>
        <v>191269613.98011658</v>
      </c>
      <c r="H21" s="31">
        <f t="shared" si="23"/>
        <v>1918595123260.9399</v>
      </c>
      <c r="I21" s="31">
        <f t="shared" si="24"/>
        <v>1505518511619.4436</v>
      </c>
      <c r="J21" s="31">
        <f t="shared" si="25"/>
        <v>1274509380317.8591</v>
      </c>
      <c r="K21" s="31">
        <f t="shared" si="26"/>
        <v>181601349511.92746</v>
      </c>
      <c r="L21" s="31">
        <f t="shared" si="27"/>
        <v>227368221743.48895</v>
      </c>
      <c r="M21" s="31">
        <f t="shared" si="28"/>
        <v>64324736282.38311</v>
      </c>
      <c r="N21" s="37">
        <f t="shared" si="29"/>
        <v>1.9479004955562813</v>
      </c>
      <c r="O21" s="31">
        <f>IF(ROUND(O20,0)=0,0,(H21-SUM(O$5:O20)*$N20)*$P$2*$R$2)</f>
        <v>8597937928.81493</v>
      </c>
      <c r="P21" s="31">
        <f>IF(ROUND(P20,0)=0,0,(I21-SUM(P$5:P20)*$N20)*$P$2*$R$2)</f>
        <v>6746788082.9306726</v>
      </c>
      <c r="Q21" s="31">
        <f>IF(ROUND(Q20,0)=0,0,(J21-SUM(Q$5:Q20)*$N20)*$P$2*$R$2)</f>
        <v>5711550294.6970444</v>
      </c>
      <c r="R21" s="31">
        <f>IF(ROUND(R20,0)=0,0,(K21-SUM(R$5:R20)*$N20)*$P$2*$R$2)</f>
        <v>813823152.13996243</v>
      </c>
      <c r="S21" s="31">
        <f>IF(ROUND(S20,0)=0,0,(L21-SUM(S$5:S20)*$N20)*$P$2*$R$2)</f>
        <v>1018921519.1024282</v>
      </c>
      <c r="T21" s="31">
        <f>IF(ROUND(T20,0)=0,0,(M21-SUM(T$5:T20)*$N20)*$P$2*$R$2)</f>
        <v>288263054.11603004</v>
      </c>
      <c r="U21" s="31">
        <v>17</v>
      </c>
      <c r="V21" s="34">
        <f t="shared" si="5"/>
        <v>911084746.2741034</v>
      </c>
      <c r="W21" s="34">
        <f t="shared" si="6"/>
        <v>1609770355.7208221</v>
      </c>
      <c r="X21" s="34">
        <f t="shared" si="7"/>
        <v>1180391154.2987957</v>
      </c>
      <c r="Y21" s="34">
        <f t="shared" si="8"/>
        <v>401234192.855928</v>
      </c>
      <c r="Z21" s="34">
        <f t="shared" si="9"/>
        <v>283281604.87712526</v>
      </c>
      <c r="AA21" s="34">
        <f t="shared" si="10"/>
        <v>161229419.20571041</v>
      </c>
      <c r="AB21" s="34">
        <f t="shared" si="11"/>
        <v>9509022675.0890331</v>
      </c>
      <c r="AC21" s="34">
        <f t="shared" si="12"/>
        <v>8356558438.651495</v>
      </c>
      <c r="AD21" s="34">
        <f t="shared" si="13"/>
        <v>6891941448.9958401</v>
      </c>
      <c r="AE21" s="34">
        <f t="shared" si="14"/>
        <v>1215057344.9958904</v>
      </c>
      <c r="AF21" s="34">
        <f t="shared" si="15"/>
        <v>1302203123.9795535</v>
      </c>
      <c r="AG21" s="34">
        <f t="shared" si="16"/>
        <v>449492473.32174045</v>
      </c>
      <c r="AH21" s="34">
        <f t="shared" si="17"/>
        <v>8428185017.9076185</v>
      </c>
      <c r="AI21" s="34">
        <f t="shared" si="18"/>
        <v>6446856375.2674484</v>
      </c>
      <c r="AJ21" s="34">
        <f t="shared" si="19"/>
        <v>5491620331.7919493</v>
      </c>
      <c r="AK21" s="34">
        <f t="shared" si="20"/>
        <v>739065373.05148673</v>
      </c>
      <c r="AL21" s="34">
        <f t="shared" si="21"/>
        <v>966140614.54767299</v>
      </c>
      <c r="AM21" s="34">
        <f t="shared" si="22"/>
        <v>258222859.34162387</v>
      </c>
    </row>
    <row r="22" spans="1:39" x14ac:dyDescent="0.2">
      <c r="A22">
        <v>2040</v>
      </c>
      <c r="B22" s="31">
        <f>SUM('Annual Cost 95%'!B21,'Annual Cost 95%'!H21,'Annual Cost 95%'!N21)</f>
        <v>1326864288.9032736</v>
      </c>
      <c r="C22" s="31">
        <f>SUM('Annual Cost 95%'!C21,'Annual Cost 95%'!I21,'Annual Cost 95%'!O21)</f>
        <v>2344405978.0581017</v>
      </c>
      <c r="D22" s="31">
        <f>SUM('Annual Cost 95%'!D21,'Annual Cost 95%'!J21,'Annual Cost 95%'!P21)</f>
        <v>1719176156.8974266</v>
      </c>
      <c r="E22" s="31">
        <f>SUM('Annual Cost 95%'!E21,'Annual Cost 95%'!K21,'Annual Cost 95%'!Q21)</f>
        <v>584424429.95546448</v>
      </c>
      <c r="F22" s="31">
        <f>SUM('Annual Cost 95%'!F21,'Annual Cost 95%'!L21,'Annual Cost 95%'!R21)</f>
        <v>412627479.1460706</v>
      </c>
      <c r="G22" s="31">
        <f>SUM('Annual Cost 95%'!G21,'Annual Cost 95%'!M21,'Annual Cost 95%'!S21)</f>
        <v>234860468.24181157</v>
      </c>
      <c r="H22" s="31">
        <f t="shared" si="23"/>
        <v>1995338928191.3777</v>
      </c>
      <c r="I22" s="31">
        <f t="shared" si="24"/>
        <v>1565739252084.2214</v>
      </c>
      <c r="J22" s="31">
        <f t="shared" si="25"/>
        <v>1325489755530.5735</v>
      </c>
      <c r="K22" s="31">
        <f t="shared" si="26"/>
        <v>188865403492.40457</v>
      </c>
      <c r="L22" s="31">
        <f t="shared" si="27"/>
        <v>236462950613.22852</v>
      </c>
      <c r="M22" s="31">
        <f t="shared" si="28"/>
        <v>66897725733.678436</v>
      </c>
      <c r="N22" s="37">
        <f t="shared" si="29"/>
        <v>2.0258165153785326</v>
      </c>
      <c r="O22" s="31">
        <f>IF(ROUND(O21,0)=0,0,(H22-SUM(O$5:O21)*$N21)*$P$2*$R$2)</f>
        <v>8858115808.2060242</v>
      </c>
      <c r="P22" s="31">
        <f>IF(ROUND(P21,0)=0,0,(I22-SUM(P$5:P21)*$N21)*$P$2*$R$2)</f>
        <v>6950949246.9971313</v>
      </c>
      <c r="Q22" s="31">
        <f>IF(ROUND(Q21,0)=0,0,(J22-SUM(Q$5:Q21)*$N21)*$P$2*$R$2)</f>
        <v>5884384648.237752</v>
      </c>
      <c r="R22" s="31">
        <f>IF(ROUND(R21,0)=0,0,(K22-SUM(R$5:R21)*$N21)*$P$2*$R$2)</f>
        <v>838449845.61881793</v>
      </c>
      <c r="S22" s="31">
        <f>IF(ROUND(S21,0)=0,0,(L22-SUM(S$5:S21)*$N21)*$P$2*$R$2)</f>
        <v>1049754591.2065624</v>
      </c>
      <c r="T22" s="31">
        <f>IF(ROUND(T21,0)=0,0,(M22-SUM(T$5:T21)*$N21)*$P$2*$R$2)</f>
        <v>296986037.55085534</v>
      </c>
      <c r="U22" s="31">
        <v>18</v>
      </c>
      <c r="V22" s="34">
        <f t="shared" si="5"/>
        <v>1107286508.6664662</v>
      </c>
      <c r="W22" s="34">
        <f t="shared" si="6"/>
        <v>1956439051.1153374</v>
      </c>
      <c r="X22" s="34">
        <f t="shared" si="7"/>
        <v>1434676161.2877769</v>
      </c>
      <c r="Y22" s="34">
        <f t="shared" si="8"/>
        <v>487710229.32545781</v>
      </c>
      <c r="Z22" s="34">
        <f t="shared" si="9"/>
        <v>344343309.69985485</v>
      </c>
      <c r="AA22" s="34">
        <f t="shared" si="10"/>
        <v>195994292.76840296</v>
      </c>
      <c r="AB22" s="34">
        <f t="shared" si="11"/>
        <v>9965402316.8724899</v>
      </c>
      <c r="AC22" s="34">
        <f t="shared" si="12"/>
        <v>8907388298.1124687</v>
      </c>
      <c r="AD22" s="34">
        <f t="shared" si="13"/>
        <v>7319060809.5255289</v>
      </c>
      <c r="AE22" s="34">
        <f t="shared" si="14"/>
        <v>1326160074.9442759</v>
      </c>
      <c r="AF22" s="34">
        <f t="shared" si="15"/>
        <v>1394097900.9064174</v>
      </c>
      <c r="AG22" s="34">
        <f t="shared" si="16"/>
        <v>492980330.31925833</v>
      </c>
      <c r="AH22" s="34">
        <f t="shared" si="17"/>
        <v>8638538027.9692154</v>
      </c>
      <c r="AI22" s="34">
        <f t="shared" si="18"/>
        <v>6562982320.0543671</v>
      </c>
      <c r="AJ22" s="34">
        <f t="shared" si="19"/>
        <v>5599884652.6281023</v>
      </c>
      <c r="AK22" s="34">
        <f t="shared" si="20"/>
        <v>741735644.98881137</v>
      </c>
      <c r="AL22" s="34">
        <f t="shared" si="21"/>
        <v>981470421.76034677</v>
      </c>
      <c r="AM22" s="34">
        <f t="shared" si="22"/>
        <v>258119862.07744676</v>
      </c>
    </row>
    <row r="23" spans="1:39" x14ac:dyDescent="0.2">
      <c r="A23">
        <v>2041</v>
      </c>
      <c r="B23" s="31">
        <f>SUM('Annual Cost 95%'!B22,'Annual Cost 95%'!H22,'Annual Cost 95%'!N22)</f>
        <v>1337412188.9609199</v>
      </c>
      <c r="C23" s="31">
        <f>SUM('Annual Cost 95%'!C22,'Annual Cost 95%'!I22,'Annual Cost 95%'!O22)</f>
        <v>2363046839.6055198</v>
      </c>
      <c r="D23" s="31">
        <f>SUM('Annual Cost 95%'!D22,'Annual Cost 95%'!J22,'Annual Cost 95%'!P22)</f>
        <v>1732948712.0825093</v>
      </c>
      <c r="E23" s="31">
        <f>SUM('Annual Cost 95%'!E22,'Annual Cost 95%'!K22,'Annual Cost 95%'!Q22)</f>
        <v>589156779.17415094</v>
      </c>
      <c r="F23" s="31">
        <f>SUM('Annual Cost 95%'!F22,'Annual Cost 95%'!L22,'Annual Cost 95%'!R22)</f>
        <v>415978116.06586969</v>
      </c>
      <c r="G23" s="31">
        <f>SUM('Annual Cost 95%'!G22,'Annual Cost 95%'!M22,'Annual Cost 95%'!S22)</f>
        <v>236781681.134763</v>
      </c>
      <c r="H23" s="31">
        <f t="shared" si="23"/>
        <v>2075152485319.033</v>
      </c>
      <c r="I23" s="31">
        <f t="shared" si="24"/>
        <v>1628368822167.5903</v>
      </c>
      <c r="J23" s="31">
        <f t="shared" si="25"/>
        <v>1378509345751.7964</v>
      </c>
      <c r="K23" s="31">
        <f t="shared" si="26"/>
        <v>196420019632.10077</v>
      </c>
      <c r="L23" s="31">
        <f t="shared" si="27"/>
        <v>245921468637.75766</v>
      </c>
      <c r="M23" s="31">
        <f t="shared" si="28"/>
        <v>69573634763.025574</v>
      </c>
      <c r="N23" s="37">
        <f t="shared" si="29"/>
        <v>2.1068491759936738</v>
      </c>
      <c r="O23" s="31">
        <f>IF(ROUND(O22,0)=0,0,(H23-SUM(O$5:O22)*$N22)*$P$2*$R$2)</f>
        <v>9122715854.0372696</v>
      </c>
      <c r="P23" s="31">
        <f>IF(ROUND(P22,0)=0,0,(I23-SUM(P$5:P22)*$N22)*$P$2*$R$2)</f>
        <v>7158580477.9663925</v>
      </c>
      <c r="Q23" s="31">
        <f>IF(ROUND(Q22,0)=0,0,(J23-SUM(Q$5:Q22)*$N22)*$P$2*$R$2)</f>
        <v>6060156616.151062</v>
      </c>
      <c r="R23" s="31">
        <f>IF(ROUND(R22,0)=0,0,(K23-SUM(R$5:R22)*$N22)*$P$2*$R$2)</f>
        <v>863495111.72071469</v>
      </c>
      <c r="S23" s="31">
        <f>IF(ROUND(S22,0)=0,0,(L23-SUM(S$5:S22)*$N22)*$P$2*$R$2)</f>
        <v>1081111723.9150214</v>
      </c>
      <c r="T23" s="31">
        <f>IF(ROUND(T22,0)=0,0,(M23-SUM(T$5:T22)*$N22)*$P$2*$R$2)</f>
        <v>305857282.9543528</v>
      </c>
      <c r="U23" s="31">
        <v>19</v>
      </c>
      <c r="V23" s="34">
        <f t="shared" si="5"/>
        <v>1104927987.6547825</v>
      </c>
      <c r="W23" s="34">
        <f t="shared" si="6"/>
        <v>1952275155.535924</v>
      </c>
      <c r="X23" s="34">
        <f t="shared" si="7"/>
        <v>1431707852.6388586</v>
      </c>
      <c r="Y23" s="34">
        <f t="shared" si="8"/>
        <v>486742845.47371477</v>
      </c>
      <c r="Z23" s="34">
        <f t="shared" si="9"/>
        <v>343668067.69585943</v>
      </c>
      <c r="AA23" s="34">
        <f t="shared" si="10"/>
        <v>195621595.65258378</v>
      </c>
      <c r="AB23" s="34">
        <f t="shared" si="11"/>
        <v>10227643841.692053</v>
      </c>
      <c r="AC23" s="34">
        <f t="shared" si="12"/>
        <v>9110855633.5023155</v>
      </c>
      <c r="AD23" s="34">
        <f t="shared" si="13"/>
        <v>7491864468.7899208</v>
      </c>
      <c r="AE23" s="34">
        <f t="shared" si="14"/>
        <v>1350237957.1944294</v>
      </c>
      <c r="AF23" s="34">
        <f t="shared" si="15"/>
        <v>1424779791.6108809</v>
      </c>
      <c r="AG23" s="34">
        <f t="shared" si="16"/>
        <v>501478878.60693657</v>
      </c>
      <c r="AH23" s="34">
        <f t="shared" si="17"/>
        <v>8890231652.7311325</v>
      </c>
      <c r="AI23" s="34">
        <f t="shared" si="18"/>
        <v>6747808793.8967953</v>
      </c>
      <c r="AJ23" s="34">
        <f t="shared" si="19"/>
        <v>5758915756.7074118</v>
      </c>
      <c r="AK23" s="34">
        <f t="shared" si="20"/>
        <v>761081178.02027845</v>
      </c>
      <c r="AL23" s="34">
        <f t="shared" si="21"/>
        <v>1008801675.5450112</v>
      </c>
      <c r="AM23" s="34">
        <f t="shared" si="22"/>
        <v>264697197.47217357</v>
      </c>
    </row>
    <row r="24" spans="1:39" x14ac:dyDescent="0.2">
      <c r="A24">
        <v>2042</v>
      </c>
      <c r="B24" s="31">
        <f>SUM('Annual Cost 95%'!B23,'Annual Cost 95%'!H23,'Annual Cost 95%'!N23)</f>
        <v>1348048259.8868597</v>
      </c>
      <c r="C24" s="31">
        <f>SUM('Annual Cost 95%'!C23,'Annual Cost 95%'!I23,'Annual Cost 95%'!O23)</f>
        <v>2381841201.5920687</v>
      </c>
      <c r="D24" s="31">
        <f>SUM('Annual Cost 95%'!D23,'Annual Cost 95%'!J23,'Annual Cost 95%'!P23)</f>
        <v>1746836628.2338538</v>
      </c>
      <c r="E24" s="31">
        <f>SUM('Annual Cost 95%'!E23,'Annual Cost 95%'!K23,'Annual Cost 95%'!Q23)</f>
        <v>593930806.97192252</v>
      </c>
      <c r="F24" s="31">
        <f>SUM('Annual Cost 95%'!F23,'Annual Cost 95%'!L23,'Annual Cost 95%'!R23)</f>
        <v>419358792.88260901</v>
      </c>
      <c r="G24" s="31">
        <f>SUM('Annual Cost 95%'!G23,'Annual Cost 95%'!M23,'Annual Cost 95%'!S23)</f>
        <v>238720212.33377859</v>
      </c>
      <c r="H24" s="31">
        <f t="shared" si="23"/>
        <v>2158158584731.7944</v>
      </c>
      <c r="I24" s="31">
        <f t="shared" si="24"/>
        <v>1693503575054.2939</v>
      </c>
      <c r="J24" s="31">
        <f t="shared" si="25"/>
        <v>1433649719581.8684</v>
      </c>
      <c r="K24" s="31">
        <f t="shared" si="26"/>
        <v>204276820417.3848</v>
      </c>
      <c r="L24" s="31">
        <f t="shared" si="27"/>
        <v>255758327383.26797</v>
      </c>
      <c r="M24" s="31">
        <f t="shared" si="28"/>
        <v>72356580153.5466</v>
      </c>
      <c r="N24" s="37">
        <f t="shared" si="29"/>
        <v>2.1911231430334208</v>
      </c>
      <c r="O24" s="31">
        <f>IF(ROUND(O23,0)=0,0,(H24-SUM(O$5:O23)*$N23)*$P$2*$R$2)</f>
        <v>9391523556.2992477</v>
      </c>
      <c r="P24" s="31">
        <f>IF(ROUND(P23,0)=0,0,(I24-SUM(P$5:P23)*$N23)*$P$2*$R$2)</f>
        <v>7369513450.1786089</v>
      </c>
      <c r="Q24" s="31">
        <f>IF(ROUND(Q23,0)=0,0,(J24-SUM(Q$5:Q23)*$N23)*$P$2*$R$2)</f>
        <v>6238723700.9314528</v>
      </c>
      <c r="R24" s="31">
        <f>IF(ROUND(R23,0)=0,0,(K24-SUM(R$5:R23)*$N23)*$P$2*$R$2)</f>
        <v>888938646.3665266</v>
      </c>
      <c r="S24" s="31">
        <f>IF(ROUND(S23,0)=0,0,(L24-SUM(S$5:S23)*$N23)*$P$2*$R$2)</f>
        <v>1112967496.148185</v>
      </c>
      <c r="T24" s="31">
        <f>IF(ROUND(T23,0)=0,0,(M24-SUM(T$5:T23)*$N23)*$P$2*$R$2)</f>
        <v>314869598.44970673</v>
      </c>
      <c r="U24" s="31">
        <v>20</v>
      </c>
      <c r="V24" s="34">
        <f t="shared" si="5"/>
        <v>1102578023.9773371</v>
      </c>
      <c r="W24" s="34">
        <f t="shared" si="6"/>
        <v>1948124443.037077</v>
      </c>
      <c r="X24" s="34">
        <f t="shared" si="7"/>
        <v>1428749797.0814235</v>
      </c>
      <c r="Y24" s="34">
        <f t="shared" si="8"/>
        <v>485780127.47505707</v>
      </c>
      <c r="Z24" s="34">
        <f t="shared" si="9"/>
        <v>342996466.04108608</v>
      </c>
      <c r="AA24" s="34">
        <f t="shared" si="10"/>
        <v>195250917.81248149</v>
      </c>
      <c r="AB24" s="34">
        <f t="shared" si="11"/>
        <v>10494101580.276585</v>
      </c>
      <c r="AC24" s="34">
        <f t="shared" si="12"/>
        <v>9317637893.2156868</v>
      </c>
      <c r="AD24" s="34">
        <f t="shared" si="13"/>
        <v>7667473498.0128765</v>
      </c>
      <c r="AE24" s="34">
        <f t="shared" si="14"/>
        <v>1374718773.8415837</v>
      </c>
      <c r="AF24" s="34">
        <f t="shared" si="15"/>
        <v>1455963962.189271</v>
      </c>
      <c r="AG24" s="34">
        <f t="shared" si="16"/>
        <v>510120516.2621882</v>
      </c>
      <c r="AH24" s="34">
        <f t="shared" si="17"/>
        <v>9146053320.3897247</v>
      </c>
      <c r="AI24" s="34">
        <f t="shared" si="18"/>
        <v>6935796691.6236181</v>
      </c>
      <c r="AJ24" s="34">
        <f t="shared" si="19"/>
        <v>5920636869.7790222</v>
      </c>
      <c r="AK24" s="34">
        <f t="shared" si="20"/>
        <v>780787966.86966121</v>
      </c>
      <c r="AL24" s="34">
        <f t="shared" si="21"/>
        <v>1036605169.306662</v>
      </c>
      <c r="AM24" s="34">
        <f t="shared" si="22"/>
        <v>271400303.92840958</v>
      </c>
    </row>
    <row r="25" spans="1:39" x14ac:dyDescent="0.2">
      <c r="A25">
        <v>2043</v>
      </c>
      <c r="B25" s="31">
        <f>SUM('Annual Cost 95%'!B24,'Annual Cost 95%'!H24,'Annual Cost 95%'!N24)</f>
        <v>1358773308.6284747</v>
      </c>
      <c r="C25" s="31">
        <f>SUM('Annual Cost 95%'!C24,'Annual Cost 95%'!I24,'Annual Cost 95%'!O24)</f>
        <v>2400790418.4792471</v>
      </c>
      <c r="D25" s="31">
        <f>SUM('Annual Cost 95%'!D24,'Annual Cost 95%'!J24,'Annual Cost 95%'!P24)</f>
        <v>1760840966.0233338</v>
      </c>
      <c r="E25" s="31">
        <f>SUM('Annual Cost 95%'!E24,'Annual Cost 95%'!K24,'Annual Cost 95%'!Q24)</f>
        <v>598746940.65440392</v>
      </c>
      <c r="F25" s="31">
        <f>SUM('Annual Cost 95%'!F24,'Annual Cost 95%'!L24,'Annual Cost 95%'!R24)</f>
        <v>422769828.48868233</v>
      </c>
      <c r="G25" s="31">
        <f>SUM('Annual Cost 95%'!G24,'Annual Cost 95%'!M24,'Annual Cost 95%'!S24)</f>
        <v>240676247.55421934</v>
      </c>
      <c r="H25" s="31">
        <f t="shared" si="23"/>
        <v>2244484928121.0664</v>
      </c>
      <c r="I25" s="31">
        <f t="shared" si="24"/>
        <v>1761243718056.4658</v>
      </c>
      <c r="J25" s="31">
        <f t="shared" si="25"/>
        <v>1490995708365.1433</v>
      </c>
      <c r="K25" s="31">
        <f t="shared" si="26"/>
        <v>212447893234.0802</v>
      </c>
      <c r="L25" s="31">
        <f t="shared" si="27"/>
        <v>265988660478.59869</v>
      </c>
      <c r="M25" s="31">
        <f t="shared" si="28"/>
        <v>75250843359.688461</v>
      </c>
      <c r="N25" s="37">
        <f t="shared" si="29"/>
        <v>2.2787680687547578</v>
      </c>
      <c r="O25" s="31">
        <f>IF(ROUND(O24,0)=0,0,(H25-SUM(O$5:O24)*$N24)*$P$2*$R$2)</f>
        <v>9664294575.4884624</v>
      </c>
      <c r="P25" s="31">
        <f>IF(ROUND(P24,0)=0,0,(I25-SUM(P$5:P24)*$N24)*$P$2*$R$2)</f>
        <v>7583556430.8178415</v>
      </c>
      <c r="Q25" s="31">
        <f>IF(ROUND(Q24,0)=0,0,(J25-SUM(Q$5:Q24)*$N24)*$P$2*$R$2)</f>
        <v>6419923589.5482006</v>
      </c>
      <c r="R25" s="31">
        <f>IF(ROUND(R24,0)=0,0,(K25-SUM(R$5:R24)*$N24)*$P$2*$R$2)</f>
        <v>914757322.01723528</v>
      </c>
      <c r="S25" s="31">
        <f>IF(ROUND(S24,0)=0,0,(L25-SUM(S$5:S24)*$N24)*$P$2*$R$2)</f>
        <v>1145292951.8028412</v>
      </c>
      <c r="T25" s="31">
        <f>IF(ROUND(T24,0)=0,0,(M25-SUM(T$5:T24)*$N24)*$P$2*$R$2)</f>
        <v>324014792.06669098</v>
      </c>
      <c r="U25" s="31">
        <v>21</v>
      </c>
      <c r="V25" s="34">
        <f t="shared" si="5"/>
        <v>1100236614.5916808</v>
      </c>
      <c r="W25" s="34">
        <f t="shared" si="6"/>
        <v>1943986907.6012235</v>
      </c>
      <c r="X25" s="34">
        <f t="shared" si="7"/>
        <v>1425802001.6947353</v>
      </c>
      <c r="Y25" s="34">
        <f t="shared" si="8"/>
        <v>484822083.86009073</v>
      </c>
      <c r="Z25" s="34">
        <f t="shared" si="9"/>
        <v>342328511.97040772</v>
      </c>
      <c r="AA25" s="34">
        <f t="shared" si="10"/>
        <v>194882264.86356986</v>
      </c>
      <c r="AB25" s="34">
        <f t="shared" si="11"/>
        <v>10764531190.080143</v>
      </c>
      <c r="AC25" s="34">
        <f t="shared" si="12"/>
        <v>9527543338.4190655</v>
      </c>
      <c r="AD25" s="34">
        <f t="shared" si="13"/>
        <v>7845725591.2429361</v>
      </c>
      <c r="AE25" s="34">
        <f t="shared" si="14"/>
        <v>1399579405.877326</v>
      </c>
      <c r="AF25" s="34">
        <f t="shared" si="15"/>
        <v>1487621463.7732489</v>
      </c>
      <c r="AG25" s="34">
        <f t="shared" si="16"/>
        <v>518897056.93026084</v>
      </c>
      <c r="AH25" s="34">
        <f t="shared" si="17"/>
        <v>9405757881.4516678</v>
      </c>
      <c r="AI25" s="34">
        <f t="shared" si="18"/>
        <v>7126752919.9398184</v>
      </c>
      <c r="AJ25" s="34">
        <f t="shared" si="19"/>
        <v>6084884625.2196026</v>
      </c>
      <c r="AK25" s="34">
        <f t="shared" si="20"/>
        <v>800832465.22292209</v>
      </c>
      <c r="AL25" s="34">
        <f t="shared" si="21"/>
        <v>1064851635.2845666</v>
      </c>
      <c r="AM25" s="34">
        <f t="shared" si="22"/>
        <v>278220809.37604153</v>
      </c>
    </row>
    <row r="26" spans="1:39" x14ac:dyDescent="0.2">
      <c r="A26">
        <v>2044</v>
      </c>
      <c r="B26" s="31">
        <f>SUM('Annual Cost 95%'!B25,'Annual Cost 95%'!H25,'Annual Cost 95%'!N25)</f>
        <v>1369588151.0274899</v>
      </c>
      <c r="C26" s="31">
        <f>SUM('Annual Cost 95%'!C25,'Annual Cost 95%'!I25,'Annual Cost 95%'!O25)</f>
        <v>2419895858.662499</v>
      </c>
      <c r="D26" s="31">
        <f>SUM('Annual Cost 95%'!D25,'Annual Cost 95%'!J25,'Annual Cost 95%'!P25)</f>
        <v>1774962797.9101014</v>
      </c>
      <c r="E26" s="31">
        <f>SUM('Annual Cost 95%'!E25,'Annual Cost 95%'!K25,'Annual Cost 95%'!Q25)</f>
        <v>603605613.14283121</v>
      </c>
      <c r="F26" s="31">
        <f>SUM('Annual Cost 95%'!F25,'Annual Cost 95%'!L25,'Annual Cost 95%'!R25)</f>
        <v>426211546.15971553</v>
      </c>
      <c r="G26" s="31">
        <f>SUM('Annual Cost 95%'!G25,'Annual Cost 95%'!M25,'Annual Cost 95%'!S25)</f>
        <v>242649975.09598771</v>
      </c>
      <c r="H26" s="31">
        <f t="shared" si="23"/>
        <v>2334264325245.9092</v>
      </c>
      <c r="I26" s="31">
        <f t="shared" si="24"/>
        <v>1831693466778.7246</v>
      </c>
      <c r="J26" s="31">
        <f t="shared" si="25"/>
        <v>1550635536699.749</v>
      </c>
      <c r="K26" s="31">
        <f t="shared" si="26"/>
        <v>220945808963.44342</v>
      </c>
      <c r="L26" s="31">
        <f t="shared" si="27"/>
        <v>276628206897.74268</v>
      </c>
      <c r="M26" s="31">
        <f t="shared" si="28"/>
        <v>78260877094.076004</v>
      </c>
      <c r="N26" s="37">
        <f t="shared" si="29"/>
        <v>2.369918791504948</v>
      </c>
      <c r="O26" s="31">
        <f>IF(ROUND(O25,0)=0,0,(H26-SUM(O$5:O25)*$N25)*$P$2*$R$2)</f>
        <v>9940752929.0796871</v>
      </c>
      <c r="P26" s="31">
        <f>IF(ROUND(P25,0)=0,0,(I26-SUM(P$5:P25)*$N25)*$P$2*$R$2)</f>
        <v>7800492856.839818</v>
      </c>
      <c r="Q26" s="31">
        <f>IF(ROUND(Q25,0)=0,0,(J26-SUM(Q$5:Q25)*$N25)*$P$2*$R$2)</f>
        <v>6603572948.7315893</v>
      </c>
      <c r="R26" s="31">
        <f>IF(ROUND(R25,0)=0,0,(K26-SUM(R$5:R25)*$N25)*$P$2*$R$2)</f>
        <v>940925016.01756227</v>
      </c>
      <c r="S26" s="31">
        <f>IF(ROUND(S25,0)=0,0,(L26-SUM(S$5:S25)*$N25)*$P$2*$R$2)</f>
        <v>1178055384.835264</v>
      </c>
      <c r="T26" s="31">
        <f>IF(ROUND(T25,0)=0,0,(M26-SUM(T$5:T25)*$N25)*$P$2*$R$2)</f>
        <v>333283610.93952972</v>
      </c>
      <c r="U26" s="31">
        <v>22</v>
      </c>
      <c r="V26" s="34">
        <f t="shared" si="5"/>
        <v>1097903756.9338582</v>
      </c>
      <c r="W26" s="34">
        <f t="shared" si="6"/>
        <v>1939862543.8027141</v>
      </c>
      <c r="X26" s="34">
        <f t="shared" si="7"/>
        <v>1422864474.0985487</v>
      </c>
      <c r="Y26" s="34">
        <f t="shared" si="8"/>
        <v>483868723.51276487</v>
      </c>
      <c r="Z26" s="34">
        <f t="shared" si="9"/>
        <v>341664213.01636094</v>
      </c>
      <c r="AA26" s="34">
        <f t="shared" si="10"/>
        <v>194515642.58783138</v>
      </c>
      <c r="AB26" s="34">
        <f t="shared" si="11"/>
        <v>11038656686.013546</v>
      </c>
      <c r="AC26" s="34">
        <f t="shared" si="12"/>
        <v>9740355400.6425323</v>
      </c>
      <c r="AD26" s="34">
        <f t="shared" si="13"/>
        <v>8026437422.8301382</v>
      </c>
      <c r="AE26" s="34">
        <f t="shared" si="14"/>
        <v>1424793739.5303271</v>
      </c>
      <c r="AF26" s="34">
        <f t="shared" si="15"/>
        <v>1519719597.851625</v>
      </c>
      <c r="AG26" s="34">
        <f t="shared" si="16"/>
        <v>527799253.52736109</v>
      </c>
      <c r="AH26" s="34">
        <f t="shared" si="17"/>
        <v>9669068534.9860554</v>
      </c>
      <c r="AI26" s="34">
        <f t="shared" si="18"/>
        <v>7320459541.9800339</v>
      </c>
      <c r="AJ26" s="34">
        <f t="shared" si="19"/>
        <v>6251474624.9200363</v>
      </c>
      <c r="AK26" s="34">
        <f t="shared" si="20"/>
        <v>821188126.38749588</v>
      </c>
      <c r="AL26" s="34">
        <f t="shared" si="21"/>
        <v>1093508051.6919093</v>
      </c>
      <c r="AM26" s="34">
        <f t="shared" si="22"/>
        <v>285149278.43137336</v>
      </c>
    </row>
    <row r="27" spans="1:39" x14ac:dyDescent="0.2">
      <c r="A27">
        <v>2045</v>
      </c>
      <c r="B27" s="31">
        <f>SUM('Annual Cost 95%'!B26,'Annual Cost 95%'!H26,'Annual Cost 95%'!N26)</f>
        <v>1380493611.947813</v>
      </c>
      <c r="C27" s="31">
        <f>SUM('Annual Cost 95%'!C26,'Annual Cost 95%'!I26,'Annual Cost 95%'!O26)</f>
        <v>2439158904.6551723</v>
      </c>
      <c r="D27" s="31">
        <f>SUM('Annual Cost 95%'!D26,'Annual Cost 95%'!J26,'Annual Cost 95%'!P26)</f>
        <v>1789203208.3115897</v>
      </c>
      <c r="E27" s="31">
        <f>SUM('Annual Cost 95%'!E26,'Annual Cost 95%'!K26,'Annual Cost 95%'!Q26)</f>
        <v>608507263.06961942</v>
      </c>
      <c r="F27" s="31">
        <f>SUM('Annual Cost 95%'!F26,'Annual Cost 95%'!L26,'Annual Cost 95%'!R26)</f>
        <v>429684273.63180864</v>
      </c>
      <c r="G27" s="31">
        <f>SUM('Annual Cost 95%'!G26,'Annual Cost 95%'!M26,'Annual Cost 95%'!S26)</f>
        <v>244641585.88949138</v>
      </c>
      <c r="H27" s="31">
        <f t="shared" si="23"/>
        <v>2427634898255.7456</v>
      </c>
      <c r="I27" s="31">
        <f t="shared" si="24"/>
        <v>1904961205449.8738</v>
      </c>
      <c r="J27" s="31">
        <f t="shared" si="25"/>
        <v>1612660958167.739</v>
      </c>
      <c r="K27" s="31">
        <f t="shared" si="26"/>
        <v>229783641321.98117</v>
      </c>
      <c r="L27" s="31">
        <f t="shared" si="27"/>
        <v>287693335173.6524</v>
      </c>
      <c r="M27" s="31">
        <f t="shared" si="28"/>
        <v>81391312177.83905</v>
      </c>
      <c r="N27" s="37">
        <f t="shared" si="29"/>
        <v>2.4647155431651462</v>
      </c>
      <c r="O27" s="31">
        <f>IF(ROUND(O26,0)=0,0,(H27-SUM(O$5:O26)*$N26)*$P$2*$R$2)</f>
        <v>10220589160.401207</v>
      </c>
      <c r="P27" s="31">
        <f>IF(ROUND(P26,0)=0,0,(I27-SUM(P$5:P26)*$N26)*$P$2*$R$2)</f>
        <v>8020079898.0912876</v>
      </c>
      <c r="Q27" s="31">
        <f>IF(ROUND(Q26,0)=0,0,(J27-SUM(Q$5:Q26)*$N26)*$P$2*$R$2)</f>
        <v>6789466208.5694895</v>
      </c>
      <c r="R27" s="31">
        <f>IF(ROUND(R26,0)=0,0,(K27-SUM(R$5:R26)*$N26)*$P$2*$R$2)</f>
        <v>967412437.27397919</v>
      </c>
      <c r="S27" s="31">
        <f>IF(ROUND(S26,0)=0,0,(L27-SUM(S$5:S26)*$N26)*$P$2*$R$2)</f>
        <v>1211218122.2589014</v>
      </c>
      <c r="T27" s="31">
        <f>IF(ROUND(T26,0)=0,0,(M27-SUM(T$5:T26)*$N26)*$P$2*$R$2)</f>
        <v>342665679.91477984</v>
      </c>
      <c r="U27" s="31">
        <v>23</v>
      </c>
      <c r="V27" s="34">
        <f t="shared" si="5"/>
        <v>1095579448.9206059</v>
      </c>
      <c r="W27" s="34">
        <f t="shared" si="6"/>
        <v>1935751346.8109574</v>
      </c>
      <c r="X27" s="34">
        <f t="shared" si="7"/>
        <v>1419937222.4571321</v>
      </c>
      <c r="Y27" s="34">
        <f t="shared" si="8"/>
        <v>482920055.6729573</v>
      </c>
      <c r="Z27" s="34">
        <f t="shared" si="9"/>
        <v>341003577.01125216</v>
      </c>
      <c r="AA27" s="34">
        <f t="shared" si="10"/>
        <v>194151056.93513647</v>
      </c>
      <c r="AB27" s="34">
        <f t="shared" si="11"/>
        <v>11316168609.321814</v>
      </c>
      <c r="AC27" s="34">
        <f t="shared" si="12"/>
        <v>9955831244.9022446</v>
      </c>
      <c r="AD27" s="34">
        <f t="shared" si="13"/>
        <v>8209403431.0266218</v>
      </c>
      <c r="AE27" s="34">
        <f t="shared" si="14"/>
        <v>1450332492.9469366</v>
      </c>
      <c r="AF27" s="34">
        <f t="shared" si="15"/>
        <v>1552221699.2701535</v>
      </c>
      <c r="AG27" s="34">
        <f t="shared" si="16"/>
        <v>536816736.84991634</v>
      </c>
      <c r="AH27" s="34">
        <f t="shared" si="17"/>
        <v>9935674997.3740005</v>
      </c>
      <c r="AI27" s="34">
        <f t="shared" si="18"/>
        <v>7516672340.2470722</v>
      </c>
      <c r="AJ27" s="34">
        <f t="shared" si="19"/>
        <v>6420200222.7150326</v>
      </c>
      <c r="AK27" s="34">
        <f t="shared" si="20"/>
        <v>841825229.87731719</v>
      </c>
      <c r="AL27" s="34">
        <f t="shared" si="21"/>
        <v>1122537425.6383448</v>
      </c>
      <c r="AM27" s="34">
        <f t="shared" si="22"/>
        <v>292175150.96042496</v>
      </c>
    </row>
    <row r="28" spans="1:39" x14ac:dyDescent="0.2">
      <c r="A28">
        <v>2046</v>
      </c>
      <c r="B28" s="31">
        <f>SUM('Annual Cost 95%'!B27,'Annual Cost 95%'!H27,'Annual Cost 95%'!N27)</f>
        <v>1391490525.4057014</v>
      </c>
      <c r="C28" s="31">
        <f>SUM('Annual Cost 95%'!C27,'Annual Cost 95%'!I27,'Annual Cost 95%'!O27)</f>
        <v>2458580953.2756128</v>
      </c>
      <c r="D28" s="31">
        <f>SUM('Annual Cost 95%'!D27,'Annual Cost 95%'!J27,'Annual Cost 95%'!P27)</f>
        <v>1803563293.7776456</v>
      </c>
      <c r="E28" s="31">
        <f>SUM('Annual Cost 95%'!E27,'Annual Cost 95%'!K27,'Annual Cost 95%'!Q27)</f>
        <v>613452334.87585759</v>
      </c>
      <c r="F28" s="31">
        <f>SUM('Annual Cost 95%'!F27,'Annual Cost 95%'!L27,'Annual Cost 95%'!R27)</f>
        <v>433188343.18036133</v>
      </c>
      <c r="G28" s="31">
        <f>SUM('Annual Cost 95%'!G27,'Annual Cost 95%'!M27,'Annual Cost 95%'!S27)</f>
        <v>246651273.5425542</v>
      </c>
      <c r="H28" s="31">
        <f t="shared" si="23"/>
        <v>2524740294185.9756</v>
      </c>
      <c r="I28" s="31">
        <f t="shared" si="24"/>
        <v>1981159653667.8689</v>
      </c>
      <c r="J28" s="31">
        <f t="shared" si="25"/>
        <v>1677167396494.4487</v>
      </c>
      <c r="K28" s="31">
        <f t="shared" si="26"/>
        <v>238974986974.86041</v>
      </c>
      <c r="L28" s="31">
        <f t="shared" si="27"/>
        <v>299201068580.59851</v>
      </c>
      <c r="M28" s="31">
        <f t="shared" si="28"/>
        <v>84646964664.952621</v>
      </c>
      <c r="N28" s="37">
        <f t="shared" si="29"/>
        <v>2.5633041648917523</v>
      </c>
      <c r="O28" s="31">
        <f>IF(ROUND(O27,0)=0,0,(H28-SUM(O$5:O27)*$N27)*$P$2*$R$2)</f>
        <v>10503458501.997524</v>
      </c>
      <c r="P28" s="31">
        <f>IF(ROUND(P27,0)=0,0,(I28-SUM(P$5:P27)*$N27)*$P$2*$R$2)</f>
        <v>8242047016.1036806</v>
      </c>
      <c r="Q28" s="31">
        <f>IF(ROUND(Q27,0)=0,0,(J28-SUM(Q$5:Q27)*$N27)*$P$2*$R$2)</f>
        <v>6977374342.4419928</v>
      </c>
      <c r="R28" s="31">
        <f>IF(ROUND(R27,0)=0,0,(K28-SUM(R$5:R27)*$N27)*$P$2*$R$2)</f>
        <v>994186952.41093612</v>
      </c>
      <c r="S28" s="31">
        <f>IF(ROUND(S27,0)=0,0,(L28-SUM(S$5:S27)*$N27)*$P$2*$R$2)</f>
        <v>1244740306.4887834</v>
      </c>
      <c r="T28" s="31">
        <f>IF(ROUND(T27,0)=0,0,(M28-SUM(T$5:T27)*$N27)*$P$2*$R$2)</f>
        <v>352149439.9743951</v>
      </c>
      <c r="U28" s="31">
        <v>24</v>
      </c>
      <c r="V28" s="34">
        <f t="shared" si="5"/>
        <v>1093263688.9516113</v>
      </c>
      <c r="W28" s="34">
        <f t="shared" si="6"/>
        <v>1931653312.3936229</v>
      </c>
      <c r="X28" s="34">
        <f t="shared" si="7"/>
        <v>1417020255.4833641</v>
      </c>
      <c r="Y28" s="34">
        <f t="shared" si="8"/>
        <v>481976089.93911111</v>
      </c>
      <c r="Z28" s="34">
        <f t="shared" si="9"/>
        <v>340346612.0893057</v>
      </c>
      <c r="AA28" s="34">
        <f t="shared" si="10"/>
        <v>193788514.0246467</v>
      </c>
      <c r="AB28" s="34">
        <f t="shared" si="11"/>
        <v>11596722190.949135</v>
      </c>
      <c r="AC28" s="34">
        <f t="shared" si="12"/>
        <v>10173700328.497303</v>
      </c>
      <c r="AD28" s="34">
        <f t="shared" si="13"/>
        <v>8394394597.9253569</v>
      </c>
      <c r="AE28" s="34">
        <f t="shared" si="14"/>
        <v>1476163042.3500471</v>
      </c>
      <c r="AF28" s="34">
        <f t="shared" si="15"/>
        <v>1585086918.578089</v>
      </c>
      <c r="AG28" s="34">
        <f t="shared" si="16"/>
        <v>545937953.9990418</v>
      </c>
      <c r="AH28" s="34">
        <f t="shared" si="17"/>
        <v>10205231665.543434</v>
      </c>
      <c r="AI28" s="34">
        <f t="shared" si="18"/>
        <v>7715119375.2216902</v>
      </c>
      <c r="AJ28" s="34">
        <f t="shared" si="19"/>
        <v>6590831304.1477108</v>
      </c>
      <c r="AK28" s="34">
        <f t="shared" si="20"/>
        <v>862710707.47418952</v>
      </c>
      <c r="AL28" s="34">
        <f t="shared" si="21"/>
        <v>1151898575.3977277</v>
      </c>
      <c r="AM28" s="34">
        <f t="shared" si="22"/>
        <v>299286680.4564876</v>
      </c>
    </row>
    <row r="29" spans="1:39" x14ac:dyDescent="0.2">
      <c r="A29">
        <v>2047</v>
      </c>
      <c r="B29" s="31">
        <f>SUM('Annual Cost 95%'!B28,'Annual Cost 95%'!H28,'Annual Cost 95%'!N28)</f>
        <v>1402579734.7023036</v>
      </c>
      <c r="C29" s="31">
        <f>SUM('Annual Cost 95%'!C28,'Annual Cost 95%'!I28,'Annual Cost 95%'!O28)</f>
        <v>2478163415.8374681</v>
      </c>
      <c r="D29" s="31">
        <f>SUM('Annual Cost 95%'!D28,'Annual Cost 95%'!J28,'Annual Cost 95%'!P28)</f>
        <v>1818044163.1678588</v>
      </c>
      <c r="E29" s="31">
        <f>SUM('Annual Cost 95%'!E28,'Annual Cost 95%'!K28,'Annual Cost 95%'!Q28)</f>
        <v>618441278.91077065</v>
      </c>
      <c r="F29" s="31">
        <f>SUM('Annual Cost 95%'!F28,'Annual Cost 95%'!L28,'Annual Cost 95%'!R28)</f>
        <v>436724091.7005192</v>
      </c>
      <c r="G29" s="31">
        <f>SUM('Annual Cost 95%'!G28,'Annual Cost 95%'!M28,'Annual Cost 95%'!S28)</f>
        <v>248679234.38829562</v>
      </c>
      <c r="H29" s="31">
        <f t="shared" si="23"/>
        <v>2625729905953.4146</v>
      </c>
      <c r="I29" s="31">
        <f t="shared" si="24"/>
        <v>2060406039814.5837</v>
      </c>
      <c r="J29" s="31">
        <f t="shared" si="25"/>
        <v>1744254092354.2268</v>
      </c>
      <c r="K29" s="31">
        <f t="shared" si="26"/>
        <v>248533986453.85483</v>
      </c>
      <c r="L29" s="31">
        <f t="shared" si="27"/>
        <v>311169111323.82245</v>
      </c>
      <c r="M29" s="31">
        <f t="shared" si="28"/>
        <v>88032843251.550735</v>
      </c>
      <c r="N29" s="37">
        <f t="shared" si="29"/>
        <v>2.6658363314874225</v>
      </c>
      <c r="O29" s="31">
        <f>IF(ROUND(O28,0)=0,0,(H29-SUM(O$5:O28)*$N28)*$P$2*$R$2)</f>
        <v>10788979047.457735</v>
      </c>
      <c r="P29" s="31">
        <f>IF(ROUND(P28,0)=0,0,(I29-SUM(P$5:P28)*$N28)*$P$2*$R$2)</f>
        <v>8466094529.529768</v>
      </c>
      <c r="Q29" s="31">
        <f>IF(ROUND(Q28,0)=0,0,(J29-SUM(Q$5:Q28)*$N28)*$P$2*$R$2)</f>
        <v>7167043652.5797195</v>
      </c>
      <c r="R29" s="31">
        <f>IF(ROUND(R28,0)=0,0,(K29-SUM(R$5:R28)*$N28)*$P$2*$R$2)</f>
        <v>1021212412.7283936</v>
      </c>
      <c r="S29" s="31">
        <f>IF(ROUND(S28,0)=0,0,(L29-SUM(S$5:S28)*$N28)*$P$2*$R$2)</f>
        <v>1278576678.689178</v>
      </c>
      <c r="T29" s="31">
        <f>IF(ROUND(T28,0)=0,0,(M29-SUM(T$5:T28)*$N28)*$P$2*$R$2)</f>
        <v>361722086.9426176</v>
      </c>
      <c r="U29" s="31">
        <v>25</v>
      </c>
      <c r="V29" s="34">
        <f t="shared" si="5"/>
        <v>1090956475.91184</v>
      </c>
      <c r="W29" s="34">
        <f t="shared" si="6"/>
        <v>1927568436.9199317</v>
      </c>
      <c r="X29" s="34">
        <f t="shared" si="7"/>
        <v>1414113582.4429076</v>
      </c>
      <c r="Y29" s="34">
        <f t="shared" si="8"/>
        <v>481036836.2709223</v>
      </c>
      <c r="Z29" s="34">
        <f t="shared" si="9"/>
        <v>339693326.68885535</v>
      </c>
      <c r="AA29" s="34">
        <f t="shared" si="10"/>
        <v>193428020.14624307</v>
      </c>
      <c r="AB29" s="34">
        <f t="shared" si="11"/>
        <v>11879935523.369576</v>
      </c>
      <c r="AC29" s="34">
        <f t="shared" si="12"/>
        <v>10393662966.449699</v>
      </c>
      <c r="AD29" s="34">
        <f t="shared" si="13"/>
        <v>8581157235.0226269</v>
      </c>
      <c r="AE29" s="34">
        <f t="shared" si="14"/>
        <v>1502249248.9993157</v>
      </c>
      <c r="AF29" s="34">
        <f t="shared" si="15"/>
        <v>1618270005.3780334</v>
      </c>
      <c r="AG29" s="34">
        <f t="shared" si="16"/>
        <v>555150107.08886063</v>
      </c>
      <c r="AH29" s="34">
        <f t="shared" si="17"/>
        <v>10477355788.667273</v>
      </c>
      <c r="AI29" s="34">
        <f t="shared" si="18"/>
        <v>7915499550.6122313</v>
      </c>
      <c r="AJ29" s="34">
        <f t="shared" si="19"/>
        <v>6763113071.8547678</v>
      </c>
      <c r="AK29" s="34">
        <f t="shared" si="20"/>
        <v>883807970.08854508</v>
      </c>
      <c r="AL29" s="34">
        <f t="shared" si="21"/>
        <v>1181545913.6775141</v>
      </c>
      <c r="AM29" s="34">
        <f t="shared" si="22"/>
        <v>306470872.70056498</v>
      </c>
    </row>
    <row r="30" spans="1:39" x14ac:dyDescent="0.2">
      <c r="A30">
        <v>2048</v>
      </c>
      <c r="B30" s="31">
        <f>SUM('Annual Cost 95%'!B29,'Annual Cost 95%'!H29,'Annual Cost 95%'!N29)</f>
        <v>1413762092.5586267</v>
      </c>
      <c r="C30" s="31">
        <f>SUM('Annual Cost 95%'!C29,'Annual Cost 95%'!I29,'Annual Cost 95%'!O29)</f>
        <v>2497907718.3432622</v>
      </c>
      <c r="D30" s="31">
        <f>SUM('Annual Cost 95%'!D29,'Annual Cost 95%'!J29,'Annual Cost 95%'!P29)</f>
        <v>1832646937.832155</v>
      </c>
      <c r="E30" s="31">
        <f>SUM('Annual Cost 95%'!E29,'Annual Cost 95%'!K29,'Annual Cost 95%'!Q29)</f>
        <v>623474551.53319311</v>
      </c>
      <c r="F30" s="31">
        <f>SUM('Annual Cost 95%'!F29,'Annual Cost 95%'!L29,'Annual Cost 95%'!R29)</f>
        <v>440291860.78927404</v>
      </c>
      <c r="G30" s="31">
        <f>SUM('Annual Cost 95%'!G29,'Annual Cost 95%'!M29,'Annual Cost 95%'!S29)</f>
        <v>250725667.53399885</v>
      </c>
      <c r="H30" s="31">
        <f t="shared" si="23"/>
        <v>2730759102191.5513</v>
      </c>
      <c r="I30" s="31">
        <f t="shared" si="24"/>
        <v>2142822281407.1672</v>
      </c>
      <c r="J30" s="31">
        <f t="shared" si="25"/>
        <v>1814024256048.396</v>
      </c>
      <c r="K30" s="31">
        <f t="shared" si="26"/>
        <v>258475345912.00903</v>
      </c>
      <c r="L30" s="31">
        <f t="shared" si="27"/>
        <v>323615875776.77533</v>
      </c>
      <c r="M30" s="31">
        <f t="shared" si="28"/>
        <v>91554156981.612762</v>
      </c>
      <c r="N30" s="37">
        <f t="shared" si="29"/>
        <v>2.7724697847469195</v>
      </c>
      <c r="O30" s="31">
        <f>IF(ROUND(O29,0)=0,0,(H30-SUM(O$5:O29)*$N29)*$P$2*$R$2)</f>
        <v>11076729947.7342</v>
      </c>
      <c r="P30" s="31">
        <f>IF(ROUND(P29,0)=0,0,(I30-SUM(P$5:P29)*$N29)*$P$2*$R$2)</f>
        <v>8691892198.797823</v>
      </c>
      <c r="Q30" s="31">
        <f>IF(ROUND(Q29,0)=0,0,(J30-SUM(Q$5:Q29)*$N29)*$P$2*$R$2)</f>
        <v>7358194571.890892</v>
      </c>
      <c r="R30" s="31">
        <f>IF(ROUND(R29,0)=0,0,(K30-SUM(R$5:R29)*$N29)*$P$2*$R$2)</f>
        <v>1048448983.477443</v>
      </c>
      <c r="S30" s="31">
        <f>IF(ROUND(S29,0)=0,0,(L30-SUM(S$5:S29)*$N29)*$P$2*$R$2)</f>
        <v>1312677365.0235343</v>
      </c>
      <c r="T30" s="31">
        <f>IF(ROUND(T29,0)=0,0,(M30-SUM(T$5:T29)*$N29)*$P$2*$R$2)</f>
        <v>371369511.01395684</v>
      </c>
      <c r="U30" s="31">
        <v>26</v>
      </c>
      <c r="V30" s="34">
        <f t="shared" si="5"/>
        <v>1088657809.1739235</v>
      </c>
      <c r="W30" s="34">
        <f t="shared" si="6"/>
        <v>1923496717.3640227</v>
      </c>
      <c r="X30" s="34">
        <f t="shared" si="7"/>
        <v>1411217213.158457</v>
      </c>
      <c r="Y30" s="34">
        <f t="shared" si="8"/>
        <v>480102304.99207824</v>
      </c>
      <c r="Z30" s="34">
        <f t="shared" si="9"/>
        <v>339043729.55457795</v>
      </c>
      <c r="AA30" s="34">
        <f t="shared" si="10"/>
        <v>193069581.76197788</v>
      </c>
      <c r="AB30" s="34">
        <f t="shared" si="11"/>
        <v>12165387756.908123</v>
      </c>
      <c r="AC30" s="34">
        <f t="shared" si="12"/>
        <v>10615388916.161846</v>
      </c>
      <c r="AD30" s="34">
        <f t="shared" si="13"/>
        <v>8769411785.0493488</v>
      </c>
      <c r="AE30" s="34">
        <f t="shared" si="14"/>
        <v>1528551288.4695213</v>
      </c>
      <c r="AF30" s="34">
        <f t="shared" si="15"/>
        <v>1651721094.5781121</v>
      </c>
      <c r="AG30" s="34">
        <f t="shared" si="16"/>
        <v>564439092.7759347</v>
      </c>
      <c r="AH30" s="34">
        <f t="shared" si="17"/>
        <v>10751625664.349497</v>
      </c>
      <c r="AI30" s="34">
        <f t="shared" si="18"/>
        <v>8117481197.8185844</v>
      </c>
      <c r="AJ30" s="34">
        <f t="shared" si="19"/>
        <v>6936764847.2171936</v>
      </c>
      <c r="AK30" s="34">
        <f t="shared" si="20"/>
        <v>905076736.93632817</v>
      </c>
      <c r="AL30" s="34">
        <f t="shared" si="21"/>
        <v>1211429233.7888381</v>
      </c>
      <c r="AM30" s="34">
        <f t="shared" si="22"/>
        <v>313713425.24193585</v>
      </c>
    </row>
    <row r="31" spans="1:39" x14ac:dyDescent="0.2">
      <c r="A31">
        <v>2049</v>
      </c>
      <c r="B31" s="31">
        <f>SUM('Annual Cost 95%'!B30,'Annual Cost 95%'!H30,'Annual Cost 95%'!N30)</f>
        <v>1425038461.2529747</v>
      </c>
      <c r="C31" s="31">
        <f>SUM('Annual Cost 95%'!C30,'Annual Cost 95%'!I30,'Annual Cost 95%'!O30)</f>
        <v>2517815301.6813006</v>
      </c>
      <c r="D31" s="31">
        <f>SUM('Annual Cost 95%'!D30,'Annual Cost 95%'!J30,'Annual Cost 95%'!P30)</f>
        <v>1847372751.7947235</v>
      </c>
      <c r="E31" s="31">
        <f>SUM('Annual Cost 95%'!E30,'Annual Cost 95%'!K30,'Annual Cost 95%'!Q30)</f>
        <v>628552615.21509659</v>
      </c>
      <c r="F31" s="31">
        <f>SUM('Annual Cost 95%'!F30,'Annual Cost 95%'!L30,'Annual Cost 95%'!R30)</f>
        <v>443891996.82925624</v>
      </c>
      <c r="G31" s="31">
        <f>SUM('Annual Cost 95%'!G30,'Annual Cost 95%'!M30,'Annual Cost 95%'!S30)</f>
        <v>252790774.9109911</v>
      </c>
      <c r="H31" s="31">
        <f t="shared" si="23"/>
        <v>2839989466279.2134</v>
      </c>
      <c r="I31" s="31">
        <f t="shared" si="24"/>
        <v>2228535172663.4541</v>
      </c>
      <c r="J31" s="31">
        <f t="shared" si="25"/>
        <v>1886585226290.3318</v>
      </c>
      <c r="K31" s="31">
        <f t="shared" si="26"/>
        <v>268814359748.48941</v>
      </c>
      <c r="L31" s="31">
        <f t="shared" si="27"/>
        <v>336560510807.84637</v>
      </c>
      <c r="M31" s="31">
        <f t="shared" si="28"/>
        <v>95216323260.877274</v>
      </c>
      <c r="N31" s="37">
        <f t="shared" si="29"/>
        <v>2.8833685761367964</v>
      </c>
      <c r="O31" s="31">
        <f>IF(ROUND(O30,0)=0,0,(H31-SUM(O$5:O30)*$N30)*$P$2*$R$2)</f>
        <v>11366249650.174095</v>
      </c>
      <c r="P31" s="31">
        <f>IF(ROUND(P30,0)=0,0,(I31-SUM(P$5:P30)*$N30)*$P$2*$R$2)</f>
        <v>8919077844.2825127</v>
      </c>
      <c r="Q31" s="31">
        <f>IF(ROUND(Q30,0)=0,0,(J31-SUM(Q$5:Q30)*$N30)*$P$2*$R$2)</f>
        <v>7550520494.1622467</v>
      </c>
      <c r="R31" s="31">
        <f>IF(ROUND(R30,0)=0,0,(K31-SUM(R$5:R30)*$N30)*$P$2*$R$2)</f>
        <v>1075852977.1788416</v>
      </c>
      <c r="S31" s="31">
        <f>IF(ROUND(S30,0)=0,0,(L31-SUM(S$5:S30)*$N30)*$P$2*$R$2)</f>
        <v>1346987667.9662309</v>
      </c>
      <c r="T31" s="31">
        <f>IF(ROUND(T30,0)=0,0,(M31-SUM(T$5:T30)*$N30)*$P$2*$R$2)</f>
        <v>381076237.71320295</v>
      </c>
      <c r="U31" s="31">
        <v>27</v>
      </c>
      <c r="V31" s="34">
        <f t="shared" si="5"/>
        <v>1086367688.6006124</v>
      </c>
      <c r="W31" s="34">
        <f t="shared" si="6"/>
        <v>1919438151.3083937</v>
      </c>
      <c r="X31" s="34">
        <f t="shared" si="7"/>
        <v>1408331158.0140674</v>
      </c>
      <c r="Y31" s="34">
        <f t="shared" si="8"/>
        <v>479172506.79304719</v>
      </c>
      <c r="Z31" s="34">
        <f t="shared" si="9"/>
        <v>338397829.73977101</v>
      </c>
      <c r="AA31" s="34">
        <f t="shared" si="10"/>
        <v>192713205.50755262</v>
      </c>
      <c r="AB31" s="34">
        <f t="shared" si="11"/>
        <v>12452617338.774708</v>
      </c>
      <c r="AC31" s="34">
        <f t="shared" si="12"/>
        <v>10838515995.590906</v>
      </c>
      <c r="AD31" s="34">
        <f t="shared" si="13"/>
        <v>8958851652.1763134</v>
      </c>
      <c r="AE31" s="34">
        <f t="shared" si="14"/>
        <v>1555025483.9718888</v>
      </c>
      <c r="AF31" s="34">
        <f t="shared" si="15"/>
        <v>1685385497.7060018</v>
      </c>
      <c r="AG31" s="34">
        <f t="shared" si="16"/>
        <v>573789443.22075558</v>
      </c>
      <c r="AH31" s="34">
        <f t="shared" si="17"/>
        <v>11027578877.521732</v>
      </c>
      <c r="AI31" s="34">
        <f t="shared" si="18"/>
        <v>8320700693.909605</v>
      </c>
      <c r="AJ31" s="34">
        <f t="shared" si="19"/>
        <v>7111478900.3815899</v>
      </c>
      <c r="AK31" s="34">
        <f t="shared" si="20"/>
        <v>926472868.75679219</v>
      </c>
      <c r="AL31" s="34">
        <f t="shared" si="21"/>
        <v>1241493500.8767455</v>
      </c>
      <c r="AM31" s="34">
        <f t="shared" si="22"/>
        <v>320998668.3097645</v>
      </c>
    </row>
    <row r="32" spans="1:39" x14ac:dyDescent="0.2">
      <c r="A32">
        <v>2050</v>
      </c>
      <c r="B32" s="31">
        <f>SUM('Annual Cost 95%'!B31,'Annual Cost 95%'!H31,'Annual Cost 95%'!N31)</f>
        <v>1802144016.2166762</v>
      </c>
      <c r="C32" s="31">
        <f>SUM('Annual Cost 95%'!C31,'Annual Cost 95%'!I31,'Annual Cost 95%'!O31)</f>
        <v>3184076904.2929277</v>
      </c>
      <c r="D32" s="31">
        <f>SUM('Annual Cost 95%'!D31,'Annual Cost 95%'!J31,'Annual Cost 95%'!P31)</f>
        <v>2336376285.5815697</v>
      </c>
      <c r="E32" s="31">
        <f>SUM('Annual Cost 95%'!E31,'Annual Cost 95%'!K31,'Annual Cost 95%'!Q31)</f>
        <v>795020592.59859776</v>
      </c>
      <c r="F32" s="31">
        <f>SUM('Annual Cost 95%'!F31,'Annual Cost 95%'!L31,'Annual Cost 95%'!R31)</f>
        <v>561472277.23874748</v>
      </c>
      <c r="G32" s="31">
        <f>SUM('Annual Cost 95%'!G31,'Annual Cost 95%'!M31,'Annual Cost 95%'!S31)</f>
        <v>319770203.39457732</v>
      </c>
      <c r="H32" s="31">
        <f t="shared" si="23"/>
        <v>2953589044930.3818</v>
      </c>
      <c r="I32" s="31">
        <f t="shared" si="24"/>
        <v>2317676579569.9922</v>
      </c>
      <c r="J32" s="31">
        <f t="shared" si="25"/>
        <v>1962048635341.9451</v>
      </c>
      <c r="K32" s="31">
        <f t="shared" si="26"/>
        <v>279566934138.42902</v>
      </c>
      <c r="L32" s="31">
        <f t="shared" si="27"/>
        <v>350022931240.16022</v>
      </c>
      <c r="M32" s="31">
        <f t="shared" si="28"/>
        <v>99024976191.312363</v>
      </c>
      <c r="N32" s="37">
        <f t="shared" si="29"/>
        <v>2.9987033191822685</v>
      </c>
      <c r="O32" s="31">
        <f>IF(ROUND(O31,0)=0,0,(H32-SUM(O$5:O31)*$N31)*$P$2*$R$2)</f>
        <v>11657034200.831871</v>
      </c>
      <c r="P32" s="31">
        <f>IF(ROUND(P31,0)=0,0,(I32-SUM(P$5:P31)*$N31)*$P$2*$R$2)</f>
        <v>9147256014.1322041</v>
      </c>
      <c r="Q32" s="31">
        <f>IF(ROUND(Q31,0)=0,0,(J32-SUM(Q$5:Q31)*$N31)*$P$2*$R$2)</f>
        <v>7743686646.2970142</v>
      </c>
      <c r="R32" s="31">
        <f>IF(ROUND(R31,0)=0,0,(K32-SUM(R$5:R31)*$N31)*$P$2*$R$2)</f>
        <v>1103376692.9312921</v>
      </c>
      <c r="S32" s="31">
        <f>IF(ROUND(S31,0)=0,0,(L32-SUM(S$5:S31)*$N31)*$P$2*$R$2)</f>
        <v>1381447865.1135919</v>
      </c>
      <c r="T32" s="31">
        <f>IF(ROUND(T31,0)=0,0,(M32-SUM(T$5:T31)*$N31)*$P$2*$R$2)</f>
        <v>390825370.97705764</v>
      </c>
      <c r="U32" s="31">
        <v>28</v>
      </c>
      <c r="V32" s="34">
        <f t="shared" si="5"/>
        <v>1360112847.3573411</v>
      </c>
      <c r="W32" s="34">
        <f t="shared" si="6"/>
        <v>2403084251.6095066</v>
      </c>
      <c r="X32" s="34">
        <f t="shared" si="7"/>
        <v>1763308244.8935924</v>
      </c>
      <c r="Y32" s="34">
        <f t="shared" si="8"/>
        <v>600017374.9582231</v>
      </c>
      <c r="Z32" s="34">
        <f t="shared" si="9"/>
        <v>423753956.86222774</v>
      </c>
      <c r="AA32" s="34">
        <f t="shared" si="10"/>
        <v>241336739.97491592</v>
      </c>
      <c r="AB32" s="34">
        <f t="shared" si="11"/>
        <v>13017147048.189213</v>
      </c>
      <c r="AC32" s="34">
        <f t="shared" si="12"/>
        <v>11550340265.741711</v>
      </c>
      <c r="AD32" s="34">
        <f t="shared" si="13"/>
        <v>9506994891.1906071</v>
      </c>
      <c r="AE32" s="34">
        <f t="shared" si="14"/>
        <v>1703394067.8895152</v>
      </c>
      <c r="AF32" s="34">
        <f t="shared" si="15"/>
        <v>1805201821.9758196</v>
      </c>
      <c r="AG32" s="34">
        <f t="shared" si="16"/>
        <v>632162110.95197356</v>
      </c>
      <c r="AH32" s="34">
        <f t="shared" si="17"/>
        <v>11215003031.972536</v>
      </c>
      <c r="AI32" s="34">
        <f t="shared" si="18"/>
        <v>8366263361.4487829</v>
      </c>
      <c r="AJ32" s="34">
        <f t="shared" si="19"/>
        <v>7170618605.6090374</v>
      </c>
      <c r="AK32" s="34">
        <f t="shared" si="20"/>
        <v>908373475.2909174</v>
      </c>
      <c r="AL32" s="34">
        <f t="shared" si="21"/>
        <v>1243729544.737072</v>
      </c>
      <c r="AM32" s="34">
        <f t="shared" si="22"/>
        <v>312391907.55739623</v>
      </c>
    </row>
    <row r="33" spans="1:39" x14ac:dyDescent="0.2">
      <c r="A33">
        <v>2051</v>
      </c>
      <c r="B33" s="31">
        <f>SUM('Annual Cost 95%'!B32,'Annual Cost 95%'!H32,'Annual Cost 95%'!N32)</f>
        <v>1816530729.3747866</v>
      </c>
      <c r="C33" s="31">
        <f>SUM('Annual Cost 95%'!C32,'Annual Cost 95%'!I32,'Annual Cost 95%'!O32)</f>
        <v>3209468505.4473982</v>
      </c>
      <c r="D33" s="31">
        <f>SUM('Annual Cost 95%'!D32,'Annual Cost 95%'!J32,'Annual Cost 95%'!P32)</f>
        <v>2355164609.2954898</v>
      </c>
      <c r="E33" s="31">
        <f>SUM('Annual Cost 95%'!E32,'Annual Cost 95%'!K32,'Annual Cost 95%'!Q32)</f>
        <v>801505780.78769493</v>
      </c>
      <c r="F33" s="31">
        <f>SUM('Annual Cost 95%'!F32,'Annual Cost 95%'!L32,'Annual Cost 95%'!R32)</f>
        <v>566071613.58677042</v>
      </c>
      <c r="G33" s="31">
        <f>SUM('Annual Cost 95%'!G32,'Annual Cost 95%'!M32,'Annual Cost 95%'!S32)</f>
        <v>322408754.72361183</v>
      </c>
      <c r="H33" s="31">
        <f t="shared" si="23"/>
        <v>3071732606727.5972</v>
      </c>
      <c r="I33" s="31">
        <f t="shared" si="24"/>
        <v>2410383642752.792</v>
      </c>
      <c r="J33" s="31">
        <f t="shared" si="25"/>
        <v>2040530580755.623</v>
      </c>
      <c r="K33" s="31">
        <f t="shared" si="26"/>
        <v>290749611503.96619</v>
      </c>
      <c r="L33" s="31">
        <f t="shared" si="27"/>
        <v>364023848489.76666</v>
      </c>
      <c r="M33" s="31">
        <f t="shared" si="28"/>
        <v>102985975238.96486</v>
      </c>
      <c r="N33" s="37">
        <f t="shared" si="29"/>
        <v>3.1186514519495594</v>
      </c>
      <c r="O33" s="31">
        <f>IF(ROUND(O32,0)=0,0,(H33-SUM(O$5:O32)*$N32)*$P$2*$R$2)</f>
        <v>11948535633.115864</v>
      </c>
      <c r="P33" s="31">
        <f>IF(ROUND(P32,0)=0,0,(I33-SUM(P$5:P32)*$N32)*$P$2*$R$2)</f>
        <v>9375996719.8425522</v>
      </c>
      <c r="Q33" s="31">
        <f>IF(ROUND(Q32,0)=0,0,(J33-SUM(Q$5:Q32)*$N32)*$P$2*$R$2)</f>
        <v>7937329017.9041042</v>
      </c>
      <c r="R33" s="31">
        <f>IF(ROUND(R32,0)=0,0,(K33-SUM(R$5:R32)*$N32)*$P$2*$R$2)</f>
        <v>1130968263.8915365</v>
      </c>
      <c r="S33" s="31">
        <f>IF(ROUND(S32,0)=0,0,(L33-SUM(S$5:S32)*$N32)*$P$2*$R$2)</f>
        <v>1415993018.2261689</v>
      </c>
      <c r="T33" s="31">
        <f>IF(ROUND(T32,0)=0,0,(M33-SUM(T$5:T32)*$N32)*$P$2*$R$2)</f>
        <v>400598539.13029224</v>
      </c>
      <c r="U33" s="31">
        <v>29</v>
      </c>
      <c r="V33" s="34">
        <f t="shared" si="5"/>
        <v>1357261069.4846609</v>
      </c>
      <c r="W33" s="34">
        <f t="shared" si="6"/>
        <v>2398025304.9064298</v>
      </c>
      <c r="X33" s="34">
        <f t="shared" si="7"/>
        <v>1759713273.6229661</v>
      </c>
      <c r="Y33" s="34">
        <f t="shared" si="8"/>
        <v>598862752.85002303</v>
      </c>
      <c r="Z33" s="34">
        <f t="shared" si="9"/>
        <v>422952913.06529313</v>
      </c>
      <c r="AA33" s="34">
        <f t="shared" si="10"/>
        <v>240894824.49768287</v>
      </c>
      <c r="AB33" s="34">
        <f t="shared" si="11"/>
        <v>13305796702.600525</v>
      </c>
      <c r="AC33" s="34">
        <f t="shared" si="12"/>
        <v>11774022024.748981</v>
      </c>
      <c r="AD33" s="34">
        <f t="shared" si="13"/>
        <v>9697042291.527071</v>
      </c>
      <c r="AE33" s="34">
        <f t="shared" si="14"/>
        <v>1729831016.7415595</v>
      </c>
      <c r="AF33" s="34">
        <f t="shared" si="15"/>
        <v>1838945931.2914619</v>
      </c>
      <c r="AG33" s="34">
        <f t="shared" si="16"/>
        <v>641493363.62797511</v>
      </c>
      <c r="AH33" s="34">
        <f t="shared" si="17"/>
        <v>11489265973.225739</v>
      </c>
      <c r="AI33" s="34">
        <f t="shared" si="18"/>
        <v>8564553519.3015833</v>
      </c>
      <c r="AJ33" s="34">
        <f t="shared" si="19"/>
        <v>7341877682.2315807</v>
      </c>
      <c r="AK33" s="34">
        <f t="shared" si="20"/>
        <v>928325235.95386457</v>
      </c>
      <c r="AL33" s="34">
        <f t="shared" si="21"/>
        <v>1272874317.7046914</v>
      </c>
      <c r="AM33" s="34">
        <f t="shared" si="22"/>
        <v>319084608.90436327</v>
      </c>
    </row>
    <row r="34" spans="1:39" x14ac:dyDescent="0.2">
      <c r="A34">
        <v>2052</v>
      </c>
      <c r="B34" s="31">
        <f>SUM('Annual Cost 95%'!B33,'Annual Cost 95%'!H33,'Annual Cost 95%'!N33)</f>
        <v>1831038709.3304172</v>
      </c>
      <c r="C34" s="31">
        <f>SUM('Annual Cost 95%'!C33,'Annual Cost 95%'!I33,'Annual Cost 95%'!O33)</f>
        <v>3235070499.3861609</v>
      </c>
      <c r="D34" s="31">
        <f>SUM('Annual Cost 95%'!D33,'Annual Cost 95%'!J33,'Annual Cost 95%'!P33)</f>
        <v>2374111666.2804723</v>
      </c>
      <c r="E34" s="31">
        <f>SUM('Annual Cost 95%'!E33,'Annual Cost 95%'!K33,'Annual Cost 95%'!Q33)</f>
        <v>808048952.63275266</v>
      </c>
      <c r="F34" s="31">
        <f>SUM('Annual Cost 95%'!F33,'Annual Cost 95%'!L33,'Annual Cost 95%'!R33)</f>
        <v>570712898.90293908</v>
      </c>
      <c r="G34" s="31">
        <f>SUM('Annual Cost 95%'!G33,'Annual Cost 95%'!M33,'Annual Cost 95%'!S33)</f>
        <v>325071517.00371182</v>
      </c>
      <c r="H34" s="31">
        <f t="shared" si="23"/>
        <v>3194601910996.7012</v>
      </c>
      <c r="I34" s="31">
        <f t="shared" si="24"/>
        <v>2506798988462.9038</v>
      </c>
      <c r="J34" s="31">
        <f t="shared" si="25"/>
        <v>2122151803985.8481</v>
      </c>
      <c r="K34" s="31">
        <f t="shared" si="26"/>
        <v>302379595964.12482</v>
      </c>
      <c r="L34" s="31">
        <f t="shared" si="27"/>
        <v>378584802429.35736</v>
      </c>
      <c r="M34" s="31">
        <f t="shared" si="28"/>
        <v>107105414248.52345</v>
      </c>
      <c r="N34" s="37">
        <f t="shared" si="29"/>
        <v>3.2433975100275418</v>
      </c>
      <c r="O34" s="31">
        <f>IF(ROUND(O33,0)=0,0,(H34-SUM(O$5:O33)*$N33)*$P$2*$R$2)</f>
        <v>12240160468.43606</v>
      </c>
      <c r="P34" s="31">
        <f>IF(ROUND(P33,0)=0,0,(I34-SUM(P$5:P33)*$N33)*$P$2*$R$2)</f>
        <v>9604834259.7171974</v>
      </c>
      <c r="Q34" s="31">
        <f>IF(ROUND(Q33,0)=0,0,(J34-SUM(Q$5:Q33)*$N33)*$P$2*$R$2)</f>
        <v>8131053365.2888298</v>
      </c>
      <c r="R34" s="31">
        <f>IF(ROUND(R33,0)=0,0,(K34-SUM(R$5:R33)*$N33)*$P$2*$R$2)</f>
        <v>1158571515.355727</v>
      </c>
      <c r="S34" s="31">
        <f>IF(ROUND(S33,0)=0,0,(L34-SUM(S$5:S33)*$N33)*$P$2*$R$2)</f>
        <v>1450552795.5440085</v>
      </c>
      <c r="T34" s="31">
        <f>IF(ROUND(T33,0)=0,0,(M34-SUM(T$5:T33)*$N33)*$P$2*$R$2)</f>
        <v>410375844.61696613</v>
      </c>
      <c r="U34" s="31">
        <v>30</v>
      </c>
      <c r="V34" s="34">
        <f t="shared" si="5"/>
        <v>1354420016.980104</v>
      </c>
      <c r="W34" s="34">
        <f t="shared" si="6"/>
        <v>2392982856.333353</v>
      </c>
      <c r="X34" s="34">
        <f t="shared" si="7"/>
        <v>1756131286.0131371</v>
      </c>
      <c r="Y34" s="34">
        <f t="shared" si="8"/>
        <v>597714111.97845578</v>
      </c>
      <c r="Z34" s="34">
        <f t="shared" si="9"/>
        <v>422156544.41601181</v>
      </c>
      <c r="AA34" s="34">
        <f t="shared" si="10"/>
        <v>240455522.50554028</v>
      </c>
      <c r="AB34" s="34">
        <f t="shared" si="11"/>
        <v>13594580485.416164</v>
      </c>
      <c r="AC34" s="34">
        <f t="shared" si="12"/>
        <v>11997817116.05055</v>
      </c>
      <c r="AD34" s="34">
        <f t="shared" si="13"/>
        <v>9887184651.3019676</v>
      </c>
      <c r="AE34" s="34">
        <f t="shared" si="14"/>
        <v>1756285627.3341827</v>
      </c>
      <c r="AF34" s="34">
        <f t="shared" si="15"/>
        <v>1872709339.9600203</v>
      </c>
      <c r="AG34" s="34">
        <f t="shared" si="16"/>
        <v>650831367.12250638</v>
      </c>
      <c r="AH34" s="34">
        <f t="shared" si="17"/>
        <v>11763541776.085747</v>
      </c>
      <c r="AI34" s="34">
        <f t="shared" si="18"/>
        <v>8762746616.6643906</v>
      </c>
      <c r="AJ34" s="34">
        <f t="shared" si="19"/>
        <v>7513072985.0214958</v>
      </c>
      <c r="AK34" s="34">
        <f t="shared" si="20"/>
        <v>948236674.70143008</v>
      </c>
      <c r="AL34" s="34">
        <f t="shared" si="21"/>
        <v>1301996441.0570812</v>
      </c>
      <c r="AM34" s="34">
        <f t="shared" si="22"/>
        <v>325759850.11879456</v>
      </c>
    </row>
    <row r="35" spans="1:39" x14ac:dyDescent="0.2">
      <c r="A35">
        <v>2053</v>
      </c>
      <c r="B35" s="31">
        <f>SUM('Annual Cost 95%'!B34,'Annual Cost 95%'!H34,'Annual Cost 95%'!N34)</f>
        <v>1845669087.664326</v>
      </c>
      <c r="C35" s="31">
        <f>SUM('Annual Cost 95%'!C34,'Annual Cost 95%'!I34,'Annual Cost 95%'!O34)</f>
        <v>3260884771.1331816</v>
      </c>
      <c r="D35" s="31">
        <f>SUM('Annual Cost 95%'!D34,'Annual Cost 95%'!J34,'Annual Cost 95%'!P34)</f>
        <v>2393218945.3021927</v>
      </c>
      <c r="E35" s="31">
        <f>SUM('Annual Cost 95%'!E34,'Annual Cost 95%'!K34,'Annual Cost 95%'!Q34)</f>
        <v>814650720.38997161</v>
      </c>
      <c r="F35" s="31">
        <f>SUM('Annual Cost 95%'!F34,'Annual Cost 95%'!L34,'Annual Cost 95%'!R34)</f>
        <v>575396592.87672341</v>
      </c>
      <c r="G35" s="31">
        <f>SUM('Annual Cost 95%'!G34,'Annual Cost 95%'!M34,'Annual Cost 95%'!S34)</f>
        <v>327758758.40588784</v>
      </c>
      <c r="H35" s="31">
        <f t="shared" si="23"/>
        <v>3322385987436.5693</v>
      </c>
      <c r="I35" s="31">
        <f t="shared" si="24"/>
        <v>2607070948001.4199</v>
      </c>
      <c r="J35" s="31">
        <f t="shared" si="25"/>
        <v>2207037876145.2822</v>
      </c>
      <c r="K35" s="31">
        <f t="shared" si="26"/>
        <v>314474779802.68982</v>
      </c>
      <c r="L35" s="31">
        <f t="shared" si="27"/>
        <v>393728194526.53168</v>
      </c>
      <c r="M35" s="31">
        <f t="shared" si="28"/>
        <v>111389630818.4644</v>
      </c>
      <c r="N35" s="37">
        <f t="shared" si="29"/>
        <v>3.3731334104286437</v>
      </c>
      <c r="O35" s="31">
        <f>IF(ROUND(O34,0)=0,0,(H35-SUM(O$5:O34)*$N34)*$P$2*$R$2)</f>
        <v>12531268357.245188</v>
      </c>
      <c r="P35" s="31">
        <f>IF(ROUND(P34,0)=0,0,(I35-SUM(P$5:P34)*$N34)*$P$2*$R$2)</f>
        <v>9833266152.494915</v>
      </c>
      <c r="Q35" s="31">
        <f>IF(ROUND(Q34,0)=0,0,(J35-SUM(Q$5:Q34)*$N34)*$P$2*$R$2)</f>
        <v>8324434308.7059889</v>
      </c>
      <c r="R35" s="31">
        <f>IF(ROUND(R34,0)=0,0,(K35-SUM(R$5:R34)*$N34)*$P$2*$R$2)</f>
        <v>1186125836.129488</v>
      </c>
      <c r="S35" s="31">
        <f>IF(ROUND(S34,0)=0,0,(L35-SUM(S$5:S34)*$N34)*$P$2*$R$2)</f>
        <v>1485051310.7396142</v>
      </c>
      <c r="T35" s="31">
        <f>IF(ROUND(T34,0)=0,0,(M35-SUM(T$5:T34)*$N34)*$P$2*$R$2)</f>
        <v>420135818.43861419</v>
      </c>
      <c r="U35" s="31">
        <v>31</v>
      </c>
      <c r="V35" s="34">
        <f t="shared" si="5"/>
        <v>1351589692.163543</v>
      </c>
      <c r="W35" s="34">
        <f t="shared" si="6"/>
        <v>2387956905.9555368</v>
      </c>
      <c r="X35" s="34">
        <f t="shared" si="7"/>
        <v>1752562297.9655383</v>
      </c>
      <c r="Y35" s="34">
        <f t="shared" si="8"/>
        <v>596571467.63295841</v>
      </c>
      <c r="Z35" s="34">
        <f t="shared" si="9"/>
        <v>421364863.85128391</v>
      </c>
      <c r="AA35" s="34">
        <f t="shared" si="10"/>
        <v>240018843.21437317</v>
      </c>
      <c r="AB35" s="34">
        <f t="shared" si="11"/>
        <v>13882858049.408731</v>
      </c>
      <c r="AC35" s="34">
        <f t="shared" si="12"/>
        <v>12221223058.450451</v>
      </c>
      <c r="AD35" s="34">
        <f t="shared" si="13"/>
        <v>10076996606.671528</v>
      </c>
      <c r="AE35" s="34">
        <f t="shared" si="14"/>
        <v>1782697303.7624464</v>
      </c>
      <c r="AF35" s="34">
        <f t="shared" si="15"/>
        <v>1906416174.590898</v>
      </c>
      <c r="AG35" s="34">
        <f t="shared" si="16"/>
        <v>660154661.65298736</v>
      </c>
      <c r="AH35" s="34">
        <f t="shared" si="17"/>
        <v>12037188961.744406</v>
      </c>
      <c r="AI35" s="34">
        <f t="shared" si="18"/>
        <v>8960338287.3172684</v>
      </c>
      <c r="AJ35" s="34">
        <f t="shared" si="19"/>
        <v>7683777661.3693352</v>
      </c>
      <c r="AK35" s="34">
        <f t="shared" si="20"/>
        <v>968046583.37247479</v>
      </c>
      <c r="AL35" s="34">
        <f t="shared" si="21"/>
        <v>1331019581.7141747</v>
      </c>
      <c r="AM35" s="34">
        <f t="shared" si="22"/>
        <v>332395903.24709952</v>
      </c>
    </row>
    <row r="36" spans="1:39" x14ac:dyDescent="0.2">
      <c r="A36">
        <v>2054</v>
      </c>
      <c r="B36" s="31">
        <f>SUM('Annual Cost 95%'!B35,'Annual Cost 95%'!H35,'Annual Cost 95%'!N35)</f>
        <v>1860423008.8591006</v>
      </c>
      <c r="C36" s="31">
        <f>SUM('Annual Cost 95%'!C35,'Annual Cost 95%'!I35,'Annual Cost 95%'!O35)</f>
        <v>3286913225.6894455</v>
      </c>
      <c r="D36" s="31">
        <f>SUM('Annual Cost 95%'!D35,'Annual Cost 95%'!J35,'Annual Cost 95%'!P35)</f>
        <v>2412487952.247303</v>
      </c>
      <c r="E36" s="31">
        <f>SUM('Annual Cost 95%'!E35,'Annual Cost 95%'!K35,'Annual Cost 95%'!Q35)</f>
        <v>821311704.67531943</v>
      </c>
      <c r="F36" s="31">
        <f>SUM('Annual Cost 95%'!F35,'Annual Cost 95%'!L35,'Annual Cost 95%'!R35)</f>
        <v>580123161.76087439</v>
      </c>
      <c r="G36" s="31">
        <f>SUM('Annual Cost 95%'!G35,'Annual Cost 95%'!M35,'Annual Cost 95%'!S35)</f>
        <v>330470750.977175</v>
      </c>
      <c r="H36" s="31">
        <f t="shared" si="23"/>
        <v>3455281426934.0322</v>
      </c>
      <c r="I36" s="31">
        <f t="shared" si="24"/>
        <v>2711353785921.4771</v>
      </c>
      <c r="J36" s="31">
        <f t="shared" si="25"/>
        <v>2295319391191.0938</v>
      </c>
      <c r="K36" s="31">
        <f t="shared" si="26"/>
        <v>327053770994.79742</v>
      </c>
      <c r="L36" s="31">
        <f t="shared" si="27"/>
        <v>409477322307.59296</v>
      </c>
      <c r="M36" s="31">
        <f t="shared" si="28"/>
        <v>115845216051.20299</v>
      </c>
      <c r="N36" s="37">
        <f t="shared" si="29"/>
        <v>3.5080587468457893</v>
      </c>
      <c r="O36" s="31">
        <f>IF(ROUND(O35,0)=0,0,(H36-SUM(O$5:O35)*$N35)*$P$2*$R$2)</f>
        <v>12821170891.680639</v>
      </c>
      <c r="P36" s="31">
        <f>IF(ROUND(P35,0)=0,0,(I36-SUM(P$5:P35)*$N35)*$P$2*$R$2)</f>
        <v>10060752205.631624</v>
      </c>
      <c r="Q36" s="31">
        <f>IF(ROUND(Q35,0)=0,0,(J36-SUM(Q$5:Q35)*$N35)*$P$2*$R$2)</f>
        <v>8517014543.6061563</v>
      </c>
      <c r="R36" s="31">
        <f>IF(ROUND(R35,0)=0,0,(K36-SUM(R$5:R35)*$N35)*$P$2*$R$2)</f>
        <v>1213566066.1405625</v>
      </c>
      <c r="S36" s="31">
        <f>IF(ROUND(S35,0)=0,0,(L36-SUM(S$5:S35)*$N35)*$P$2*$R$2)</f>
        <v>1519406982.2069156</v>
      </c>
      <c r="T36" s="31">
        <f>IF(ROUND(T35,0)=0,0,(M36-SUM(T$5:T35)*$N35)*$P$2*$R$2)</f>
        <v>429855380.34569347</v>
      </c>
      <c r="U36" s="31">
        <v>32</v>
      </c>
      <c r="V36" s="34">
        <f t="shared" si="5"/>
        <v>1348770097.9863911</v>
      </c>
      <c r="W36" s="34">
        <f t="shared" si="6"/>
        <v>2382947454.6246452</v>
      </c>
      <c r="X36" s="34">
        <f t="shared" si="7"/>
        <v>1749006326.1145232</v>
      </c>
      <c r="Y36" s="34">
        <f t="shared" si="8"/>
        <v>595434835.58163023</v>
      </c>
      <c r="Z36" s="34">
        <f t="shared" si="9"/>
        <v>420577884.71033078</v>
      </c>
      <c r="AA36" s="34">
        <f t="shared" si="10"/>
        <v>239584796.0676764</v>
      </c>
      <c r="AB36" s="34">
        <f t="shared" si="11"/>
        <v>14169940989.66703</v>
      </c>
      <c r="AC36" s="34">
        <f t="shared" si="12"/>
        <v>12443699660.256269</v>
      </c>
      <c r="AD36" s="34">
        <f t="shared" si="13"/>
        <v>10266020869.72068</v>
      </c>
      <c r="AE36" s="34">
        <f t="shared" si="14"/>
        <v>1809000901.7221928</v>
      </c>
      <c r="AF36" s="34">
        <f t="shared" si="15"/>
        <v>1939984866.9172463</v>
      </c>
      <c r="AG36" s="34">
        <f t="shared" si="16"/>
        <v>669440176.41336989</v>
      </c>
      <c r="AH36" s="34">
        <f t="shared" si="17"/>
        <v>12309517980.80793</v>
      </c>
      <c r="AI36" s="34">
        <f t="shared" si="18"/>
        <v>9156786434.566824</v>
      </c>
      <c r="AJ36" s="34">
        <f t="shared" si="19"/>
        <v>7853532917.4733772</v>
      </c>
      <c r="AK36" s="34">
        <f t="shared" si="20"/>
        <v>987689197.04687333</v>
      </c>
      <c r="AL36" s="34">
        <f t="shared" si="21"/>
        <v>1359861705.1563721</v>
      </c>
      <c r="AM36" s="34">
        <f t="shared" si="22"/>
        <v>338969425.4361949</v>
      </c>
    </row>
    <row r="37" spans="1:39" x14ac:dyDescent="0.2">
      <c r="A37">
        <v>2055</v>
      </c>
      <c r="B37" s="31">
        <f>SUM('Annual Cost 95%'!B36,'Annual Cost 95%'!H36,'Annual Cost 95%'!N36)</f>
        <v>1875301630.491636</v>
      </c>
      <c r="C37" s="31">
        <f>SUM('Annual Cost 95%'!C36,'Annual Cost 95%'!I36,'Annual Cost 95%'!O36)</f>
        <v>3313157788.3069701</v>
      </c>
      <c r="D37" s="31">
        <f>SUM('Annual Cost 95%'!D36,'Annual Cost 95%'!J36,'Annual Cost 95%'!P36)</f>
        <v>2431920210.3811855</v>
      </c>
      <c r="E37" s="31">
        <f>SUM('Annual Cost 95%'!E36,'Annual Cost 95%'!K36,'Annual Cost 95%'!Q36)</f>
        <v>828032534.61111295</v>
      </c>
      <c r="F37" s="31">
        <f>SUM('Annual Cost 95%'!F36,'Annual Cost 95%'!L36,'Annual Cost 95%'!R36)</f>
        <v>584893078.49029994</v>
      </c>
      <c r="G37" s="31">
        <f>SUM('Annual Cost 95%'!G36,'Annual Cost 95%'!M36,'Annual Cost 95%'!S36)</f>
        <v>333207770.71143454</v>
      </c>
      <c r="H37" s="31">
        <f t="shared" si="23"/>
        <v>3593492684011.3936</v>
      </c>
      <c r="I37" s="31">
        <f t="shared" si="24"/>
        <v>2819807937358.3364</v>
      </c>
      <c r="J37" s="31">
        <f t="shared" si="25"/>
        <v>2387132166838.7378</v>
      </c>
      <c r="K37" s="31">
        <f t="shared" si="26"/>
        <v>340135921834.58936</v>
      </c>
      <c r="L37" s="31">
        <f t="shared" si="27"/>
        <v>425856415199.89667</v>
      </c>
      <c r="M37" s="31">
        <f t="shared" si="28"/>
        <v>120479024693.25111</v>
      </c>
      <c r="N37" s="37">
        <f t="shared" si="29"/>
        <v>3.6483810967196209</v>
      </c>
      <c r="O37" s="31">
        <f>IF(ROUND(O36,0)=0,0,(H37-SUM(O$5:O36)*$N36)*$P$2*$R$2)</f>
        <v>13109130623.891043</v>
      </c>
      <c r="P37" s="31">
        <f>IF(ROUND(P36,0)=0,0,(I37-SUM(P$5:P36)*$N36)*$P$2*$R$2)</f>
        <v>10286713744.982821</v>
      </c>
      <c r="Q37" s="31">
        <f>IF(ROUND(Q36,0)=0,0,(J37-SUM(Q$5:Q36)*$N36)*$P$2*$R$2)</f>
        <v>8708304188.5168514</v>
      </c>
      <c r="R37" s="31">
        <f>IF(ROUND(R36,0)=0,0,(K37-SUM(R$5:R36)*$N36)*$P$2*$R$2)</f>
        <v>1240822403.5201871</v>
      </c>
      <c r="S37" s="31">
        <f>IF(ROUND(S36,0)=0,0,(L37-SUM(S$5:S36)*$N36)*$P$2*$R$2)</f>
        <v>1553532416.7254446</v>
      </c>
      <c r="T37" s="31">
        <f>IF(ROUND(T36,0)=0,0,(M37-SUM(T$5:T36)*$N36)*$P$2*$R$2)</f>
        <v>439509805.92501909</v>
      </c>
      <c r="U37" s="31">
        <v>33</v>
      </c>
      <c r="V37" s="34">
        <f t="shared" si="5"/>
        <v>1345961238.0351748</v>
      </c>
      <c r="W37" s="34">
        <f t="shared" si="6"/>
        <v>2377954503.9836836</v>
      </c>
      <c r="X37" s="34">
        <f t="shared" si="7"/>
        <v>1745463387.8333964</v>
      </c>
      <c r="Y37" s="34">
        <f t="shared" si="8"/>
        <v>594304232.07513344</v>
      </c>
      <c r="Z37" s="34">
        <f t="shared" si="9"/>
        <v>419795620.73788744</v>
      </c>
      <c r="AA37" s="34">
        <f t="shared" si="10"/>
        <v>239153390.73860171</v>
      </c>
      <c r="AB37" s="34">
        <f t="shared" si="11"/>
        <v>14455091861.926218</v>
      </c>
      <c r="AC37" s="34">
        <f t="shared" si="12"/>
        <v>12664668248.966503</v>
      </c>
      <c r="AD37" s="34">
        <f t="shared" si="13"/>
        <v>10453767576.350248</v>
      </c>
      <c r="AE37" s="34">
        <f t="shared" si="14"/>
        <v>1835126635.5953207</v>
      </c>
      <c r="AF37" s="34">
        <f t="shared" si="15"/>
        <v>1973328037.4633319</v>
      </c>
      <c r="AG37" s="34">
        <f t="shared" si="16"/>
        <v>678663196.66362083</v>
      </c>
      <c r="AH37" s="34">
        <f t="shared" si="17"/>
        <v>12579790231.434582</v>
      </c>
      <c r="AI37" s="34">
        <f t="shared" si="18"/>
        <v>9351510460.6595325</v>
      </c>
      <c r="AJ37" s="34">
        <f t="shared" si="19"/>
        <v>8021847365.9690628</v>
      </c>
      <c r="AK37" s="34">
        <f t="shared" si="20"/>
        <v>1007094100.9842077</v>
      </c>
      <c r="AL37" s="34">
        <f t="shared" si="21"/>
        <v>1388434958.973032</v>
      </c>
      <c r="AM37" s="34">
        <f t="shared" si="22"/>
        <v>345455425.95218629</v>
      </c>
    </row>
    <row r="38" spans="1:39" x14ac:dyDescent="0.2">
      <c r="A38">
        <v>2056</v>
      </c>
      <c r="B38" s="31">
        <f>SUM('Annual Cost 95%'!B37,'Annual Cost 95%'!H37,'Annual Cost 95%'!N37)</f>
        <v>1890306123.4292099</v>
      </c>
      <c r="C38" s="31">
        <f>SUM('Annual Cost 95%'!C37,'Annual Cost 95%'!I37,'Annual Cost 95%'!O37)</f>
        <v>3339620404.7676425</v>
      </c>
      <c r="D38" s="31">
        <f>SUM('Annual Cost 95%'!D37,'Annual Cost 95%'!J37,'Annual Cost 95%'!P37)</f>
        <v>2451517260.6105399</v>
      </c>
      <c r="E38" s="31">
        <f>SUM('Annual Cost 95%'!E37,'Annual Cost 95%'!K37,'Annual Cost 95%'!Q37)</f>
        <v>834813847.97560108</v>
      </c>
      <c r="F38" s="31">
        <f>SUM('Annual Cost 95%'!F37,'Annual Cost 95%'!L37,'Annual Cost 95%'!R37)</f>
        <v>589706822.80341613</v>
      </c>
      <c r="G38" s="31">
        <f>SUM('Annual Cost 95%'!G37,'Annual Cost 95%'!M37,'Annual Cost 95%'!S37)</f>
        <v>335970097.62163359</v>
      </c>
      <c r="H38" s="31">
        <f t="shared" si="23"/>
        <v>3737232391371.8496</v>
      </c>
      <c r="I38" s="31">
        <f t="shared" si="24"/>
        <v>2932600254852.6699</v>
      </c>
      <c r="J38" s="31">
        <f t="shared" si="25"/>
        <v>2482617453512.2876</v>
      </c>
      <c r="K38" s="31">
        <f t="shared" si="26"/>
        <v>353741358707.97296</v>
      </c>
      <c r="L38" s="31">
        <f t="shared" si="27"/>
        <v>442890671807.89258</v>
      </c>
      <c r="M38" s="31">
        <f t="shared" si="28"/>
        <v>125298185680.98116</v>
      </c>
      <c r="N38" s="37">
        <f t="shared" si="29"/>
        <v>3.7943163405884057</v>
      </c>
      <c r="O38" s="31">
        <f>IF(ROUND(O37,0)=0,0,(H38-SUM(O$5:O37)*$N37)*$P$2*$R$2)</f>
        <v>13394360327.033524</v>
      </c>
      <c r="P38" s="31">
        <f>IF(ROUND(P37,0)=0,0,(I38-SUM(P$5:P37)*$N37)*$P$2*$R$2)</f>
        <v>10510533034.909328</v>
      </c>
      <c r="Q38" s="31">
        <f>IF(ROUND(Q37,0)=0,0,(J38-SUM(Q$5:Q37)*$N37)*$P$2*$R$2)</f>
        <v>8897780294.1281815</v>
      </c>
      <c r="R38" s="31">
        <f>IF(ROUND(R37,0)=0,0,(K38-SUM(R$5:R37)*$N37)*$P$2*$R$2)</f>
        <v>1267820334.6540484</v>
      </c>
      <c r="S38" s="31">
        <f>IF(ROUND(S37,0)=0,0,(L38-SUM(S$5:S37)*$N37)*$P$2*$R$2)</f>
        <v>1587334321.8828514</v>
      </c>
      <c r="T38" s="31">
        <f>IF(ROUND(T37,0)=0,0,(M38-SUM(T$5:T37)*$N37)*$P$2*$R$2)</f>
        <v>449072701.82322115</v>
      </c>
      <c r="U38" s="31">
        <v>34</v>
      </c>
      <c r="V38" s="34">
        <f t="shared" si="5"/>
        <v>1343163116.5352006</v>
      </c>
      <c r="W38" s="34">
        <f t="shared" si="6"/>
        <v>2372978056.4720464</v>
      </c>
      <c r="X38" s="34">
        <f t="shared" si="7"/>
        <v>1741933501.2405477</v>
      </c>
      <c r="Y38" s="34">
        <f t="shared" si="8"/>
        <v>593179673.8506639</v>
      </c>
      <c r="Z38" s="34">
        <f t="shared" si="9"/>
        <v>419018086.08745694</v>
      </c>
      <c r="AA38" s="34">
        <f t="shared" si="10"/>
        <v>238724637.13203874</v>
      </c>
      <c r="AB38" s="34">
        <f t="shared" si="11"/>
        <v>14737523443.568724</v>
      </c>
      <c r="AC38" s="34">
        <f t="shared" si="12"/>
        <v>12883511091.381374</v>
      </c>
      <c r="AD38" s="34">
        <f t="shared" si="13"/>
        <v>10639713795.368729</v>
      </c>
      <c r="AE38" s="34">
        <f t="shared" si="14"/>
        <v>1861000008.5047123</v>
      </c>
      <c r="AF38" s="34">
        <f t="shared" si="15"/>
        <v>2006352407.9703083</v>
      </c>
      <c r="AG38" s="34">
        <f t="shared" si="16"/>
        <v>687797338.95525992</v>
      </c>
      <c r="AH38" s="34">
        <f t="shared" si="17"/>
        <v>12847217320.139513</v>
      </c>
      <c r="AI38" s="34">
        <f t="shared" si="18"/>
        <v>9543890686.6137314</v>
      </c>
      <c r="AJ38" s="34">
        <f t="shared" si="19"/>
        <v>8188196534.7581882</v>
      </c>
      <c r="AK38" s="34">
        <f t="shared" si="20"/>
        <v>1026186160.5291113</v>
      </c>
      <c r="AL38" s="34">
        <f t="shared" si="21"/>
        <v>1416645585.1668921</v>
      </c>
      <c r="AM38" s="34">
        <f t="shared" si="22"/>
        <v>351827241.33362633</v>
      </c>
    </row>
    <row r="39" spans="1:39" x14ac:dyDescent="0.2">
      <c r="A39">
        <v>2057</v>
      </c>
      <c r="B39" s="31">
        <f>SUM('Annual Cost 95%'!B38,'Annual Cost 95%'!H38,'Annual Cost 95%'!N38)</f>
        <v>1905437672.0292201</v>
      </c>
      <c r="C39" s="31">
        <f>SUM('Annual Cost 95%'!C38,'Annual Cost 95%'!I38,'Annual Cost 95%'!O38)</f>
        <v>3366303041.6669669</v>
      </c>
      <c r="D39" s="31">
        <f>SUM('Annual Cost 95%'!D38,'Annual Cost 95%'!J38,'Annual Cost 95%'!P38)</f>
        <v>2471280661.7509136</v>
      </c>
      <c r="E39" s="31">
        <f>SUM('Annual Cost 95%'!E38,'Annual Cost 95%'!K38,'Annual Cost 95%'!Q38)</f>
        <v>841656291.35561109</v>
      </c>
      <c r="F39" s="31">
        <f>SUM('Annual Cost 95%'!F38,'Annual Cost 95%'!L38,'Annual Cost 95%'!R38)</f>
        <v>594564881.36602116</v>
      </c>
      <c r="G39" s="31">
        <f>SUM('Annual Cost 95%'!G38,'Annual Cost 95%'!M38,'Annual Cost 95%'!S38)</f>
        <v>338758015.81363624</v>
      </c>
      <c r="H39" s="31">
        <f t="shared" si="23"/>
        <v>3886721687026.7236</v>
      </c>
      <c r="I39" s="31">
        <f t="shared" si="24"/>
        <v>3049904265046.7769</v>
      </c>
      <c r="J39" s="31">
        <f t="shared" si="25"/>
        <v>2581922151652.7793</v>
      </c>
      <c r="K39" s="31">
        <f t="shared" si="26"/>
        <v>367891013056.29187</v>
      </c>
      <c r="L39" s="31">
        <f t="shared" si="27"/>
        <v>460606298680.20831</v>
      </c>
      <c r="M39" s="31">
        <f t="shared" si="28"/>
        <v>130310113108.22041</v>
      </c>
      <c r="N39" s="37">
        <f t="shared" si="29"/>
        <v>3.9460889942119421</v>
      </c>
      <c r="O39" s="31">
        <f>IF(ROUND(O38,0)=0,0,(H39-SUM(O$5:O38)*$N38)*$P$2*$R$2)</f>
        <v>13676022538.811905</v>
      </c>
      <c r="P39" s="31">
        <f>IF(ROUND(P38,0)=0,0,(I39-SUM(P$5:P38)*$N38)*$P$2*$R$2)</f>
        <v>10731552920.092447</v>
      </c>
      <c r="Q39" s="31">
        <f>IF(ROUND(Q38,0)=0,0,(J39-SUM(Q$5:Q38)*$N38)*$P$2*$R$2)</f>
        <v>9084886540.0684299</v>
      </c>
      <c r="R39" s="31">
        <f>IF(ROUND(R38,0)=0,0,(K39-SUM(R$5:R38)*$N38)*$P$2*$R$2)</f>
        <v>1294480590.9766695</v>
      </c>
      <c r="S39" s="31">
        <f>IF(ROUND(S38,0)=0,0,(L39-SUM(S$5:S38)*$N38)*$P$2*$R$2)</f>
        <v>1620713451.9806809</v>
      </c>
      <c r="T39" s="31">
        <f>IF(ROUND(T38,0)=0,0,(M39-SUM(T$5:T38)*$N38)*$P$2*$R$2)</f>
        <v>458515990.44294983</v>
      </c>
      <c r="U39" s="31">
        <v>35</v>
      </c>
      <c r="V39" s="34">
        <f t="shared" si="5"/>
        <v>1340375738.3542998</v>
      </c>
      <c r="W39" s="34">
        <f t="shared" si="6"/>
        <v>2368018115.3306661</v>
      </c>
      <c r="X39" s="34">
        <f t="shared" si="7"/>
        <v>1738416685.2056899</v>
      </c>
      <c r="Y39" s="34">
        <f t="shared" si="8"/>
        <v>592061178.13599038</v>
      </c>
      <c r="Z39" s="34">
        <f t="shared" si="9"/>
        <v>418245295.32461983</v>
      </c>
      <c r="AA39" s="34">
        <f t="shared" si="10"/>
        <v>238298545.38672999</v>
      </c>
      <c r="AB39" s="34">
        <f t="shared" si="11"/>
        <v>15016398277.166204</v>
      </c>
      <c r="AC39" s="34">
        <f t="shared" si="12"/>
        <v>13099571035.423113</v>
      </c>
      <c r="AD39" s="34">
        <f t="shared" si="13"/>
        <v>10823303225.27412</v>
      </c>
      <c r="AE39" s="34">
        <f t="shared" si="14"/>
        <v>1886541769.1126599</v>
      </c>
      <c r="AF39" s="34">
        <f t="shared" si="15"/>
        <v>2038958747.3053007</v>
      </c>
      <c r="AG39" s="34">
        <f t="shared" si="16"/>
        <v>696814535.82967985</v>
      </c>
      <c r="AH39" s="34">
        <f t="shared" si="17"/>
        <v>13110960605.136984</v>
      </c>
      <c r="AI39" s="34">
        <f t="shared" si="18"/>
        <v>9733267993.7561455</v>
      </c>
      <c r="AJ39" s="34">
        <f t="shared" si="19"/>
        <v>8352022563.5232067</v>
      </c>
      <c r="AK39" s="34">
        <f t="shared" si="20"/>
        <v>1044885477.7570488</v>
      </c>
      <c r="AL39" s="34">
        <f t="shared" si="21"/>
        <v>1444393865.9392796</v>
      </c>
      <c r="AM39" s="34">
        <f t="shared" si="22"/>
        <v>358056520.0160436</v>
      </c>
    </row>
    <row r="40" spans="1:39" x14ac:dyDescent="0.2">
      <c r="A40">
        <v>2058</v>
      </c>
      <c r="B40" s="31">
        <f>SUM('Annual Cost 95%'!B39,'Annual Cost 95%'!H39,'Annual Cost 95%'!N39)</f>
        <v>1920697474.3426704</v>
      </c>
      <c r="C40" s="31">
        <f>SUM('Annual Cost 95%'!C39,'Annual Cost 95%'!I39,'Annual Cost 95%'!O39)</f>
        <v>3393207686.702848</v>
      </c>
      <c r="D40" s="31">
        <f>SUM('Annual Cost 95%'!D39,'Annual Cost 95%'!J39,'Annual Cost 95%'!P39)</f>
        <v>2491211990.7992735</v>
      </c>
      <c r="E40" s="31">
        <f>SUM('Annual Cost 95%'!E39,'Annual Cost 95%'!K39,'Annual Cost 95%'!Q39)</f>
        <v>848560520.30233049</v>
      </c>
      <c r="F40" s="31">
        <f>SUM('Annual Cost 95%'!F39,'Annual Cost 95%'!L39,'Annual Cost 95%'!R39)</f>
        <v>599467747.89775407</v>
      </c>
      <c r="G40" s="31">
        <f>SUM('Annual Cost 95%'!G39,'Annual Cost 95%'!M39,'Annual Cost 95%'!S39)</f>
        <v>341571813.56153834</v>
      </c>
      <c r="H40" s="31">
        <f t="shared" si="23"/>
        <v>4042190554507.7925</v>
      </c>
      <c r="I40" s="31">
        <f t="shared" si="24"/>
        <v>3171900435648.6479</v>
      </c>
      <c r="J40" s="31">
        <f t="shared" si="25"/>
        <v>2685199037718.8906</v>
      </c>
      <c r="K40" s="31">
        <f t="shared" si="26"/>
        <v>382606653578.54358</v>
      </c>
      <c r="L40" s="31">
        <f t="shared" si="27"/>
        <v>479030550627.41669</v>
      </c>
      <c r="M40" s="31">
        <f t="shared" si="28"/>
        <v>135522517632.54924</v>
      </c>
      <c r="N40" s="37">
        <f t="shared" si="29"/>
        <v>4.1039325539804201</v>
      </c>
      <c r="O40" s="31">
        <f>IF(ROUND(O39,0)=0,0,(H40-SUM(O$5:O39)*$N39)*$P$2*$R$2)</f>
        <v>13953229430.23938</v>
      </c>
      <c r="P40" s="31">
        <f>IF(ROUND(P39,0)=0,0,(I40-SUM(P$5:P39)*$N39)*$P$2*$R$2)</f>
        <v>10949076722.552246</v>
      </c>
      <c r="Q40" s="31">
        <f>IF(ROUND(Q39,0)=0,0,(J40-SUM(Q$5:Q39)*$N39)*$P$2*$R$2)</f>
        <v>9269033147.7240257</v>
      </c>
      <c r="R40" s="31">
        <f>IF(ROUND(R39,0)=0,0,(K40-SUM(R$5:R39)*$N39)*$P$2*$R$2)</f>
        <v>1320719136.5493665</v>
      </c>
      <c r="S40" s="31">
        <f>IF(ROUND(S39,0)=0,0,(L40-SUM(S$5:S39)*$N39)*$P$2*$R$2)</f>
        <v>1653564592.4817472</v>
      </c>
      <c r="T40" s="31">
        <f>IF(ROUND(T39,0)=0,0,(M40-SUM(T$5:T39)*$N39)*$P$2*$R$2)</f>
        <v>467809905.54288232</v>
      </c>
      <c r="U40" s="31">
        <v>36</v>
      </c>
      <c r="V40" s="34">
        <f t="shared" si="5"/>
        <v>1337599109.0066669</v>
      </c>
      <c r="W40" s="34">
        <f t="shared" si="6"/>
        <v>2363074684.6072788</v>
      </c>
      <c r="X40" s="34">
        <f t="shared" si="7"/>
        <v>1734912959.3562062</v>
      </c>
      <c r="Y40" s="34">
        <f t="shared" si="8"/>
        <v>590948762.65356624</v>
      </c>
      <c r="Z40" s="34">
        <f t="shared" si="9"/>
        <v>417477263.43040526</v>
      </c>
      <c r="AA40" s="34">
        <f t="shared" si="10"/>
        <v>237875125.8774198</v>
      </c>
      <c r="AB40" s="34">
        <f t="shared" si="11"/>
        <v>15290828539.246046</v>
      </c>
      <c r="AC40" s="34">
        <f t="shared" si="12"/>
        <v>13312151407.159525</v>
      </c>
      <c r="AD40" s="34">
        <f t="shared" si="13"/>
        <v>11003946107.080233</v>
      </c>
      <c r="AE40" s="34">
        <f t="shared" si="14"/>
        <v>1911667899.2029328</v>
      </c>
      <c r="AF40" s="34">
        <f t="shared" si="15"/>
        <v>2071041855.9121523</v>
      </c>
      <c r="AG40" s="34">
        <f t="shared" si="16"/>
        <v>705685031.42030215</v>
      </c>
      <c r="AH40" s="34">
        <f t="shared" si="17"/>
        <v>13370131064.903376</v>
      </c>
      <c r="AI40" s="34">
        <f t="shared" si="18"/>
        <v>9918943720.4566765</v>
      </c>
      <c r="AJ40" s="34">
        <f t="shared" si="19"/>
        <v>8512734116.2809591</v>
      </c>
      <c r="AK40" s="34">
        <f t="shared" si="20"/>
        <v>1063107378.9006023</v>
      </c>
      <c r="AL40" s="34">
        <f t="shared" si="21"/>
        <v>1471574108.0143981</v>
      </c>
      <c r="AM40" s="34">
        <f t="shared" si="22"/>
        <v>364113217.85876381</v>
      </c>
    </row>
    <row r="41" spans="1:39" x14ac:dyDescent="0.2">
      <c r="A41">
        <v>2059</v>
      </c>
      <c r="B41" s="31">
        <f>SUM('Annual Cost 95%'!B40,'Annual Cost 95%'!H40,'Annual Cost 95%'!N40)</f>
        <v>1936086742.3214753</v>
      </c>
      <c r="C41" s="31">
        <f>SUM('Annual Cost 95%'!C40,'Annual Cost 95%'!I40,'Annual Cost 95%'!O40)</f>
        <v>3420336348.9694824</v>
      </c>
      <c r="D41" s="31">
        <f>SUM('Annual Cost 95%'!D40,'Annual Cost 95%'!J40,'Annual Cost 95%'!P40)</f>
        <v>2511312843.2117276</v>
      </c>
      <c r="E41" s="31">
        <f>SUM('Annual Cost 95%'!E40,'Annual Cost 95%'!K40,'Annual Cost 95%'!Q40)</f>
        <v>855527199.49028766</v>
      </c>
      <c r="F41" s="31">
        <f>SUM('Annual Cost 95%'!F40,'Annual Cost 95%'!L40,'Annual Cost 95%'!R40)</f>
        <v>604415923.30119193</v>
      </c>
      <c r="G41" s="31">
        <f>SUM('Annual Cost 95%'!G40,'Annual Cost 95%'!M40,'Annual Cost 95%'!S40)</f>
        <v>344411783.38458091</v>
      </c>
      <c r="H41" s="31">
        <f t="shared" si="23"/>
        <v>4203878176688.1045</v>
      </c>
      <c r="I41" s="31">
        <f t="shared" si="24"/>
        <v>3298776453074.5938</v>
      </c>
      <c r="J41" s="31">
        <f t="shared" si="25"/>
        <v>2792606999227.6465</v>
      </c>
      <c r="K41" s="31">
        <f t="shared" si="26"/>
        <v>397910919721.68536</v>
      </c>
      <c r="L41" s="31">
        <f t="shared" si="27"/>
        <v>498191772652.51337</v>
      </c>
      <c r="M41" s="31">
        <f t="shared" si="28"/>
        <v>140943418337.85123</v>
      </c>
      <c r="N41" s="37">
        <f t="shared" si="29"/>
        <v>4.2680898561396372</v>
      </c>
      <c r="O41" s="31">
        <f>IF(ROUND(O40,0)=0,0,(H41-SUM(O$5:O40)*$N40)*$P$2*$R$2)</f>
        <v>14225043044.98937</v>
      </c>
      <c r="P41" s="31">
        <f>IF(ROUND(P40,0)=0,0,(I41-SUM(P$5:P40)*$N40)*$P$2*$R$2)</f>
        <v>11162368429.465778</v>
      </c>
      <c r="Q41" s="31">
        <f>IF(ROUND(Q40,0)=0,0,(J41-SUM(Q$5:Q40)*$N40)*$P$2*$R$2)</f>
        <v>9449597039.2386475</v>
      </c>
      <c r="R41" s="31">
        <f>IF(ROUND(R40,0)=0,0,(K41-SUM(R$5:R40)*$N40)*$P$2*$R$2)</f>
        <v>1346447190.7155921</v>
      </c>
      <c r="S41" s="31">
        <f>IF(ROUND(S40,0)=0,0,(L41-SUM(S$5:S40)*$N40)*$P$2*$R$2)</f>
        <v>1685776588.375041</v>
      </c>
      <c r="T41" s="31">
        <f>IF(ROUND(T40,0)=0,0,(M41-SUM(T$5:T40)*$N40)*$P$2*$R$2)</f>
        <v>476923000.26243788</v>
      </c>
      <c r="U41" s="31">
        <v>37</v>
      </c>
      <c r="V41" s="34">
        <f t="shared" si="5"/>
        <v>1334833234.6567814</v>
      </c>
      <c r="W41" s="34">
        <f t="shared" si="6"/>
        <v>2358147769.161788</v>
      </c>
      <c r="X41" s="34">
        <f t="shared" si="7"/>
        <v>1731422344.0835998</v>
      </c>
      <c r="Y41" s="34">
        <f t="shared" si="8"/>
        <v>589842445.6247108</v>
      </c>
      <c r="Z41" s="34">
        <f t="shared" si="9"/>
        <v>416714005.8047213</v>
      </c>
      <c r="AA41" s="34">
        <f t="shared" si="10"/>
        <v>237454389.21703807</v>
      </c>
      <c r="AB41" s="34">
        <f t="shared" si="11"/>
        <v>15559876279.646152</v>
      </c>
      <c r="AC41" s="34">
        <f t="shared" si="12"/>
        <v>13520516198.627567</v>
      </c>
      <c r="AD41" s="34">
        <f t="shared" si="13"/>
        <v>11181019383.322247</v>
      </c>
      <c r="AE41" s="34">
        <f t="shared" si="14"/>
        <v>1936289636.3403029</v>
      </c>
      <c r="AF41" s="34">
        <f t="shared" si="15"/>
        <v>2102490594.1797624</v>
      </c>
      <c r="AG41" s="34">
        <f t="shared" si="16"/>
        <v>714377389.47947598</v>
      </c>
      <c r="AH41" s="34">
        <f t="shared" si="17"/>
        <v>13623789537.324677</v>
      </c>
      <c r="AI41" s="34">
        <f t="shared" si="18"/>
        <v>10100179849.658085</v>
      </c>
      <c r="AJ41" s="34">
        <f t="shared" si="19"/>
        <v>8669706540.1105194</v>
      </c>
      <c r="AK41" s="34">
        <f t="shared" si="20"/>
        <v>1080762436.8500152</v>
      </c>
      <c r="AL41" s="34">
        <f t="shared" si="21"/>
        <v>1498074670.8785706</v>
      </c>
      <c r="AM41" s="34">
        <f t="shared" si="22"/>
        <v>369965606.09489506</v>
      </c>
    </row>
    <row r="42" spans="1:39" x14ac:dyDescent="0.2">
      <c r="A42">
        <v>2060</v>
      </c>
      <c r="B42" s="31">
        <f>SUM('Annual Cost 95%'!B41,'Annual Cost 95%'!H41,'Annual Cost 95%'!N41)</f>
        <v>2518399310.1087365</v>
      </c>
      <c r="C42" s="31">
        <f>SUM('Annual Cost 95%'!C41,'Annual Cost 95%'!I41,'Annual Cost 95%'!O41)</f>
        <v>4448981844.5845861</v>
      </c>
      <c r="D42" s="31">
        <f>SUM('Annual Cost 95%'!D41,'Annual Cost 95%'!J41,'Annual Cost 95%'!P41)</f>
        <v>3266816767.3066888</v>
      </c>
      <c r="E42" s="31">
        <f>SUM('Annual Cost 95%'!E41,'Annual Cost 95%'!K41,'Annual Cost 95%'!Q41)</f>
        <v>1113063896.9021299</v>
      </c>
      <c r="F42" s="31">
        <f>SUM('Annual Cost 95%'!F41,'Annual Cost 95%'!L41,'Annual Cost 95%'!R41)</f>
        <v>786396926.13886201</v>
      </c>
      <c r="G42" s="31">
        <f>SUM('Annual Cost 95%'!G41,'Annual Cost 95%'!M41,'Annual Cost 95%'!S41)</f>
        <v>448136007.17169315</v>
      </c>
      <c r="H42" s="31">
        <f t="shared" si="23"/>
        <v>4372033303755.6289</v>
      </c>
      <c r="I42" s="31">
        <f t="shared" si="24"/>
        <v>3430727511197.5776</v>
      </c>
      <c r="J42" s="31">
        <f t="shared" si="25"/>
        <v>2904311279196.7524</v>
      </c>
      <c r="K42" s="31">
        <f t="shared" si="26"/>
        <v>413827356510.5528</v>
      </c>
      <c r="L42" s="31">
        <f t="shared" si="27"/>
        <v>518119443558.61389</v>
      </c>
      <c r="M42" s="31">
        <f t="shared" si="28"/>
        <v>146581155071.3653</v>
      </c>
      <c r="N42" s="37">
        <f t="shared" si="29"/>
        <v>4.438813450385223</v>
      </c>
      <c r="O42" s="31">
        <f>IF(ROUND(O41,0)=0,0,(H42-SUM(O$5:O41)*$N41)*$P$2*$R$2)</f>
        <v>14490475957.171602</v>
      </c>
      <c r="P42" s="31">
        <f>IF(ROUND(P41,0)=0,0,(I42-SUM(P$5:P41)*$N41)*$P$2*$R$2)</f>
        <v>11370653209.322929</v>
      </c>
      <c r="Q42" s="31">
        <f>IF(ROUND(Q41,0)=0,0,(J42-SUM(Q$5:Q41)*$N41)*$P$2*$R$2)</f>
        <v>9625922274.4692841</v>
      </c>
      <c r="R42" s="31">
        <f>IF(ROUND(R41,0)=0,0,(K42-SUM(R$5:R41)*$N41)*$P$2*$R$2)</f>
        <v>1371571290.3616111</v>
      </c>
      <c r="S42" s="31">
        <f>IF(ROUND(S41,0)=0,0,(L42-SUM(S$5:S41)*$N41)*$P$2*$R$2)</f>
        <v>1717232422.1272366</v>
      </c>
      <c r="T42" s="31">
        <f>IF(ROUND(T41,0)=0,0,(M42-SUM(T$5:T41)*$N41)*$P$2*$R$2)</f>
        <v>485822169.17503661</v>
      </c>
      <c r="U42" s="31">
        <v>38</v>
      </c>
      <c r="V42" s="34">
        <f t="shared" si="5"/>
        <v>1718945021.1857064</v>
      </c>
      <c r="W42" s="34">
        <f t="shared" si="6"/>
        <v>3036673001.1389961</v>
      </c>
      <c r="X42" s="34">
        <f t="shared" si="7"/>
        <v>2229780795.5821581</v>
      </c>
      <c r="Y42" s="34">
        <f t="shared" si="8"/>
        <v>759726877.37071621</v>
      </c>
      <c r="Z42" s="34">
        <f t="shared" si="9"/>
        <v>536758835.43812406</v>
      </c>
      <c r="AA42" s="34">
        <f t="shared" si="10"/>
        <v>305877290.88464683</v>
      </c>
      <c r="AB42" s="34">
        <f t="shared" si="11"/>
        <v>16209420978.357309</v>
      </c>
      <c r="AC42" s="34">
        <f t="shared" si="12"/>
        <v>14407326210.461926</v>
      </c>
      <c r="AD42" s="34">
        <f t="shared" si="13"/>
        <v>11855703070.051441</v>
      </c>
      <c r="AE42" s="34">
        <f t="shared" si="14"/>
        <v>2131298167.7323275</v>
      </c>
      <c r="AF42" s="34">
        <f t="shared" si="15"/>
        <v>2253991257.5653605</v>
      </c>
      <c r="AG42" s="34">
        <f t="shared" si="16"/>
        <v>791699460.05968344</v>
      </c>
      <c r="AH42" s="34">
        <f t="shared" si="17"/>
        <v>13691021668.248573</v>
      </c>
      <c r="AI42" s="34">
        <f t="shared" si="18"/>
        <v>9958344365.8773384</v>
      </c>
      <c r="AJ42" s="34">
        <f t="shared" si="19"/>
        <v>8588886302.7447529</v>
      </c>
      <c r="AK42" s="34">
        <f t="shared" si="20"/>
        <v>1018234270.8301976</v>
      </c>
      <c r="AL42" s="34">
        <f t="shared" si="21"/>
        <v>1467594331.4264984</v>
      </c>
      <c r="AM42" s="34">
        <f t="shared" si="22"/>
        <v>343563452.8879903</v>
      </c>
    </row>
    <row r="43" spans="1:39" x14ac:dyDescent="0.2">
      <c r="A43">
        <v>2061</v>
      </c>
      <c r="B43" s="31">
        <f>SUM('Annual Cost 95%'!B42,'Annual Cost 95%'!H42,'Annual Cost 95%'!N42)</f>
        <v>2538596880.4198694</v>
      </c>
      <c r="C43" s="31">
        <f>SUM('Annual Cost 95%'!C42,'Annual Cost 95%'!I42,'Annual Cost 95%'!O42)</f>
        <v>4484575354.4680367</v>
      </c>
      <c r="D43" s="31">
        <f>SUM('Annual Cost 95%'!D42,'Annual Cost 95%'!J42,'Annual Cost 95%'!P42)</f>
        <v>3293199168.7169895</v>
      </c>
      <c r="E43" s="31">
        <f>SUM('Annual Cost 95%'!E42,'Annual Cost 95%'!K42,'Annual Cost 95%'!Q42)</f>
        <v>1122217659.8170826</v>
      </c>
      <c r="F43" s="31">
        <f>SUM('Annual Cost 95%'!F42,'Annual Cost 95%'!L42,'Annual Cost 95%'!R42)</f>
        <v>792901080.69737935</v>
      </c>
      <c r="G43" s="31">
        <f>SUM('Annual Cost 95%'!G42,'Annual Cost 95%'!M42,'Annual Cost 95%'!S42)</f>
        <v>451869472.17008096</v>
      </c>
      <c r="H43" s="31">
        <f t="shared" si="23"/>
        <v>4546914635905.8545</v>
      </c>
      <c r="I43" s="31">
        <f t="shared" si="24"/>
        <v>3567956611645.481</v>
      </c>
      <c r="J43" s="31">
        <f t="shared" si="25"/>
        <v>3020483730364.6226</v>
      </c>
      <c r="K43" s="31">
        <f t="shared" si="26"/>
        <v>430380450770.97491</v>
      </c>
      <c r="L43" s="31">
        <f t="shared" si="27"/>
        <v>538844221300.9585</v>
      </c>
      <c r="M43" s="31">
        <f t="shared" si="28"/>
        <v>152444401274.21991</v>
      </c>
      <c r="N43" s="37">
        <f t="shared" si="29"/>
        <v>4.6163659884006325</v>
      </c>
      <c r="O43" s="31">
        <f>IF(ROUND(O42,0)=0,0,(H43-SUM(O$5:O42)*$N42)*$P$2*$R$2)</f>
        <v>14748492397.552582</v>
      </c>
      <c r="P43" s="31">
        <f>IF(ROUND(P42,0)=0,0,(I43-SUM(P$5:P42)*$N42)*$P$2*$R$2)</f>
        <v>11573118295.669806</v>
      </c>
      <c r="Q43" s="31">
        <f>IF(ROUND(Q42,0)=0,0,(J43-SUM(Q$5:Q42)*$N42)*$P$2*$R$2)</f>
        <v>9797320799.1266727</v>
      </c>
      <c r="R43" s="31">
        <f>IF(ROUND(R42,0)=0,0,(K43-SUM(R$5:R42)*$N42)*$P$2*$R$2)</f>
        <v>1395993396.5169787</v>
      </c>
      <c r="S43" s="31">
        <f>IF(ROUND(S42,0)=0,0,(L43-SUM(S$5:S42)*$N42)*$P$2*$R$2)</f>
        <v>1747809347.1484463</v>
      </c>
      <c r="T43" s="31">
        <f>IF(ROUND(T42,0)=0,0,(M43-SUM(T$5:T42)*$N42)*$P$2*$R$2)</f>
        <v>494472686.04689068</v>
      </c>
      <c r="U43" s="31">
        <v>39</v>
      </c>
      <c r="V43" s="34">
        <f t="shared" si="5"/>
        <v>1715403655.9535193</v>
      </c>
      <c r="W43" s="34">
        <f t="shared" si="6"/>
        <v>3030357839.7138677</v>
      </c>
      <c r="X43" s="34">
        <f t="shared" si="7"/>
        <v>2225310342.6432457</v>
      </c>
      <c r="Y43" s="34">
        <f t="shared" si="8"/>
        <v>758315072.10685337</v>
      </c>
      <c r="Z43" s="34">
        <f t="shared" si="9"/>
        <v>535786293.25851083</v>
      </c>
      <c r="AA43" s="34">
        <f t="shared" si="10"/>
        <v>305341328.7288608</v>
      </c>
      <c r="AB43" s="34">
        <f t="shared" si="11"/>
        <v>16463896053.506102</v>
      </c>
      <c r="AC43" s="34">
        <f t="shared" si="12"/>
        <v>14603476135.383673</v>
      </c>
      <c r="AD43" s="34">
        <f t="shared" si="13"/>
        <v>12022631141.769918</v>
      </c>
      <c r="AE43" s="34">
        <f t="shared" si="14"/>
        <v>2154308468.6238322</v>
      </c>
      <c r="AF43" s="34">
        <f t="shared" si="15"/>
        <v>2283595640.4069571</v>
      </c>
      <c r="AG43" s="34">
        <f t="shared" si="16"/>
        <v>799814014.77575147</v>
      </c>
      <c r="AH43" s="34">
        <f t="shared" si="17"/>
        <v>13925299173.086231</v>
      </c>
      <c r="AI43" s="34">
        <f t="shared" si="18"/>
        <v>10118900780.915636</v>
      </c>
      <c r="AJ43" s="34">
        <f t="shared" si="19"/>
        <v>8729431973.0529289</v>
      </c>
      <c r="AK43" s="34">
        <f t="shared" si="20"/>
        <v>1032090808.8067496</v>
      </c>
      <c r="AL43" s="34">
        <f t="shared" si="21"/>
        <v>1490694559.7095778</v>
      </c>
      <c r="AM43" s="34">
        <f t="shared" si="22"/>
        <v>347944542.60567051</v>
      </c>
    </row>
    <row r="44" spans="1:39" x14ac:dyDescent="0.2">
      <c r="A44">
        <v>2062</v>
      </c>
      <c r="B44" s="31">
        <f>SUM('Annual Cost 95%'!B43,'Annual Cost 95%'!H43,'Annual Cost 95%'!N43)</f>
        <v>2558966318.4523001</v>
      </c>
      <c r="C44" s="31">
        <f>SUM('Annual Cost 95%'!C43,'Annual Cost 95%'!I43,'Annual Cost 95%'!O43)</f>
        <v>4520465888.772625</v>
      </c>
      <c r="D44" s="31">
        <f>SUM('Annual Cost 95%'!D43,'Annual Cost 95%'!J43,'Annual Cost 95%'!P43)</f>
        <v>3319806650.1236405</v>
      </c>
      <c r="E44" s="31">
        <f>SUM('Annual Cost 95%'!E43,'Annual Cost 95%'!K43,'Annual Cost 95%'!Q43)</f>
        <v>1131454655.8843393</v>
      </c>
      <c r="F44" s="31">
        <f>SUM('Annual Cost 95%'!F43,'Annual Cost 95%'!L43,'Annual Cost 95%'!R43)</f>
        <v>799465699.35466158</v>
      </c>
      <c r="G44" s="31">
        <f>SUM('Annual Cost 95%'!G43,'Annual Cost 95%'!M43,'Annual Cost 95%'!S43)</f>
        <v>455637876.54481637</v>
      </c>
      <c r="H44" s="31">
        <f t="shared" si="23"/>
        <v>4728791221342.0889</v>
      </c>
      <c r="I44" s="31">
        <f t="shared" si="24"/>
        <v>3710674876111.3003</v>
      </c>
      <c r="J44" s="31">
        <f t="shared" si="25"/>
        <v>3141303079579.2075</v>
      </c>
      <c r="K44" s="31">
        <f t="shared" si="26"/>
        <v>447595668801.8139</v>
      </c>
      <c r="L44" s="31">
        <f t="shared" si="27"/>
        <v>560397990152.99683</v>
      </c>
      <c r="M44" s="31">
        <f t="shared" si="28"/>
        <v>158542177325.18872</v>
      </c>
      <c r="N44" s="37">
        <f t="shared" si="29"/>
        <v>4.8010206279366576</v>
      </c>
      <c r="O44" s="31">
        <f>IF(ROUND(O43,0)=0,0,(H44-SUM(O$5:O43)*$N43)*$P$2*$R$2)</f>
        <v>14998009900.033447</v>
      </c>
      <c r="P44" s="31">
        <f>IF(ROUND(P43,0)=0,0,(I44-SUM(P$5:P43)*$N43)*$P$2*$R$2)</f>
        <v>11768914279.097261</v>
      </c>
      <c r="Q44" s="31">
        <f>IF(ROUND(Q43,0)=0,0,(J44-SUM(Q$5:Q43)*$N43)*$P$2*$R$2)</f>
        <v>9963073538.5190449</v>
      </c>
      <c r="R44" s="31">
        <f>IF(ROUND(R43,0)=0,0,(K44-SUM(R$5:R43)*$N43)*$P$2*$R$2)</f>
        <v>1419611050.1990936</v>
      </c>
      <c r="S44" s="31">
        <f>IF(ROUND(S43,0)=0,0,(L44-SUM(S$5:S43)*$N43)*$P$2*$R$2)</f>
        <v>1777379082.9124601</v>
      </c>
      <c r="T44" s="31">
        <f>IF(ROUND(T43,0)=0,0,(M44-SUM(T$5:T43)*$N43)*$P$2*$R$2)</f>
        <v>502838259.03846651</v>
      </c>
      <c r="U44" s="31">
        <v>40</v>
      </c>
      <c r="V44" s="34">
        <f t="shared" si="5"/>
        <v>1711876198.1756151</v>
      </c>
      <c r="W44" s="34">
        <f t="shared" si="6"/>
        <v>3024064015.1664748</v>
      </c>
      <c r="X44" s="34">
        <f t="shared" si="7"/>
        <v>2220856892.8445306</v>
      </c>
      <c r="Y44" s="34">
        <f t="shared" si="8"/>
        <v>756911210.88879871</v>
      </c>
      <c r="Z44" s="34">
        <f t="shared" si="9"/>
        <v>534819974.81342709</v>
      </c>
      <c r="AA44" s="34">
        <f t="shared" si="10"/>
        <v>304808871.54314059</v>
      </c>
      <c r="AB44" s="34">
        <f t="shared" si="11"/>
        <v>16709886098.209063</v>
      </c>
      <c r="AC44" s="34">
        <f t="shared" si="12"/>
        <v>14792978294.263737</v>
      </c>
      <c r="AD44" s="34">
        <f t="shared" si="13"/>
        <v>12183930431.363575</v>
      </c>
      <c r="AE44" s="34">
        <f t="shared" si="14"/>
        <v>2176522261.0878925</v>
      </c>
      <c r="AF44" s="34">
        <f t="shared" si="15"/>
        <v>2312199057.7258873</v>
      </c>
      <c r="AG44" s="34">
        <f t="shared" si="16"/>
        <v>807647130.5816071</v>
      </c>
      <c r="AH44" s="34">
        <f t="shared" si="17"/>
        <v>14150919779.756763</v>
      </c>
      <c r="AI44" s="34">
        <f t="shared" si="18"/>
        <v>10272512405.491112</v>
      </c>
      <c r="AJ44" s="34">
        <f t="shared" si="19"/>
        <v>8864123781.2399349</v>
      </c>
      <c r="AK44" s="34">
        <f t="shared" si="20"/>
        <v>1045067605.2035532</v>
      </c>
      <c r="AL44" s="34">
        <f t="shared" si="21"/>
        <v>1512733358.3712258</v>
      </c>
      <c r="AM44" s="34">
        <f t="shared" si="22"/>
        <v>352009254.03679073</v>
      </c>
    </row>
    <row r="45" spans="1:39" x14ac:dyDescent="0.2">
      <c r="A45">
        <v>2063</v>
      </c>
      <c r="B45" s="31">
        <f>SUM('Annual Cost 95%'!B44,'Annual Cost 95%'!H44,'Annual Cost 95%'!N44)</f>
        <v>2579509262.6671295</v>
      </c>
      <c r="C45" s="31">
        <f>SUM('Annual Cost 95%'!C44,'Annual Cost 95%'!I44,'Annual Cost 95%'!O44)</f>
        <v>4556656154.451642</v>
      </c>
      <c r="D45" s="31">
        <f>SUM('Annual Cost 95%'!D44,'Annual Cost 95%'!J44,'Annual Cost 95%'!P44)</f>
        <v>3346641369.3430047</v>
      </c>
      <c r="E45" s="31">
        <f>SUM('Annual Cost 95%'!E44,'Annual Cost 95%'!K44,'Annual Cost 95%'!Q44)</f>
        <v>1140775792.044874</v>
      </c>
      <c r="F45" s="31">
        <f>SUM('Annual Cost 95%'!F44,'Annual Cost 95%'!L44,'Annual Cost 95%'!R44)</f>
        <v>806091467.30002284</v>
      </c>
      <c r="G45" s="31">
        <f>SUM('Annual Cost 95%'!G44,'Annual Cost 95%'!M44,'Annual Cost 95%'!S44)</f>
        <v>459441620.71661496</v>
      </c>
      <c r="H45" s="31">
        <f t="shared" si="23"/>
        <v>4917942870195.7725</v>
      </c>
      <c r="I45" s="31">
        <f t="shared" si="24"/>
        <v>3859101871155.7524</v>
      </c>
      <c r="J45" s="31">
        <f t="shared" si="25"/>
        <v>3266955202762.376</v>
      </c>
      <c r="K45" s="31">
        <f t="shared" si="26"/>
        <v>465499495553.88647</v>
      </c>
      <c r="L45" s="31">
        <f t="shared" si="27"/>
        <v>582813909759.1167</v>
      </c>
      <c r="M45" s="31">
        <f t="shared" si="28"/>
        <v>164883864418.19629</v>
      </c>
      <c r="N45" s="37">
        <f t="shared" si="29"/>
        <v>4.993061453054124</v>
      </c>
      <c r="O45" s="31">
        <f>IF(ROUND(O44,0)=0,0,(H45-SUM(O$5:O44)*$N44)*$P$2*$R$2)</f>
        <v>15237901521.494492</v>
      </c>
      <c r="P45" s="31">
        <f>IF(ROUND(P44,0)=0,0,(I45-SUM(P$5:P44)*$N44)*$P$2*$R$2)</f>
        <v>11957156849.149332</v>
      </c>
      <c r="Q45" s="31">
        <f>IF(ROUND(Q44,0)=0,0,(J45-SUM(Q$5:Q44)*$N44)*$P$2*$R$2)</f>
        <v>10122431872.179409</v>
      </c>
      <c r="R45" s="31">
        <f>IF(ROUND(R44,0)=0,0,(K45-SUM(R$5:R44)*$N44)*$P$2*$R$2)</f>
        <v>1442317582.5287943</v>
      </c>
      <c r="S45" s="31">
        <f>IF(ROUND(S44,0)=0,0,(L45-SUM(S$5:S44)*$N44)*$P$2*$R$2)</f>
        <v>1805808078.0253294</v>
      </c>
      <c r="T45" s="31">
        <f>IF(ROUND(T44,0)=0,0,(M45-SUM(T$5:T44)*$N44)*$P$2*$R$2)</f>
        <v>510881105.12920809</v>
      </c>
      <c r="U45" s="31">
        <v>41</v>
      </c>
      <c r="V45" s="34">
        <f t="shared" si="5"/>
        <v>1708362659.2162762</v>
      </c>
      <c r="W45" s="34">
        <f t="shared" si="6"/>
        <v>3017791538.0324616</v>
      </c>
      <c r="X45" s="34">
        <f t="shared" si="7"/>
        <v>2216420476.5299177</v>
      </c>
      <c r="Y45" s="34">
        <f t="shared" si="8"/>
        <v>755515319.86059916</v>
      </c>
      <c r="Z45" s="34">
        <f t="shared" si="9"/>
        <v>533859902.1832329</v>
      </c>
      <c r="AA45" s="34">
        <f t="shared" si="10"/>
        <v>304279934.28118885</v>
      </c>
      <c r="AB45" s="34">
        <f t="shared" si="11"/>
        <v>16946264180.710768</v>
      </c>
      <c r="AC45" s="34">
        <f t="shared" si="12"/>
        <v>14974948387.181793</v>
      </c>
      <c r="AD45" s="34">
        <f t="shared" si="13"/>
        <v>12338852348.709328</v>
      </c>
      <c r="AE45" s="34">
        <f t="shared" si="14"/>
        <v>2197832902.3893933</v>
      </c>
      <c r="AF45" s="34">
        <f t="shared" si="15"/>
        <v>2339667980.2085624</v>
      </c>
      <c r="AG45" s="34">
        <f t="shared" si="16"/>
        <v>815161039.41039693</v>
      </c>
      <c r="AH45" s="34">
        <f t="shared" si="17"/>
        <v>14366754918.043638</v>
      </c>
      <c r="AI45" s="34">
        <f t="shared" si="18"/>
        <v>10418292232.730152</v>
      </c>
      <c r="AJ45" s="34">
        <f t="shared" si="19"/>
        <v>8992210979.3663235</v>
      </c>
      <c r="AK45" s="34">
        <f t="shared" si="20"/>
        <v>1057057110.3445194</v>
      </c>
      <c r="AL45" s="34">
        <f t="shared" si="21"/>
        <v>1533576512.9085395</v>
      </c>
      <c r="AM45" s="34">
        <f t="shared" si="22"/>
        <v>355719418.69378197</v>
      </c>
    </row>
    <row r="46" spans="1:39" x14ac:dyDescent="0.2">
      <c r="A46">
        <v>2064</v>
      </c>
      <c r="B46" s="31">
        <f>SUM('Annual Cost 95%'!B45,'Annual Cost 95%'!H45,'Annual Cost 95%'!N45)</f>
        <v>2600227370.8788304</v>
      </c>
      <c r="C46" s="31">
        <f>SUM('Annual Cost 95%'!C45,'Annual Cost 95%'!I45,'Annual Cost 95%'!O45)</f>
        <v>4593148888.0689869</v>
      </c>
      <c r="D46" s="31">
        <f>SUM('Annual Cost 95%'!D45,'Annual Cost 95%'!J45,'Annual Cost 95%'!P45)</f>
        <v>3373705509.9081988</v>
      </c>
      <c r="E46" s="31">
        <f>SUM('Annual Cost 95%'!E45,'Annual Cost 95%'!K45,'Annual Cost 95%'!Q45)</f>
        <v>1150181988.1036286</v>
      </c>
      <c r="F46" s="31">
        <f>SUM('Annual Cost 95%'!F45,'Annual Cost 95%'!L45,'Annual Cost 95%'!R45)</f>
        <v>812779079.87854183</v>
      </c>
      <c r="G46" s="31">
        <f>SUM('Annual Cost 95%'!G45,'Annual Cost 95%'!M45,'Annual Cost 95%'!S45)</f>
        <v>463281111.11264956</v>
      </c>
      <c r="H46" s="31">
        <f t="shared" si="23"/>
        <v>5114660585003.6035</v>
      </c>
      <c r="I46" s="31">
        <f t="shared" si="24"/>
        <v>4013465946001.9829</v>
      </c>
      <c r="J46" s="31">
        <f t="shared" si="25"/>
        <v>3397633410872.8711</v>
      </c>
      <c r="K46" s="31">
        <f t="shared" si="26"/>
        <v>484119475376.04193</v>
      </c>
      <c r="L46" s="31">
        <f t="shared" si="27"/>
        <v>606126466149.48145</v>
      </c>
      <c r="M46" s="31">
        <f t="shared" si="28"/>
        <v>171479218994.92413</v>
      </c>
      <c r="N46" s="37">
        <f t="shared" si="29"/>
        <v>5.1927839111762895</v>
      </c>
      <c r="O46" s="31">
        <f>IF(ROUND(O45,0)=0,0,(H46-SUM(O$5:O45)*$N45)*$P$2*$R$2)</f>
        <v>15466998688.792229</v>
      </c>
      <c r="P46" s="31">
        <f>IF(ROUND(P45,0)=0,0,(I46-SUM(P$5:P45)*$N45)*$P$2*$R$2)</f>
        <v>12136929028.357256</v>
      </c>
      <c r="Q46" s="31">
        <f>IF(ROUND(Q45,0)=0,0,(J46-SUM(Q$5:Q45)*$N45)*$P$2*$R$2)</f>
        <v>10274619525.105858</v>
      </c>
      <c r="R46" s="31">
        <f>IF(ROUND(R45,0)=0,0,(K46-SUM(R$5:R45)*$N45)*$P$2*$R$2)</f>
        <v>1464002384.2080121</v>
      </c>
      <c r="S46" s="31">
        <f>IF(ROUND(S45,0)=0,0,(L46-SUM(S$5:S45)*$N45)*$P$2*$R$2)</f>
        <v>1832957847.6163328</v>
      </c>
      <c r="T46" s="31">
        <f>IF(ROUND(T45,0)=0,0,(M46-SUM(T$5:T45)*$N45)*$P$2*$R$2)</f>
        <v>518562045.56880462</v>
      </c>
      <c r="U46" s="31">
        <v>42</v>
      </c>
      <c r="V46" s="34">
        <f t="shared" si="5"/>
        <v>1704863051.305968</v>
      </c>
      <c r="W46" s="34">
        <f t="shared" si="6"/>
        <v>3011540419.9323053</v>
      </c>
      <c r="X46" s="34">
        <f t="shared" si="7"/>
        <v>2212001125.0731025</v>
      </c>
      <c r="Y46" s="34">
        <f t="shared" si="8"/>
        <v>754127425.83844376</v>
      </c>
      <c r="Z46" s="34">
        <f t="shared" si="9"/>
        <v>532906098.01213413</v>
      </c>
      <c r="AA46" s="34">
        <f t="shared" si="10"/>
        <v>303754532.21884292</v>
      </c>
      <c r="AB46" s="34">
        <f t="shared" si="11"/>
        <v>17171861740.098196</v>
      </c>
      <c r="AC46" s="34">
        <f t="shared" si="12"/>
        <v>15148469448.289562</v>
      </c>
      <c r="AD46" s="34">
        <f t="shared" si="13"/>
        <v>12486620650.178961</v>
      </c>
      <c r="AE46" s="34">
        <f t="shared" si="14"/>
        <v>2218129810.0464559</v>
      </c>
      <c r="AF46" s="34">
        <f t="shared" si="15"/>
        <v>2365863945.6284671</v>
      </c>
      <c r="AG46" s="34">
        <f t="shared" si="16"/>
        <v>822316577.78764749</v>
      </c>
      <c r="AH46" s="34">
        <f t="shared" si="17"/>
        <v>14571634369.219366</v>
      </c>
      <c r="AI46" s="34">
        <f t="shared" si="18"/>
        <v>10555320560.220575</v>
      </c>
      <c r="AJ46" s="34">
        <f t="shared" si="19"/>
        <v>9112915140.2707615</v>
      </c>
      <c r="AK46" s="34">
        <f t="shared" si="20"/>
        <v>1067947821.9428272</v>
      </c>
      <c r="AL46" s="34">
        <f t="shared" si="21"/>
        <v>1553084865.7499251</v>
      </c>
      <c r="AM46" s="34">
        <f t="shared" si="22"/>
        <v>359035466.67499793</v>
      </c>
    </row>
    <row r="47" spans="1:39" x14ac:dyDescent="0.2">
      <c r="A47">
        <v>2065</v>
      </c>
      <c r="B47" s="31">
        <f>SUM('Annual Cost 95%'!B46,'Annual Cost 95%'!H46,'Annual Cost 95%'!N46)</f>
        <v>2621122320.5546417</v>
      </c>
      <c r="C47" s="31">
        <f>SUM('Annual Cost 95%'!C46,'Annual Cost 95%'!I46,'Annual Cost 95%'!O46)</f>
        <v>4629946856.2210732</v>
      </c>
      <c r="D47" s="31">
        <f>SUM('Annual Cost 95%'!D46,'Annual Cost 95%'!J46,'Annual Cost 95%'!P46)</f>
        <v>3401001281.4704247</v>
      </c>
      <c r="E47" s="31">
        <f>SUM('Annual Cost 95%'!E46,'Annual Cost 95%'!K46,'Annual Cost 95%'!Q46)</f>
        <v>1159674176.9614339</v>
      </c>
      <c r="F47" s="31">
        <f>SUM('Annual Cost 95%'!F46,'Annual Cost 95%'!L46,'Annual Cost 95%'!R46)</f>
        <v>819529242.77973032</v>
      </c>
      <c r="G47" s="31">
        <f>SUM('Annual Cost 95%'!G46,'Annual Cost 95%'!M46,'Annual Cost 95%'!S46)</f>
        <v>467156760.27900732</v>
      </c>
      <c r="H47" s="31">
        <f t="shared" si="23"/>
        <v>5319247008403.748</v>
      </c>
      <c r="I47" s="31">
        <f t="shared" si="24"/>
        <v>4174004583842.0625</v>
      </c>
      <c r="J47" s="31">
        <f t="shared" si="25"/>
        <v>3533538747307.7861</v>
      </c>
      <c r="K47" s="31">
        <f t="shared" si="26"/>
        <v>503484254391.08362</v>
      </c>
      <c r="L47" s="31">
        <f t="shared" si="27"/>
        <v>630371524795.46069</v>
      </c>
      <c r="M47" s="31">
        <f t="shared" si="28"/>
        <v>178338387754.7211</v>
      </c>
      <c r="N47" s="37">
        <f t="shared" si="29"/>
        <v>5.4004952676233415</v>
      </c>
      <c r="O47" s="31">
        <f>IF(ROUND(O46,0)=0,0,(H47-SUM(O$5:O46)*$N46)*$P$2*$R$2)</f>
        <v>15684094726.617193</v>
      </c>
      <c r="P47" s="31">
        <f>IF(ROUND(P46,0)=0,0,(I47-SUM(P$5:P46)*$N46)*$P$2*$R$2)</f>
        <v>12307283940.543839</v>
      </c>
      <c r="Q47" s="31">
        <f>IF(ROUND(Q46,0)=0,0,(J47-SUM(Q$5:Q46)*$N46)*$P$2*$R$2)</f>
        <v>10418834911.292957</v>
      </c>
      <c r="R47" s="31">
        <f>IF(ROUND(R46,0)=0,0,(K47-SUM(R$5:R46)*$N46)*$P$2*$R$2)</f>
        <v>1484551239.4431372</v>
      </c>
      <c r="S47" s="31">
        <f>IF(ROUND(S46,0)=0,0,(L47-SUM(S$5:S46)*$N46)*$P$2*$R$2)</f>
        <v>1858685391.4161537</v>
      </c>
      <c r="T47" s="31">
        <f>IF(ROUND(T46,0)=0,0,(M47-SUM(T$5:T46)*$N46)*$P$2*$R$2)</f>
        <v>525840624.15567505</v>
      </c>
      <c r="U47" s="31">
        <v>43</v>
      </c>
      <c r="V47" s="34">
        <f t="shared" si="5"/>
        <v>1701377387.5471029</v>
      </c>
      <c r="W47" s="34">
        <f t="shared" si="6"/>
        <v>3005310673.5791183</v>
      </c>
      <c r="X47" s="34">
        <f t="shared" si="7"/>
        <v>2207598870.8867559</v>
      </c>
      <c r="Y47" s="34">
        <f t="shared" si="8"/>
        <v>752747556.31663001</v>
      </c>
      <c r="Z47" s="34">
        <f t="shared" si="9"/>
        <v>531958585.51308912</v>
      </c>
      <c r="AA47" s="34">
        <f t="shared" si="10"/>
        <v>303232680.95717114</v>
      </c>
      <c r="AB47" s="34">
        <f t="shared" si="11"/>
        <v>17385472114.164295</v>
      </c>
      <c r="AC47" s="34">
        <f t="shared" si="12"/>
        <v>15312594614.122957</v>
      </c>
      <c r="AD47" s="34">
        <f t="shared" si="13"/>
        <v>12626433782.179714</v>
      </c>
      <c r="AE47" s="34">
        <f t="shared" si="14"/>
        <v>2237298795.7597671</v>
      </c>
      <c r="AF47" s="34">
        <f t="shared" si="15"/>
        <v>2390643976.9292426</v>
      </c>
      <c r="AG47" s="34">
        <f t="shared" si="16"/>
        <v>829073305.11284614</v>
      </c>
      <c r="AH47" s="34">
        <f t="shared" si="17"/>
        <v>14764349793.609653</v>
      </c>
      <c r="AI47" s="34">
        <f t="shared" si="18"/>
        <v>10682647757.901884</v>
      </c>
      <c r="AJ47" s="34">
        <f t="shared" si="19"/>
        <v>9225432500.7092896</v>
      </c>
      <c r="AK47" s="34">
        <f t="shared" si="20"/>
        <v>1077624618.7983332</v>
      </c>
      <c r="AL47" s="34">
        <f t="shared" si="21"/>
        <v>1571114734.1495123</v>
      </c>
      <c r="AM47" s="34">
        <f t="shared" si="22"/>
        <v>361916544.83383882</v>
      </c>
    </row>
    <row r="48" spans="1:39" x14ac:dyDescent="0.2">
      <c r="A48">
        <v>2066</v>
      </c>
      <c r="B48" s="31">
        <f>SUM('Annual Cost 95%'!B47,'Annual Cost 95%'!H47,'Annual Cost 95%'!N47)</f>
        <v>2642195809.1196704</v>
      </c>
      <c r="C48" s="31">
        <f>SUM('Annual Cost 95%'!C47,'Annual Cost 95%'!I47,'Annual Cost 95%'!O47)</f>
        <v>4667052855.9663391</v>
      </c>
      <c r="D48" s="31">
        <f>SUM('Annual Cost 95%'!D47,'Annual Cost 95%'!J47,'Annual Cost 95%'!P47)</f>
        <v>3428530920.2080016</v>
      </c>
      <c r="E48" s="31">
        <f>SUM('Annual Cost 95%'!E47,'Annual Cost 95%'!K47,'Annual Cost 95%'!Q47)</f>
        <v>1169253304.8517423</v>
      </c>
      <c r="F48" s="31">
        <f>SUM('Annual Cost 95%'!F47,'Annual Cost 95%'!L47,'Annual Cost 95%'!R47)</f>
        <v>826342672.2301693</v>
      </c>
      <c r="G48" s="31">
        <f>SUM('Annual Cost 95%'!G47,'Annual Cost 95%'!M47,'Annual Cost 95%'!S47)</f>
        <v>471068986.9955194</v>
      </c>
      <c r="H48" s="31">
        <f t="shared" si="23"/>
        <v>5532016888739.8984</v>
      </c>
      <c r="I48" s="31">
        <f t="shared" si="24"/>
        <v>4340964767195.7451</v>
      </c>
      <c r="J48" s="31">
        <f t="shared" si="25"/>
        <v>3674880297200.0977</v>
      </c>
      <c r="K48" s="31">
        <f t="shared" si="26"/>
        <v>523623624566.72699</v>
      </c>
      <c r="L48" s="31">
        <f t="shared" si="27"/>
        <v>655586385787.27917</v>
      </c>
      <c r="M48" s="31">
        <f t="shared" si="28"/>
        <v>185471923264.90994</v>
      </c>
      <c r="N48" s="37">
        <f t="shared" si="29"/>
        <v>5.6165150783282751</v>
      </c>
      <c r="O48" s="31">
        <f>IF(ROUND(O47,0)=0,0,(H48-SUM(O$5:O47)*$N47)*$P$2*$R$2)</f>
        <v>15887949118.941622</v>
      </c>
      <c r="P48" s="31">
        <f>IF(ROUND(P47,0)=0,0,(I48-SUM(P$5:P47)*$N47)*$P$2*$R$2)</f>
        <v>12467248154.77457</v>
      </c>
      <c r="Q48" s="31">
        <f>IF(ROUND(Q47,0)=0,0,(J48-SUM(Q$5:Q47)*$N47)*$P$2*$R$2)</f>
        <v>10554253964.581741</v>
      </c>
      <c r="R48" s="31">
        <f>IF(ROUND(R47,0)=0,0,(K48-SUM(R$5:R47)*$N47)*$P$2*$R$2)</f>
        <v>1503846729.3050776</v>
      </c>
      <c r="S48" s="31">
        <f>IF(ROUND(S47,0)=0,0,(L48-SUM(S$5:S47)*$N47)*$P$2*$R$2)</f>
        <v>1882843698.7710822</v>
      </c>
      <c r="T48" s="31">
        <f>IF(ROUND(T47,0)=0,0,(M48-SUM(T$5:T47)*$N47)*$P$2*$R$2)</f>
        <v>532675250.1105178</v>
      </c>
      <c r="U48" s="31">
        <v>44</v>
      </c>
      <c r="V48" s="34">
        <f t="shared" si="5"/>
        <v>1697905681.9199193</v>
      </c>
      <c r="W48" s="34">
        <f t="shared" si="6"/>
        <v>2999102312.7865877</v>
      </c>
      <c r="X48" s="34">
        <f t="shared" si="7"/>
        <v>2203213747.4318566</v>
      </c>
      <c r="Y48" s="34">
        <f t="shared" si="8"/>
        <v>751375739.47362924</v>
      </c>
      <c r="Z48" s="34">
        <f t="shared" si="9"/>
        <v>531017388.47279614</v>
      </c>
      <c r="AA48" s="34">
        <f t="shared" si="10"/>
        <v>302714396.42561591</v>
      </c>
      <c r="AB48" s="34">
        <f t="shared" si="11"/>
        <v>17585854800.861542</v>
      </c>
      <c r="AC48" s="34">
        <f t="shared" si="12"/>
        <v>15466350467.561157</v>
      </c>
      <c r="AD48" s="34">
        <f t="shared" si="13"/>
        <v>12757467712.013597</v>
      </c>
      <c r="AE48" s="34">
        <f t="shared" si="14"/>
        <v>2255222468.7787066</v>
      </c>
      <c r="AF48" s="34">
        <f t="shared" si="15"/>
        <v>2413861087.2438784</v>
      </c>
      <c r="AG48" s="34">
        <f t="shared" si="16"/>
        <v>835389646.53613377</v>
      </c>
      <c r="AH48" s="34">
        <f t="shared" si="17"/>
        <v>14943658991.741871</v>
      </c>
      <c r="AI48" s="34">
        <f t="shared" si="18"/>
        <v>10799297611.594818</v>
      </c>
      <c r="AJ48" s="34">
        <f t="shared" si="19"/>
        <v>9328936791.8055954</v>
      </c>
      <c r="AK48" s="34">
        <f t="shared" si="20"/>
        <v>1085969163.9269643</v>
      </c>
      <c r="AL48" s="34">
        <f t="shared" si="21"/>
        <v>1587518415.0137091</v>
      </c>
      <c r="AM48" s="34">
        <f t="shared" si="22"/>
        <v>364320659.54061437</v>
      </c>
    </row>
    <row r="49" spans="1:39" x14ac:dyDescent="0.2">
      <c r="A49">
        <v>2067</v>
      </c>
      <c r="B49" s="31">
        <f>SUM('Annual Cost 95%'!B48,'Annual Cost 95%'!H48,'Annual Cost 95%'!N48)</f>
        <v>2663449554.2678323</v>
      </c>
      <c r="C49" s="31">
        <f>SUM('Annual Cost 95%'!C48,'Annual Cost 95%'!I48,'Annual Cost 95%'!O48)</f>
        <v>4704469715.2625742</v>
      </c>
      <c r="D49" s="31">
        <f>SUM('Annual Cost 95%'!D48,'Annual Cost 95%'!J48,'Annual Cost 95%'!P48)</f>
        <v>3456296689.2432666</v>
      </c>
      <c r="E49" s="31">
        <f>SUM('Annual Cost 95%'!E48,'Annual Cost 95%'!K48,'Annual Cost 95%'!Q48)</f>
        <v>1178920331.5822816</v>
      </c>
      <c r="F49" s="31">
        <f>SUM('Annual Cost 95%'!F48,'Annual Cost 95%'!L48,'Annual Cost 95%'!R48)</f>
        <v>833220095.19020462</v>
      </c>
      <c r="G49" s="31">
        <f>SUM('Annual Cost 95%'!G48,'Annual Cost 95%'!M48,'Annual Cost 95%'!S48)</f>
        <v>475018216.39301991</v>
      </c>
      <c r="H49" s="31">
        <f t="shared" si="23"/>
        <v>5753297564289.4941</v>
      </c>
      <c r="I49" s="31">
        <f t="shared" si="24"/>
        <v>4514603357883.5752</v>
      </c>
      <c r="J49" s="31">
        <f t="shared" si="25"/>
        <v>3821875509088.1016</v>
      </c>
      <c r="K49" s="31">
        <f t="shared" si="26"/>
        <v>544568569549.39612</v>
      </c>
      <c r="L49" s="31">
        <f t="shared" si="27"/>
        <v>681809841218.77039</v>
      </c>
      <c r="M49" s="31">
        <f t="shared" si="28"/>
        <v>192890800195.50635</v>
      </c>
      <c r="N49" s="37">
        <f t="shared" si="29"/>
        <v>5.8411756814614062</v>
      </c>
      <c r="O49" s="31">
        <f>IF(ROUND(O48,0)=0,0,(H49-SUM(O$5:O48)*$N48)*$P$2*$R$2)</f>
        <v>16077292554.748045</v>
      </c>
      <c r="P49" s="31">
        <f>IF(ROUND(P48,0)=0,0,(I49-SUM(P$5:P48)*$N48)*$P$2*$R$2)</f>
        <v>12615825644.732798</v>
      </c>
      <c r="Q49" s="31">
        <f>IF(ROUND(Q48,0)=0,0,(J49-SUM(Q$5:Q48)*$N48)*$P$2*$R$2)</f>
        <v>10680033490.502115</v>
      </c>
      <c r="R49" s="31">
        <f>IF(ROUND(R48,0)=0,0,(K49-SUM(R$5:R48)*$N48)*$P$2*$R$2)</f>
        <v>1521768709.3240979</v>
      </c>
      <c r="S49" s="31">
        <f>IF(ROUND(S48,0)=0,0,(L49-SUM(S$5:S48)*$N48)*$P$2*$R$2)</f>
        <v>1905282346.6005099</v>
      </c>
      <c r="T49" s="31">
        <f>IF(ROUND(T48,0)=0,0,(M49-SUM(T$5:T48)*$N48)*$P$2*$R$2)</f>
        <v>539023367.24444854</v>
      </c>
      <c r="U49" s="31">
        <v>45</v>
      </c>
      <c r="V49" s="34">
        <f t="shared" si="5"/>
        <v>1694447949.2884808</v>
      </c>
      <c r="W49" s="34">
        <f t="shared" si="6"/>
        <v>2992915352.4770803</v>
      </c>
      <c r="X49" s="34">
        <f t="shared" si="7"/>
        <v>2198845789.2271748</v>
      </c>
      <c r="Y49" s="34">
        <f t="shared" si="8"/>
        <v>750012004.17825341</v>
      </c>
      <c r="Z49" s="34">
        <f t="shared" si="9"/>
        <v>530082531.25676495</v>
      </c>
      <c r="AA49" s="34">
        <f t="shared" si="10"/>
        <v>302199694.88518631</v>
      </c>
      <c r="AB49" s="34">
        <f t="shared" si="11"/>
        <v>17771740504.036526</v>
      </c>
      <c r="AC49" s="34">
        <f t="shared" si="12"/>
        <v>15608740997.209877</v>
      </c>
      <c r="AD49" s="34">
        <f t="shared" si="13"/>
        <v>12878879279.72929</v>
      </c>
      <c r="AE49" s="34">
        <f t="shared" si="14"/>
        <v>2271780713.5023513</v>
      </c>
      <c r="AF49" s="34">
        <f t="shared" si="15"/>
        <v>2435364877.857275</v>
      </c>
      <c r="AG49" s="34">
        <f t="shared" si="16"/>
        <v>841223062.12963486</v>
      </c>
      <c r="AH49" s="34">
        <f t="shared" si="17"/>
        <v>15108290949.768694</v>
      </c>
      <c r="AI49" s="34">
        <f t="shared" si="18"/>
        <v>10904271281.947304</v>
      </c>
      <c r="AJ49" s="34">
        <f t="shared" si="19"/>
        <v>9422582590.4860229</v>
      </c>
      <c r="AK49" s="34">
        <f t="shared" si="20"/>
        <v>1092860381.9200697</v>
      </c>
      <c r="AL49" s="34">
        <f t="shared" si="21"/>
        <v>1602144782.6670704</v>
      </c>
      <c r="AM49" s="34">
        <f t="shared" si="22"/>
        <v>366204845.73661494</v>
      </c>
    </row>
    <row r="50" spans="1:39" x14ac:dyDescent="0.2">
      <c r="A50">
        <v>2068</v>
      </c>
      <c r="B50" s="31">
        <f>SUM('Annual Cost 95%'!B49,'Annual Cost 95%'!H49,'Annual Cost 95%'!N49)</f>
        <v>2684885294.2787585</v>
      </c>
      <c r="C50" s="31">
        <f>SUM('Annual Cost 95%'!C49,'Annual Cost 95%'!I49,'Annual Cost 95%'!O49)</f>
        <v>4742200293.412179</v>
      </c>
      <c r="D50" s="31">
        <f>SUM('Annual Cost 95%'!D49,'Annual Cost 95%'!J49,'Annual Cost 95%'!P49)</f>
        <v>3484300879.0675039</v>
      </c>
      <c r="E50" s="31">
        <f>SUM('Annual Cost 95%'!E49,'Annual Cost 95%'!K49,'Annual Cost 95%'!Q49)</f>
        <v>1188676230.7817328</v>
      </c>
      <c r="F50" s="31">
        <f>SUM('Annual Cost 95%'!F49,'Annual Cost 95%'!L49,'Annual Cost 95%'!R49)</f>
        <v>840162249.55479026</v>
      </c>
      <c r="G50" s="31">
        <f>SUM('Annual Cost 95%'!G49,'Annual Cost 95%'!M49,'Annual Cost 95%'!S49)</f>
        <v>479004880.07308543</v>
      </c>
      <c r="H50" s="31">
        <f t="shared" si="23"/>
        <v>5983429466861.0742</v>
      </c>
      <c r="I50" s="31">
        <f t="shared" si="24"/>
        <v>4695187492198.918</v>
      </c>
      <c r="J50" s="31">
        <f t="shared" si="25"/>
        <v>3974750529451.626</v>
      </c>
      <c r="K50" s="31">
        <f t="shared" si="26"/>
        <v>566351312331.37195</v>
      </c>
      <c r="L50" s="31">
        <f t="shared" si="27"/>
        <v>709082234867.52124</v>
      </c>
      <c r="M50" s="31">
        <f t="shared" si="28"/>
        <v>200606432203.3266</v>
      </c>
      <c r="N50" s="37">
        <f t="shared" si="29"/>
        <v>6.0748227087198625</v>
      </c>
      <c r="O50" s="31">
        <f>IF(ROUND(O49,0)=0,0,(H50-SUM(O$5:O49)*$N49)*$P$2*$R$2)</f>
        <v>16250832805.465294</v>
      </c>
      <c r="P50" s="31">
        <f>IF(ROUND(P49,0)=0,0,(I50-SUM(P$5:P49)*$N49)*$P$2*$R$2)</f>
        <v>12752002400.734255</v>
      </c>
      <c r="Q50" s="31">
        <f>IF(ROUND(Q49,0)=0,0,(J50-SUM(Q$5:Q49)*$N49)*$P$2*$R$2)</f>
        <v>10795315070.612629</v>
      </c>
      <c r="R50" s="31">
        <f>IF(ROUND(R49,0)=0,0,(K50-SUM(R$5:R49)*$N49)*$P$2*$R$2)</f>
        <v>1538194865.8084974</v>
      </c>
      <c r="S50" s="31">
        <f>IF(ROUND(S49,0)=0,0,(L50-SUM(S$5:S49)*$N49)*$P$2*$R$2)</f>
        <v>1925848195.9181275</v>
      </c>
      <c r="T50" s="31">
        <f>IF(ROUND(T49,0)=0,0,(M50-SUM(T$5:T49)*$N49)*$P$2*$R$2)</f>
        <v>544841651.01178801</v>
      </c>
      <c r="U50" s="31">
        <v>46</v>
      </c>
      <c r="V50" s="34">
        <f t="shared" si="5"/>
        <v>1691004205.406806</v>
      </c>
      <c r="W50" s="34">
        <f t="shared" si="6"/>
        <v>2986749808.6898909</v>
      </c>
      <c r="X50" s="34">
        <f t="shared" si="7"/>
        <v>2194495031.8589087</v>
      </c>
      <c r="Y50" s="34">
        <f t="shared" si="8"/>
        <v>748656379.99592197</v>
      </c>
      <c r="Z50" s="34">
        <f t="shared" si="9"/>
        <v>529154038.81447405</v>
      </c>
      <c r="AA50" s="34">
        <f t="shared" si="10"/>
        <v>301688592.93169934</v>
      </c>
      <c r="AB50" s="34">
        <f t="shared" si="11"/>
        <v>17941837010.872101</v>
      </c>
      <c r="AC50" s="34">
        <f t="shared" si="12"/>
        <v>15738752209.424145</v>
      </c>
      <c r="AD50" s="34">
        <f t="shared" si="13"/>
        <v>12989810102.471539</v>
      </c>
      <c r="AE50" s="34">
        <f t="shared" si="14"/>
        <v>2286851245.8044195</v>
      </c>
      <c r="AF50" s="34">
        <f t="shared" si="15"/>
        <v>2455002234.7326016</v>
      </c>
      <c r="AG50" s="34">
        <f t="shared" si="16"/>
        <v>846530243.94348741</v>
      </c>
      <c r="AH50" s="34">
        <f t="shared" si="17"/>
        <v>15256951716.593342</v>
      </c>
      <c r="AI50" s="34">
        <f t="shared" si="18"/>
        <v>10996551916.011967</v>
      </c>
      <c r="AJ50" s="34">
        <f t="shared" si="19"/>
        <v>9505509223.4040337</v>
      </c>
      <c r="AK50" s="34">
        <f t="shared" si="20"/>
        <v>1098175015.0226867</v>
      </c>
      <c r="AL50" s="34">
        <f t="shared" si="21"/>
        <v>1614839985.1778114</v>
      </c>
      <c r="AM50" s="34">
        <f t="shared" si="22"/>
        <v>367525363.87040198</v>
      </c>
    </row>
    <row r="51" spans="1:39" x14ac:dyDescent="0.2">
      <c r="A51">
        <v>2069</v>
      </c>
      <c r="B51" s="31">
        <f>SUM('Annual Cost 95%'!B50,'Annual Cost 95%'!H50,'Annual Cost 95%'!N50)</f>
        <v>2706504788.3407831</v>
      </c>
      <c r="C51" s="31">
        <f>SUM('Annual Cost 95%'!C50,'Annual Cost 95%'!I50,'Annual Cost 95%'!O50)</f>
        <v>4780247481.5155439</v>
      </c>
      <c r="D51" s="31">
        <f>SUM('Annual Cost 95%'!D50,'Annual Cost 95%'!J50,'Annual Cost 95%'!P50)</f>
        <v>3512545807.9740877</v>
      </c>
      <c r="E51" s="31">
        <f>SUM('Annual Cost 95%'!E50,'Annual Cost 95%'!K50,'Annual Cost 95%'!Q50)</f>
        <v>1198521990.1515439</v>
      </c>
      <c r="F51" s="31">
        <f>SUM('Annual Cost 95%'!F50,'Annual Cost 95%'!L50,'Annual Cost 95%'!R50)</f>
        <v>847169884.35857284</v>
      </c>
      <c r="G51" s="31">
        <f>SUM('Annual Cost 95%'!G50,'Annual Cost 95%'!M50,'Annual Cost 95%'!S50)</f>
        <v>483029416.23031151</v>
      </c>
      <c r="H51" s="31">
        <f t="shared" si="23"/>
        <v>6222766645535.5176</v>
      </c>
      <c r="I51" s="31">
        <f t="shared" si="24"/>
        <v>4882994991886.875</v>
      </c>
      <c r="J51" s="31">
        <f t="shared" si="25"/>
        <v>4133740550629.6909</v>
      </c>
      <c r="K51" s="31">
        <f t="shared" si="26"/>
        <v>589005364824.62683</v>
      </c>
      <c r="L51" s="31">
        <f t="shared" si="27"/>
        <v>737445524262.22217</v>
      </c>
      <c r="M51" s="31">
        <f t="shared" si="28"/>
        <v>208630689491.45966</v>
      </c>
      <c r="N51" s="37">
        <f t="shared" si="29"/>
        <v>6.317815617068657</v>
      </c>
      <c r="O51" s="31">
        <f>IF(ROUND(O50,0)=0,0,(H51-SUM(O$5:O50)*$N50)*$P$2*$R$2)</f>
        <v>16407261476.872656</v>
      </c>
      <c r="P51" s="31">
        <f>IF(ROUND(P50,0)=0,0,(I51-SUM(P$5:P50)*$N50)*$P$2*$R$2)</f>
        <v>12874751727.935474</v>
      </c>
      <c r="Q51" s="31">
        <f>IF(ROUND(Q50,0)=0,0,(J51-SUM(Q$5:Q50)*$N50)*$P$2*$R$2)</f>
        <v>10899229547.743418</v>
      </c>
      <c r="R51" s="31">
        <f>IF(ROUND(R50,0)=0,0,(K51-SUM(R$5:R50)*$N50)*$P$2*$R$2)</f>
        <v>1553001354.9345887</v>
      </c>
      <c r="S51" s="31">
        <f>IF(ROUND(S50,0)=0,0,(L51-SUM(S$5:S50)*$N50)*$P$2*$R$2)</f>
        <v>1944386191.9842997</v>
      </c>
      <c r="T51" s="31">
        <f>IF(ROUND(T50,0)=0,0,(M51-SUM(T$5:T50)*$N50)*$P$2*$R$2)</f>
        <v>550086234.88114524</v>
      </c>
      <c r="U51" s="31">
        <v>47</v>
      </c>
      <c r="V51" s="34">
        <f t="shared" si="5"/>
        <v>1687574466.9251099</v>
      </c>
      <c r="W51" s="34">
        <f t="shared" si="6"/>
        <v>2980605698.5896425</v>
      </c>
      <c r="X51" s="34">
        <f t="shared" si="7"/>
        <v>2190161511.9904714</v>
      </c>
      <c r="Y51" s="34">
        <f t="shared" si="8"/>
        <v>747308897.19502795</v>
      </c>
      <c r="Z51" s="34">
        <f t="shared" si="9"/>
        <v>528231936.68461114</v>
      </c>
      <c r="AA51" s="34">
        <f t="shared" si="10"/>
        <v>301181107.49907064</v>
      </c>
      <c r="AB51" s="34">
        <f t="shared" si="11"/>
        <v>18094835943.797768</v>
      </c>
      <c r="AC51" s="34">
        <f t="shared" si="12"/>
        <v>15855357426.525116</v>
      </c>
      <c r="AD51" s="34">
        <f t="shared" si="13"/>
        <v>13089391059.733889</v>
      </c>
      <c r="AE51" s="34">
        <f t="shared" si="14"/>
        <v>2300310252.1296167</v>
      </c>
      <c r="AF51" s="34">
        <f t="shared" si="15"/>
        <v>2472618128.668911</v>
      </c>
      <c r="AG51" s="34">
        <f t="shared" si="16"/>
        <v>851267342.38021588</v>
      </c>
      <c r="AH51" s="34">
        <f t="shared" si="17"/>
        <v>15388331155.456985</v>
      </c>
      <c r="AI51" s="34">
        <f t="shared" si="18"/>
        <v>11075109945.009571</v>
      </c>
      <c r="AJ51" s="34">
        <f t="shared" si="19"/>
        <v>9576845251.7598</v>
      </c>
      <c r="AK51" s="34">
        <f t="shared" si="20"/>
        <v>1101788261.9780729</v>
      </c>
      <c r="AL51" s="34">
        <f t="shared" si="21"/>
        <v>1625448244.310338</v>
      </c>
      <c r="AM51" s="34">
        <f t="shared" si="22"/>
        <v>368237926.14990437</v>
      </c>
    </row>
    <row r="52" spans="1:39" x14ac:dyDescent="0.2">
      <c r="A52">
        <v>2070</v>
      </c>
      <c r="B52" s="31">
        <f>SUM('Annual Cost 95%'!B51,'Annual Cost 95%'!H51,'Annual Cost 95%'!N51)</f>
        <v>3597060272.4143162</v>
      </c>
      <c r="C52" s="31">
        <f>SUM('Annual Cost 95%'!C51,'Annual Cost 95%'!I51,'Annual Cost 95%'!O51)</f>
        <v>6352960946.8183231</v>
      </c>
      <c r="D52" s="31">
        <f>SUM('Annual Cost 95%'!D51,'Annual Cost 95%'!J51,'Annual Cost 95%'!P51)</f>
        <v>4668572464.6753607</v>
      </c>
      <c r="E52" s="31">
        <f>SUM('Annual Cost 95%'!E51,'Annual Cost 95%'!K51,'Annual Cost 95%'!Q51)</f>
        <v>1593256908.0649605</v>
      </c>
      <c r="F52" s="31">
        <f>SUM('Annual Cost 95%'!F51,'Annual Cost 95%'!L51,'Annual Cost 95%'!R51)</f>
        <v>1126252697.9119697</v>
      </c>
      <c r="G52" s="31">
        <f>SUM('Annual Cost 95%'!G51,'Annual Cost 95%'!M51,'Annual Cost 95%'!S51)</f>
        <v>642192555.17658293</v>
      </c>
      <c r="H52" s="31">
        <f t="shared" si="23"/>
        <v>6471677311356.9385</v>
      </c>
      <c r="I52" s="31">
        <f t="shared" si="24"/>
        <v>5078314791562.3506</v>
      </c>
      <c r="J52" s="31">
        <f t="shared" si="25"/>
        <v>4299090172654.8789</v>
      </c>
      <c r="K52" s="31">
        <f t="shared" si="26"/>
        <v>612565579417.61194</v>
      </c>
      <c r="L52" s="31">
        <f t="shared" si="27"/>
        <v>766943345232.71106</v>
      </c>
      <c r="M52" s="31">
        <f t="shared" si="28"/>
        <v>216975917071.11804</v>
      </c>
      <c r="N52" s="37">
        <f t="shared" si="29"/>
        <v>6.5705282417514033</v>
      </c>
      <c r="O52" s="31">
        <f>IF(ROUND(O51,0)=0,0,(H52-SUM(O$5:O51)*$N51)*$P$2*$R$2)</f>
        <v>16545261671.987986</v>
      </c>
      <c r="P52" s="31">
        <f>IF(ROUND(P51,0)=0,0,(I52-SUM(P$5:P51)*$N51)*$P$2*$R$2)</f>
        <v>12983040259.389734</v>
      </c>
      <c r="Q52" s="31">
        <f>IF(ROUND(Q51,0)=0,0,(J52-SUM(Q$5:Q51)*$N51)*$P$2*$R$2)</f>
        <v>10990902116.39941</v>
      </c>
      <c r="R52" s="31">
        <f>IF(ROUND(R51,0)=0,0,(K52-SUM(R$5:R51)*$N51)*$P$2*$R$2)</f>
        <v>1566063528.0643001</v>
      </c>
      <c r="S52" s="31">
        <f>IF(ROUND(S51,0)=0,0,(L52-SUM(S$5:S51)*$N51)*$P$2*$R$2)</f>
        <v>1960740272.4170163</v>
      </c>
      <c r="T52" s="31">
        <f>IF(ROUND(T51,0)=0,0,(M52-SUM(T$5:T51)*$N51)*$P$2*$R$2)</f>
        <v>554712967.24905813</v>
      </c>
      <c r="U52" s="31">
        <v>48</v>
      </c>
      <c r="V52" s="34">
        <f t="shared" si="5"/>
        <v>2220429842.5365372</v>
      </c>
      <c r="W52" s="34">
        <f t="shared" si="6"/>
        <v>3921620158.2623324</v>
      </c>
      <c r="X52" s="34">
        <f t="shared" si="7"/>
        <v>2881863754.7187371</v>
      </c>
      <c r="Y52" s="34">
        <f t="shared" si="8"/>
        <v>983501781.33669305</v>
      </c>
      <c r="Z52" s="34">
        <f t="shared" si="9"/>
        <v>695224686.63071156</v>
      </c>
      <c r="AA52" s="34">
        <f t="shared" si="10"/>
        <v>396419132.89704078</v>
      </c>
      <c r="AB52" s="34">
        <f t="shared" si="11"/>
        <v>18765691514.524521</v>
      </c>
      <c r="AC52" s="34">
        <f t="shared" si="12"/>
        <v>16904660417.652067</v>
      </c>
      <c r="AD52" s="34">
        <f t="shared" si="13"/>
        <v>13872765871.118147</v>
      </c>
      <c r="AE52" s="34">
        <f t="shared" si="14"/>
        <v>2549565309.4009933</v>
      </c>
      <c r="AF52" s="34">
        <f t="shared" si="15"/>
        <v>2655964959.0477276</v>
      </c>
      <c r="AG52" s="34">
        <f t="shared" si="16"/>
        <v>951132100.14609885</v>
      </c>
      <c r="AH52" s="34">
        <f t="shared" si="17"/>
        <v>15168631242.110205</v>
      </c>
      <c r="AI52" s="34">
        <f t="shared" si="18"/>
        <v>10551699470.833744</v>
      </c>
      <c r="AJ52" s="34">
        <f t="shared" si="19"/>
        <v>9204193406.4427872</v>
      </c>
      <c r="AK52" s="34">
        <f t="shared" si="20"/>
        <v>956308401.33603287</v>
      </c>
      <c r="AL52" s="34">
        <f t="shared" si="21"/>
        <v>1529712261.1357579</v>
      </c>
      <c r="AM52" s="34">
        <f t="shared" si="22"/>
        <v>308939544.96951592</v>
      </c>
    </row>
    <row r="53" spans="1:39" x14ac:dyDescent="0.2">
      <c r="A53">
        <v>2071</v>
      </c>
      <c r="B53" s="31">
        <f>SUM('Annual Cost 95%'!B52,'Annual Cost 95%'!H52,'Annual Cost 95%'!N52)</f>
        <v>3626055462.7726917</v>
      </c>
      <c r="C53" s="31">
        <f>SUM('Annual Cost 95%'!C52,'Annual Cost 95%'!I52,'Annual Cost 95%'!O52)</f>
        <v>6403969605.1289129</v>
      </c>
      <c r="D53" s="31">
        <f>SUM('Annual Cost 95%'!D52,'Annual Cost 95%'!J52,'Annual Cost 95%'!P52)</f>
        <v>4706455274.8033123</v>
      </c>
      <c r="E53" s="31">
        <f>SUM('Annual Cost 95%'!E52,'Annual Cost 95%'!K52,'Annual Cost 95%'!Q52)</f>
        <v>1606478691.0697653</v>
      </c>
      <c r="F53" s="31">
        <f>SUM('Annual Cost 95%'!F52,'Annual Cost 95%'!L52,'Annual Cost 95%'!R52)</f>
        <v>1135667393.3404489</v>
      </c>
      <c r="G53" s="31">
        <f>SUM('Annual Cost 95%'!G52,'Annual Cost 95%'!M52,'Annual Cost 95%'!S52)</f>
        <v>647600219.64167261</v>
      </c>
      <c r="H53" s="31">
        <f t="shared" si="23"/>
        <v>6730544403811.2158</v>
      </c>
      <c r="I53" s="31">
        <f t="shared" si="24"/>
        <v>5281447383224.8447</v>
      </c>
      <c r="J53" s="31">
        <f t="shared" si="25"/>
        <v>4471053779561.0742</v>
      </c>
      <c r="K53" s="31">
        <f t="shared" si="26"/>
        <v>637068202594.31641</v>
      </c>
      <c r="L53" s="31">
        <f t="shared" si="27"/>
        <v>797621079042.01953</v>
      </c>
      <c r="M53" s="31">
        <f t="shared" si="28"/>
        <v>225654953753.96277</v>
      </c>
      <c r="N53" s="37">
        <f t="shared" si="29"/>
        <v>6.8333493714214599</v>
      </c>
      <c r="O53" s="31">
        <f>IF(ROUND(O52,0)=0,0,(H53-SUM(O$5:O52)*$N52)*$P$2*$R$2)</f>
        <v>16663516593.452686</v>
      </c>
      <c r="P53" s="31">
        <f>IF(ROUND(P52,0)=0,0,(I53-SUM(P$5:P52)*$N52)*$P$2*$R$2)</f>
        <v>13075834706.324747</v>
      </c>
      <c r="Q53" s="31">
        <f>IF(ROUND(Q52,0)=0,0,(J53-SUM(Q$5:Q52)*$N52)*$P$2*$R$2)</f>
        <v>11069458037.26475</v>
      </c>
      <c r="R53" s="31">
        <f>IF(ROUND(R52,0)=0,0,(K53-SUM(R$5:R52)*$N52)*$P$2*$R$2)</f>
        <v>1577256745.9892552</v>
      </c>
      <c r="S53" s="31">
        <f>IF(ROUND(S52,0)=0,0,(L53-SUM(S$5:S52)*$N52)*$P$2*$R$2)</f>
        <v>1974754386.6404207</v>
      </c>
      <c r="T53" s="31">
        <f>IF(ROUND(T52,0)=0,0,(M53-SUM(T$5:T52)*$N52)*$P$2*$R$2)</f>
        <v>558677699.8521421</v>
      </c>
      <c r="U53" s="31">
        <v>49</v>
      </c>
      <c r="V53" s="34">
        <f t="shared" si="5"/>
        <v>2215945004.802712</v>
      </c>
      <c r="W53" s="34">
        <f t="shared" si="6"/>
        <v>3913576227.1387515</v>
      </c>
      <c r="X53" s="34">
        <f t="shared" si="7"/>
        <v>2876195955.5226908</v>
      </c>
      <c r="Y53" s="34">
        <f t="shared" si="8"/>
        <v>981746823.05492485</v>
      </c>
      <c r="Z53" s="34">
        <f t="shared" si="9"/>
        <v>694025922.44569921</v>
      </c>
      <c r="AA53" s="34">
        <f t="shared" si="10"/>
        <v>395759658.54829592</v>
      </c>
      <c r="AB53" s="34">
        <f t="shared" si="11"/>
        <v>18879461598.255398</v>
      </c>
      <c r="AC53" s="34">
        <f t="shared" si="12"/>
        <v>16989410933.463499</v>
      </c>
      <c r="AD53" s="34">
        <f t="shared" si="13"/>
        <v>13945653992.787441</v>
      </c>
      <c r="AE53" s="34">
        <f t="shared" si="14"/>
        <v>2559003569.0441799</v>
      </c>
      <c r="AF53" s="34">
        <f t="shared" si="15"/>
        <v>2668780309.0861197</v>
      </c>
      <c r="AG53" s="34">
        <f t="shared" si="16"/>
        <v>954437358.40043807</v>
      </c>
      <c r="AH53" s="34">
        <f t="shared" si="17"/>
        <v>15253406135.482706</v>
      </c>
      <c r="AI53" s="34">
        <f t="shared" si="18"/>
        <v>10585441328.334587</v>
      </c>
      <c r="AJ53" s="34">
        <f t="shared" si="19"/>
        <v>9239198717.984129</v>
      </c>
      <c r="AK53" s="34">
        <f t="shared" si="20"/>
        <v>952524877.97441459</v>
      </c>
      <c r="AL53" s="34">
        <f t="shared" si="21"/>
        <v>1533112915.7456708</v>
      </c>
      <c r="AM53" s="34">
        <f t="shared" si="22"/>
        <v>306837138.75876546</v>
      </c>
    </row>
    <row r="54" spans="1:39" x14ac:dyDescent="0.2">
      <c r="A54">
        <v>2072</v>
      </c>
      <c r="B54" s="31">
        <f>SUM('Annual Cost 95%'!B53,'Annual Cost 95%'!H53,'Annual Cost 95%'!N53)</f>
        <v>3655300046.1171885</v>
      </c>
      <c r="C54" s="31">
        <f>SUM('Annual Cost 95%'!C53,'Annual Cost 95%'!I53,'Annual Cost 95%'!O53)</f>
        <v>6455407381.3136501</v>
      </c>
      <c r="D54" s="31">
        <f>SUM('Annual Cost 95%'!D53,'Annual Cost 95%'!J53,'Annual Cost 95%'!P53)</f>
        <v>4744664875.5976734</v>
      </c>
      <c r="E54" s="31">
        <f>SUM('Annual Cost 95%'!E53,'Annual Cost 95%'!K53,'Annual Cost 95%'!Q53)</f>
        <v>1619822968.9536624</v>
      </c>
      <c r="F54" s="31">
        <f>SUM('Annual Cost 95%'!F53,'Annual Cost 95%'!L53,'Annual Cost 95%'!R53)</f>
        <v>1145171473.0782402</v>
      </c>
      <c r="G54" s="31">
        <f>SUM('Annual Cost 95%'!G53,'Annual Cost 95%'!M53,'Annual Cost 95%'!S53)</f>
        <v>653059602.95911098</v>
      </c>
      <c r="H54" s="31">
        <f t="shared" si="23"/>
        <v>6999766179963.665</v>
      </c>
      <c r="I54" s="31">
        <f t="shared" si="24"/>
        <v>5492705278553.8389</v>
      </c>
      <c r="J54" s="31">
        <f t="shared" si="25"/>
        <v>4649895930743.5176</v>
      </c>
      <c r="K54" s="31">
        <f t="shared" si="26"/>
        <v>662550930698.08911</v>
      </c>
      <c r="L54" s="31">
        <f t="shared" si="27"/>
        <v>829525922203.70032</v>
      </c>
      <c r="M54" s="31">
        <f t="shared" si="28"/>
        <v>234681151904.12128</v>
      </c>
      <c r="N54" s="37">
        <f t="shared" si="29"/>
        <v>7.1066833462783183</v>
      </c>
      <c r="O54" s="31">
        <f>IF(ROUND(O53,0)=0,0,(H54-SUM(O$5:O53)*$N53)*$P$2*$R$2)</f>
        <v>16760719103.99309</v>
      </c>
      <c r="P54" s="31">
        <f>IF(ROUND(P53,0)=0,0,(I54-SUM(P$5:P53)*$N53)*$P$2*$R$2)</f>
        <v>13152109360.221359</v>
      </c>
      <c r="Q54" s="31">
        <f>IF(ROUND(Q53,0)=0,0,(J54-SUM(Q$5:Q53)*$N53)*$P$2*$R$2)</f>
        <v>11134028988.150742</v>
      </c>
      <c r="R54" s="31">
        <f>IF(ROUND(R53,0)=0,0,(K54-SUM(R$5:R53)*$N53)*$P$2*$R$2)</f>
        <v>1586457283.8599458</v>
      </c>
      <c r="S54" s="31">
        <f>IF(ROUND(S53,0)=0,0,(L54-SUM(S$5:S53)*$N53)*$P$2*$R$2)</f>
        <v>1986273628.8727319</v>
      </c>
      <c r="T54" s="31">
        <f>IF(ROUND(T53,0)=0,0,(M54-SUM(T$5:T53)*$N53)*$P$2*$R$2)</f>
        <v>561936608.3006686</v>
      </c>
      <c r="U54" s="31">
        <v>50</v>
      </c>
      <c r="V54" s="34">
        <f t="shared" si="5"/>
        <v>2211478705.1090145</v>
      </c>
      <c r="W54" s="34">
        <f t="shared" si="6"/>
        <v>3905560631.5391927</v>
      </c>
      <c r="X54" s="34">
        <f t="shared" si="7"/>
        <v>2870551036.2709556</v>
      </c>
      <c r="Y54" s="34">
        <f t="shared" si="8"/>
        <v>980002723.90570259</v>
      </c>
      <c r="Z54" s="34">
        <f t="shared" si="9"/>
        <v>692835689.12516487</v>
      </c>
      <c r="AA54" s="34">
        <f t="shared" si="10"/>
        <v>395105021.99269259</v>
      </c>
      <c r="AB54" s="34">
        <f t="shared" si="11"/>
        <v>18972197809.102104</v>
      </c>
      <c r="AC54" s="34">
        <f t="shared" si="12"/>
        <v>17057669991.760551</v>
      </c>
      <c r="AD54" s="34">
        <f t="shared" si="13"/>
        <v>14004580024.421698</v>
      </c>
      <c r="AE54" s="34">
        <f t="shared" si="14"/>
        <v>2566460007.7656484</v>
      </c>
      <c r="AF54" s="34">
        <f t="shared" si="15"/>
        <v>2679109317.9978967</v>
      </c>
      <c r="AG54" s="34">
        <f t="shared" si="16"/>
        <v>957041630.29336119</v>
      </c>
      <c r="AH54" s="34">
        <f t="shared" si="17"/>
        <v>15316897762.984917</v>
      </c>
      <c r="AI54" s="34">
        <f t="shared" si="18"/>
        <v>10602262610.446901</v>
      </c>
      <c r="AJ54" s="34">
        <f t="shared" si="19"/>
        <v>9259915148.8240242</v>
      </c>
      <c r="AK54" s="34">
        <f t="shared" si="20"/>
        <v>946637038.81198597</v>
      </c>
      <c r="AL54" s="34">
        <f t="shared" si="21"/>
        <v>1533937844.9196565</v>
      </c>
      <c r="AM54" s="34">
        <f t="shared" si="22"/>
        <v>303982027.33425021</v>
      </c>
    </row>
    <row r="55" spans="1:39" x14ac:dyDescent="0.2">
      <c r="A55">
        <v>2073</v>
      </c>
      <c r="B55" s="31">
        <f>SUM('Annual Cost 95%'!B54,'Annual Cost 95%'!H54,'Annual Cost 95%'!N54)</f>
        <v>3684796456.4890833</v>
      </c>
      <c r="C55" s="31">
        <f>SUM('Annual Cost 95%'!C54,'Annual Cost 95%'!I54,'Annual Cost 95%'!O54)</f>
        <v>6507278260.95123</v>
      </c>
      <c r="D55" s="31">
        <f>SUM('Annual Cost 95%'!D54,'Annual Cost 95%'!J54,'Annual Cost 95%'!P54)</f>
        <v>4783204476.0991182</v>
      </c>
      <c r="E55" s="31">
        <f>SUM('Annual Cost 95%'!E54,'Annual Cost 95%'!K54,'Annual Cost 95%'!Q54)</f>
        <v>1633291121.5988109</v>
      </c>
      <c r="F55" s="31">
        <f>SUM('Annual Cost 95%'!F54,'Annual Cost 95%'!L54,'Annual Cost 95%'!R54)</f>
        <v>1154765986.2354517</v>
      </c>
      <c r="G55" s="31">
        <f>SUM('Annual Cost 95%'!G54,'Annual Cost 95%'!M54,'Annual Cost 95%'!S54)</f>
        <v>658571319.30488694</v>
      </c>
      <c r="H55" s="31">
        <f t="shared" si="23"/>
        <v>7279756827162.2119</v>
      </c>
      <c r="I55" s="31">
        <f t="shared" si="24"/>
        <v>5712413489695.9922</v>
      </c>
      <c r="J55" s="31">
        <f t="shared" si="25"/>
        <v>4835891767973.2588</v>
      </c>
      <c r="K55" s="31">
        <f t="shared" si="26"/>
        <v>689052967926.0127</v>
      </c>
      <c r="L55" s="31">
        <f t="shared" si="27"/>
        <v>862706959091.84839</v>
      </c>
      <c r="M55" s="31">
        <f t="shared" si="28"/>
        <v>244068397980.28613</v>
      </c>
      <c r="N55" s="37">
        <f t="shared" si="29"/>
        <v>7.3909506801294516</v>
      </c>
      <c r="O55" s="31">
        <f>IF(ROUND(O54,0)=0,0,(H55-SUM(O$5:O54)*$N54)*$P$2*$R$2)</f>
        <v>16835582251.512831</v>
      </c>
      <c r="P55" s="31">
        <f>IF(ROUND(P54,0)=0,0,(I55-SUM(P$5:P54)*$N54)*$P$2*$R$2)</f>
        <v>13210854351.836632</v>
      </c>
      <c r="Q55" s="31">
        <f>IF(ROUND(Q54,0)=0,0,(J55-SUM(Q$5:Q54)*$N54)*$P$2*$R$2)</f>
        <v>11183760055.741419</v>
      </c>
      <c r="R55" s="31">
        <f>IF(ROUND(R54,0)=0,0,(K55-SUM(R$5:R54)*$N54)*$P$2*$R$2)</f>
        <v>1593543327.4203966</v>
      </c>
      <c r="S55" s="31">
        <f>IF(ROUND(S54,0)=0,0,(L55-SUM(S$5:S54)*$N54)*$P$2*$R$2)</f>
        <v>1995145485.4303329</v>
      </c>
      <c r="T55" s="31">
        <f>IF(ROUND(T54,0)=0,0,(M55-SUM(T$5:T54)*$N54)*$P$2*$R$2)</f>
        <v>564446544.95332301</v>
      </c>
      <c r="U55" s="31">
        <v>51</v>
      </c>
      <c r="V55" s="34">
        <f t="shared" si="5"/>
        <v>2207030970.2193618</v>
      </c>
      <c r="W55" s="34">
        <f t="shared" si="6"/>
        <v>3897573400.1434121</v>
      </c>
      <c r="X55" s="34">
        <f t="shared" si="7"/>
        <v>2864929051.1153927</v>
      </c>
      <c r="Y55" s="34">
        <f t="shared" si="8"/>
        <v>978269527.58946037</v>
      </c>
      <c r="Z55" s="34">
        <f t="shared" si="9"/>
        <v>691654023.51854372</v>
      </c>
      <c r="AA55" s="34">
        <f t="shared" si="10"/>
        <v>394455247.3840059</v>
      </c>
      <c r="AB55" s="34">
        <f t="shared" si="11"/>
        <v>19042613221.732193</v>
      </c>
      <c r="AC55" s="34">
        <f t="shared" si="12"/>
        <v>17108427751.980043</v>
      </c>
      <c r="AD55" s="34">
        <f t="shared" si="13"/>
        <v>14048689106.856812</v>
      </c>
      <c r="AE55" s="34">
        <f t="shared" si="14"/>
        <v>2571812855.0098572</v>
      </c>
      <c r="AF55" s="34">
        <f t="shared" si="15"/>
        <v>2686799508.9488764</v>
      </c>
      <c r="AG55" s="34">
        <f t="shared" si="16"/>
        <v>958901792.33732891</v>
      </c>
      <c r="AH55" s="34">
        <f t="shared" si="17"/>
        <v>15357816765.243111</v>
      </c>
      <c r="AI55" s="34">
        <f t="shared" si="18"/>
        <v>10601149491.028812</v>
      </c>
      <c r="AJ55" s="34">
        <f t="shared" si="19"/>
        <v>9265484630.7576942</v>
      </c>
      <c r="AK55" s="34">
        <f t="shared" si="20"/>
        <v>938521733.41104627</v>
      </c>
      <c r="AL55" s="34">
        <f t="shared" si="21"/>
        <v>1532033522.7134247</v>
      </c>
      <c r="AM55" s="34">
        <f t="shared" si="22"/>
        <v>300330473.03244197</v>
      </c>
    </row>
    <row r="56" spans="1:39" x14ac:dyDescent="0.2">
      <c r="A56">
        <v>2074</v>
      </c>
      <c r="B56" s="31">
        <f>SUM('Annual Cost 95%'!B55,'Annual Cost 95%'!H55,'Annual Cost 95%'!N55)</f>
        <v>3714547157.7518535</v>
      </c>
      <c r="C56" s="31">
        <f>SUM('Annual Cost 95%'!C55,'Annual Cost 95%'!I55,'Annual Cost 95%'!O55)</f>
        <v>6559586274.7007275</v>
      </c>
      <c r="D56" s="31">
        <f>SUM('Annual Cost 95%'!D55,'Annual Cost 95%'!J55,'Annual Cost 95%'!P55)</f>
        <v>4822077325.0290432</v>
      </c>
      <c r="E56" s="31">
        <f>SUM('Annual Cost 95%'!E55,'Annual Cost 95%'!K55,'Annual Cost 95%'!Q55)</f>
        <v>1646884549.2081466</v>
      </c>
      <c r="F56" s="31">
        <f>SUM('Annual Cost 95%'!F55,'Annual Cost 95%'!L55,'Annual Cost 95%'!R55)</f>
        <v>1164451998.0492282</v>
      </c>
      <c r="G56" s="31">
        <f>SUM('Annual Cost 95%'!G55,'Annual Cost 95%'!M55,'Annual Cost 95%'!S55)</f>
        <v>664135992.40625286</v>
      </c>
      <c r="H56" s="31">
        <f t="shared" si="23"/>
        <v>7570947100248.7002</v>
      </c>
      <c r="I56" s="31">
        <f t="shared" si="24"/>
        <v>5940910029283.832</v>
      </c>
      <c r="J56" s="31">
        <f t="shared" si="25"/>
        <v>5029327438692.1895</v>
      </c>
      <c r="K56" s="31">
        <f t="shared" si="26"/>
        <v>716615086643.05322</v>
      </c>
      <c r="L56" s="31">
        <f t="shared" si="27"/>
        <v>897215237455.52234</v>
      </c>
      <c r="M56" s="31">
        <f t="shared" si="28"/>
        <v>253831133899.49759</v>
      </c>
      <c r="N56" s="37">
        <f t="shared" si="29"/>
        <v>7.6865887073346295</v>
      </c>
      <c r="O56" s="31">
        <f>IF(ROUND(O55,0)=0,0,(H56-SUM(O$5:O55)*$N55)*$P$2*$R$2)</f>
        <v>16886850751.112371</v>
      </c>
      <c r="P56" s="31">
        <f>IF(ROUND(P55,0)=0,0,(I56-SUM(P$5:P55)*$N55)*$P$2*$R$2)</f>
        <v>13251084661.126106</v>
      </c>
      <c r="Q56" s="31">
        <f>IF(ROUND(Q55,0)=0,0,(J56-SUM(Q$5:Q55)*$N55)*$P$2*$R$2)</f>
        <v>11217817363.019144</v>
      </c>
      <c r="R56" s="31">
        <f>IF(ROUND(R55,0)=0,0,(K56-SUM(R$5:R55)*$N55)*$P$2*$R$2)</f>
        <v>1598396059.819145</v>
      </c>
      <c r="S56" s="31">
        <f>IF(ROUND(S55,0)=0,0,(L56-SUM(S$5:S55)*$N55)*$P$2*$R$2)</f>
        <v>2001221195.4350538</v>
      </c>
      <c r="T56" s="31">
        <f>IF(ROUND(T55,0)=0,0,(M56-SUM(T$5:T55)*$N55)*$P$2*$R$2)</f>
        <v>566165423.87485862</v>
      </c>
      <c r="U56" s="31">
        <v>52</v>
      </c>
      <c r="V56" s="34">
        <f t="shared" si="5"/>
        <v>2202601828.1229057</v>
      </c>
      <c r="W56" s="34">
        <f t="shared" si="6"/>
        <v>3889614563.1733389</v>
      </c>
      <c r="X56" s="34">
        <f t="shared" si="7"/>
        <v>2859330055.6957188</v>
      </c>
      <c r="Y56" s="34">
        <f t="shared" si="8"/>
        <v>976547278.77748966</v>
      </c>
      <c r="Z56" s="34">
        <f t="shared" si="9"/>
        <v>690480963.28837633</v>
      </c>
      <c r="AA56" s="34">
        <f t="shared" si="10"/>
        <v>393810359.34446883</v>
      </c>
      <c r="AB56" s="34">
        <f t="shared" si="11"/>
        <v>19089452579.235275</v>
      </c>
      <c r="AC56" s="34">
        <f t="shared" si="12"/>
        <v>17140699224.299446</v>
      </c>
      <c r="AD56" s="34">
        <f t="shared" si="13"/>
        <v>14077147418.714863</v>
      </c>
      <c r="AE56" s="34">
        <f t="shared" si="14"/>
        <v>2574943338.5966349</v>
      </c>
      <c r="AF56" s="34">
        <f t="shared" si="15"/>
        <v>2691702158.7234302</v>
      </c>
      <c r="AG56" s="34">
        <f t="shared" si="16"/>
        <v>959975783.21932745</v>
      </c>
      <c r="AH56" s="34">
        <f t="shared" si="17"/>
        <v>15374905421.483421</v>
      </c>
      <c r="AI56" s="34">
        <f t="shared" si="18"/>
        <v>10581112949.598719</v>
      </c>
      <c r="AJ56" s="34">
        <f t="shared" si="19"/>
        <v>9255070093.6858196</v>
      </c>
      <c r="AK56" s="34">
        <f t="shared" si="20"/>
        <v>928058789.38848829</v>
      </c>
      <c r="AL56" s="34">
        <f t="shared" si="21"/>
        <v>1527250160.674202</v>
      </c>
      <c r="AM56" s="34">
        <f t="shared" si="22"/>
        <v>295839790.81307459</v>
      </c>
    </row>
    <row r="57" spans="1:39" x14ac:dyDescent="0.2">
      <c r="A57">
        <v>2075</v>
      </c>
      <c r="B57" s="31">
        <f>SUM('Annual Cost 95%'!B56,'Annual Cost 95%'!H56,'Annual Cost 95%'!N56)</f>
        <v>3744554644.0689125</v>
      </c>
      <c r="C57" s="31">
        <f>SUM('Annual Cost 95%'!C56,'Annual Cost 95%'!I56,'Annual Cost 95%'!O56)</f>
        <v>6612335498.9684162</v>
      </c>
      <c r="D57" s="31">
        <f>SUM('Annual Cost 95%'!D56,'Annual Cost 95%'!J56,'Annual Cost 95%'!P56)</f>
        <v>4861286711.4305944</v>
      </c>
      <c r="E57" s="31">
        <f>SUM('Annual Cost 95%'!E56,'Annual Cost 95%'!K56,'Annual Cost 95%'!Q56)</f>
        <v>1660604672.681283</v>
      </c>
      <c r="F57" s="31">
        <f>SUM('Annual Cost 95%'!F56,'Annual Cost 95%'!L56,'Annual Cost 95%'!R56)</f>
        <v>1174230590.1903913</v>
      </c>
      <c r="G57" s="31">
        <f>SUM('Annual Cost 95%'!G56,'Annual Cost 95%'!M56,'Annual Cost 95%'!S56)</f>
        <v>669754255.7246263</v>
      </c>
      <c r="H57" s="31">
        <f t="shared" si="23"/>
        <v>7873784984258.6484</v>
      </c>
      <c r="I57" s="31">
        <f t="shared" si="24"/>
        <v>6178546430455.1855</v>
      </c>
      <c r="J57" s="31">
        <f t="shared" si="25"/>
        <v>5230500536239.877</v>
      </c>
      <c r="K57" s="31">
        <f t="shared" si="26"/>
        <v>745279690108.77539</v>
      </c>
      <c r="L57" s="31">
        <f t="shared" si="27"/>
        <v>933103846953.74329</v>
      </c>
      <c r="M57" s="31">
        <f t="shared" si="28"/>
        <v>263984379255.47751</v>
      </c>
      <c r="N57" s="37">
        <f t="shared" si="29"/>
        <v>7.9940522556280147</v>
      </c>
      <c r="O57" s="31">
        <f>IF(ROUND(O56,0)=0,0,(H57-SUM(O$5:O56)*$N56)*$P$2*$R$2)</f>
        <v>16913313399.727139</v>
      </c>
      <c r="P57" s="31">
        <f>IF(ROUND(P56,0)=0,0,(I57-SUM(P$5:P56)*$N56)*$P$2*$R$2)</f>
        <v>13271849858.990417</v>
      </c>
      <c r="Q57" s="31">
        <f>IF(ROUND(Q56,0)=0,0,(J57-SUM(Q$5:Q56)*$N56)*$P$2*$R$2)</f>
        <v>11235396316.222282</v>
      </c>
      <c r="R57" s="31">
        <f>IF(ROUND(R56,0)=0,0,(K57-SUM(R$5:R56)*$N56)*$P$2*$R$2)</f>
        <v>1600900836.6956408</v>
      </c>
      <c r="S57" s="31">
        <f>IF(ROUND(S56,0)=0,0,(L57-SUM(S$5:S56)*$N56)*$P$2*$R$2)</f>
        <v>2004357222.0439069</v>
      </c>
      <c r="T57" s="31">
        <f>IF(ROUND(T56,0)=0,0,(M57-SUM(T$5:T56)*$N56)*$P$2*$R$2)</f>
        <v>567052637.06165385</v>
      </c>
      <c r="U57" s="31">
        <v>53</v>
      </c>
      <c r="V57" s="34">
        <f t="shared" si="5"/>
        <v>2198191308.0432758</v>
      </c>
      <c r="W57" s="34">
        <f t="shared" si="6"/>
        <v>3881684152.4054079</v>
      </c>
      <c r="X57" s="34">
        <f t="shared" si="7"/>
        <v>2853754107.1536717</v>
      </c>
      <c r="Y57" s="34">
        <f t="shared" si="8"/>
        <v>974836023.12116969</v>
      </c>
      <c r="Z57" s="34">
        <f t="shared" si="9"/>
        <v>689316546.91792011</v>
      </c>
      <c r="AA57" s="34">
        <f t="shared" si="10"/>
        <v>393170382.9695195</v>
      </c>
      <c r="AB57" s="34">
        <f t="shared" si="11"/>
        <v>19111504707.770416</v>
      </c>
      <c r="AC57" s="34">
        <f t="shared" si="12"/>
        <v>17153534011.395824</v>
      </c>
      <c r="AD57" s="34">
        <f t="shared" si="13"/>
        <v>14089150423.375954</v>
      </c>
      <c r="AE57" s="34">
        <f t="shared" si="14"/>
        <v>2575736859.8168106</v>
      </c>
      <c r="AF57" s="34">
        <f t="shared" si="15"/>
        <v>2693673768.9618273</v>
      </c>
      <c r="AG57" s="34">
        <f t="shared" si="16"/>
        <v>960223020.03117335</v>
      </c>
      <c r="AH57" s="34">
        <f t="shared" si="17"/>
        <v>15366950063.701504</v>
      </c>
      <c r="AI57" s="34">
        <f t="shared" si="18"/>
        <v>10541198512.427408</v>
      </c>
      <c r="AJ57" s="34">
        <f t="shared" si="19"/>
        <v>9227863711.9453583</v>
      </c>
      <c r="AK57" s="34">
        <f t="shared" si="20"/>
        <v>915132187.13552761</v>
      </c>
      <c r="AL57" s="34">
        <f t="shared" si="21"/>
        <v>1519443178.771436</v>
      </c>
      <c r="AM57" s="34">
        <f t="shared" si="22"/>
        <v>290468764.30654705</v>
      </c>
    </row>
    <row r="58" spans="1:39" x14ac:dyDescent="0.2">
      <c r="A58">
        <v>2076</v>
      </c>
      <c r="B58" s="31">
        <f>SUM('Annual Cost 95%'!B57,'Annual Cost 95%'!H57,'Annual Cost 95%'!N57)</f>
        <v>3774821440.390656</v>
      </c>
      <c r="C58" s="31">
        <f>SUM('Annual Cost 95%'!C57,'Annual Cost 95%'!I57,'Annual Cost 95%'!O57)</f>
        <v>6665530056.5869551</v>
      </c>
      <c r="D58" s="31">
        <f>SUM('Annual Cost 95%'!D57,'Annual Cost 95%'!J57,'Annual Cost 95%'!P57)</f>
        <v>4900835965.3222332</v>
      </c>
      <c r="E58" s="31">
        <f>SUM('Annual Cost 95%'!E57,'Annual Cost 95%'!K57,'Annual Cost 95%'!Q57)</f>
        <v>1674452933.9983072</v>
      </c>
      <c r="F58" s="31">
        <f>SUM('Annual Cost 95%'!F57,'Annual Cost 95%'!L57,'Annual Cost 95%'!R57)</f>
        <v>1184102861.0765977</v>
      </c>
      <c r="G58" s="31">
        <f>SUM('Annual Cost 95%'!G57,'Annual Cost 95%'!M57,'Annual Cost 95%'!S57)</f>
        <v>675426752.64239252</v>
      </c>
      <c r="H58" s="31">
        <f t="shared" si="23"/>
        <v>8188736383628.9951</v>
      </c>
      <c r="I58" s="31">
        <f t="shared" si="24"/>
        <v>6425688287673.3936</v>
      </c>
      <c r="J58" s="31">
        <f t="shared" si="25"/>
        <v>5439720557689.4727</v>
      </c>
      <c r="K58" s="31">
        <f t="shared" si="26"/>
        <v>775090877713.12646</v>
      </c>
      <c r="L58" s="31">
        <f t="shared" si="27"/>
        <v>970428000831.89307</v>
      </c>
      <c r="M58" s="31">
        <f t="shared" si="28"/>
        <v>274543754425.69662</v>
      </c>
      <c r="N58" s="37">
        <f t="shared" si="29"/>
        <v>8.3138143458531353</v>
      </c>
      <c r="O58" s="31">
        <f>IF(ROUND(O57,0)=0,0,(H58-SUM(O$5:O57)*$N57)*$P$2*$R$2)</f>
        <v>16913816380.050064</v>
      </c>
      <c r="P58" s="31">
        <f>IF(ROUND(P57,0)=0,0,(I58-SUM(P$5:P57)*$N57)*$P$2*$R$2)</f>
        <v>13272244546.841944</v>
      </c>
      <c r="Q58" s="31">
        <f>IF(ROUND(Q57,0)=0,0,(J58-SUM(Q$5:Q57)*$N57)*$P$2*$R$2)</f>
        <v>11235730442.548321</v>
      </c>
      <c r="R58" s="31">
        <f>IF(ROUND(R57,0)=0,0,(K58-SUM(R$5:R57)*$N57)*$P$2*$R$2)</f>
        <v>1600948445.4403489</v>
      </c>
      <c r="S58" s="31">
        <f>IF(ROUND(S57,0)=0,0,(L58-SUM(S$5:S57)*$N57)*$P$2*$R$2)</f>
        <v>2004416829.0658417</v>
      </c>
      <c r="T58" s="31">
        <f>IF(ROUND(T57,0)=0,0,(M58-SUM(T$5:T57)*$N57)*$P$2*$R$2)</f>
        <v>567069500.48230743</v>
      </c>
      <c r="U58" s="31">
        <v>54</v>
      </c>
      <c r="V58" s="34">
        <f t="shared" si="5"/>
        <v>2193799440.4479938</v>
      </c>
      <c r="W58" s="34">
        <f t="shared" si="6"/>
        <v>3873782201.1831188</v>
      </c>
      <c r="X58" s="34">
        <f t="shared" si="7"/>
        <v>2848201264.1473851</v>
      </c>
      <c r="Y58" s="34">
        <f t="shared" si="8"/>
        <v>973135807.26134336</v>
      </c>
      <c r="Z58" s="34">
        <f t="shared" si="9"/>
        <v>688160813.71888006</v>
      </c>
      <c r="AA58" s="34">
        <f t="shared" si="10"/>
        <v>392535343.83261847</v>
      </c>
      <c r="AB58" s="34">
        <f t="shared" si="11"/>
        <v>19107615820.498058</v>
      </c>
      <c r="AC58" s="34">
        <f t="shared" si="12"/>
        <v>17146026748.025063</v>
      </c>
      <c r="AD58" s="34">
        <f t="shared" si="13"/>
        <v>14083931706.695705</v>
      </c>
      <c r="AE58" s="34">
        <f t="shared" si="14"/>
        <v>2574084252.7016921</v>
      </c>
      <c r="AF58" s="34">
        <f t="shared" si="15"/>
        <v>2692577642.7847219</v>
      </c>
      <c r="AG58" s="34">
        <f t="shared" si="16"/>
        <v>959604844.31492591</v>
      </c>
      <c r="AH58" s="34">
        <f t="shared" si="17"/>
        <v>15332794380.107403</v>
      </c>
      <c r="AI58" s="34">
        <f t="shared" si="18"/>
        <v>10480496691.438107</v>
      </c>
      <c r="AJ58" s="34">
        <f t="shared" si="19"/>
        <v>9183095741.3734722</v>
      </c>
      <c r="AK58" s="34">
        <f t="shared" si="20"/>
        <v>899631318.70338488</v>
      </c>
      <c r="AL58" s="34">
        <f t="shared" si="21"/>
        <v>1508474781.7081242</v>
      </c>
      <c r="AM58" s="34">
        <f t="shared" si="22"/>
        <v>284178091.67253339</v>
      </c>
    </row>
    <row r="59" spans="1:39" x14ac:dyDescent="0.2">
      <c r="A59">
        <v>2077</v>
      </c>
      <c r="B59" s="31">
        <f>SUM('Annual Cost 95%'!B58,'Annual Cost 95%'!H58,'Annual Cost 95%'!N58)</f>
        <v>3805350102.9510241</v>
      </c>
      <c r="C59" s="31">
        <f>SUM('Annual Cost 95%'!C58,'Annual Cost 95%'!I58,'Annual Cost 95%'!O58)</f>
        <v>6719174117.5072126</v>
      </c>
      <c r="D59" s="31">
        <f>SUM('Annual Cost 95%'!D58,'Annual Cost 95%'!J58,'Annual Cost 95%'!P58)</f>
        <v>4940728458.3641453</v>
      </c>
      <c r="E59" s="31">
        <f>SUM('Annual Cost 95%'!E58,'Annual Cost 95%'!K58,'Annual Cost 95%'!Q58)</f>
        <v>1688430796.6116431</v>
      </c>
      <c r="F59" s="31">
        <f>SUM('Annual Cost 95%'!F58,'Annual Cost 95%'!L58,'Annual Cost 95%'!R58)</f>
        <v>1194069926.1921637</v>
      </c>
      <c r="G59" s="31">
        <f>SUM('Annual Cost 95%'!G58,'Annual Cost 95%'!M58,'Annual Cost 95%'!S58)</f>
        <v>681154136.65369713</v>
      </c>
      <c r="H59" s="31">
        <f t="shared" si="23"/>
        <v>8516285838974.1553</v>
      </c>
      <c r="I59" s="31">
        <f t="shared" si="24"/>
        <v>6682715819180.3291</v>
      </c>
      <c r="J59" s="31">
        <f t="shared" si="25"/>
        <v>5657309379997.0518</v>
      </c>
      <c r="K59" s="31">
        <f t="shared" si="26"/>
        <v>806094512821.65161</v>
      </c>
      <c r="L59" s="31">
        <f t="shared" si="27"/>
        <v>1009245120865.1688</v>
      </c>
      <c r="M59" s="31">
        <f t="shared" si="28"/>
        <v>285525504602.72449</v>
      </c>
      <c r="N59" s="37">
        <f t="shared" si="29"/>
        <v>8.6463669196872601</v>
      </c>
      <c r="O59" s="31">
        <f>IF(ROUND(O58,0)=0,0,(H59-SUM(O$5:O58)*$N58)*$P$2*$R$2)</f>
        <v>16887277388.934141</v>
      </c>
      <c r="P59" s="31">
        <f>IF(ROUND(P58,0)=0,0,(I59-SUM(P$5:P58)*$N58)*$P$2*$R$2)</f>
        <v>13251419443.139593</v>
      </c>
      <c r="Q59" s="31">
        <f>IF(ROUND(Q58,0)=0,0,(J59-SUM(Q$5:Q58)*$N58)*$P$2*$R$2)</f>
        <v>11218100775.553267</v>
      </c>
      <c r="R59" s="31">
        <f>IF(ROUND(R58,0)=0,0,(K59-SUM(R$5:R58)*$N58)*$P$2*$R$2)</f>
        <v>1598436442.4945972</v>
      </c>
      <c r="S59" s="31">
        <f>IF(ROUND(S58,0)=0,0,(L59-SUM(S$5:S58)*$N58)*$P$2*$R$2)</f>
        <v>2001271755.2856903</v>
      </c>
      <c r="T59" s="31">
        <f>IF(ROUND(T58,0)=0,0,(M59-SUM(T$5:T58)*$N58)*$P$2*$R$2)</f>
        <v>566179727.76057196</v>
      </c>
      <c r="U59" s="31">
        <v>55</v>
      </c>
      <c r="V59" s="34">
        <f t="shared" si="5"/>
        <v>2189426257.0580645</v>
      </c>
      <c r="W59" s="34">
        <f t="shared" si="6"/>
        <v>3865908744.42981</v>
      </c>
      <c r="X59" s="34">
        <f t="shared" si="7"/>
        <v>2842671586.8659968</v>
      </c>
      <c r="Y59" s="34">
        <f t="shared" si="8"/>
        <v>971446678.8378377</v>
      </c>
      <c r="Z59" s="34">
        <f t="shared" si="9"/>
        <v>687013803.83926153</v>
      </c>
      <c r="AA59" s="34">
        <f t="shared" si="10"/>
        <v>391905267.99013835</v>
      </c>
      <c r="AB59" s="34">
        <f t="shared" si="11"/>
        <v>19076703645.992207</v>
      </c>
      <c r="AC59" s="34">
        <f t="shared" si="12"/>
        <v>17117328187.569403</v>
      </c>
      <c r="AD59" s="34">
        <f t="shared" si="13"/>
        <v>14060772362.419264</v>
      </c>
      <c r="AE59" s="34">
        <f t="shared" si="14"/>
        <v>2569883121.3324347</v>
      </c>
      <c r="AF59" s="34">
        <f t="shared" si="15"/>
        <v>2688285559.1249518</v>
      </c>
      <c r="AG59" s="34">
        <f t="shared" si="16"/>
        <v>958084995.75071025</v>
      </c>
      <c r="AH59" s="34">
        <f t="shared" si="17"/>
        <v>15271353543.041183</v>
      </c>
      <c r="AI59" s="34">
        <f t="shared" si="18"/>
        <v>10398154070.062191</v>
      </c>
      <c r="AJ59" s="34">
        <f t="shared" si="19"/>
        <v>9120043904.0551186</v>
      </c>
      <c r="AK59" s="34">
        <f t="shared" si="20"/>
        <v>881452324.72079158</v>
      </c>
      <c r="AL59" s="34">
        <f t="shared" si="21"/>
        <v>1494215632.9327881</v>
      </c>
      <c r="AM59" s="34">
        <f t="shared" si="22"/>
        <v>276930859.09701312</v>
      </c>
    </row>
    <row r="60" spans="1:39" x14ac:dyDescent="0.2">
      <c r="A60">
        <v>2078</v>
      </c>
      <c r="B60" s="31">
        <f>SUM('Annual Cost 95%'!B59,'Annual Cost 95%'!H59,'Annual Cost 95%'!N59)</f>
        <v>3836143219.7737722</v>
      </c>
      <c r="C60" s="31">
        <f>SUM('Annual Cost 95%'!C59,'Annual Cost 95%'!I59,'Annual Cost 95%'!O59)</f>
        <v>6773271899.5029831</v>
      </c>
      <c r="D60" s="31">
        <f>SUM('Annual Cost 95%'!D59,'Annual Cost 95%'!J59,'Annual Cost 95%'!P59)</f>
        <v>4980967604.5377436</v>
      </c>
      <c r="E60" s="31">
        <f>SUM('Annual Cost 95%'!E59,'Annual Cost 95%'!K59,'Annual Cost 95%'!Q59)</f>
        <v>1702539745.8461657</v>
      </c>
      <c r="F60" s="31">
        <f>SUM('Annual Cost 95%'!F59,'Annual Cost 95%'!L59,'Annual Cost 95%'!R59)</f>
        <v>1204132918.4147062</v>
      </c>
      <c r="G60" s="31">
        <f>SUM('Annual Cost 95%'!G59,'Annual Cost 95%'!M59,'Annual Cost 95%'!S59)</f>
        <v>686937071.55931568</v>
      </c>
      <c r="H60" s="31">
        <f t="shared" si="23"/>
        <v>8856937272533.1211</v>
      </c>
      <c r="I60" s="31">
        <f t="shared" si="24"/>
        <v>6950024451947.543</v>
      </c>
      <c r="J60" s="31">
        <f t="shared" si="25"/>
        <v>5883601755196.9336</v>
      </c>
      <c r="K60" s="31">
        <f t="shared" si="26"/>
        <v>838338293334.5177</v>
      </c>
      <c r="L60" s="31">
        <f t="shared" si="27"/>
        <v>1049614925699.7756</v>
      </c>
      <c r="M60" s="31">
        <f t="shared" si="28"/>
        <v>296946524786.8335</v>
      </c>
      <c r="N60" s="37">
        <f t="shared" si="29"/>
        <v>8.9922215964747512</v>
      </c>
      <c r="O60" s="31">
        <f>IF(ROUND(O59,0)=0,0,(H60-SUM(O$5:O59)*$N59)*$P$2*$R$2)</f>
        <v>16832700501.59519</v>
      </c>
      <c r="P60" s="31">
        <f>IF(ROUND(P59,0)=0,0,(I60-SUM(P$5:P59)*$N59)*$P$2*$R$2)</f>
        <v>13208593047.304869</v>
      </c>
      <c r="Q60" s="31">
        <f>IF(ROUND(Q59,0)=0,0,(J60-SUM(Q$5:Q59)*$N59)*$P$2*$R$2)</f>
        <v>11181845729.338089</v>
      </c>
      <c r="R60" s="31">
        <f>IF(ROUND(R59,0)=0,0,(K60-SUM(R$5:R59)*$N59)*$P$2*$R$2)</f>
        <v>1593270560.2963419</v>
      </c>
      <c r="S60" s="31">
        <f>IF(ROUND(S59,0)=0,0,(L60-SUM(S$5:S59)*$N59)*$P$2*$R$2)</f>
        <v>1994803975.9860852</v>
      </c>
      <c r="T60" s="31">
        <f>IF(ROUND(T59,0)=0,0,(M60-SUM(T$5:T59)*$N59)*$P$2*$R$2)</f>
        <v>564349928.52746236</v>
      </c>
      <c r="U60" s="31">
        <v>56</v>
      </c>
      <c r="V60" s="34">
        <f t="shared" si="5"/>
        <v>2185071790.8577409</v>
      </c>
      <c r="W60" s="34">
        <f t="shared" si="6"/>
        <v>3858063818.6616497</v>
      </c>
      <c r="X60" s="34">
        <f t="shared" si="7"/>
        <v>2837165137.0444727</v>
      </c>
      <c r="Y60" s="34">
        <f t="shared" si="8"/>
        <v>969768686.49913251</v>
      </c>
      <c r="Z60" s="34">
        <f t="shared" si="9"/>
        <v>685875558.2713474</v>
      </c>
      <c r="AA60" s="34">
        <f t="shared" si="10"/>
        <v>391280181.98632437</v>
      </c>
      <c r="AB60" s="34">
        <f t="shared" si="11"/>
        <v>19017772292.45293</v>
      </c>
      <c r="AC60" s="34">
        <f t="shared" si="12"/>
        <v>17066656865.966518</v>
      </c>
      <c r="AD60" s="34">
        <f t="shared" si="13"/>
        <v>14019010866.382561</v>
      </c>
      <c r="AE60" s="34">
        <f t="shared" si="14"/>
        <v>2563039246.7954745</v>
      </c>
      <c r="AF60" s="34">
        <f t="shared" si="15"/>
        <v>2680679534.2574325</v>
      </c>
      <c r="AG60" s="34">
        <f t="shared" si="16"/>
        <v>955630110.51378679</v>
      </c>
      <c r="AH60" s="34">
        <f t="shared" si="17"/>
        <v>15181629072.679157</v>
      </c>
      <c r="AI60" s="34">
        <f t="shared" si="18"/>
        <v>10293384966.463535</v>
      </c>
      <c r="AJ60" s="34">
        <f t="shared" si="19"/>
        <v>9038043261.8448181</v>
      </c>
      <c r="AK60" s="34">
        <f t="shared" si="20"/>
        <v>860499500.94930887</v>
      </c>
      <c r="AL60" s="34">
        <f t="shared" si="21"/>
        <v>1476546615.8427262</v>
      </c>
      <c r="AM60" s="34">
        <f t="shared" si="22"/>
        <v>268693038.95447111</v>
      </c>
    </row>
    <row r="61" spans="1:39" x14ac:dyDescent="0.2">
      <c r="A61">
        <v>2079</v>
      </c>
      <c r="B61" s="31">
        <f>SUM('Annual Cost 95%'!B60,'Annual Cost 95%'!H60,'Annual Cost 95%'!N60)</f>
        <v>3867203411.1886711</v>
      </c>
      <c r="C61" s="31">
        <f>SUM('Annual Cost 95%'!C60,'Annual Cost 95%'!I60,'Annual Cost 95%'!O60)</f>
        <v>6827827668.8888788</v>
      </c>
      <c r="D61" s="31">
        <f>SUM('Annual Cost 95%'!D60,'Annual Cost 95%'!J60,'Annual Cost 95%'!P60)</f>
        <v>5021556860.8385439</v>
      </c>
      <c r="E61" s="31">
        <f>SUM('Annual Cost 95%'!E60,'Annual Cost 95%'!K60,'Annual Cost 95%'!Q60)</f>
        <v>1716781289.3077443</v>
      </c>
      <c r="F61" s="31">
        <f>SUM('Annual Cost 95%'!F60,'Annual Cost 95%'!L60,'Annual Cost 95%'!R60)</f>
        <v>1214292988.3487487</v>
      </c>
      <c r="G61" s="31">
        <f>SUM('Annual Cost 95%'!G60,'Annual Cost 95%'!M60,'Annual Cost 95%'!S60)</f>
        <v>692776231.66569257</v>
      </c>
      <c r="H61" s="31">
        <f t="shared" si="23"/>
        <v>9211214763434.4453</v>
      </c>
      <c r="I61" s="31">
        <f t="shared" si="24"/>
        <v>7228025430025.4453</v>
      </c>
      <c r="J61" s="31">
        <f t="shared" si="25"/>
        <v>6118945825404.8115</v>
      </c>
      <c r="K61" s="31">
        <f t="shared" si="26"/>
        <v>871871825067.89844</v>
      </c>
      <c r="L61" s="31">
        <f t="shared" si="27"/>
        <v>1091599522727.7667</v>
      </c>
      <c r="M61" s="31">
        <f t="shared" si="28"/>
        <v>308824385778.30682</v>
      </c>
      <c r="N61" s="37">
        <f t="shared" si="29"/>
        <v>9.3519104603337411</v>
      </c>
      <c r="O61" s="31">
        <f>IF(ROUND(O60,0)=0,0,(H61-SUM(O$5:O60)*$N60)*$P$2*$R$2)</f>
        <v>16749191656.771816</v>
      </c>
      <c r="P61" s="31">
        <f>IF(ROUND(P60,0)=0,0,(I61-SUM(P$5:P60)*$N60)*$P$2*$R$2)</f>
        <v>13143063790.901958</v>
      </c>
      <c r="Q61" s="31">
        <f>IF(ROUND(Q60,0)=0,0,(J61-SUM(Q$5:Q60)*$N60)*$P$2*$R$2)</f>
        <v>11126371385.232601</v>
      </c>
      <c r="R61" s="31">
        <f>IF(ROUND(R60,0)=0,0,(K61-SUM(R$5:R60)*$N60)*$P$2*$R$2)</f>
        <v>1585366173.0015748</v>
      </c>
      <c r="S61" s="31">
        <f>IF(ROUND(S60,0)=0,0,(L61-SUM(S$5:S60)*$N60)*$P$2*$R$2)</f>
        <v>1984907538.0575502</v>
      </c>
      <c r="T61" s="31">
        <f>IF(ROUND(T60,0)=0,0,(M61-SUM(T$5:T60)*$N60)*$P$2*$R$2)</f>
        <v>561550127.59219253</v>
      </c>
      <c r="U61" s="31">
        <v>57</v>
      </c>
      <c r="V61" s="34">
        <f t="shared" si="5"/>
        <v>2180736076.1044693</v>
      </c>
      <c r="W61" s="34">
        <f t="shared" si="6"/>
        <v>3850247462.0008626</v>
      </c>
      <c r="X61" s="34">
        <f t="shared" si="7"/>
        <v>2831681977.978651</v>
      </c>
      <c r="Y61" s="34">
        <f t="shared" si="8"/>
        <v>968101879.91217852</v>
      </c>
      <c r="Z61" s="34">
        <f t="shared" si="9"/>
        <v>684746118.85979962</v>
      </c>
      <c r="AA61" s="34">
        <f t="shared" si="10"/>
        <v>390660112.85832953</v>
      </c>
      <c r="AB61" s="34">
        <f t="shared" si="11"/>
        <v>18929927732.876286</v>
      </c>
      <c r="AC61" s="34">
        <f t="shared" si="12"/>
        <v>16993311252.902821</v>
      </c>
      <c r="AD61" s="34">
        <f t="shared" si="13"/>
        <v>13958053363.211252</v>
      </c>
      <c r="AE61" s="34">
        <f t="shared" si="14"/>
        <v>2553468052.9137535</v>
      </c>
      <c r="AF61" s="34">
        <f t="shared" si="15"/>
        <v>2669653656.9173498</v>
      </c>
      <c r="AG61" s="34">
        <f t="shared" si="16"/>
        <v>952210240.45052207</v>
      </c>
      <c r="AH61" s="34">
        <f t="shared" si="17"/>
        <v>15062724321.687614</v>
      </c>
      <c r="AI61" s="34">
        <f t="shared" si="18"/>
        <v>10165483584.013943</v>
      </c>
      <c r="AJ61" s="34">
        <f t="shared" si="19"/>
        <v>8936496502.3727074</v>
      </c>
      <c r="AK61" s="34">
        <f t="shared" si="20"/>
        <v>836686763.60600924</v>
      </c>
      <c r="AL61" s="34">
        <f t="shared" si="21"/>
        <v>1455360668.5686011</v>
      </c>
      <c r="AM61" s="34">
        <f t="shared" si="22"/>
        <v>259434008.7848295</v>
      </c>
    </row>
    <row r="62" spans="1:39" x14ac:dyDescent="0.2">
      <c r="A62">
        <v>2080</v>
      </c>
      <c r="B62" s="31">
        <f>SUM('Annual Cost 95%'!B61,'Annual Cost 95%'!H61,'Annual Cost 95%'!N61)</f>
        <v>5180226161.0363045</v>
      </c>
      <c r="C62" s="31">
        <f>SUM('Annual Cost 95%'!C61,'Annual Cost 95%'!I61,'Annual Cost 95%'!O61)</f>
        <v>9145669550.5374641</v>
      </c>
      <c r="D62" s="31">
        <f>SUM('Annual Cost 95%'!D61,'Annual Cost 95%'!J61,'Annual Cost 95%'!P61)</f>
        <v>6726861439.6399441</v>
      </c>
      <c r="E62" s="31">
        <f>SUM('Annual Cost 95%'!E61,'Annual Cost 95%'!K61,'Annual Cost 95%'!Q61)</f>
        <v>2300297008.9380827</v>
      </c>
      <c r="F62" s="31">
        <f>SUM('Annual Cost 95%'!F61,'Annual Cost 95%'!L61,'Annual Cost 95%'!R61)</f>
        <v>1627138250.830862</v>
      </c>
      <c r="G62" s="31">
        <f>SUM('Annual Cost 95%'!G61,'Annual Cost 95%'!M61,'Annual Cost 95%'!S61)</f>
        <v>928369781.67344236</v>
      </c>
      <c r="H62" s="31">
        <f t="shared" si="23"/>
        <v>9579663353971.8242</v>
      </c>
      <c r="I62" s="31">
        <f t="shared" si="24"/>
        <v>7517146447226.4639</v>
      </c>
      <c r="J62" s="31">
        <f t="shared" si="25"/>
        <v>6363703658421.0039</v>
      </c>
      <c r="K62" s="31">
        <f t="shared" si="26"/>
        <v>906746698070.61438</v>
      </c>
      <c r="L62" s="31">
        <f t="shared" si="27"/>
        <v>1135263503636.8774</v>
      </c>
      <c r="M62" s="31">
        <f t="shared" si="28"/>
        <v>321177361209.43909</v>
      </c>
      <c r="N62" s="37">
        <f t="shared" si="29"/>
        <v>9.7259868787470918</v>
      </c>
      <c r="O62" s="31">
        <f>IF(ROUND(O61,0)=0,0,(H62-SUM(O$5:O61)*$N61)*$P$2*$R$2)</f>
        <v>16635974619.757198</v>
      </c>
      <c r="P62" s="31">
        <f>IF(ROUND(P61,0)=0,0,(I62-SUM(P$5:P61)*$N61)*$P$2*$R$2)</f>
        <v>13054222563.803194</v>
      </c>
      <c r="Q62" s="31">
        <f>IF(ROUND(Q61,0)=0,0,(J62-SUM(Q$5:Q61)*$N61)*$P$2*$R$2)</f>
        <v>11051162095.926329</v>
      </c>
      <c r="R62" s="31">
        <f>IF(ROUND(R61,0)=0,0,(K62-SUM(R$5:R61)*$N61)*$P$2*$R$2)</f>
        <v>1574649807.4378741</v>
      </c>
      <c r="S62" s="31">
        <f>IF(ROUND(S61,0)=0,0,(L62-SUM(S$5:S61)*$N61)*$P$2*$R$2)</f>
        <v>1971490451.7400732</v>
      </c>
      <c r="T62" s="31">
        <f>IF(ROUND(T61,0)=0,0,(M62-SUM(T$5:T61)*$N61)*$P$2*$R$2)</f>
        <v>557754300.13472426</v>
      </c>
      <c r="U62" s="31">
        <v>58</v>
      </c>
      <c r="V62" s="34">
        <f t="shared" si="5"/>
        <v>2891944855.7263603</v>
      </c>
      <c r="W62" s="34">
        <f t="shared" si="6"/>
        <v>5105717624.4133244</v>
      </c>
      <c r="X62" s="34">
        <f t="shared" si="7"/>
        <v>3755378960.4543133</v>
      </c>
      <c r="Y62" s="34">
        <f t="shared" si="8"/>
        <v>1284177928.6930635</v>
      </c>
      <c r="Z62" s="34">
        <f t="shared" si="9"/>
        <v>908376188.17487025</v>
      </c>
      <c r="AA62" s="34">
        <f t="shared" si="10"/>
        <v>518277413.1593557</v>
      </c>
      <c r="AB62" s="34">
        <f t="shared" si="11"/>
        <v>19527919475.483559</v>
      </c>
      <c r="AC62" s="34">
        <f t="shared" si="12"/>
        <v>18159940188.216518</v>
      </c>
      <c r="AD62" s="34">
        <f t="shared" si="13"/>
        <v>14806541056.380642</v>
      </c>
      <c r="AE62" s="34">
        <f t="shared" si="14"/>
        <v>2858827736.1309376</v>
      </c>
      <c r="AF62" s="34">
        <f t="shared" si="15"/>
        <v>2879866639.9149437</v>
      </c>
      <c r="AG62" s="34">
        <f t="shared" si="16"/>
        <v>1076031713.29408</v>
      </c>
      <c r="AH62" s="34">
        <f t="shared" si="17"/>
        <v>14347693314.447254</v>
      </c>
      <c r="AI62" s="34">
        <f t="shared" si="18"/>
        <v>9014270637.6790543</v>
      </c>
      <c r="AJ62" s="34">
        <f t="shared" si="19"/>
        <v>8079679616.7406979</v>
      </c>
      <c r="AK62" s="34">
        <f t="shared" si="20"/>
        <v>558530727.19285488</v>
      </c>
      <c r="AL62" s="34">
        <f t="shared" si="21"/>
        <v>1252728389.0840816</v>
      </c>
      <c r="AM62" s="34">
        <f t="shared" si="22"/>
        <v>147661931.62063766</v>
      </c>
    </row>
    <row r="63" spans="1:39" x14ac:dyDescent="0.2">
      <c r="A63">
        <v>2081</v>
      </c>
      <c r="B63" s="31">
        <f>SUM('Annual Cost 95%'!B62,'Annual Cost 95%'!H62,'Annual Cost 95%'!N62)</f>
        <v>5222218166.9110813</v>
      </c>
      <c r="C63" s="31">
        <f>SUM('Annual Cost 95%'!C62,'Annual Cost 95%'!I62,'Annual Cost 95%'!O62)</f>
        <v>9219395611.6529121</v>
      </c>
      <c r="D63" s="31">
        <f>SUM('Annual Cost 95%'!D62,'Annual Cost 95%'!J62,'Annual Cost 95%'!P62)</f>
        <v>6781739375.0626726</v>
      </c>
      <c r="E63" s="31">
        <f>SUM('Annual Cost 95%'!E62,'Annual Cost 95%'!K62,'Annual Cost 95%'!Q62)</f>
        <v>2319579145.9783182</v>
      </c>
      <c r="F63" s="31">
        <f>SUM('Annual Cost 95%'!F62,'Annual Cost 95%'!L62,'Annual Cost 95%'!R62)</f>
        <v>1640901243.7003787</v>
      </c>
      <c r="G63" s="31">
        <f>SUM('Annual Cost 95%'!G62,'Annual Cost 95%'!M62,'Annual Cost 95%'!S62)</f>
        <v>936280805.63931108</v>
      </c>
      <c r="H63" s="31">
        <f t="shared" si="23"/>
        <v>9962849888130.6973</v>
      </c>
      <c r="I63" s="31">
        <f t="shared" si="24"/>
        <v>7817832305115.5225</v>
      </c>
      <c r="J63" s="31">
        <f t="shared" si="25"/>
        <v>6618251804757.8447</v>
      </c>
      <c r="K63" s="31">
        <f t="shared" si="26"/>
        <v>943016565993.43896</v>
      </c>
      <c r="L63" s="31">
        <f t="shared" si="27"/>
        <v>1180674043782.3525</v>
      </c>
      <c r="M63" s="31">
        <f t="shared" si="28"/>
        <v>334024455657.81665</v>
      </c>
      <c r="N63" s="37">
        <f t="shared" si="29"/>
        <v>10.115026353896976</v>
      </c>
      <c r="O63" s="31">
        <f>IF(ROUND(O62,0)=0,0,(H63-SUM(O$5:O62)*$N62)*$P$2*$R$2)</f>
        <v>16492407250.212843</v>
      </c>
      <c r="P63" s="31">
        <f>IF(ROUND(P62,0)=0,0,(I63-SUM(P$5:P62)*$N62)*$P$2*$R$2)</f>
        <v>12941565479.516342</v>
      </c>
      <c r="Q63" s="31">
        <f>IF(ROUND(Q62,0)=0,0,(J63-SUM(Q$5:Q62)*$N62)*$P$2*$R$2)</f>
        <v>10955791292.06395</v>
      </c>
      <c r="R63" s="31">
        <f>IF(ROUND(R62,0)=0,0,(K63-SUM(R$5:R62)*$N62)*$P$2*$R$2)</f>
        <v>1561060682.9065771</v>
      </c>
      <c r="S63" s="31">
        <f>IF(ROUND(S62,0)=0,0,(L63-SUM(S$5:S62)*$N62)*$P$2*$R$2)</f>
        <v>1954476618.4836805</v>
      </c>
      <c r="T63" s="31">
        <f>IF(ROUND(T62,0)=0,0,(M63-SUM(T$5:T62)*$N62)*$P$2*$R$2)</f>
        <v>552940917.11673772</v>
      </c>
      <c r="U63" s="31">
        <v>59</v>
      </c>
      <c r="V63" s="34">
        <f t="shared" si="5"/>
        <v>2886233694.9889917</v>
      </c>
      <c r="W63" s="34">
        <f t="shared" si="6"/>
        <v>5095407623.983963</v>
      </c>
      <c r="X63" s="34">
        <f t="shared" si="7"/>
        <v>3748155299.0186968</v>
      </c>
      <c r="Y63" s="34">
        <f t="shared" si="8"/>
        <v>1281993067.952652</v>
      </c>
      <c r="Z63" s="34">
        <f t="shared" si="9"/>
        <v>906899005.0484072</v>
      </c>
      <c r="AA63" s="34">
        <f t="shared" si="10"/>
        <v>517466931.26113349</v>
      </c>
      <c r="AB63" s="34">
        <f t="shared" si="11"/>
        <v>19378640945.201836</v>
      </c>
      <c r="AC63" s="34">
        <f t="shared" si="12"/>
        <v>18036973103.500305</v>
      </c>
      <c r="AD63" s="34">
        <f t="shared" si="13"/>
        <v>14703946591.082645</v>
      </c>
      <c r="AE63" s="34">
        <f t="shared" si="14"/>
        <v>2843053750.8592291</v>
      </c>
      <c r="AF63" s="34">
        <f t="shared" si="15"/>
        <v>2861375623.5320878</v>
      </c>
      <c r="AG63" s="34">
        <f t="shared" si="16"/>
        <v>1070407848.3778713</v>
      </c>
      <c r="AH63" s="34">
        <f t="shared" si="17"/>
        <v>14156422778.290754</v>
      </c>
      <c r="AI63" s="34">
        <f t="shared" si="18"/>
        <v>8817577491.847393</v>
      </c>
      <c r="AJ63" s="34">
        <f t="shared" si="19"/>
        <v>7922207216.0199728</v>
      </c>
      <c r="AK63" s="34">
        <f t="shared" si="20"/>
        <v>523474604.88091087</v>
      </c>
      <c r="AL63" s="34">
        <f t="shared" si="21"/>
        <v>1220474379.8317091</v>
      </c>
      <c r="AM63" s="34">
        <f t="shared" si="22"/>
        <v>134127042.7385602</v>
      </c>
    </row>
    <row r="64" spans="1:39" x14ac:dyDescent="0.2">
      <c r="A64">
        <v>2082</v>
      </c>
      <c r="B64" s="31">
        <f>SUM('Annual Cost 95%'!B63,'Annual Cost 95%'!H63,'Annual Cost 95%'!N63)</f>
        <v>5264575761.5908251</v>
      </c>
      <c r="C64" s="31">
        <f>SUM('Annual Cost 95%'!C63,'Annual Cost 95%'!I63,'Annual Cost 95%'!O63)</f>
        <v>9293747632.9521008</v>
      </c>
      <c r="D64" s="31">
        <f>SUM('Annual Cost 95%'!D63,'Annual Cost 95%'!J63,'Annual Cost 95%'!P63)</f>
        <v>6837096656.8033581</v>
      </c>
      <c r="E64" s="31">
        <f>SUM('Annual Cost 95%'!E63,'Annual Cost 95%'!K63,'Annual Cost 95%'!Q63)</f>
        <v>2339043662.2890024</v>
      </c>
      <c r="F64" s="31">
        <f>SUM('Annual Cost 95%'!F63,'Annual Cost 95%'!L63,'Annual Cost 95%'!R63)</f>
        <v>1654797962.370805</v>
      </c>
      <c r="G64" s="31">
        <f>SUM('Annual Cost 95%'!G63,'Annual Cost 95%'!M63,'Annual Cost 95%'!S63)</f>
        <v>944269314.02949572</v>
      </c>
      <c r="H64" s="31">
        <f t="shared" si="23"/>
        <v>10361363883655.926</v>
      </c>
      <c r="I64" s="31">
        <f t="shared" si="24"/>
        <v>8130545597320.1436</v>
      </c>
      <c r="J64" s="31">
        <f t="shared" si="25"/>
        <v>6882981876948.1592</v>
      </c>
      <c r="K64" s="31">
        <f t="shared" si="26"/>
        <v>980737228633.17651</v>
      </c>
      <c r="L64" s="31">
        <f t="shared" si="27"/>
        <v>1227901005533.6467</v>
      </c>
      <c r="M64" s="31">
        <f t="shared" si="28"/>
        <v>347385433884.12933</v>
      </c>
      <c r="N64" s="37">
        <f t="shared" si="29"/>
        <v>10.519627408052855</v>
      </c>
      <c r="O64" s="31">
        <f>IF(ROUND(O63,0)=0,0,(H64-SUM(O$5:O63)*$N63)*$P$2*$R$2)</f>
        <v>16317997870.345831</v>
      </c>
      <c r="P64" s="31">
        <f>IF(ROUND(P63,0)=0,0,(I64-SUM(P$5:P63)*$N63)*$P$2*$R$2)</f>
        <v>12804706719.267042</v>
      </c>
      <c r="Q64" s="31">
        <f>IF(ROUND(Q63,0)=0,0,(J64-SUM(Q$5:Q63)*$N63)*$P$2*$R$2)</f>
        <v>10839932355.511402</v>
      </c>
      <c r="R64" s="31">
        <f>IF(ROUND(R63,0)=0,0,(K64-SUM(R$5:R63)*$N63)*$P$2*$R$2)</f>
        <v>1544552260.4846778</v>
      </c>
      <c r="S64" s="31">
        <f>IF(ROUND(S63,0)=0,0,(L64-SUM(S$5:S63)*$N63)*$P$2*$R$2)</f>
        <v>1933807770.7028389</v>
      </c>
      <c r="T64" s="31">
        <f>IF(ROUND(T63,0)=0,0,(M64-SUM(T$5:T63)*$N63)*$P$2*$R$2)</f>
        <v>547093494.05748844</v>
      </c>
      <c r="U64" s="31">
        <v>60</v>
      </c>
      <c r="V64" s="34">
        <f t="shared" si="5"/>
        <v>2880547597.3238187</v>
      </c>
      <c r="W64" s="34">
        <f t="shared" si="6"/>
        <v>5085135750.0731535</v>
      </c>
      <c r="X64" s="34">
        <f t="shared" si="7"/>
        <v>3740962850.4376221</v>
      </c>
      <c r="Y64" s="34">
        <f t="shared" si="8"/>
        <v>1279823276.6634393</v>
      </c>
      <c r="Z64" s="34">
        <f t="shared" si="9"/>
        <v>905433696.92588234</v>
      </c>
      <c r="AA64" s="34">
        <f t="shared" si="10"/>
        <v>516663227.37700588</v>
      </c>
      <c r="AB64" s="34">
        <f t="shared" si="11"/>
        <v>19198545467.669651</v>
      </c>
      <c r="AC64" s="34">
        <f t="shared" si="12"/>
        <v>17889842469.340195</v>
      </c>
      <c r="AD64" s="34">
        <f t="shared" si="13"/>
        <v>14580895205.949024</v>
      </c>
      <c r="AE64" s="34">
        <f t="shared" si="14"/>
        <v>2824375537.1481171</v>
      </c>
      <c r="AF64" s="34">
        <f t="shared" si="15"/>
        <v>2839241467.6287212</v>
      </c>
      <c r="AG64" s="34">
        <f t="shared" si="16"/>
        <v>1063756721.4344943</v>
      </c>
      <c r="AH64" s="34">
        <f t="shared" si="17"/>
        <v>13933969706.078827</v>
      </c>
      <c r="AI64" s="34">
        <f t="shared" si="18"/>
        <v>8596094836.3880939</v>
      </c>
      <c r="AJ64" s="34">
        <f t="shared" si="19"/>
        <v>7743798549.1456661</v>
      </c>
      <c r="AK64" s="34">
        <f t="shared" si="20"/>
        <v>485331874.85911465</v>
      </c>
      <c r="AL64" s="34">
        <f t="shared" si="21"/>
        <v>1184443505.2579162</v>
      </c>
      <c r="AM64" s="34">
        <f t="shared" si="22"/>
        <v>119487407.40499854</v>
      </c>
    </row>
    <row r="65" spans="1:39" x14ac:dyDescent="0.2">
      <c r="A65">
        <v>2083</v>
      </c>
      <c r="B65" s="31">
        <f>SUM('Annual Cost 95%'!B64,'Annual Cost 95%'!H64,'Annual Cost 95%'!N64)</f>
        <v>5307302605.7133436</v>
      </c>
      <c r="C65" s="31">
        <f>SUM('Annual Cost 95%'!C64,'Annual Cost 95%'!I64,'Annual Cost 95%'!O64)</f>
        <v>9368731551.2543011</v>
      </c>
      <c r="D65" s="31">
        <f>SUM('Annual Cost 95%'!D64,'Annual Cost 95%'!J64,'Annual Cost 95%'!P64)</f>
        <v>6892938116.5873737</v>
      </c>
      <c r="E65" s="31">
        <f>SUM('Annual Cost 95%'!E64,'Annual Cost 95%'!K64,'Annual Cost 95%'!Q64)</f>
        <v>2358692685.2068667</v>
      </c>
      <c r="F65" s="31">
        <f>SUM('Annual Cost 95%'!F64,'Annual Cost 95%'!L64,'Annual Cost 95%'!R64)</f>
        <v>1668830034.5673823</v>
      </c>
      <c r="G65" s="31">
        <f>SUM('Annual Cost 95%'!G64,'Annual Cost 95%'!M64,'Annual Cost 95%'!S64)</f>
        <v>952336261.43543327</v>
      </c>
      <c r="H65" s="31">
        <f t="shared" si="23"/>
        <v>10775818439002.164</v>
      </c>
      <c r="I65" s="31">
        <f t="shared" si="24"/>
        <v>8455767421212.9492</v>
      </c>
      <c r="J65" s="31">
        <f t="shared" si="25"/>
        <v>7158301152026.0859</v>
      </c>
      <c r="K65" s="31">
        <f t="shared" si="26"/>
        <v>1019966717778.5037</v>
      </c>
      <c r="L65" s="31">
        <f t="shared" si="27"/>
        <v>1277017045754.9927</v>
      </c>
      <c r="M65" s="31">
        <f t="shared" si="28"/>
        <v>361280851239.49451</v>
      </c>
      <c r="N65" s="37">
        <f t="shared" si="29"/>
        <v>10.94041250437497</v>
      </c>
      <c r="O65" s="31">
        <f>IF(ROUND(O64,0)=0,0,(H65-SUM(O$5:O64)*$N64)*$P$2*$R$2)</f>
        <v>16112421496.95248</v>
      </c>
      <c r="P65" s="31">
        <f>IF(ROUND(P64,0)=0,0,(I65-SUM(P$5:P64)*$N64)*$P$2*$R$2)</f>
        <v>12643391269.25732</v>
      </c>
      <c r="Q65" s="31">
        <f>IF(ROUND(Q64,0)=0,0,(J65-SUM(Q$5:Q64)*$N64)*$P$2*$R$2)</f>
        <v>10703369402.189472</v>
      </c>
      <c r="R65" s="31">
        <f>IF(ROUND(R64,0)=0,0,(K65-SUM(R$5:R64)*$N64)*$P$2*$R$2)</f>
        <v>1525093779.441242</v>
      </c>
      <c r="S65" s="31">
        <f>IF(ROUND(S64,0)=0,0,(L65-SUM(S$5:S64)*$N64)*$P$2*$R$2)</f>
        <v>1909445395.3979974</v>
      </c>
      <c r="T65" s="31">
        <f>IF(ROUND(T64,0)=0,0,(M65-SUM(T$5:T64)*$N64)*$P$2*$R$2)</f>
        <v>540201135.24551511</v>
      </c>
      <c r="U65" s="31">
        <v>61</v>
      </c>
      <c r="V65" s="34">
        <f t="shared" si="5"/>
        <v>2874886615.1549106</v>
      </c>
      <c r="W65" s="34">
        <f t="shared" si="6"/>
        <v>5074902062.0542412</v>
      </c>
      <c r="X65" s="34">
        <f t="shared" si="7"/>
        <v>3733801707.3184495</v>
      </c>
      <c r="Y65" s="34">
        <f t="shared" si="8"/>
        <v>1277668626.3687427</v>
      </c>
      <c r="Z65" s="34">
        <f t="shared" si="9"/>
        <v>903980324.05039883</v>
      </c>
      <c r="AA65" s="34">
        <f t="shared" si="10"/>
        <v>515866340.12164164</v>
      </c>
      <c r="AB65" s="34">
        <f t="shared" si="11"/>
        <v>18987308112.107391</v>
      </c>
      <c r="AC65" s="34">
        <f t="shared" si="12"/>
        <v>17718293331.311562</v>
      </c>
      <c r="AD65" s="34">
        <f t="shared" si="13"/>
        <v>14437171109.507921</v>
      </c>
      <c r="AE65" s="34">
        <f t="shared" si="14"/>
        <v>2802762405.8099847</v>
      </c>
      <c r="AF65" s="34">
        <f t="shared" si="15"/>
        <v>2813425719.4483962</v>
      </c>
      <c r="AG65" s="34">
        <f t="shared" si="16"/>
        <v>1056067475.3671567</v>
      </c>
      <c r="AH65" s="34">
        <f t="shared" si="17"/>
        <v>13680005506.394047</v>
      </c>
      <c r="AI65" s="34">
        <f t="shared" si="18"/>
        <v>8349561780.0572605</v>
      </c>
      <c r="AJ65" s="34">
        <f t="shared" si="19"/>
        <v>7544232992.9205475</v>
      </c>
      <c r="AK65" s="34">
        <f t="shared" si="20"/>
        <v>444069720.60311794</v>
      </c>
      <c r="AL65" s="34">
        <f t="shared" si="21"/>
        <v>1144595684.8810139</v>
      </c>
      <c r="AM65" s="34">
        <f t="shared" si="22"/>
        <v>103731213.93172348</v>
      </c>
    </row>
    <row r="66" spans="1:39" x14ac:dyDescent="0.2">
      <c r="A66">
        <v>2084</v>
      </c>
      <c r="B66" s="31">
        <f>SUM('Annual Cost 95%'!B65,'Annual Cost 95%'!H65,'Annual Cost 95%'!N65)</f>
        <v>5350402406.4809885</v>
      </c>
      <c r="C66" s="31">
        <f>SUM('Annual Cost 95%'!C65,'Annual Cost 95%'!I65,'Annual Cost 95%'!O65)</f>
        <v>9444353372.9232292</v>
      </c>
      <c r="D66" s="31">
        <f>SUM('Annual Cost 95%'!D65,'Annual Cost 95%'!J65,'Annual Cost 95%'!P65)</f>
        <v>6949268648.1795187</v>
      </c>
      <c r="E66" s="31">
        <f>SUM('Annual Cost 95%'!E65,'Annual Cost 95%'!K65,'Annual Cost 95%'!Q65)</f>
        <v>2378528374.5660439</v>
      </c>
      <c r="F66" s="31">
        <f>SUM('Annual Cost 95%'!F65,'Annual Cost 95%'!L65,'Annual Cost 95%'!R65)</f>
        <v>1682999113.9328721</v>
      </c>
      <c r="G66" s="31">
        <f>SUM('Annual Cost 95%'!G65,'Annual Cost 95%'!M65,'Annual Cost 95%'!S65)</f>
        <v>960482617.8180002</v>
      </c>
      <c r="H66" s="31">
        <f t="shared" si="23"/>
        <v>11206851176562.252</v>
      </c>
      <c r="I66" s="31">
        <f t="shared" si="24"/>
        <v>8793998118061.4678</v>
      </c>
      <c r="J66" s="31">
        <f t="shared" si="25"/>
        <v>7444633198107.1299</v>
      </c>
      <c r="K66" s="31">
        <f t="shared" si="26"/>
        <v>1060765386489.6438</v>
      </c>
      <c r="L66" s="31">
        <f t="shared" si="27"/>
        <v>1328097727585.1924</v>
      </c>
      <c r="M66" s="31">
        <f t="shared" si="28"/>
        <v>375732085289.07428</v>
      </c>
      <c r="N66" s="37">
        <f t="shared" si="29"/>
        <v>11.378029004549969</v>
      </c>
      <c r="O66" s="31">
        <f>IF(ROUND(O65,0)=0,0,(H66-SUM(O$5:O65)*$N65)*$P$2*$R$2)</f>
        <v>15875535668.725483</v>
      </c>
      <c r="P66" s="31">
        <f>IF(ROUND(P65,0)=0,0,(I66-SUM(P$5:P65)*$N65)*$P$2*$R$2)</f>
        <v>12457507340.328169</v>
      </c>
      <c r="Q66" s="31">
        <f>IF(ROUND(Q65,0)=0,0,(J66-SUM(Q$5:Q65)*$N65)*$P$2*$R$2)</f>
        <v>10546007796.043764</v>
      </c>
      <c r="R66" s="31">
        <f>IF(ROUND(R65,0)=0,0,(K66-SUM(R$5:R65)*$N65)*$P$2*$R$2)</f>
        <v>1502671755.3441737</v>
      </c>
      <c r="S66" s="31">
        <f>IF(ROUND(S65,0)=0,0,(L66-SUM(S$5:S65)*$N65)*$P$2*$R$2)</f>
        <v>1881372609.8127496</v>
      </c>
      <c r="T66" s="31">
        <f>IF(ROUND(T65,0)=0,0,(M66-SUM(T$5:T65)*$N65)*$P$2*$R$2)</f>
        <v>532259064.38074768</v>
      </c>
      <c r="U66" s="31">
        <v>62</v>
      </c>
      <c r="V66" s="34">
        <f t="shared" si="5"/>
        <v>2869250802.6678104</v>
      </c>
      <c r="W66" s="34">
        <f t="shared" si="6"/>
        <v>5064706621.52703</v>
      </c>
      <c r="X66" s="34">
        <f t="shared" si="7"/>
        <v>3726671964.4471631</v>
      </c>
      <c r="Y66" s="34">
        <f t="shared" si="8"/>
        <v>1275529190.0334625</v>
      </c>
      <c r="Z66" s="34">
        <f t="shared" si="9"/>
        <v>902538947.85404599</v>
      </c>
      <c r="AA66" s="34">
        <f t="shared" si="10"/>
        <v>515076308.79960978</v>
      </c>
      <c r="AB66" s="34">
        <f t="shared" si="11"/>
        <v>18744786471.393295</v>
      </c>
      <c r="AC66" s="34">
        <f t="shared" si="12"/>
        <v>17522213961.855198</v>
      </c>
      <c r="AD66" s="34">
        <f t="shared" si="13"/>
        <v>14272679760.490927</v>
      </c>
      <c r="AE66" s="34">
        <f t="shared" si="14"/>
        <v>2778200945.377636</v>
      </c>
      <c r="AF66" s="34">
        <f t="shared" si="15"/>
        <v>2783911557.6667957</v>
      </c>
      <c r="AG66" s="34">
        <f t="shared" si="16"/>
        <v>1047335373.1803575</v>
      </c>
      <c r="AH66" s="34">
        <f t="shared" si="17"/>
        <v>13394384064.912308</v>
      </c>
      <c r="AI66" s="34">
        <f t="shared" si="18"/>
        <v>8077860588.9319687</v>
      </c>
      <c r="AJ66" s="34">
        <f t="shared" si="19"/>
        <v>7323411112.311408</v>
      </c>
      <c r="AK66" s="34">
        <f t="shared" si="20"/>
        <v>399672570.8115921</v>
      </c>
      <c r="AL66" s="34">
        <f t="shared" si="21"/>
        <v>1100912443.7339237</v>
      </c>
      <c r="AM66" s="34">
        <f t="shared" si="22"/>
        <v>86852755.362357259</v>
      </c>
    </row>
    <row r="67" spans="1:39" x14ac:dyDescent="0.2">
      <c r="A67">
        <v>2085</v>
      </c>
      <c r="B67" s="31">
        <f>SUM('Annual Cost 95%'!B66,'Annual Cost 95%'!H66,'Annual Cost 95%'!N66)</f>
        <v>5393878918.4318876</v>
      </c>
      <c r="C67" s="31">
        <f>SUM('Annual Cost 95%'!C66,'Annual Cost 95%'!I66,'Annual Cost 95%'!O66)</f>
        <v>9520619174.9339752</v>
      </c>
      <c r="D67" s="31">
        <f>SUM('Annual Cost 95%'!D66,'Annual Cost 95%'!J66,'Annual Cost 95%'!P66)</f>
        <v>7006093208.4197664</v>
      </c>
      <c r="E67" s="31">
        <f>SUM('Annual Cost 95%'!E66,'Annual Cost 95%'!K66,'Annual Cost 95%'!Q66)</f>
        <v>2398552923.3135633</v>
      </c>
      <c r="F67" s="31">
        <f>SUM('Annual Cost 95%'!F66,'Annual Cost 95%'!L66,'Annual Cost 95%'!R66)</f>
        <v>1697306880.5308864</v>
      </c>
      <c r="G67" s="31">
        <f>SUM('Annual Cost 95%'!G66,'Annual Cost 95%'!M66,'Annual Cost 95%'!S66)</f>
        <v>968709368.80792189</v>
      </c>
      <c r="H67" s="31">
        <f t="shared" si="23"/>
        <v>11655125223624.742</v>
      </c>
      <c r="I67" s="31">
        <f t="shared" si="24"/>
        <v>9145758042783.9277</v>
      </c>
      <c r="J67" s="31">
        <f t="shared" si="25"/>
        <v>7742418526031.415</v>
      </c>
      <c r="K67" s="31">
        <f t="shared" si="26"/>
        <v>1103196001949.2295</v>
      </c>
      <c r="L67" s="31">
        <f t="shared" si="27"/>
        <v>1381221636688.6001</v>
      </c>
      <c r="M67" s="31">
        <f t="shared" si="28"/>
        <v>390761368700.63727</v>
      </c>
      <c r="N67" s="37">
        <f t="shared" si="29"/>
        <v>11.833150164731968</v>
      </c>
      <c r="O67" s="31">
        <f>IF(ROUND(O66,0)=0,0,(H67-SUM(O$5:O66)*$N66)*$P$2*$R$2)</f>
        <v>15607395568.966881</v>
      </c>
      <c r="P67" s="31">
        <f>IF(ROUND(P66,0)=0,0,(I67-SUM(P$5:P66)*$N66)*$P$2*$R$2)</f>
        <v>12247098234.728067</v>
      </c>
      <c r="Q67" s="31">
        <f>IF(ROUND(Q66,0)=0,0,(J67-SUM(Q$5:Q66)*$N66)*$P$2*$R$2)</f>
        <v>10367884194.957535</v>
      </c>
      <c r="R67" s="31">
        <f>IF(ROUND(R66,0)=0,0,(K67-SUM(R$5:R66)*$N66)*$P$2*$R$2)</f>
        <v>1477291411.4748199</v>
      </c>
      <c r="S67" s="31">
        <f>IF(ROUND(S66,0)=0,0,(L67-SUM(S$5:S66)*$N66)*$P$2*$R$2)</f>
        <v>1849595953.5911834</v>
      </c>
      <c r="T67" s="31">
        <f>IF(ROUND(T66,0)=0,0,(M67-SUM(T$5:T66)*$N66)*$P$2*$R$2)</f>
        <v>523269131.59368378</v>
      </c>
      <c r="U67" s="31">
        <v>63</v>
      </c>
      <c r="V67" s="34">
        <f t="shared" si="5"/>
        <v>2863640215.8242188</v>
      </c>
      <c r="W67" s="34">
        <f t="shared" si="6"/>
        <v>5054549492.3371811</v>
      </c>
      <c r="X67" s="34">
        <f t="shared" si="7"/>
        <v>3719573718.8102255</v>
      </c>
      <c r="Y67" s="34">
        <f t="shared" si="8"/>
        <v>1273405042.0583608</v>
      </c>
      <c r="Z67" s="34">
        <f t="shared" si="9"/>
        <v>901109630.96969926</v>
      </c>
      <c r="AA67" s="34">
        <f t="shared" si="10"/>
        <v>514293173.41267455</v>
      </c>
      <c r="AB67" s="34">
        <f t="shared" si="11"/>
        <v>18471035784.7911</v>
      </c>
      <c r="AC67" s="34">
        <f t="shared" si="12"/>
        <v>17301647727.065247</v>
      </c>
      <c r="AD67" s="34">
        <f t="shared" si="13"/>
        <v>14087457913.767761</v>
      </c>
      <c r="AE67" s="34">
        <f t="shared" si="14"/>
        <v>2750696453.5331807</v>
      </c>
      <c r="AF67" s="34">
        <f t="shared" si="15"/>
        <v>2750705584.5608826</v>
      </c>
      <c r="AG67" s="34">
        <f t="shared" si="16"/>
        <v>1037562305.0063584</v>
      </c>
      <c r="AH67" s="34">
        <f t="shared" si="17"/>
        <v>13077156866.359211</v>
      </c>
      <c r="AI67" s="34">
        <f t="shared" si="18"/>
        <v>7781028552.1312714</v>
      </c>
      <c r="AJ67" s="34">
        <f t="shared" si="19"/>
        <v>7081364705.3479948</v>
      </c>
      <c r="AK67" s="34">
        <f t="shared" si="20"/>
        <v>352143530.21961737</v>
      </c>
      <c r="AL67" s="34">
        <f t="shared" si="21"/>
        <v>1053398704.0299962</v>
      </c>
      <c r="AM67" s="34">
        <f t="shared" si="22"/>
        <v>68852936.198436499</v>
      </c>
    </row>
    <row r="68" spans="1:39" x14ac:dyDescent="0.2">
      <c r="A68">
        <v>2086</v>
      </c>
      <c r="B68" s="31">
        <f>SUM('Annual Cost 95%'!B67,'Annual Cost 95%'!H67,'Annual Cost 95%'!N67)</f>
        <v>5437735944.2264881</v>
      </c>
      <c r="C68" s="31">
        <f>SUM('Annual Cost 95%'!C67,'Annual Cost 95%'!I67,'Annual Cost 95%'!O67)</f>
        <v>9597535105.9602127</v>
      </c>
      <c r="D68" s="31">
        <f>SUM('Annual Cost 95%'!D67,'Annual Cost 95%'!J67,'Annual Cost 95%'!P67)</f>
        <v>7063416818.2796698</v>
      </c>
      <c r="E68" s="31">
        <f>SUM('Annual Cost 95%'!E67,'Annual Cost 95%'!K67,'Annual Cost 95%'!Q67)</f>
        <v>2418768558.1379228</v>
      </c>
      <c r="F68" s="31">
        <f>SUM('Annual Cost 95%'!F67,'Annual Cost 95%'!L67,'Annual Cost 95%'!R67)</f>
        <v>1711755041.3600199</v>
      </c>
      <c r="G68" s="31">
        <f>SUM('Annual Cost 95%'!G67,'Annual Cost 95%'!M67,'Annual Cost 95%'!S67)</f>
        <v>977017516.01264906</v>
      </c>
      <c r="H68" s="31">
        <f t="shared" si="23"/>
        <v>12121330232569.732</v>
      </c>
      <c r="I68" s="31">
        <f t="shared" si="24"/>
        <v>9511588364495.2852</v>
      </c>
      <c r="J68" s="31">
        <f t="shared" si="25"/>
        <v>8052115267072.6719</v>
      </c>
      <c r="K68" s="31">
        <f t="shared" si="26"/>
        <v>1147323842027.1987</v>
      </c>
      <c r="L68" s="31">
        <f t="shared" si="27"/>
        <v>1436470502156.144</v>
      </c>
      <c r="M68" s="31">
        <f t="shared" si="28"/>
        <v>406391823448.66278</v>
      </c>
      <c r="N68" s="37">
        <f t="shared" si="29"/>
        <v>12.306476171321247</v>
      </c>
      <c r="O68" s="31">
        <f>IF(ROUND(O67,0)=0,0,(H68-SUM(O$5:O67)*$N67)*$P$2*$R$2)</f>
        <v>15308268114.485762</v>
      </c>
      <c r="P68" s="31">
        <f>IF(ROUND(P67,0)=0,0,(I68-SUM(P$5:P67)*$N67)*$P$2*$R$2)</f>
        <v>12012373401.64839</v>
      </c>
      <c r="Q68" s="31">
        <f>IF(ROUND(Q67,0)=0,0,(J68-SUM(Q$5:Q67)*$N67)*$P$2*$R$2)</f>
        <v>10169175909.908419</v>
      </c>
      <c r="R68" s="31">
        <f>IF(ROUND(R67,0)=0,0,(K68-SUM(R$5:R67)*$N67)*$P$2*$R$2)</f>
        <v>1448978012.3885608</v>
      </c>
      <c r="S68" s="31">
        <f>IF(ROUND(S67,0)=0,0,(L68-SUM(S$5:S67)*$N67)*$P$2*$R$2)</f>
        <v>1814147058.4202044</v>
      </c>
      <c r="T68" s="31">
        <f>IF(ROUND(T67,0)=0,0,(M68-SUM(T$5:T67)*$N67)*$P$2*$R$2)</f>
        <v>513240285.80384642</v>
      </c>
      <c r="U68" s="31">
        <v>64</v>
      </c>
      <c r="V68" s="34">
        <f t="shared" si="5"/>
        <v>2858054912.376936</v>
      </c>
      <c r="W68" s="34">
        <f t="shared" si="6"/>
        <v>5044430740.5959578</v>
      </c>
      <c r="X68" s="34">
        <f t="shared" si="7"/>
        <v>3712507069.6167736</v>
      </c>
      <c r="Y68" s="34">
        <f t="shared" si="8"/>
        <v>1271296258.2945597</v>
      </c>
      <c r="Z68" s="34">
        <f t="shared" si="9"/>
        <v>899692437.2429992</v>
      </c>
      <c r="AA68" s="34">
        <f t="shared" si="10"/>
        <v>513516974.66719764</v>
      </c>
      <c r="AB68" s="34">
        <f t="shared" si="11"/>
        <v>18166323026.862698</v>
      </c>
      <c r="AC68" s="34">
        <f t="shared" si="12"/>
        <v>17056804142.244347</v>
      </c>
      <c r="AD68" s="34">
        <f t="shared" si="13"/>
        <v>13881682979.525192</v>
      </c>
      <c r="AE68" s="34">
        <f t="shared" si="14"/>
        <v>2720274270.6831207</v>
      </c>
      <c r="AF68" s="34">
        <f t="shared" si="15"/>
        <v>2713839495.6632037</v>
      </c>
      <c r="AG68" s="34">
        <f t="shared" si="16"/>
        <v>1026757260.4710441</v>
      </c>
      <c r="AH68" s="34">
        <f t="shared" si="17"/>
        <v>12728587082.636209</v>
      </c>
      <c r="AI68" s="34">
        <f t="shared" si="18"/>
        <v>7459269036.2841339</v>
      </c>
      <c r="AJ68" s="34">
        <f t="shared" si="19"/>
        <v>6818266161.2455225</v>
      </c>
      <c r="AK68" s="34">
        <f t="shared" si="20"/>
        <v>301505712.54519796</v>
      </c>
      <c r="AL68" s="34">
        <f t="shared" si="21"/>
        <v>1002084454.3031838</v>
      </c>
      <c r="AM68" s="34">
        <f t="shared" si="22"/>
        <v>49739744.458395004</v>
      </c>
    </row>
    <row r="69" spans="1:39" x14ac:dyDescent="0.2">
      <c r="A69">
        <v>2087</v>
      </c>
      <c r="B69" s="31">
        <f>SUM('Annual Cost 95%'!B68,'Annual Cost 95%'!H68,'Annual Cost 95%'!N68)</f>
        <v>5481977335.4497404</v>
      </c>
      <c r="C69" s="31">
        <f>SUM('Annual Cost 95%'!C68,'Annual Cost 95%'!I68,'Annual Cost 95%'!O68)</f>
        <v>9675107387.4821033</v>
      </c>
      <c r="D69" s="31">
        <f>SUM('Annual Cost 95%'!D68,'Annual Cost 95%'!J68,'Annual Cost 95%'!P68)</f>
        <v>7121244563.9398766</v>
      </c>
      <c r="E69" s="31">
        <f>SUM('Annual Cost 95%'!E68,'Annual Cost 95%'!K68,'Annual Cost 95%'!Q68)</f>
        <v>2439177540.111011</v>
      </c>
      <c r="F69" s="31">
        <f>SUM('Annual Cost 95%'!F68,'Annual Cost 95%'!L68,'Annual Cost 95%'!R68)</f>
        <v>1726345330.8790274</v>
      </c>
      <c r="G69" s="31">
        <f>SUM('Annual Cost 95%'!G68,'Annual Cost 95%'!M68,'Annual Cost 95%'!S68)</f>
        <v>985408077.32984388</v>
      </c>
      <c r="H69" s="31">
        <f t="shared" si="23"/>
        <v>12606183441872.521</v>
      </c>
      <c r="I69" s="31">
        <f t="shared" si="24"/>
        <v>9892051899075.0977</v>
      </c>
      <c r="J69" s="31">
        <f t="shared" si="25"/>
        <v>8374199877755.5791</v>
      </c>
      <c r="K69" s="31">
        <f t="shared" si="26"/>
        <v>1193216795708.2866</v>
      </c>
      <c r="L69" s="31">
        <f t="shared" si="27"/>
        <v>1493929322242.3899</v>
      </c>
      <c r="M69" s="31">
        <f t="shared" si="28"/>
        <v>422647496386.60931</v>
      </c>
      <c r="N69" s="37">
        <f t="shared" si="29"/>
        <v>12.798735218174098</v>
      </c>
      <c r="O69" s="31">
        <f>IF(ROUND(O68,0)=0,0,(H69-SUM(O$5:O68)*$N68)*$P$2*$R$2)</f>
        <v>14978644655.189619</v>
      </c>
      <c r="P69" s="31">
        <f>IF(ROUND(P68,0)=0,0,(I69-SUM(P$5:P68)*$N68)*$P$2*$R$2)</f>
        <v>11753718402.572329</v>
      </c>
      <c r="Q69" s="31">
        <f>IF(ROUND(Q68,0)=0,0,(J69-SUM(Q$5:Q68)*$N68)*$P$2*$R$2)</f>
        <v>9950209341.2184429</v>
      </c>
      <c r="R69" s="31">
        <f>IF(ROUND(R68,0)=0,0,(K69-SUM(R$5:R68)*$N68)*$P$2*$R$2)</f>
        <v>1417778065.9729614</v>
      </c>
      <c r="S69" s="31">
        <f>IF(ROUND(S68,0)=0,0,(L69-SUM(S$5:S68)*$N68)*$P$2*$R$2)</f>
        <v>1775084153.0284083</v>
      </c>
      <c r="T69" s="31">
        <f>IF(ROUND(T68,0)=0,0,(M69-SUM(T$5:T68)*$N68)*$P$2*$R$2)</f>
        <v>502189000.49896455</v>
      </c>
      <c r="U69" s="31">
        <v>65</v>
      </c>
      <c r="V69" s="34">
        <f t="shared" si="5"/>
        <v>2852494951.8850508</v>
      </c>
      <c r="W69" s="34">
        <f t="shared" si="6"/>
        <v>5034350434.7002764</v>
      </c>
      <c r="X69" s="34">
        <f t="shared" si="7"/>
        <v>3705472118.3211269</v>
      </c>
      <c r="Y69" s="34">
        <f t="shared" si="8"/>
        <v>1269202916.0582516</v>
      </c>
      <c r="Z69" s="34">
        <f t="shared" si="9"/>
        <v>898287431.74450886</v>
      </c>
      <c r="AA69" s="34">
        <f t="shared" si="10"/>
        <v>512747753.98164427</v>
      </c>
      <c r="AB69" s="34">
        <f t="shared" si="11"/>
        <v>17831139607.074669</v>
      </c>
      <c r="AC69" s="34">
        <f t="shared" si="12"/>
        <v>16788068837.272606</v>
      </c>
      <c r="AD69" s="34">
        <f t="shared" si="13"/>
        <v>13655681459.53957</v>
      </c>
      <c r="AE69" s="34">
        <f t="shared" si="14"/>
        <v>2686980982.0312128</v>
      </c>
      <c r="AF69" s="34">
        <f t="shared" si="15"/>
        <v>2673371584.7729173</v>
      </c>
      <c r="AG69" s="34">
        <f t="shared" si="16"/>
        <v>1014936754.4806088</v>
      </c>
      <c r="AH69" s="34">
        <f t="shared" si="17"/>
        <v>12349162271.624928</v>
      </c>
      <c r="AI69" s="34">
        <f t="shared" si="18"/>
        <v>7112961449.7905025</v>
      </c>
      <c r="AJ69" s="34">
        <f t="shared" si="19"/>
        <v>6534436895.5996933</v>
      </c>
      <c r="AK69" s="34">
        <f t="shared" si="20"/>
        <v>247803441.92020178</v>
      </c>
      <c r="AL69" s="34">
        <f t="shared" si="21"/>
        <v>947026253.8938899</v>
      </c>
      <c r="AM69" s="34">
        <f t="shared" si="22"/>
        <v>29528677.150764942</v>
      </c>
    </row>
    <row r="70" spans="1:39" x14ac:dyDescent="0.2">
      <c r="A70">
        <v>2088</v>
      </c>
      <c r="B70" s="31">
        <f>SUM('Annual Cost 95%'!B69,'Annual Cost 95%'!H69,'Annual Cost 95%'!N69)</f>
        <v>5526606993.4292879</v>
      </c>
      <c r="C70" s="31">
        <f>SUM('Annual Cost 95%'!C69,'Annual Cost 95%'!I69,'Annual Cost 95%'!O69)</f>
        <v>9753342314.9153118</v>
      </c>
      <c r="D70" s="31">
        <f>SUM('Annual Cost 95%'!D69,'Annual Cost 95%'!J69,'Annual Cost 95%'!P69)</f>
        <v>7179581597.889205</v>
      </c>
      <c r="E70" s="31">
        <f>SUM('Annual Cost 95%'!E69,'Annual Cost 95%'!K69,'Annual Cost 95%'!Q69)</f>
        <v>2459782165.3436856</v>
      </c>
      <c r="F70" s="31">
        <f>SUM('Annual Cost 95%'!F69,'Annual Cost 95%'!L69,'Annual Cost 95%'!R69)</f>
        <v>1741079511.5432951</v>
      </c>
      <c r="G70" s="31">
        <f>SUM('Annual Cost 95%'!G69,'Annual Cost 95%'!M69,'Annual Cost 95%'!S69)</f>
        <v>993882087.26762676</v>
      </c>
      <c r="H70" s="31">
        <f t="shared" si="23"/>
        <v>13110430779547.422</v>
      </c>
      <c r="I70" s="31">
        <f t="shared" si="24"/>
        <v>10287733975038.102</v>
      </c>
      <c r="J70" s="31">
        <f t="shared" si="25"/>
        <v>8709167872865.8027</v>
      </c>
      <c r="K70" s="31">
        <f t="shared" si="26"/>
        <v>1240945467536.6182</v>
      </c>
      <c r="L70" s="31">
        <f t="shared" si="27"/>
        <v>1553686495132.0854</v>
      </c>
      <c r="M70" s="31">
        <f t="shared" si="28"/>
        <v>439553396242.07373</v>
      </c>
      <c r="N70" s="37">
        <f t="shared" si="29"/>
        <v>13.310684626901063</v>
      </c>
      <c r="O70" s="31">
        <f>IF(ROUND(O69,0)=0,0,(H70-SUM(O$5:O69)*$N69)*$P$2*$R$2)</f>
        <v>14619251907.052744</v>
      </c>
      <c r="P70" s="31">
        <f>IF(ROUND(P69,0)=0,0,(I70-SUM(P$5:P69)*$N69)*$P$2*$R$2)</f>
        <v>11471703490.3577</v>
      </c>
      <c r="Q70" s="31">
        <f>IF(ROUND(Q69,0)=0,0,(J70-SUM(Q$5:Q69)*$N69)*$P$2*$R$2)</f>
        <v>9711467241.2488918</v>
      </c>
      <c r="R70" s="31">
        <f>IF(ROUND(R69,0)=0,0,(K70-SUM(R$5:R69)*$N69)*$P$2*$R$2)</f>
        <v>1383760358.2892659</v>
      </c>
      <c r="S70" s="31">
        <f>IF(ROUND(S69,0)=0,0,(L70-SUM(S$5:S69)*$N69)*$P$2*$R$2)</f>
        <v>1732493358.8266065</v>
      </c>
      <c r="T70" s="31">
        <f>IF(ROUND(T69,0)=0,0,(M70-SUM(T$5:T69)*$N69)*$P$2*$R$2)</f>
        <v>490139640.28459442</v>
      </c>
      <c r="U70" s="31">
        <v>66</v>
      </c>
      <c r="V70" s="34">
        <f t="shared" ref="V70:V132" si="30">B70*(1-$R$2)^$U70</f>
        <v>2846960395.7293944</v>
      </c>
      <c r="W70" s="34">
        <f t="shared" ref="W70:W132" si="31">C70*(1-$R$2)^$U70</f>
        <v>5024308645.353076</v>
      </c>
      <c r="X70" s="34">
        <f t="shared" ref="X70:X132" si="32">D70*(1-$R$2)^$U70</f>
        <v>3698468968.645627</v>
      </c>
      <c r="Y70" s="34">
        <f t="shared" ref="Y70:Y132" si="33">E70*(1-$R$2)^$U70</f>
        <v>1267125094.1456268</v>
      </c>
      <c r="Z70" s="34">
        <f t="shared" ref="Z70:Z132" si="34">F70*(1-$R$2)^$U70</f>
        <v>896894680.78205609</v>
      </c>
      <c r="AA70" s="34">
        <f t="shared" ref="AA70:AA132" si="35">G70*(1-$R$2)^$U70</f>
        <v>511985553.49419796</v>
      </c>
      <c r="AB70" s="34">
        <f t="shared" ref="AB70:AB131" si="36">V70+O70</f>
        <v>17466212302.782139</v>
      </c>
      <c r="AC70" s="34">
        <f t="shared" ref="AC70:AC131" si="37">W70+P70</f>
        <v>16496012135.710777</v>
      </c>
      <c r="AD70" s="34">
        <f t="shared" ref="AD70:AD131" si="38">X70+Q70</f>
        <v>13409936209.89452</v>
      </c>
      <c r="AE70" s="34">
        <f t="shared" ref="AE70:AE131" si="39">Y70+R70</f>
        <v>2650885452.4348927</v>
      </c>
      <c r="AF70" s="34">
        <f t="shared" ref="AF70:AF131" si="40">Z70+S70</f>
        <v>2629388039.6086626</v>
      </c>
      <c r="AG70" s="34">
        <f t="shared" ref="AG70:AG131" si="41">AA70+T70</f>
        <v>1002125193.7787924</v>
      </c>
      <c r="AH70" s="34">
        <f t="shared" ref="AH70:AH131" si="42">AB70-B70</f>
        <v>11939605309.352852</v>
      </c>
      <c r="AI70" s="34">
        <f t="shared" ref="AI70:AI131" si="43">AC70-C70</f>
        <v>6742669820.7954655</v>
      </c>
      <c r="AJ70" s="34">
        <f t="shared" ref="AJ70:AJ131" si="44">AD70-D70</f>
        <v>6230354612.0053148</v>
      </c>
      <c r="AK70" s="34">
        <f t="shared" ref="AK70:AK131" si="45">AE70-E70</f>
        <v>191103287.09120703</v>
      </c>
      <c r="AL70" s="34">
        <f t="shared" ref="AL70:AL131" si="46">AF70-F70</f>
        <v>888308528.06536746</v>
      </c>
      <c r="AM70" s="34">
        <f t="shared" ref="AM70:AM131" si="47">AG70-G70</f>
        <v>8243106.5111656189</v>
      </c>
    </row>
    <row r="71" spans="1:39" x14ac:dyDescent="0.2">
      <c r="A71">
        <v>2089</v>
      </c>
      <c r="B71" s="31">
        <f>SUM('Annual Cost 95%'!B70,'Annual Cost 95%'!H70,'Annual Cost 95%'!N70)</f>
        <v>5571628870.0699692</v>
      </c>
      <c r="C71" s="31">
        <f>SUM('Annual Cost 95%'!C70,'Annual Cost 95%'!I70,'Annual Cost 95%'!O70)</f>
        <v>9832246258.7616234</v>
      </c>
      <c r="D71" s="31">
        <f>SUM('Annual Cost 95%'!D70,'Annual Cost 95%'!J70,'Annual Cost 95%'!P70)</f>
        <v>7238433140.0457649</v>
      </c>
      <c r="E71" s="31">
        <f>SUM('Annual Cost 95%'!E70,'Annual Cost 95%'!K70,'Annual Cost 95%'!Q70)</f>
        <v>2480584765.6553125</v>
      </c>
      <c r="F71" s="31">
        <f>SUM('Annual Cost 95%'!F70,'Annual Cost 95%'!L70,'Annual Cost 95%'!R70)</f>
        <v>1755959374.3528569</v>
      </c>
      <c r="G71" s="31">
        <f>SUM('Annual Cost 95%'!G70,'Annual Cost 95%'!M70,'Annual Cost 95%'!S70)</f>
        <v>1002440597.2717319</v>
      </c>
      <c r="H71" s="31">
        <f t="shared" ref="H71:H132" si="48">H70*(1+4%)</f>
        <v>13634848010729.318</v>
      </c>
      <c r="I71" s="31">
        <f t="shared" ref="I71:I132" si="49">I70*(1+4%)</f>
        <v>10699243334039.627</v>
      </c>
      <c r="J71" s="31">
        <f t="shared" ref="J71:J132" si="50">J70*(1+4%)</f>
        <v>9057534587780.4355</v>
      </c>
      <c r="K71" s="31">
        <f t="shared" ref="K71:K132" si="51">K70*(1+4%)</f>
        <v>1290583286238.083</v>
      </c>
      <c r="L71" s="31">
        <f t="shared" ref="L71:L132" si="52">L70*(1+4%)</f>
        <v>1615833954937.3689</v>
      </c>
      <c r="M71" s="31">
        <f t="shared" ref="M71:M132" si="53">M70*(1+4%)</f>
        <v>457135532091.75671</v>
      </c>
      <c r="N71" s="37">
        <f t="shared" ref="N71:N131" si="54">N70*104%</f>
        <v>13.843112011977105</v>
      </c>
      <c r="O71" s="31">
        <f>IF(ROUND(O70,0)=0,0,(H71-SUM(O$5:O70)*$N70)*$P$2*$R$2)</f>
        <v>14231060725.254845</v>
      </c>
      <c r="P71" s="31">
        <f>IF(ROUND(P70,0)=0,0,(I71-SUM(P$5:P70)*$N70)*$P$2*$R$2)</f>
        <v>11167090493.504654</v>
      </c>
      <c r="Q71" s="31">
        <f>IF(ROUND(Q70,0)=0,0,(J71-SUM(Q$5:Q70)*$N70)*$P$2*$R$2)</f>
        <v>9453594542.3351269</v>
      </c>
      <c r="R71" s="31">
        <f>IF(ROUND(R70,0)=0,0,(K71-SUM(R$5:R70)*$N70)*$P$2*$R$2)</f>
        <v>1347016783.9788568</v>
      </c>
      <c r="S71" s="31">
        <f>IF(ROUND(S70,0)=0,0,(L71-SUM(S$5:S70)*$N70)*$P$2*$R$2)</f>
        <v>1686489729.5919642</v>
      </c>
      <c r="T71" s="31">
        <f>IF(ROUND(T70,0)=0,0,(M71-SUM(T$5:T70)*$N70)*$P$2*$R$2)</f>
        <v>477124755.02112335</v>
      </c>
      <c r="U71" s="31">
        <v>67</v>
      </c>
      <c r="V71" s="34">
        <f t="shared" si="30"/>
        <v>2841451307.1282539</v>
      </c>
      <c r="W71" s="34">
        <f t="shared" si="31"/>
        <v>5014305445.5840406</v>
      </c>
      <c r="X71" s="34">
        <f t="shared" si="32"/>
        <v>3691497726.6038218</v>
      </c>
      <c r="Y71" s="34">
        <f t="shared" si="33"/>
        <v>1265062872.848027</v>
      </c>
      <c r="Z71" s="34">
        <f t="shared" si="34"/>
        <v>895514251.91326106</v>
      </c>
      <c r="AA71" s="34">
        <f t="shared" si="35"/>
        <v>511230416.07048386</v>
      </c>
      <c r="AB71" s="34">
        <f t="shared" si="36"/>
        <v>17072512032.383099</v>
      </c>
      <c r="AC71" s="34">
        <f t="shared" si="37"/>
        <v>16181395939.088696</v>
      </c>
      <c r="AD71" s="34">
        <f t="shared" si="38"/>
        <v>13145092268.93895</v>
      </c>
      <c r="AE71" s="34">
        <f t="shared" si="39"/>
        <v>2612079656.8268838</v>
      </c>
      <c r="AF71" s="34">
        <f t="shared" si="40"/>
        <v>2582003981.5052252</v>
      </c>
      <c r="AG71" s="34">
        <f t="shared" si="41"/>
        <v>988355171.09160721</v>
      </c>
      <c r="AH71" s="34">
        <f t="shared" si="42"/>
        <v>11500883162.313129</v>
      </c>
      <c r="AI71" s="34">
        <f t="shared" si="43"/>
        <v>6349149680.3270721</v>
      </c>
      <c r="AJ71" s="34">
        <f t="shared" si="44"/>
        <v>5906659128.8931847</v>
      </c>
      <c r="AK71" s="34">
        <f t="shared" si="45"/>
        <v>131494891.17157125</v>
      </c>
      <c r="AL71" s="34">
        <f t="shared" si="46"/>
        <v>826044607.15236831</v>
      </c>
      <c r="AM71" s="34">
        <f t="shared" si="47"/>
        <v>-14085426.18012464</v>
      </c>
    </row>
    <row r="72" spans="1:39" x14ac:dyDescent="0.2">
      <c r="A72">
        <v>2090</v>
      </c>
      <c r="B72" s="31">
        <f>SUM('Annual Cost 95%'!B71,'Annual Cost 95%'!H71,'Annual Cost 95%'!N71)</f>
        <v>7368669244.0789394</v>
      </c>
      <c r="C72" s="31">
        <f>SUM('Annual Cost 95%'!C71,'Annual Cost 95%'!I71,'Annual Cost 95%'!O71)</f>
        <v>13002733525.825476</v>
      </c>
      <c r="D72" s="31">
        <f>SUM('Annual Cost 95%'!D71,'Annual Cost 95%'!J71,'Annual Cost 95%'!P71)</f>
        <v>9573554879.0281429</v>
      </c>
      <c r="E72" s="31">
        <f>SUM('Annual Cost 95%'!E71,'Annual Cost 95%'!K71,'Annual Cost 95%'!Q71)</f>
        <v>3281683866.5000267</v>
      </c>
      <c r="F72" s="31">
        <f>SUM('Annual Cost 95%'!F71,'Annual Cost 95%'!L71,'Annual Cost 95%'!R71)</f>
        <v>2323251984.7322831</v>
      </c>
      <c r="G72" s="31">
        <f>SUM('Annual Cost 95%'!G71,'Annual Cost 95%'!M71,'Annual Cost 95%'!S71)</f>
        <v>1326381744.2065055</v>
      </c>
      <c r="H72" s="31">
        <f t="shared" si="48"/>
        <v>14180241931158.492</v>
      </c>
      <c r="I72" s="31">
        <f t="shared" si="49"/>
        <v>11127213067401.213</v>
      </c>
      <c r="J72" s="31">
        <f t="shared" si="50"/>
        <v>9419835971291.6523</v>
      </c>
      <c r="K72" s="31">
        <f t="shared" si="51"/>
        <v>1342206617687.6064</v>
      </c>
      <c r="L72" s="31">
        <f t="shared" si="52"/>
        <v>1680467313134.8638</v>
      </c>
      <c r="M72" s="31">
        <f t="shared" si="53"/>
        <v>475420953375.427</v>
      </c>
      <c r="N72" s="37">
        <f t="shared" si="54"/>
        <v>14.39683649245619</v>
      </c>
      <c r="O72" s="31">
        <f>IF(ROUND(O71,0)=0,0,(H72-SUM(O$5:O71)*$N71)*$P$2*$R$2)</f>
        <v>13815292315.920284</v>
      </c>
      <c r="P72" s="31">
        <f>IF(ROUND(P71,0)=0,0,(I72-SUM(P$5:P71)*$N71)*$P$2*$R$2)</f>
        <v>10840837690.497499</v>
      </c>
      <c r="Q72" s="31">
        <f>IF(ROUND(Q71,0)=0,0,(J72-SUM(Q$5:Q71)*$N71)*$P$2*$R$2)</f>
        <v>9177402483.2017231</v>
      </c>
      <c r="R72" s="31">
        <f>IF(ROUND(R71,0)=0,0,(K72-SUM(R$5:R71)*$N71)*$P$2*$R$2)</f>
        <v>1307662934.2248492</v>
      </c>
      <c r="S72" s="31">
        <f>IF(ROUND(S71,0)=0,0,(L72-SUM(S$5:S71)*$N71)*$P$2*$R$2)</f>
        <v>1637217987.6066906</v>
      </c>
      <c r="T72" s="31">
        <f>IF(ROUND(T71,0)=0,0,(M72-SUM(T$5:T71)*$N71)*$P$2*$R$2)</f>
        <v>463185288.08474582</v>
      </c>
      <c r="U72" s="31">
        <v>68</v>
      </c>
      <c r="V72" s="34">
        <f t="shared" si="30"/>
        <v>3720337120.4747381</v>
      </c>
      <c r="W72" s="34">
        <f t="shared" si="31"/>
        <v>6564896672.8478203</v>
      </c>
      <c r="X72" s="34">
        <f t="shared" si="32"/>
        <v>4833552763.9499092</v>
      </c>
      <c r="Y72" s="34">
        <f t="shared" si="33"/>
        <v>1656875875.6560524</v>
      </c>
      <c r="Z72" s="34">
        <f t="shared" si="34"/>
        <v>1172977143.1878817</v>
      </c>
      <c r="AA72" s="34">
        <f t="shared" si="35"/>
        <v>669671425.79464495</v>
      </c>
      <c r="AB72" s="34">
        <f t="shared" si="36"/>
        <v>17535629436.395023</v>
      </c>
      <c r="AC72" s="34">
        <f t="shared" si="37"/>
        <v>17405734363.345322</v>
      </c>
      <c r="AD72" s="34">
        <f t="shared" si="38"/>
        <v>14010955247.151632</v>
      </c>
      <c r="AE72" s="34">
        <f t="shared" si="39"/>
        <v>2964538809.8809013</v>
      </c>
      <c r="AF72" s="34">
        <f t="shared" si="40"/>
        <v>2810195130.7945724</v>
      </c>
      <c r="AG72" s="34">
        <f t="shared" si="41"/>
        <v>1132856713.8793907</v>
      </c>
      <c r="AH72" s="34">
        <f t="shared" si="42"/>
        <v>10166960192.316084</v>
      </c>
      <c r="AI72" s="34">
        <f t="shared" si="43"/>
        <v>4403000837.519846</v>
      </c>
      <c r="AJ72" s="34">
        <f t="shared" si="44"/>
        <v>4437400368.1234894</v>
      </c>
      <c r="AK72" s="34">
        <f t="shared" si="45"/>
        <v>-317145056.61912537</v>
      </c>
      <c r="AL72" s="34">
        <f t="shared" si="46"/>
        <v>486943146.06228924</v>
      </c>
      <c r="AM72" s="34">
        <f t="shared" si="47"/>
        <v>-193525030.32711482</v>
      </c>
    </row>
    <row r="73" spans="1:39" x14ac:dyDescent="0.2">
      <c r="A73">
        <v>2091</v>
      </c>
      <c r="B73" s="31">
        <f>SUM('Annual Cost 95%'!B72,'Annual Cost 95%'!H72,'Annual Cost 95%'!N72)</f>
        <v>7428775641.9489813</v>
      </c>
      <c r="C73" s="31">
        <f>SUM('Annual Cost 95%'!C72,'Annual Cost 95%'!I72,'Annual Cost 95%'!O72)</f>
        <v>13108023667.025534</v>
      </c>
      <c r="D73" s="31">
        <f>SUM('Annual Cost 95%'!D72,'Annual Cost 95%'!J72,'Annual Cost 95%'!P72)</f>
        <v>9652129520.4777641</v>
      </c>
      <c r="E73" s="31">
        <f>SUM('Annual Cost 95%'!E72,'Annual Cost 95%'!K72,'Annual Cost 95%'!Q72)</f>
        <v>3309502350.6162162</v>
      </c>
      <c r="F73" s="31">
        <f>SUM('Annual Cost 95%'!F72,'Annual Cost 95%'!L72,'Annual Cost 95%'!R72)</f>
        <v>2343161415.6254601</v>
      </c>
      <c r="G73" s="31">
        <f>SUM('Annual Cost 95%'!G72,'Annual Cost 95%'!M72,'Annual Cost 95%'!S72)</f>
        <v>1337835073.8200474</v>
      </c>
      <c r="H73" s="31">
        <f t="shared" si="48"/>
        <v>14747451608404.832</v>
      </c>
      <c r="I73" s="31">
        <f t="shared" si="49"/>
        <v>11572301590097.262</v>
      </c>
      <c r="J73" s="31">
        <f t="shared" si="50"/>
        <v>9796629410143.3184</v>
      </c>
      <c r="K73" s="31">
        <f t="shared" si="51"/>
        <v>1395894882395.1108</v>
      </c>
      <c r="L73" s="31">
        <f t="shared" si="52"/>
        <v>1747686005660.2583</v>
      </c>
      <c r="M73" s="31">
        <f t="shared" si="53"/>
        <v>494437791510.44409</v>
      </c>
      <c r="N73" s="37">
        <f t="shared" si="54"/>
        <v>14.972709952154439</v>
      </c>
      <c r="O73" s="31">
        <f>IF(ROUND(O72,0)=0,0,(H73-SUM(O$5:O72)*$N72)*$P$2*$R$2)</f>
        <v>13373421485.718145</v>
      </c>
      <c r="P73" s="31">
        <f>IF(ROUND(P72,0)=0,0,(I73-SUM(P$5:P72)*$N72)*$P$2*$R$2)</f>
        <v>10494102359.760654</v>
      </c>
      <c r="Q73" s="31">
        <f>IF(ROUND(Q72,0)=0,0,(J73-SUM(Q$5:Q72)*$N72)*$P$2*$R$2)</f>
        <v>8883870767.64921</v>
      </c>
      <c r="R73" s="31">
        <f>IF(ROUND(R72,0)=0,0,(K73-SUM(R$5:R72)*$N72)*$P$2*$R$2)</f>
        <v>1265838404.3374403</v>
      </c>
      <c r="S73" s="31">
        <f>IF(ROUND(S72,0)=0,0,(L73-SUM(S$5:S72)*$N72)*$P$2*$R$2)</f>
        <v>1584852908.7605493</v>
      </c>
      <c r="T73" s="31">
        <f>IF(ROUND(T72,0)=0,0,(M73-SUM(T$5:T72)*$N72)*$P$2*$R$2)</f>
        <v>448370685.31679869</v>
      </c>
      <c r="U73" s="31">
        <v>69</v>
      </c>
      <c r="V73" s="34">
        <f t="shared" si="30"/>
        <v>3713177152.6592917</v>
      </c>
      <c r="W73" s="34">
        <f t="shared" si="31"/>
        <v>6551875617.5744448</v>
      </c>
      <c r="X73" s="34">
        <f t="shared" si="32"/>
        <v>4824491751.7179823</v>
      </c>
      <c r="Y73" s="34">
        <f t="shared" si="33"/>
        <v>1654211825.3764257</v>
      </c>
      <c r="Z73" s="34">
        <f t="shared" si="34"/>
        <v>1171198842.5606318</v>
      </c>
      <c r="AA73" s="34">
        <f t="shared" si="35"/>
        <v>668699509.79318762</v>
      </c>
      <c r="AB73" s="34">
        <f t="shared" si="36"/>
        <v>17086598638.377438</v>
      </c>
      <c r="AC73" s="34">
        <f t="shared" si="37"/>
        <v>17045977977.335098</v>
      </c>
      <c r="AD73" s="34">
        <f t="shared" si="38"/>
        <v>13708362519.367191</v>
      </c>
      <c r="AE73" s="34">
        <f t="shared" si="39"/>
        <v>2920050229.7138662</v>
      </c>
      <c r="AF73" s="34">
        <f t="shared" si="40"/>
        <v>2756051751.3211813</v>
      </c>
      <c r="AG73" s="34">
        <f t="shared" si="41"/>
        <v>1117070195.1099863</v>
      </c>
      <c r="AH73" s="34">
        <f t="shared" si="42"/>
        <v>9657822996.4284554</v>
      </c>
      <c r="AI73" s="34">
        <f t="shared" si="43"/>
        <v>3937954310.3095646</v>
      </c>
      <c r="AJ73" s="34">
        <f t="shared" si="44"/>
        <v>4056232998.8894272</v>
      </c>
      <c r="AK73" s="34">
        <f t="shared" si="45"/>
        <v>-389452120.90234995</v>
      </c>
      <c r="AL73" s="34">
        <f t="shared" si="46"/>
        <v>412890335.69572115</v>
      </c>
      <c r="AM73" s="34">
        <f t="shared" si="47"/>
        <v>-220764878.71006107</v>
      </c>
    </row>
    <row r="74" spans="1:39" x14ac:dyDescent="0.2">
      <c r="A74">
        <v>2092</v>
      </c>
      <c r="B74" s="31">
        <f>SUM('Annual Cost 95%'!B73,'Annual Cost 95%'!H73,'Annual Cost 95%'!N73)</f>
        <v>7489412530.290947</v>
      </c>
      <c r="C74" s="31">
        <f>SUM('Annual Cost 95%'!C73,'Annual Cost 95%'!I73,'Annual Cost 95%'!O73)</f>
        <v>13214217128.779602</v>
      </c>
      <c r="D74" s="31">
        <f>SUM('Annual Cost 95%'!D73,'Annual Cost 95%'!J73,'Annual Cost 95%'!P73)</f>
        <v>9731400203.580658</v>
      </c>
      <c r="E74" s="31">
        <f>SUM('Annual Cost 95%'!E73,'Annual Cost 95%'!K73,'Annual Cost 95%'!Q73)</f>
        <v>3337590013.4971943</v>
      </c>
      <c r="F74" s="31">
        <f>SUM('Annual Cost 95%'!F73,'Annual Cost 95%'!L73,'Annual Cost 95%'!R73)</f>
        <v>2363269238.8632975</v>
      </c>
      <c r="G74" s="31">
        <f>SUM('Annual Cost 95%'!G73,'Annual Cost 95%'!M73,'Annual Cost 95%'!S73)</f>
        <v>1349403529.7716768</v>
      </c>
      <c r="H74" s="31">
        <f t="shared" si="48"/>
        <v>15337349672741.025</v>
      </c>
      <c r="I74" s="31">
        <f t="shared" si="49"/>
        <v>12035193653701.152</v>
      </c>
      <c r="J74" s="31">
        <f t="shared" si="50"/>
        <v>10188494586549.051</v>
      </c>
      <c r="K74" s="31">
        <f t="shared" si="51"/>
        <v>1451730677690.9153</v>
      </c>
      <c r="L74" s="31">
        <f t="shared" si="52"/>
        <v>1817593445886.6687</v>
      </c>
      <c r="M74" s="31">
        <f t="shared" si="53"/>
        <v>514215303170.86188</v>
      </c>
      <c r="N74" s="37">
        <f t="shared" si="54"/>
        <v>15.571618350240618</v>
      </c>
      <c r="O74" s="31">
        <f>IF(ROUND(O73,0)=0,0,(H74-SUM(O$5:O73)*$N73)*$P$2*$R$2)</f>
        <v>12907176540.279024</v>
      </c>
      <c r="P74" s="31">
        <f>IF(ROUND(P73,0)=0,0,(I74-SUM(P$5:P73)*$N73)*$P$2*$R$2)</f>
        <v>10128240699.946495</v>
      </c>
      <c r="Q74" s="31">
        <f>IF(ROUND(Q73,0)=0,0,(J74-SUM(Q$5:Q73)*$N73)*$P$2*$R$2)</f>
        <v>8574147497.072998</v>
      </c>
      <c r="R74" s="31">
        <f>IF(ROUND(R73,0)=0,0,(K74-SUM(R$5:R73)*$N73)*$P$2*$R$2)</f>
        <v>1221706784.1387255</v>
      </c>
      <c r="S74" s="31">
        <f>IF(ROUND(S73,0)=0,0,(L74-SUM(S$5:S73)*$N73)*$P$2*$R$2)</f>
        <v>1529599310.5124719</v>
      </c>
      <c r="T74" s="31">
        <f>IF(ROUND(T73,0)=0,0,(M74-SUM(T$5:T73)*$N73)*$P$2*$R$2)</f>
        <v>432738891.61798495</v>
      </c>
      <c r="U74" s="31">
        <v>70</v>
      </c>
      <c r="V74" s="34">
        <f t="shared" si="30"/>
        <v>3706050857.6821647</v>
      </c>
      <c r="W74" s="34">
        <f t="shared" si="31"/>
        <v>6538905491.6713896</v>
      </c>
      <c r="X74" s="34">
        <f t="shared" si="32"/>
        <v>4815473032.7730312</v>
      </c>
      <c r="Y74" s="34">
        <f t="shared" si="33"/>
        <v>1651568568.5739872</v>
      </c>
      <c r="Z74" s="34">
        <f t="shared" si="34"/>
        <v>1169436982.4335148</v>
      </c>
      <c r="AA74" s="34">
        <f t="shared" si="35"/>
        <v>667737033.93200409</v>
      </c>
      <c r="AB74" s="34">
        <f t="shared" si="36"/>
        <v>16613227397.961189</v>
      </c>
      <c r="AC74" s="34">
        <f t="shared" si="37"/>
        <v>16667146191.617886</v>
      </c>
      <c r="AD74" s="34">
        <f t="shared" si="38"/>
        <v>13389620529.846029</v>
      </c>
      <c r="AE74" s="34">
        <f t="shared" si="39"/>
        <v>2873275352.7127128</v>
      </c>
      <c r="AF74" s="34">
        <f t="shared" si="40"/>
        <v>2699036292.9459867</v>
      </c>
      <c r="AG74" s="34">
        <f t="shared" si="41"/>
        <v>1100475925.549989</v>
      </c>
      <c r="AH74" s="34">
        <f t="shared" si="42"/>
        <v>9123814867.6702423</v>
      </c>
      <c r="AI74" s="34">
        <f t="shared" si="43"/>
        <v>3452929062.8382835</v>
      </c>
      <c r="AJ74" s="34">
        <f t="shared" si="44"/>
        <v>3658220326.2653713</v>
      </c>
      <c r="AK74" s="34">
        <f t="shared" si="45"/>
        <v>-464314660.78448153</v>
      </c>
      <c r="AL74" s="34">
        <f t="shared" si="46"/>
        <v>335767054.08268929</v>
      </c>
      <c r="AM74" s="34">
        <f t="shared" si="47"/>
        <v>-248927604.22168779</v>
      </c>
    </row>
    <row r="75" spans="1:39" x14ac:dyDescent="0.2">
      <c r="A75">
        <v>2093</v>
      </c>
      <c r="B75" s="31">
        <f>SUM('Annual Cost 95%'!B74,'Annual Cost 95%'!H74,'Annual Cost 95%'!N74)</f>
        <v>7550585370.1627235</v>
      </c>
      <c r="C75" s="31">
        <f>SUM('Annual Cost 95%'!C74,'Annual Cost 95%'!I74,'Annual Cost 95%'!O74)</f>
        <v>13321322677.855328</v>
      </c>
      <c r="D75" s="31">
        <f>SUM('Annual Cost 95%'!D74,'Annual Cost 95%'!J74,'Annual Cost 95%'!P74)</f>
        <v>9811374145.1698971</v>
      </c>
      <c r="E75" s="31">
        <f>SUM('Annual Cost 95%'!E74,'Annual Cost 95%'!K74,'Annual Cost 95%'!Q74)</f>
        <v>3365950110.6572924</v>
      </c>
      <c r="F75" s="31">
        <f>SUM('Annual Cost 95%'!F74,'Annual Cost 95%'!L74,'Annual Cost 95%'!R74)</f>
        <v>2383577961.2401328</v>
      </c>
      <c r="G75" s="31">
        <f>SUM('Annual Cost 95%'!G74,'Annual Cost 95%'!M74,'Annual Cost 95%'!S74)</f>
        <v>1361088584.7484632</v>
      </c>
      <c r="H75" s="31">
        <f t="shared" si="48"/>
        <v>15950843659650.666</v>
      </c>
      <c r="I75" s="31">
        <f t="shared" si="49"/>
        <v>12516601399849.199</v>
      </c>
      <c r="J75" s="31">
        <f t="shared" si="50"/>
        <v>10596034370011.014</v>
      </c>
      <c r="K75" s="31">
        <f t="shared" si="51"/>
        <v>1509799904798.552</v>
      </c>
      <c r="L75" s="31">
        <f t="shared" si="52"/>
        <v>1890297183722.1355</v>
      </c>
      <c r="M75" s="31">
        <f t="shared" si="53"/>
        <v>534783915297.69635</v>
      </c>
      <c r="N75" s="37">
        <f t="shared" si="54"/>
        <v>16.194483084250244</v>
      </c>
      <c r="O75" s="31">
        <f>IF(ROUND(O74,0)=0,0,(H75-SUM(O$5:O74)*$N74)*$P$2*$R$2)</f>
        <v>12418535466.568155</v>
      </c>
      <c r="P75" s="31">
        <f>IF(ROUND(P74,0)=0,0,(I75-SUM(P$5:P74)*$N74)*$P$2*$R$2)</f>
        <v>9744804834.249649</v>
      </c>
      <c r="Q75" s="31">
        <f>IF(ROUND(Q74,0)=0,0,(J75-SUM(Q$5:Q74)*$N74)*$P$2*$R$2)</f>
        <v>8249546634.4404593</v>
      </c>
      <c r="R75" s="31">
        <f>IF(ROUND(R74,0)=0,0,(K75-SUM(R$5:R74)*$N74)*$P$2*$R$2)</f>
        <v>1175455296.6117334</v>
      </c>
      <c r="S75" s="31">
        <f>IF(ROUND(S74,0)=0,0,(L75-SUM(S$5:S74)*$N74)*$P$2*$R$2)</f>
        <v>1471691599.4725134</v>
      </c>
      <c r="T75" s="31">
        <f>IF(ROUND(T74,0)=0,0,(M75-SUM(T$5:T74)*$N74)*$P$2*$R$2)</f>
        <v>416356222.95479739</v>
      </c>
      <c r="U75" s="31">
        <v>71</v>
      </c>
      <c r="V75" s="34">
        <f t="shared" si="30"/>
        <v>3698958328.3305702</v>
      </c>
      <c r="W75" s="34">
        <f t="shared" si="31"/>
        <v>6525986403.4316483</v>
      </c>
      <c r="X75" s="34">
        <f t="shared" si="32"/>
        <v>4806496758.5236759</v>
      </c>
      <c r="Y75" s="34">
        <f t="shared" si="33"/>
        <v>1648946218.6284337</v>
      </c>
      <c r="Z75" s="34">
        <f t="shared" si="34"/>
        <v>1167691658.1587341</v>
      </c>
      <c r="AA75" s="34">
        <f t="shared" si="35"/>
        <v>666784058.36533117</v>
      </c>
      <c r="AB75" s="34">
        <f t="shared" si="36"/>
        <v>16117493794.898726</v>
      </c>
      <c r="AC75" s="34">
        <f t="shared" si="37"/>
        <v>16270791237.681297</v>
      </c>
      <c r="AD75" s="34">
        <f t="shared" si="38"/>
        <v>13056043392.964134</v>
      </c>
      <c r="AE75" s="34">
        <f t="shared" si="39"/>
        <v>2824401515.2401671</v>
      </c>
      <c r="AF75" s="34">
        <f t="shared" si="40"/>
        <v>2639383257.6312475</v>
      </c>
      <c r="AG75" s="34">
        <f t="shared" si="41"/>
        <v>1083140281.3201284</v>
      </c>
      <c r="AH75" s="34">
        <f t="shared" si="42"/>
        <v>8566908424.736002</v>
      </c>
      <c r="AI75" s="34">
        <f t="shared" si="43"/>
        <v>2949468559.8259697</v>
      </c>
      <c r="AJ75" s="34">
        <f t="shared" si="44"/>
        <v>3244669247.7942371</v>
      </c>
      <c r="AK75" s="34">
        <f t="shared" si="45"/>
        <v>-541548595.41712523</v>
      </c>
      <c r="AL75" s="34">
        <f t="shared" si="46"/>
        <v>255805296.39111471</v>
      </c>
      <c r="AM75" s="34">
        <f t="shared" si="47"/>
        <v>-277948303.42833471</v>
      </c>
    </row>
    <row r="76" spans="1:39" x14ac:dyDescent="0.2">
      <c r="A76">
        <v>2094</v>
      </c>
      <c r="B76" s="31">
        <f>SUM('Annual Cost 95%'!B75,'Annual Cost 95%'!H75,'Annual Cost 95%'!N75)</f>
        <v>7612299694.7832165</v>
      </c>
      <c r="C76" s="31">
        <f>SUM('Annual Cost 95%'!C75,'Annual Cost 95%'!I75,'Annual Cost 95%'!O75)</f>
        <v>13429349187.514759</v>
      </c>
      <c r="D76" s="31">
        <f>SUM('Annual Cost 95%'!D75,'Annual Cost 95%'!J75,'Annual Cost 95%'!P75)</f>
        <v>9892058658.3447227</v>
      </c>
      <c r="E76" s="31">
        <f>SUM('Annual Cost 95%'!E75,'Annual Cost 95%'!K75,'Annual Cost 95%'!Q75)</f>
        <v>3394585949.1356249</v>
      </c>
      <c r="F76" s="31">
        <f>SUM('Annual Cost 95%'!F75,'Annual Cost 95%'!L75,'Annual Cost 95%'!R75)</f>
        <v>2404090130.8301792</v>
      </c>
      <c r="G76" s="31">
        <f>SUM('Annual Cost 95%'!G75,'Annual Cost 95%'!M75,'Annual Cost 95%'!S75)</f>
        <v>1372891735.9460516</v>
      </c>
      <c r="H76" s="31">
        <f t="shared" si="48"/>
        <v>16588877406036.693</v>
      </c>
      <c r="I76" s="31">
        <f t="shared" si="49"/>
        <v>13017265455843.168</v>
      </c>
      <c r="J76" s="31">
        <f t="shared" si="50"/>
        <v>11019875744811.455</v>
      </c>
      <c r="K76" s="31">
        <f t="shared" si="51"/>
        <v>1570191900990.4941</v>
      </c>
      <c r="L76" s="31">
        <f t="shared" si="52"/>
        <v>1965909071071.021</v>
      </c>
      <c r="M76" s="31">
        <f t="shared" si="53"/>
        <v>556175271909.60425</v>
      </c>
      <c r="N76" s="37">
        <f t="shared" si="54"/>
        <v>16.842262407620254</v>
      </c>
      <c r="O76" s="31">
        <f>IF(ROUND(O75,0)=0,0,(H76-SUM(O$5:O75)*$N75)*$P$2*$R$2)</f>
        <v>11909718072.508379</v>
      </c>
      <c r="P76" s="31">
        <f>IF(ROUND(P75,0)=0,0,(I76-SUM(P$5:P75)*$N75)*$P$2*$R$2)</f>
        <v>9345536642.3817577</v>
      </c>
      <c r="Q76" s="31">
        <f>IF(ROUND(Q75,0)=0,0,(J76-SUM(Q$5:Q75)*$N75)*$P$2*$R$2)</f>
        <v>7911542782.6971874</v>
      </c>
      <c r="R76" s="31">
        <f>IF(ROUND(R75,0)=0,0,(K76-SUM(R$5:R75)*$N75)*$P$2*$R$2)</f>
        <v>1127294053.8898475</v>
      </c>
      <c r="S76" s="31">
        <f>IF(ROUND(S75,0)=0,0,(L76-SUM(S$5:S75)*$N75)*$P$2*$R$2)</f>
        <v>1411392839.8869593</v>
      </c>
      <c r="T76" s="31">
        <f>IF(ROUND(T75,0)=0,0,(M76-SUM(T$5:T75)*$N75)*$P$2*$R$2)</f>
        <v>399297102.82467043</v>
      </c>
      <c r="U76" s="31">
        <v>72</v>
      </c>
      <c r="V76" s="34">
        <f t="shared" si="30"/>
        <v>3691899659.910501</v>
      </c>
      <c r="W76" s="34">
        <f t="shared" si="31"/>
        <v>6513118464.3429937</v>
      </c>
      <c r="X76" s="34">
        <f t="shared" si="32"/>
        <v>4797563083.5430002</v>
      </c>
      <c r="Y76" s="34">
        <f t="shared" si="33"/>
        <v>1646344890.9847052</v>
      </c>
      <c r="Z76" s="34">
        <f t="shared" si="34"/>
        <v>1165962966.8139193</v>
      </c>
      <c r="AA76" s="34">
        <f t="shared" si="35"/>
        <v>665840644.25454926</v>
      </c>
      <c r="AB76" s="34">
        <f t="shared" si="36"/>
        <v>15601617732.41888</v>
      </c>
      <c r="AC76" s="34">
        <f t="shared" si="37"/>
        <v>15858655106.724751</v>
      </c>
      <c r="AD76" s="34">
        <f t="shared" si="38"/>
        <v>12709105866.240189</v>
      </c>
      <c r="AE76" s="34">
        <f t="shared" si="39"/>
        <v>2773638944.8745527</v>
      </c>
      <c r="AF76" s="34">
        <f t="shared" si="40"/>
        <v>2577355806.7008786</v>
      </c>
      <c r="AG76" s="34">
        <f t="shared" si="41"/>
        <v>1065137747.0792197</v>
      </c>
      <c r="AH76" s="34">
        <f t="shared" si="42"/>
        <v>7989318037.635664</v>
      </c>
      <c r="AI76" s="34">
        <f t="shared" si="43"/>
        <v>2429305919.2099915</v>
      </c>
      <c r="AJ76" s="34">
        <f t="shared" si="44"/>
        <v>2817047207.8954659</v>
      </c>
      <c r="AK76" s="34">
        <f t="shared" si="45"/>
        <v>-620947004.26107216</v>
      </c>
      <c r="AL76" s="34">
        <f t="shared" si="46"/>
        <v>173265675.87069941</v>
      </c>
      <c r="AM76" s="34">
        <f t="shared" si="47"/>
        <v>-307753988.8668319</v>
      </c>
    </row>
    <row r="77" spans="1:39" x14ac:dyDescent="0.2">
      <c r="A77">
        <v>2095</v>
      </c>
      <c r="B77" s="31">
        <f>SUM('Annual Cost 95%'!B76,'Annual Cost 95%'!H76,'Annual Cost 95%'!N76)</f>
        <v>7674561110.7658176</v>
      </c>
      <c r="C77" s="31">
        <f>SUM('Annual Cost 95%'!C76,'Annual Cost 95%'!I76,'Annual Cost 95%'!O76)</f>
        <v>13538305639.206818</v>
      </c>
      <c r="D77" s="31">
        <f>SUM('Annual Cost 95%'!D76,'Annual Cost 95%'!J76,'Annual Cost 95%'!P76)</f>
        <v>9973461154.1284409</v>
      </c>
      <c r="E77" s="31">
        <f>SUM('Annual Cost 95%'!E76,'Annual Cost 95%'!K76,'Annual Cost 95%'!Q76)</f>
        <v>3423500888.4931927</v>
      </c>
      <c r="F77" s="31">
        <f>SUM('Annual Cost 95%'!F76,'Annual Cost 95%'!L76,'Annual Cost 95%'!R76)</f>
        <v>2424808337.8047004</v>
      </c>
      <c r="G77" s="31">
        <f>SUM('Annual Cost 95%'!G76,'Annual Cost 95%'!M76,'Annual Cost 95%'!S76)</f>
        <v>1384814505.5566597</v>
      </c>
      <c r="H77" s="31">
        <f t="shared" si="48"/>
        <v>17252432502278.162</v>
      </c>
      <c r="I77" s="31">
        <f t="shared" si="49"/>
        <v>13537956074076.895</v>
      </c>
      <c r="J77" s="31">
        <f t="shared" si="50"/>
        <v>11460670774603.914</v>
      </c>
      <c r="K77" s="31">
        <f t="shared" si="51"/>
        <v>1632999577030.114</v>
      </c>
      <c r="L77" s="31">
        <f t="shared" si="52"/>
        <v>2044545433913.8618</v>
      </c>
      <c r="M77" s="31">
        <f t="shared" si="53"/>
        <v>578422282785.9884</v>
      </c>
      <c r="N77" s="37">
        <f t="shared" si="54"/>
        <v>17.515952903925065</v>
      </c>
      <c r="O77" s="31">
        <f>IF(ROUND(O76,0)=0,0,(H77-SUM(O$5:O76)*$N76)*$P$2*$R$2)</f>
        <v>11383173810.518896</v>
      </c>
      <c r="P77" s="31">
        <f>IF(ROUND(P76,0)=0,0,(I77-SUM(P$5:P76)*$N76)*$P$2*$R$2)</f>
        <v>8932358205.7219048</v>
      </c>
      <c r="Q77" s="31">
        <f>IF(ROUND(Q76,0)=0,0,(J77-SUM(Q$5:Q76)*$N76)*$P$2*$R$2)</f>
        <v>7561763096.028574</v>
      </c>
      <c r="R77" s="31">
        <f>IF(ROUND(R76,0)=0,0,(K77-SUM(R$5:R76)*$N76)*$P$2*$R$2)</f>
        <v>1077454904.7146277</v>
      </c>
      <c r="S77" s="31">
        <f>IF(ROUND(S76,0)=0,0,(L77-SUM(S$5:S76)*$N76)*$P$2*$R$2)</f>
        <v>1348993310.6343739</v>
      </c>
      <c r="T77" s="31">
        <f>IF(ROUND(T76,0)=0,0,(M77-SUM(T$5:T76)*$N76)*$P$2*$R$2)</f>
        <v>381643654.01577914</v>
      </c>
      <c r="U77" s="31">
        <v>73</v>
      </c>
      <c r="V77" s="34">
        <f t="shared" si="30"/>
        <v>3684874950.2694812</v>
      </c>
      <c r="W77" s="34">
        <f t="shared" si="31"/>
        <v>6500301789.1178427</v>
      </c>
      <c r="X77" s="34">
        <f t="shared" si="32"/>
        <v>4788672165.6017141</v>
      </c>
      <c r="Y77" s="34">
        <f t="shared" si="33"/>
        <v>1643764703.174675</v>
      </c>
      <c r="Z77" s="34">
        <f t="shared" si="34"/>
        <v>1164251007.2200749</v>
      </c>
      <c r="AA77" s="34">
        <f t="shared" si="35"/>
        <v>664906853.77920663</v>
      </c>
      <c r="AB77" s="34">
        <f t="shared" si="36"/>
        <v>15068048760.788378</v>
      </c>
      <c r="AC77" s="34">
        <f t="shared" si="37"/>
        <v>15432659994.839748</v>
      </c>
      <c r="AD77" s="34">
        <f t="shared" si="38"/>
        <v>12350435261.630287</v>
      </c>
      <c r="AE77" s="34">
        <f t="shared" si="39"/>
        <v>2721219607.8893027</v>
      </c>
      <c r="AF77" s="34">
        <f t="shared" si="40"/>
        <v>2513244317.8544488</v>
      </c>
      <c r="AG77" s="34">
        <f t="shared" si="41"/>
        <v>1046550507.7949858</v>
      </c>
      <c r="AH77" s="34">
        <f t="shared" si="42"/>
        <v>7393487650.0225601</v>
      </c>
      <c r="AI77" s="34">
        <f t="shared" si="43"/>
        <v>1894354355.6329308</v>
      </c>
      <c r="AJ77" s="34">
        <f t="shared" si="44"/>
        <v>2376974107.5018463</v>
      </c>
      <c r="AK77" s="34">
        <f t="shared" si="45"/>
        <v>-702281280.60388994</v>
      </c>
      <c r="AL77" s="34">
        <f t="shared" si="46"/>
        <v>88435980.049748421</v>
      </c>
      <c r="AM77" s="34">
        <f t="shared" si="47"/>
        <v>-338263997.76167393</v>
      </c>
    </row>
    <row r="78" spans="1:39" x14ac:dyDescent="0.2">
      <c r="A78">
        <v>2096</v>
      </c>
      <c r="B78" s="31">
        <f>SUM('Annual Cost 95%'!B77,'Annual Cost 95%'!H77,'Annual Cost 95%'!N77)</f>
        <v>7737375299.3767719</v>
      </c>
      <c r="C78" s="31">
        <f>SUM('Annual Cost 95%'!C77,'Annual Cost 95%'!I77,'Annual Cost 95%'!O77)</f>
        <v>13648201124.292576</v>
      </c>
      <c r="D78" s="31">
        <f>SUM('Annual Cost 95%'!D77,'Annual Cost 95%'!J77,'Annual Cost 95%'!P77)</f>
        <v>10055589143.15988</v>
      </c>
      <c r="E78" s="31">
        <f>SUM('Annual Cost 95%'!E77,'Annual Cost 95%'!K77,'Annual Cost 95%'!Q77)</f>
        <v>3452698341.8313465</v>
      </c>
      <c r="F78" s="31">
        <f>SUM('Annual Cost 95%'!F77,'Annual Cost 95%'!L77,'Annual Cost 95%'!R77)</f>
        <v>2445735215.2668657</v>
      </c>
      <c r="G78" s="31">
        <f>SUM('Annual Cost 95%'!G77,'Annual Cost 95%'!M77,'Annual Cost 95%'!S77)</f>
        <v>1396858441.2676599</v>
      </c>
      <c r="H78" s="31">
        <f t="shared" si="48"/>
        <v>17942529802369.289</v>
      </c>
      <c r="I78" s="31">
        <f t="shared" si="49"/>
        <v>14079474317039.971</v>
      </c>
      <c r="J78" s="31">
        <f t="shared" si="50"/>
        <v>11919097605588.07</v>
      </c>
      <c r="K78" s="31">
        <f t="shared" si="51"/>
        <v>1698319560111.3186</v>
      </c>
      <c r="L78" s="31">
        <f t="shared" si="52"/>
        <v>2126327251270.4163</v>
      </c>
      <c r="M78" s="31">
        <f t="shared" si="53"/>
        <v>601559174097.42798</v>
      </c>
      <c r="N78" s="37">
        <f t="shared" si="54"/>
        <v>18.216591020082067</v>
      </c>
      <c r="O78" s="31">
        <f>IF(ROUND(O77,0)=0,0,(H78-SUM(O$5:O77)*$N77)*$P$2*$R$2)</f>
        <v>10841565081.128437</v>
      </c>
      <c r="P78" s="31">
        <f>IF(ROUND(P77,0)=0,0,(I78-SUM(P$5:P77)*$N77)*$P$2*$R$2)</f>
        <v>8507358705.6887112</v>
      </c>
      <c r="Q78" s="31">
        <f>IF(ROUND(Q77,0)=0,0,(J78-SUM(Q$5:Q77)*$N77)*$P$2*$R$2)</f>
        <v>7201976188.5663376</v>
      </c>
      <c r="R78" s="31">
        <f>IF(ROUND(R77,0)=0,0,(K78-SUM(R$5:R77)*$N77)*$P$2*$R$2)</f>
        <v>1026189854.0677893</v>
      </c>
      <c r="S78" s="31">
        <f>IF(ROUND(S77,0)=0,0,(L78-SUM(S$5:S77)*$N77)*$P$2*$R$2)</f>
        <v>1284808526.5758412</v>
      </c>
      <c r="T78" s="31">
        <f>IF(ROUND(T77,0)=0,0,(M78-SUM(T$5:T77)*$N77)*$P$2*$R$2)</f>
        <v>363485138.82729918</v>
      </c>
      <c r="U78" s="31">
        <v>74</v>
      </c>
      <c r="V78" s="34">
        <f t="shared" si="30"/>
        <v>3677884299.8196721</v>
      </c>
      <c r="W78" s="34">
        <f t="shared" si="31"/>
        <v>6487536495.7235661</v>
      </c>
      <c r="X78" s="34">
        <f t="shared" si="32"/>
        <v>4779824165.701745</v>
      </c>
      <c r="Y78" s="34">
        <f t="shared" si="33"/>
        <v>1641205774.8391461</v>
      </c>
      <c r="Z78" s="34">
        <f t="shared" si="34"/>
        <v>1162555879.9597881</v>
      </c>
      <c r="AA78" s="34">
        <f t="shared" si="35"/>
        <v>663982750.14819539</v>
      </c>
      <c r="AB78" s="34">
        <f t="shared" si="36"/>
        <v>14519449380.948109</v>
      </c>
      <c r="AC78" s="34">
        <f t="shared" si="37"/>
        <v>14994895201.412277</v>
      </c>
      <c r="AD78" s="34">
        <f t="shared" si="38"/>
        <v>11981800354.268082</v>
      </c>
      <c r="AE78" s="34">
        <f t="shared" si="39"/>
        <v>2667395628.9069357</v>
      </c>
      <c r="AF78" s="34">
        <f t="shared" si="40"/>
        <v>2447364406.5356293</v>
      </c>
      <c r="AG78" s="34">
        <f t="shared" si="41"/>
        <v>1027467888.9754946</v>
      </c>
      <c r="AH78" s="34">
        <f t="shared" si="42"/>
        <v>6782074081.5713367</v>
      </c>
      <c r="AI78" s="34">
        <f t="shared" si="43"/>
        <v>1346694077.1197014</v>
      </c>
      <c r="AJ78" s="34">
        <f t="shared" si="44"/>
        <v>1926211211.108202</v>
      </c>
      <c r="AK78" s="34">
        <f t="shared" si="45"/>
        <v>-785302712.92441082</v>
      </c>
      <c r="AL78" s="34">
        <f t="shared" si="46"/>
        <v>1629191.2687635422</v>
      </c>
      <c r="AM78" s="34">
        <f t="shared" si="47"/>
        <v>-369390552.29216528</v>
      </c>
    </row>
    <row r="79" spans="1:39" x14ac:dyDescent="0.2">
      <c r="A79">
        <v>2097</v>
      </c>
      <c r="B79" s="31">
        <f>SUM('Annual Cost 95%'!B78,'Annual Cost 95%'!H78,'Annual Cost 95%'!N78)</f>
        <v>7800748017.8190155</v>
      </c>
      <c r="C79" s="31">
        <f>SUM('Annual Cost 95%'!C78,'Annual Cost 95%'!I78,'Annual Cost 95%'!O78)</f>
        <v>13759044845.804096</v>
      </c>
      <c r="D79" s="31">
        <f>SUM('Annual Cost 95%'!D78,'Annual Cost 95%'!J78,'Annual Cost 95%'!P78)</f>
        <v>10138450237.419254</v>
      </c>
      <c r="E79" s="31">
        <f>SUM('Annual Cost 95%'!E78,'Annual Cost 95%'!K78,'Annual Cost 95%'!Q78)</f>
        <v>3482181776.8321061</v>
      </c>
      <c r="F79" s="31">
        <f>SUM('Annual Cost 95%'!F78,'Annual Cost 95%'!L78,'Annual Cost 95%'!R78)</f>
        <v>2466873440.1046906</v>
      </c>
      <c r="G79" s="31">
        <f>SUM('Annual Cost 95%'!G78,'Annual Cost 95%'!M78,'Annual Cost 95%'!S78)</f>
        <v>1409025116.7709858</v>
      </c>
      <c r="H79" s="31">
        <f t="shared" si="48"/>
        <v>18660230994464.062</v>
      </c>
      <c r="I79" s="31">
        <f t="shared" si="49"/>
        <v>14642653289721.57</v>
      </c>
      <c r="J79" s="31">
        <f t="shared" si="50"/>
        <v>12395861509811.594</v>
      </c>
      <c r="K79" s="31">
        <f t="shared" si="51"/>
        <v>1766252342515.7715</v>
      </c>
      <c r="L79" s="31">
        <f t="shared" si="52"/>
        <v>2211380341321.2329</v>
      </c>
      <c r="M79" s="31">
        <f t="shared" si="53"/>
        <v>625621541061.32507</v>
      </c>
      <c r="N79" s="37">
        <f t="shared" si="54"/>
        <v>18.94525466088535</v>
      </c>
      <c r="O79" s="31">
        <f>IF(ROUND(O78,0)=0,0,(H79-SUM(O$5:O78)*$N78)*$P$2*$R$2)</f>
        <v>10287745898.870996</v>
      </c>
      <c r="P79" s="31">
        <f>IF(ROUND(P78,0)=0,0,(I79-SUM(P$5:P78)*$N78)*$P$2*$R$2)</f>
        <v>8072777682.9029398</v>
      </c>
      <c r="Q79" s="31">
        <f>IF(ROUND(Q78,0)=0,0,(J79-SUM(Q$5:Q78)*$N78)*$P$2*$R$2)</f>
        <v>6834077962.2915916</v>
      </c>
      <c r="R79" s="31">
        <f>IF(ROUND(R78,0)=0,0,(K79-SUM(R$5:R78)*$N78)*$P$2*$R$2)</f>
        <v>973769043.82794797</v>
      </c>
      <c r="S79" s="31">
        <f>IF(ROUND(S78,0)=0,0,(L79-SUM(S$5:S78)*$N78)*$P$2*$R$2)</f>
        <v>1219176710.300144</v>
      </c>
      <c r="T79" s="31">
        <f>IF(ROUND(T78,0)=0,0,(M79-SUM(T$5:T78)*$N78)*$P$2*$R$2)</f>
        <v>344917243.80091739</v>
      </c>
      <c r="U79" s="31">
        <v>75</v>
      </c>
      <c r="V79" s="34">
        <f t="shared" si="30"/>
        <v>3670927811.5613637</v>
      </c>
      <c r="W79" s="34">
        <f t="shared" si="31"/>
        <v>6474822705.4132919</v>
      </c>
      <c r="X79" s="34">
        <f t="shared" si="32"/>
        <v>4771019248.1103592</v>
      </c>
      <c r="Y79" s="34">
        <f t="shared" si="33"/>
        <v>1638668227.7501709</v>
      </c>
      <c r="Z79" s="34">
        <f t="shared" si="34"/>
        <v>1160877687.3957045</v>
      </c>
      <c r="AA79" s="34">
        <f t="shared" si="35"/>
        <v>663068397.61108601</v>
      </c>
      <c r="AB79" s="34">
        <f t="shared" si="36"/>
        <v>13958673710.43236</v>
      </c>
      <c r="AC79" s="34">
        <f t="shared" si="37"/>
        <v>14547600388.316231</v>
      </c>
      <c r="AD79" s="34">
        <f t="shared" si="38"/>
        <v>11605097210.401951</v>
      </c>
      <c r="AE79" s="34">
        <f t="shared" si="39"/>
        <v>2612437271.5781188</v>
      </c>
      <c r="AF79" s="34">
        <f t="shared" si="40"/>
        <v>2380054397.6958485</v>
      </c>
      <c r="AG79" s="34">
        <f t="shared" si="41"/>
        <v>1007985641.4120034</v>
      </c>
      <c r="AH79" s="34">
        <f t="shared" si="42"/>
        <v>6157925692.6133442</v>
      </c>
      <c r="AI79" s="34">
        <f t="shared" si="43"/>
        <v>788555542.51213455</v>
      </c>
      <c r="AJ79" s="34">
        <f t="shared" si="44"/>
        <v>1466646972.9826965</v>
      </c>
      <c r="AK79" s="34">
        <f t="shared" si="45"/>
        <v>-869744505.25398731</v>
      </c>
      <c r="AL79" s="34">
        <f t="shared" si="46"/>
        <v>-86819042.408842087</v>
      </c>
      <c r="AM79" s="34">
        <f t="shared" si="47"/>
        <v>-401039475.35898244</v>
      </c>
    </row>
    <row r="80" spans="1:39" x14ac:dyDescent="0.2">
      <c r="A80">
        <v>2098</v>
      </c>
      <c r="B80" s="31">
        <f>SUM('Annual Cost 95%'!B79,'Annual Cost 95%'!H79,'Annual Cost 95%'!N79)</f>
        <v>7864685100.5420113</v>
      </c>
      <c r="C80" s="31">
        <f>SUM('Annual Cost 95%'!C79,'Annual Cost 95%'!I79,'Annual Cost 95%'!O79)</f>
        <v>13870846120.237494</v>
      </c>
      <c r="D80" s="31">
        <f>SUM('Annual Cost 95%'!D79,'Annual Cost 95%'!J79,'Annual Cost 95%'!P79)</f>
        <v>10222052151.989098</v>
      </c>
      <c r="E80" s="31">
        <f>SUM('Annual Cost 95%'!E79,'Annual Cost 95%'!K79,'Annual Cost 95%'!Q79)</f>
        <v>3511954716.8208103</v>
      </c>
      <c r="F80" s="31">
        <f>SUM('Annual Cost 95%'!F79,'Annual Cost 95%'!L79,'Annual Cost 95%'!R79)</f>
        <v>2488225733.8624578</v>
      </c>
      <c r="G80" s="31">
        <f>SUM('Annual Cost 95%'!G79,'Annual Cost 95%'!M79,'Annual Cost 95%'!S79)</f>
        <v>1421316132.2836101</v>
      </c>
      <c r="H80" s="31">
        <f t="shared" si="48"/>
        <v>19406640234242.625</v>
      </c>
      <c r="I80" s="31">
        <f t="shared" si="49"/>
        <v>15228359421310.434</v>
      </c>
      <c r="J80" s="31">
        <f t="shared" si="50"/>
        <v>12891695970204.059</v>
      </c>
      <c r="K80" s="31">
        <f t="shared" si="51"/>
        <v>1836902436216.4023</v>
      </c>
      <c r="L80" s="31">
        <f t="shared" si="52"/>
        <v>2299835554974.0825</v>
      </c>
      <c r="M80" s="31">
        <f t="shared" si="53"/>
        <v>650646402703.77808</v>
      </c>
      <c r="N80" s="37">
        <f t="shared" si="54"/>
        <v>19.703064847320764</v>
      </c>
      <c r="O80" s="31">
        <f>IF(ROUND(O79,0)=0,0,(H80-SUM(O$5:O79)*$N79)*$P$2*$R$2)</f>
        <v>9724735905.1228809</v>
      </c>
      <c r="P80" s="31">
        <f>IF(ROUND(P79,0)=0,0,(I80-SUM(P$5:P79)*$N79)*$P$2*$R$2)</f>
        <v>7630984645.1025095</v>
      </c>
      <c r="Q80" s="31">
        <f>IF(ROUND(Q79,0)=0,0,(J80-SUM(Q$5:Q79)*$N79)*$P$2*$R$2)</f>
        <v>6460074343.9434671</v>
      </c>
      <c r="R80" s="31">
        <f>IF(ROUND(R79,0)=0,0,(K80-SUM(R$5:R79)*$N79)*$P$2*$R$2)</f>
        <v>920478293.00003052</v>
      </c>
      <c r="S80" s="31">
        <f>IF(ROUND(S79,0)=0,0,(L80-SUM(S$5:S79)*$N79)*$P$2*$R$2)</f>
        <v>1152455712.445868</v>
      </c>
      <c r="T80" s="31">
        <f>IF(ROUND(T79,0)=0,0,(M80-SUM(T$5:T79)*$N79)*$P$2*$R$2)</f>
        <v>326041208.44925845</v>
      </c>
      <c r="U80" s="31">
        <v>76</v>
      </c>
      <c r="V80" s="34">
        <f t="shared" si="30"/>
        <v>3664005591.1068349</v>
      </c>
      <c r="W80" s="34">
        <f t="shared" si="31"/>
        <v>6462160542.7571611</v>
      </c>
      <c r="X80" s="34">
        <f t="shared" si="32"/>
        <v>4762257580.3947334</v>
      </c>
      <c r="Y80" s="34">
        <f t="shared" si="33"/>
        <v>1636152185.8336904</v>
      </c>
      <c r="Z80" s="34">
        <f t="shared" si="34"/>
        <v>1159216533.6892693</v>
      </c>
      <c r="AA80" s="34">
        <f t="shared" si="35"/>
        <v>662163861.46962059</v>
      </c>
      <c r="AB80" s="34">
        <f t="shared" si="36"/>
        <v>13388741496.229715</v>
      </c>
      <c r="AC80" s="34">
        <f t="shared" si="37"/>
        <v>14093145187.859671</v>
      </c>
      <c r="AD80" s="34">
        <f t="shared" si="38"/>
        <v>11222331924.3382</v>
      </c>
      <c r="AE80" s="34">
        <f t="shared" si="39"/>
        <v>2556630478.8337212</v>
      </c>
      <c r="AF80" s="34">
        <f t="shared" si="40"/>
        <v>2311672246.1351376</v>
      </c>
      <c r="AG80" s="34">
        <f t="shared" si="41"/>
        <v>988205069.91887903</v>
      </c>
      <c r="AH80" s="34">
        <f t="shared" si="42"/>
        <v>5524056395.6877041</v>
      </c>
      <c r="AI80" s="34">
        <f t="shared" si="43"/>
        <v>222299067.62217712</v>
      </c>
      <c r="AJ80" s="34">
        <f t="shared" si="44"/>
        <v>1000279772.349102</v>
      </c>
      <c r="AK80" s="34">
        <f t="shared" si="45"/>
        <v>-955324237.98708916</v>
      </c>
      <c r="AL80" s="34">
        <f t="shared" si="46"/>
        <v>-176553487.72732019</v>
      </c>
      <c r="AM80" s="34">
        <f t="shared" si="47"/>
        <v>-433111062.36473107</v>
      </c>
    </row>
    <row r="81" spans="1:39" x14ac:dyDescent="0.2">
      <c r="A81">
        <v>2099</v>
      </c>
      <c r="B81" s="31">
        <f>SUM('Annual Cost 95%'!B80,'Annual Cost 95%'!H80,'Annual Cost 95%'!N80)</f>
        <v>7929192460.5781765</v>
      </c>
      <c r="C81" s="31">
        <f>SUM('Annual Cost 95%'!C80,'Annual Cost 95%'!I80,'Annual Cost 95%'!O80)</f>
        <v>13983614379.381025</v>
      </c>
      <c r="D81" s="31">
        <f>SUM('Annual Cost 95%'!D80,'Annual Cost 95%'!J80,'Annual Cost 95%'!P80)</f>
        <v>10306402706.851061</v>
      </c>
      <c r="E81" s="31">
        <f>SUM('Annual Cost 95%'!E80,'Annual Cost 95%'!K80,'Annual Cost 95%'!Q80)</f>
        <v>3542020741.8516011</v>
      </c>
      <c r="F81" s="31">
        <f>SUM('Annual Cost 95%'!F80,'Annual Cost 95%'!L80,'Annual Cost 95%'!R80)</f>
        <v>2509794863.6310477</v>
      </c>
      <c r="G81" s="31">
        <f>SUM('Annual Cost 95%'!G80,'Annual Cost 95%'!M80,'Annual Cost 95%'!S80)</f>
        <v>1433733115.0793312</v>
      </c>
      <c r="H81" s="31">
        <f t="shared" si="48"/>
        <v>20182905843612.332</v>
      </c>
      <c r="I81" s="31">
        <f t="shared" si="49"/>
        <v>15837493798162.852</v>
      </c>
      <c r="J81" s="31">
        <f t="shared" si="50"/>
        <v>13407363809012.221</v>
      </c>
      <c r="K81" s="31">
        <f t="shared" si="51"/>
        <v>1910378533665.0586</v>
      </c>
      <c r="L81" s="31">
        <f t="shared" si="52"/>
        <v>2391828977173.0459</v>
      </c>
      <c r="M81" s="31">
        <f t="shared" si="53"/>
        <v>676672258811.9292</v>
      </c>
      <c r="N81" s="37">
        <f t="shared" si="54"/>
        <v>20.491187441213594</v>
      </c>
      <c r="O81" s="31">
        <f>IF(ROUND(O80,0)=0,0,(H81-SUM(O$5:O80)*$N80)*$P$2*$R$2)</f>
        <v>9155689830.5192776</v>
      </c>
      <c r="P81" s="31">
        <f>IF(ROUND(P80,0)=0,0,(I81-SUM(P$5:P80)*$N80)*$P$2*$R$2)</f>
        <v>7184455104.3497953</v>
      </c>
      <c r="Q81" s="31">
        <f>IF(ROUND(Q80,0)=0,0,(J81-SUM(Q$5:Q80)*$N80)*$P$2*$R$2)</f>
        <v>6082060999.1150389</v>
      </c>
      <c r="R81" s="31">
        <f>IF(ROUND(R80,0)=0,0,(K81-SUM(R$5:R80)*$N80)*$P$2*$R$2)</f>
        <v>866616207.2323792</v>
      </c>
      <c r="S81" s="31">
        <f>IF(ROUND(S80,0)=0,0,(L81-SUM(S$5:S80)*$N80)*$P$2*$R$2)</f>
        <v>1085019392.763772</v>
      </c>
      <c r="T81" s="31">
        <f>IF(ROUND(T80,0)=0,0,(M81-SUM(T$5:T80)*$N80)*$P$2*$R$2)</f>
        <v>306962801.42235655</v>
      </c>
      <c r="U81" s="31">
        <v>77</v>
      </c>
      <c r="V81" s="34">
        <f t="shared" si="30"/>
        <v>3657117746.7045932</v>
      </c>
      <c r="W81" s="34">
        <f t="shared" si="31"/>
        <v>6449550135.6740818</v>
      </c>
      <c r="X81" s="34">
        <f t="shared" si="32"/>
        <v>4753539333.4570274</v>
      </c>
      <c r="Y81" s="34">
        <f t="shared" si="33"/>
        <v>1633657775.1924963</v>
      </c>
      <c r="Z81" s="34">
        <f t="shared" si="34"/>
        <v>1157572524.8197415</v>
      </c>
      <c r="AA81" s="34">
        <f t="shared" si="35"/>
        <v>661269208.08936334</v>
      </c>
      <c r="AB81" s="34">
        <f t="shared" si="36"/>
        <v>12812807577.223871</v>
      </c>
      <c r="AC81" s="34">
        <f t="shared" si="37"/>
        <v>13634005240.023876</v>
      </c>
      <c r="AD81" s="34">
        <f t="shared" si="38"/>
        <v>10835600332.572067</v>
      </c>
      <c r="AE81" s="34">
        <f t="shared" si="39"/>
        <v>2500273982.4248753</v>
      </c>
      <c r="AF81" s="34">
        <f t="shared" si="40"/>
        <v>2242591917.5835133</v>
      </c>
      <c r="AG81" s="34">
        <f t="shared" si="41"/>
        <v>968232009.51171994</v>
      </c>
      <c r="AH81" s="34">
        <f t="shared" si="42"/>
        <v>4883615116.6456947</v>
      </c>
      <c r="AI81" s="34">
        <f t="shared" si="43"/>
        <v>-349609139.35714912</v>
      </c>
      <c r="AJ81" s="34">
        <f t="shared" si="44"/>
        <v>529197625.72100639</v>
      </c>
      <c r="AK81" s="34">
        <f t="shared" si="45"/>
        <v>-1041746759.4267259</v>
      </c>
      <c r="AL81" s="34">
        <f t="shared" si="46"/>
        <v>-267202946.04753447</v>
      </c>
      <c r="AM81" s="34">
        <f t="shared" si="47"/>
        <v>-465501105.56761122</v>
      </c>
    </row>
    <row r="82" spans="1:39" x14ac:dyDescent="0.2">
      <c r="A82">
        <v>2100</v>
      </c>
      <c r="B82" s="31">
        <f>SUM('Annual Cost 95%'!B81,'Annual Cost 95%'!H81,'Annual Cost 95%'!N81)</f>
        <v>10204719753.348394</v>
      </c>
      <c r="C82" s="31">
        <f>SUM('Annual Cost 95%'!C81,'Annual Cost 95%'!I81,'Annual Cost 95%'!O81)</f>
        <v>17995325402.636791</v>
      </c>
      <c r="D82" s="31">
        <f>SUM('Annual Cost 95%'!D81,'Annual Cost 95%'!J81,'Annual Cost 95%'!P81)</f>
        <v>13264796513.204069</v>
      </c>
      <c r="E82" s="31">
        <f>SUM('Annual Cost 95%'!E81,'Annual Cost 95%'!K81,'Annual Cost 95%'!Q81)</f>
        <v>4560159287.7848625</v>
      </c>
      <c r="F82" s="31">
        <f>SUM('Annual Cost 95%'!F81,'Annual Cost 95%'!L81,'Annual Cost 95%'!R81)</f>
        <v>3231574856.1560712</v>
      </c>
      <c r="G82" s="31">
        <f>SUM('Annual Cost 95%'!G81,'Annual Cost 95%'!M81,'Annual Cost 95%'!S81)</f>
        <v>1846178271.8797894</v>
      </c>
      <c r="H82" s="31">
        <f t="shared" si="48"/>
        <v>20990222077356.824</v>
      </c>
      <c r="I82" s="31">
        <f t="shared" si="49"/>
        <v>16470993550089.365</v>
      </c>
      <c r="J82" s="31">
        <f t="shared" si="50"/>
        <v>13943658361372.711</v>
      </c>
      <c r="K82" s="31">
        <f t="shared" si="51"/>
        <v>1986793675011.6609</v>
      </c>
      <c r="L82" s="31">
        <f t="shared" si="52"/>
        <v>2487502136259.9678</v>
      </c>
      <c r="M82" s="31">
        <f t="shared" si="53"/>
        <v>703739149164.40637</v>
      </c>
      <c r="N82" s="37">
        <f t="shared" si="54"/>
        <v>21.31083493886214</v>
      </c>
      <c r="O82" s="31">
        <f>IF(ROUND(O81,0)=0,0,(H82-SUM(O$5:O81)*$N81)*$P$2*$R$2)</f>
        <v>8583862641.3861332</v>
      </c>
      <c r="P82" s="31">
        <f>IF(ROUND(P81,0)=0,0,(I82-SUM(P$5:P81)*$N81)*$P$2*$R$2)</f>
        <v>6735743227.4927053</v>
      </c>
      <c r="Q82" s="31">
        <f>IF(ROUND(Q81,0)=0,0,(J82-SUM(Q$5:Q81)*$N81)*$P$2*$R$2)</f>
        <v>5702200179.2708597</v>
      </c>
      <c r="R82" s="31">
        <f>IF(ROUND(R81,0)=0,0,(K82-SUM(R$5:R81)*$N81)*$P$2*$R$2)</f>
        <v>812490879.81171262</v>
      </c>
      <c r="S82" s="31">
        <f>IF(ROUND(S81,0)=0,0,(L82-SUM(S$5:S81)*$N81)*$P$2*$R$2)</f>
        <v>1017253489.7019532</v>
      </c>
      <c r="T82" s="31">
        <f>IF(ROUND(T81,0)=0,0,(M82-SUM(T$5:T81)*$N81)*$P$2*$R$2)</f>
        <v>287791151.97212344</v>
      </c>
      <c r="U82" s="31">
        <v>78</v>
      </c>
      <c r="V82" s="34">
        <f t="shared" si="30"/>
        <v>4659574512.3737488</v>
      </c>
      <c r="W82" s="34">
        <f t="shared" si="31"/>
        <v>8216840992.6676369</v>
      </c>
      <c r="X82" s="34">
        <f t="shared" si="32"/>
        <v>6056835389.7684631</v>
      </c>
      <c r="Y82" s="34">
        <f t="shared" si="33"/>
        <v>2082213182.0675137</v>
      </c>
      <c r="Z82" s="34">
        <f t="shared" si="34"/>
        <v>1475568579.8849995</v>
      </c>
      <c r="AA82" s="34">
        <f t="shared" si="35"/>
        <v>842982995.01332605</v>
      </c>
      <c r="AB82" s="34">
        <f t="shared" si="36"/>
        <v>13243437153.759882</v>
      </c>
      <c r="AC82" s="34">
        <f t="shared" si="37"/>
        <v>14952584220.160343</v>
      </c>
      <c r="AD82" s="34">
        <f t="shared" si="38"/>
        <v>11759035569.039322</v>
      </c>
      <c r="AE82" s="34">
        <f t="shared" si="39"/>
        <v>2894704061.8792262</v>
      </c>
      <c r="AF82" s="34">
        <f t="shared" si="40"/>
        <v>2492822069.5869527</v>
      </c>
      <c r="AG82" s="34">
        <f t="shared" si="41"/>
        <v>1130774146.9854496</v>
      </c>
      <c r="AH82" s="34">
        <f t="shared" si="42"/>
        <v>3038717400.4114876</v>
      </c>
      <c r="AI82" s="34">
        <f t="shared" si="43"/>
        <v>-3042741182.4764481</v>
      </c>
      <c r="AJ82" s="34">
        <f t="shared" si="44"/>
        <v>-1505760944.1647472</v>
      </c>
      <c r="AK82" s="34">
        <f t="shared" si="45"/>
        <v>-1665455225.9056363</v>
      </c>
      <c r="AL82" s="34">
        <f t="shared" si="46"/>
        <v>-738752786.5691185</v>
      </c>
      <c r="AM82" s="34">
        <f t="shared" si="47"/>
        <v>-715404124.8943398</v>
      </c>
    </row>
    <row r="83" spans="1:39" x14ac:dyDescent="0.2">
      <c r="A83">
        <v>2101</v>
      </c>
      <c r="B83" s="31">
        <f>SUM('Annual Cost 95%'!B82,'Annual Cost 95%'!H82,'Annual Cost 95%'!N82)</f>
        <v>10288542586.578728</v>
      </c>
      <c r="C83" s="31">
        <f>SUM('Annual Cost 95%'!C82,'Annual Cost 95%'!I82,'Annual Cost 95%'!O82)</f>
        <v>18141779894.838371</v>
      </c>
      <c r="D83" s="31">
        <f>SUM('Annual Cost 95%'!D82,'Annual Cost 95%'!J82,'Annual Cost 95%'!P82)</f>
        <v>13374412051.891556</v>
      </c>
      <c r="E83" s="31">
        <f>SUM('Annual Cost 95%'!E82,'Annual Cost 95%'!K82,'Annual Cost 95%'!Q82)</f>
        <v>4599300922.3980436</v>
      </c>
      <c r="F83" s="31">
        <f>SUM('Annual Cost 95%'!F82,'Annual Cost 95%'!L82,'Annual Cost 95%'!R82)</f>
        <v>3259672340.0859308</v>
      </c>
      <c r="G83" s="31">
        <f>SUM('Annual Cost 95%'!G82,'Annual Cost 95%'!M82,'Annual Cost 95%'!S82)</f>
        <v>1862356559.9048119</v>
      </c>
      <c r="H83" s="31">
        <f t="shared" si="48"/>
        <v>21829830960451.098</v>
      </c>
      <c r="I83" s="31">
        <f t="shared" si="49"/>
        <v>17129833292092.939</v>
      </c>
      <c r="J83" s="31">
        <f t="shared" si="50"/>
        <v>14501404695827.619</v>
      </c>
      <c r="K83" s="31">
        <f t="shared" si="51"/>
        <v>2066265422012.1274</v>
      </c>
      <c r="L83" s="31">
        <f t="shared" si="52"/>
        <v>2587002221710.3667</v>
      </c>
      <c r="M83" s="31">
        <f t="shared" si="53"/>
        <v>731888715130.98267</v>
      </c>
      <c r="N83" s="37">
        <f t="shared" si="54"/>
        <v>22.163268336416625</v>
      </c>
      <c r="O83" s="31">
        <f>IF(ROUND(O82,0)=0,0,(H83-SUM(O$5:O82)*$N82)*$P$2*$R$2)</f>
        <v>8012570747.5993557</v>
      </c>
      <c r="P83" s="31">
        <f>IF(ROUND(P82,0)=0,0,(I83-SUM(P$5:P82)*$N82)*$P$2*$R$2)</f>
        <v>6287451396.0341311</v>
      </c>
      <c r="Q83" s="31">
        <f>IF(ROUND(Q82,0)=0,0,(J83-SUM(Q$5:Q82)*$N82)*$P$2*$R$2)</f>
        <v>5322694952.3977251</v>
      </c>
      <c r="R83" s="31">
        <f>IF(ROUND(R82,0)=0,0,(K83-SUM(R$5:R82)*$N82)*$P$2*$R$2)</f>
        <v>758416219.8591907</v>
      </c>
      <c r="S83" s="31">
        <f>IF(ROUND(S82,0)=0,0,(L83-SUM(S$5:S82)*$N82)*$P$2*$R$2)</f>
        <v>949551023.2399317</v>
      </c>
      <c r="T83" s="31">
        <f>IF(ROUND(T82,0)=0,0,(M83-SUM(T$5:T82)*$N82)*$P$2*$R$2)</f>
        <v>268637449.36829346</v>
      </c>
      <c r="U83" s="31">
        <v>79</v>
      </c>
      <c r="V83" s="34">
        <f t="shared" si="30"/>
        <v>4650870346.7591295</v>
      </c>
      <c r="W83" s="34">
        <f t="shared" si="31"/>
        <v>8200876405.9936857</v>
      </c>
      <c r="X83" s="34">
        <f t="shared" si="32"/>
        <v>6045818044.1049957</v>
      </c>
      <c r="Y83" s="34">
        <f t="shared" si="33"/>
        <v>2079084777.6347775</v>
      </c>
      <c r="Z83" s="34">
        <f t="shared" si="34"/>
        <v>1473514183.2851069</v>
      </c>
      <c r="AA83" s="34">
        <f t="shared" si="35"/>
        <v>841866457.43708646</v>
      </c>
      <c r="AB83" s="34">
        <f t="shared" si="36"/>
        <v>12663441094.358486</v>
      </c>
      <c r="AC83" s="34">
        <f t="shared" si="37"/>
        <v>14488327802.027817</v>
      </c>
      <c r="AD83" s="34">
        <f t="shared" si="38"/>
        <v>11368512996.50272</v>
      </c>
      <c r="AE83" s="34">
        <f t="shared" si="39"/>
        <v>2837500997.493968</v>
      </c>
      <c r="AF83" s="34">
        <f t="shared" si="40"/>
        <v>2423065206.5250387</v>
      </c>
      <c r="AG83" s="34">
        <f t="shared" si="41"/>
        <v>1110503906.8053799</v>
      </c>
      <c r="AH83" s="34">
        <f t="shared" si="42"/>
        <v>2374898507.7797585</v>
      </c>
      <c r="AI83" s="34">
        <f t="shared" si="43"/>
        <v>-3653452092.8105545</v>
      </c>
      <c r="AJ83" s="34">
        <f t="shared" si="44"/>
        <v>-2005899055.3888359</v>
      </c>
      <c r="AK83" s="34">
        <f t="shared" si="45"/>
        <v>-1761799924.9040756</v>
      </c>
      <c r="AL83" s="34">
        <f t="shared" si="46"/>
        <v>-836607133.56089211</v>
      </c>
      <c r="AM83" s="34">
        <f t="shared" si="47"/>
        <v>-751852653.09943199</v>
      </c>
    </row>
    <row r="84" spans="1:39" x14ac:dyDescent="0.2">
      <c r="A84">
        <v>2102</v>
      </c>
      <c r="B84" s="31">
        <f>SUM('Annual Cost 95%'!B83,'Annual Cost 95%'!H83,'Annual Cost 95%'!N83)</f>
        <v>10373116644.145741</v>
      </c>
      <c r="C84" s="31">
        <f>SUM('Annual Cost 95%'!C83,'Annual Cost 95%'!I83,'Annual Cost 95%'!O83)</f>
        <v>18289505772.383301</v>
      </c>
      <c r="D84" s="31">
        <f>SUM('Annual Cost 95%'!D83,'Annual Cost 95%'!J83,'Annual Cost 95%'!P83)</f>
        <v>13485014006.14295</v>
      </c>
      <c r="E84" s="31">
        <f>SUM('Annual Cost 95%'!E83,'Annual Cost 95%'!K83,'Annual Cost 95%'!Q83)</f>
        <v>4638830839.6795292</v>
      </c>
      <c r="F84" s="31">
        <f>SUM('Annual Cost 95%'!F83,'Annual Cost 95%'!L83,'Annual Cost 95%'!R83)</f>
        <v>3288057573.0801654</v>
      </c>
      <c r="G84" s="31">
        <f>SUM('Annual Cost 95%'!G83,'Annual Cost 95%'!M83,'Annual Cost 95%'!S83)</f>
        <v>1878702091.4832172</v>
      </c>
      <c r="H84" s="31">
        <f t="shared" si="48"/>
        <v>22703024198869.141</v>
      </c>
      <c r="I84" s="31">
        <f t="shared" si="49"/>
        <v>17815026623776.656</v>
      </c>
      <c r="J84" s="31">
        <f t="shared" si="50"/>
        <v>15081460883660.725</v>
      </c>
      <c r="K84" s="31">
        <f t="shared" si="51"/>
        <v>2148916038892.6125</v>
      </c>
      <c r="L84" s="31">
        <f t="shared" si="52"/>
        <v>2690482310578.7812</v>
      </c>
      <c r="M84" s="31">
        <f t="shared" si="53"/>
        <v>761164263736.22205</v>
      </c>
      <c r="N84" s="37">
        <f t="shared" si="54"/>
        <v>23.049799069873291</v>
      </c>
      <c r="O84" s="31">
        <f>IF(ROUND(O83,0)=0,0,(H84-SUM(O$5:O83)*$N83)*$P$2*$R$2)</f>
        <v>7445149799.7854881</v>
      </c>
      <c r="P84" s="31">
        <f>IF(ROUND(P83,0)=0,0,(I84-SUM(P$5:P83)*$N83)*$P$2*$R$2)</f>
        <v>5842197089.6630764</v>
      </c>
      <c r="Q84" s="31">
        <f>IF(ROUND(Q83,0)=0,0,(J84-SUM(Q$5:Q83)*$N83)*$P$2*$R$2)</f>
        <v>4945761167.979229</v>
      </c>
      <c r="R84" s="31">
        <f>IF(ROUND(R83,0)=0,0,(K84-SUM(R$5:R83)*$N83)*$P$2*$R$2)</f>
        <v>704707957.69640875</v>
      </c>
      <c r="S84" s="31">
        <f>IF(ROUND(S83,0)=0,0,(L84-SUM(S$5:S83)*$N83)*$P$2*$R$2)</f>
        <v>882307293.53360105</v>
      </c>
      <c r="T84" s="31">
        <f>IF(ROUND(T83,0)=0,0,(M84-SUM(T$5:T83)*$N83)*$P$2*$R$2)</f>
        <v>249613527.96522585</v>
      </c>
      <c r="U84" s="31">
        <v>80</v>
      </c>
      <c r="V84" s="34">
        <f t="shared" si="30"/>
        <v>4642210497.3349733</v>
      </c>
      <c r="W84" s="34">
        <f t="shared" si="31"/>
        <v>8184978401.4087343</v>
      </c>
      <c r="X84" s="34">
        <f t="shared" si="32"/>
        <v>6034856805.6790876</v>
      </c>
      <c r="Y84" s="34">
        <f t="shared" si="33"/>
        <v>2075984485.4800577</v>
      </c>
      <c r="Z84" s="34">
        <f t="shared" si="34"/>
        <v>1471482092.1452703</v>
      </c>
      <c r="AA84" s="34">
        <f t="shared" si="35"/>
        <v>840762797.68536139</v>
      </c>
      <c r="AB84" s="34">
        <f t="shared" si="36"/>
        <v>12087360297.120461</v>
      </c>
      <c r="AC84" s="34">
        <f t="shared" si="37"/>
        <v>14027175491.071812</v>
      </c>
      <c r="AD84" s="34">
        <f t="shared" si="38"/>
        <v>10980617973.658318</v>
      </c>
      <c r="AE84" s="34">
        <f t="shared" si="39"/>
        <v>2780692443.1764665</v>
      </c>
      <c r="AF84" s="34">
        <f t="shared" si="40"/>
        <v>2353789385.6788712</v>
      </c>
      <c r="AG84" s="34">
        <f t="shared" si="41"/>
        <v>1090376325.6505873</v>
      </c>
      <c r="AH84" s="34">
        <f t="shared" si="42"/>
        <v>1714243652.97472</v>
      </c>
      <c r="AI84" s="34">
        <f t="shared" si="43"/>
        <v>-4262330281.3114891</v>
      </c>
      <c r="AJ84" s="34">
        <f t="shared" si="44"/>
        <v>-2504396032.4846325</v>
      </c>
      <c r="AK84" s="34">
        <f t="shared" si="45"/>
        <v>-1858138396.5030627</v>
      </c>
      <c r="AL84" s="34">
        <f t="shared" si="46"/>
        <v>-934268187.40129423</v>
      </c>
      <c r="AM84" s="34">
        <f t="shared" si="47"/>
        <v>-788325765.83262992</v>
      </c>
    </row>
    <row r="85" spans="1:39" x14ac:dyDescent="0.2">
      <c r="A85">
        <v>2103</v>
      </c>
      <c r="B85" s="31">
        <f>SUM('Annual Cost 95%'!B84,'Annual Cost 95%'!H84,'Annual Cost 95%'!N84)</f>
        <v>10458449893.06484</v>
      </c>
      <c r="C85" s="31">
        <f>SUM('Annual Cost 95%'!C84,'Annual Cost 95%'!I84,'Annual Cost 95%'!O84)</f>
        <v>18438515687.926365</v>
      </c>
      <c r="D85" s="31">
        <f>SUM('Annual Cost 95%'!D84,'Annual Cost 95%'!J84,'Annual Cost 95%'!P84)</f>
        <v>13596612917.694633</v>
      </c>
      <c r="E85" s="31">
        <f>SUM('Annual Cost 95%'!E84,'Annual Cost 95%'!K84,'Annual Cost 95%'!Q84)</f>
        <v>4678753913.7006044</v>
      </c>
      <c r="F85" s="31">
        <f>SUM('Annual Cost 95%'!F84,'Annual Cost 95%'!L84,'Annual Cost 95%'!R84)</f>
        <v>3316734331.7677364</v>
      </c>
      <c r="G85" s="31">
        <f>SUM('Annual Cost 95%'!G84,'Annual Cost 95%'!M84,'Annual Cost 95%'!S84)</f>
        <v>1895217089.076618</v>
      </c>
      <c r="H85" s="31">
        <f t="shared" si="48"/>
        <v>23611145166823.906</v>
      </c>
      <c r="I85" s="31">
        <f t="shared" si="49"/>
        <v>18527627688727.723</v>
      </c>
      <c r="J85" s="31">
        <f t="shared" si="50"/>
        <v>15684719319007.154</v>
      </c>
      <c r="K85" s="31">
        <f t="shared" si="51"/>
        <v>2234872680448.3169</v>
      </c>
      <c r="L85" s="31">
        <f t="shared" si="52"/>
        <v>2798101603001.9326</v>
      </c>
      <c r="M85" s="31">
        <f t="shared" si="53"/>
        <v>791610834285.6709</v>
      </c>
      <c r="N85" s="37">
        <f t="shared" si="54"/>
        <v>23.971791032668225</v>
      </c>
      <c r="O85" s="31">
        <f>IF(ROUND(O84,0)=0,0,(H85-SUM(O$5:O84)*$N84)*$P$2*$R$2)</f>
        <v>6884909757.1260748</v>
      </c>
      <c r="P85" s="31">
        <f>IF(ROUND(P84,0)=0,0,(I85-SUM(P$5:P84)*$N84)*$P$2*$R$2)</f>
        <v>5402577628.0329294</v>
      </c>
      <c r="Q85" s="31">
        <f>IF(ROUND(Q84,0)=0,0,(J85-SUM(Q$5:Q84)*$N84)*$P$2*$R$2)</f>
        <v>4573597608.8508787</v>
      </c>
      <c r="R85" s="31">
        <f>IF(ROUND(R84,0)=0,0,(K85-SUM(R$5:R84)*$N84)*$P$2*$R$2)</f>
        <v>651679391.86504757</v>
      </c>
      <c r="S85" s="31">
        <f>IF(ROUND(S84,0)=0,0,(L85-SUM(S$5:S84)*$N84)*$P$2*$R$2)</f>
        <v>815914556.10577881</v>
      </c>
      <c r="T85" s="31">
        <f>IF(ROUND(T84,0)=0,0,(M85-SUM(T$5:T84)*$N84)*$P$2*$R$2)</f>
        <v>230830360.76023132</v>
      </c>
      <c r="U85" s="31">
        <v>81</v>
      </c>
      <c r="V85" s="34">
        <f t="shared" si="30"/>
        <v>4633595116.0608339</v>
      </c>
      <c r="W85" s="34">
        <f t="shared" si="31"/>
        <v>8169147159.7182884</v>
      </c>
      <c r="X85" s="34">
        <f t="shared" si="32"/>
        <v>6023951910.1369476</v>
      </c>
      <c r="Y85" s="34">
        <f t="shared" si="33"/>
        <v>2072912477.9906068</v>
      </c>
      <c r="Z85" s="34">
        <f t="shared" si="34"/>
        <v>1469472451.2799265</v>
      </c>
      <c r="AA85" s="34">
        <f t="shared" si="35"/>
        <v>839672106.05882502</v>
      </c>
      <c r="AB85" s="34">
        <f t="shared" si="36"/>
        <v>11518504873.186909</v>
      </c>
      <c r="AC85" s="34">
        <f t="shared" si="37"/>
        <v>13571724787.751217</v>
      </c>
      <c r="AD85" s="34">
        <f t="shared" si="38"/>
        <v>10597549518.987827</v>
      </c>
      <c r="AE85" s="34">
        <f t="shared" si="39"/>
        <v>2724591869.8556542</v>
      </c>
      <c r="AF85" s="34">
        <f t="shared" si="40"/>
        <v>2285387007.3857055</v>
      </c>
      <c r="AG85" s="34">
        <f t="shared" si="41"/>
        <v>1070502466.8190563</v>
      </c>
      <c r="AH85" s="34">
        <f t="shared" si="42"/>
        <v>1060054980.1220684</v>
      </c>
      <c r="AI85" s="34">
        <f t="shared" si="43"/>
        <v>-4866790900.175148</v>
      </c>
      <c r="AJ85" s="34">
        <f t="shared" si="44"/>
        <v>-2999063398.7068062</v>
      </c>
      <c r="AK85" s="34">
        <f t="shared" si="45"/>
        <v>-1954162043.8449502</v>
      </c>
      <c r="AL85" s="34">
        <f t="shared" si="46"/>
        <v>-1031347324.382031</v>
      </c>
      <c r="AM85" s="34">
        <f t="shared" si="47"/>
        <v>-824714622.25756168</v>
      </c>
    </row>
    <row r="86" spans="1:39" x14ac:dyDescent="0.2">
      <c r="A86">
        <v>2104</v>
      </c>
      <c r="B86" s="31">
        <f>SUM('Annual Cost 95%'!B85,'Annual Cost 95%'!H85,'Annual Cost 95%'!N85)</f>
        <v>10544550409.728106</v>
      </c>
      <c r="C86" s="31">
        <f>SUM('Annual Cost 95%'!C85,'Annual Cost 95%'!I85,'Annual Cost 95%'!O85)</f>
        <v>18588822453.665283</v>
      </c>
      <c r="D86" s="31">
        <f>SUM('Annual Cost 95%'!D85,'Annual Cost 95%'!J85,'Annual Cost 95%'!P85)</f>
        <v>13709219474.377979</v>
      </c>
      <c r="E86" s="31">
        <f>SUM('Annual Cost 95%'!E85,'Annual Cost 95%'!K85,'Annual Cost 95%'!Q85)</f>
        <v>4719075098.3357582</v>
      </c>
      <c r="F86" s="31">
        <f>SUM('Annual Cost 95%'!F85,'Annual Cost 95%'!L85,'Annual Cost 95%'!R85)</f>
        <v>3345706456.9818192</v>
      </c>
      <c r="G86" s="31">
        <f>SUM('Annual Cost 95%'!G85,'Annual Cost 95%'!M85,'Annual Cost 95%'!S85)</f>
        <v>1911903813.3072078</v>
      </c>
      <c r="H86" s="31">
        <f t="shared" si="48"/>
        <v>24555590973496.863</v>
      </c>
      <c r="I86" s="31">
        <f t="shared" si="49"/>
        <v>19268732796276.832</v>
      </c>
      <c r="J86" s="31">
        <f t="shared" si="50"/>
        <v>16312108091767.441</v>
      </c>
      <c r="K86" s="31">
        <f t="shared" si="51"/>
        <v>2324267587666.2495</v>
      </c>
      <c r="L86" s="31">
        <f t="shared" si="52"/>
        <v>2910025667122.0103</v>
      </c>
      <c r="M86" s="31">
        <f t="shared" si="53"/>
        <v>823275267657.09778</v>
      </c>
      <c r="N86" s="37">
        <f t="shared" si="54"/>
        <v>24.930662673974954</v>
      </c>
      <c r="O86" s="31">
        <f>IF(ROUND(O85,0)=0,0,(H86-SUM(O$5:O85)*$N85)*$P$2*$R$2)</f>
        <v>6335088057.5280857</v>
      </c>
      <c r="P86" s="31">
        <f>IF(ROUND(P85,0)=0,0,(I86-SUM(P$5:P85)*$N85)*$P$2*$R$2)</f>
        <v>4971133423.4693747</v>
      </c>
      <c r="Q86" s="31">
        <f>IF(ROUND(Q85,0)=0,0,(J86-SUM(Q$5:Q85)*$N85)*$P$2*$R$2)</f>
        <v>4208354882.4704981</v>
      </c>
      <c r="R86" s="31">
        <f>IF(ROUND(R85,0)=0,0,(K86-SUM(R$5:R85)*$N85)*$P$2*$R$2)</f>
        <v>599636956.52922118</v>
      </c>
      <c r="S86" s="31">
        <f>IF(ROUND(S85,0)=0,0,(L86-SUM(S$5:S85)*$N85)*$P$2*$R$2)</f>
        <v>750756472.15260983</v>
      </c>
      <c r="T86" s="31">
        <f>IF(ROUND(T85,0)=0,0,(M86-SUM(T$5:T85)*$N85)*$P$2*$R$2)</f>
        <v>212396489.32994202</v>
      </c>
      <c r="U86" s="31">
        <v>82</v>
      </c>
      <c r="V86" s="34">
        <f t="shared" si="30"/>
        <v>4625024358.4236097</v>
      </c>
      <c r="W86" s="34">
        <f t="shared" si="31"/>
        <v>8153382866.2146368</v>
      </c>
      <c r="X86" s="34">
        <f t="shared" si="32"/>
        <v>6013103597.6154432</v>
      </c>
      <c r="Y86" s="34">
        <f t="shared" si="33"/>
        <v>2069868930.485388</v>
      </c>
      <c r="Z86" s="34">
        <f t="shared" si="34"/>
        <v>1467485407.9506524</v>
      </c>
      <c r="AA86" s="34">
        <f t="shared" si="35"/>
        <v>838594474.29364896</v>
      </c>
      <c r="AB86" s="34">
        <f t="shared" si="36"/>
        <v>10960112415.951694</v>
      </c>
      <c r="AC86" s="34">
        <f t="shared" si="37"/>
        <v>13124516289.684011</v>
      </c>
      <c r="AD86" s="34">
        <f t="shared" si="38"/>
        <v>10221458480.085941</v>
      </c>
      <c r="AE86" s="34">
        <f t="shared" si="39"/>
        <v>2669505887.0146093</v>
      </c>
      <c r="AF86" s="34">
        <f t="shared" si="40"/>
        <v>2218241880.1032619</v>
      </c>
      <c r="AG86" s="34">
        <f t="shared" si="41"/>
        <v>1050990963.6235909</v>
      </c>
      <c r="AH86" s="34">
        <f t="shared" si="42"/>
        <v>415562006.22358894</v>
      </c>
      <c r="AI86" s="34">
        <f t="shared" si="43"/>
        <v>-5464306163.9812717</v>
      </c>
      <c r="AJ86" s="34">
        <f t="shared" si="44"/>
        <v>-3487760994.292038</v>
      </c>
      <c r="AK86" s="34">
        <f t="shared" si="45"/>
        <v>-2049569211.3211489</v>
      </c>
      <c r="AL86" s="34">
        <f t="shared" si="46"/>
        <v>-1127464576.8785572</v>
      </c>
      <c r="AM86" s="34">
        <f t="shared" si="47"/>
        <v>-860912849.68361688</v>
      </c>
    </row>
    <row r="87" spans="1:39" x14ac:dyDescent="0.2">
      <c r="A87">
        <v>2105</v>
      </c>
      <c r="B87" s="31">
        <f>SUM('Annual Cost 95%'!B86,'Annual Cost 95%'!H86,'Annual Cost 95%'!N86)</f>
        <v>10631426381.830013</v>
      </c>
      <c r="C87" s="31">
        <f>SUM('Annual Cost 95%'!C86,'Annual Cost 95%'!I86,'Annual Cost 95%'!O86)</f>
        <v>18740439043.963161</v>
      </c>
      <c r="D87" s="31">
        <f>SUM('Annual Cost 95%'!D86,'Annual Cost 95%'!J86,'Annual Cost 95%'!P86)</f>
        <v>13822844512.7096</v>
      </c>
      <c r="E87" s="31">
        <f>SUM('Annual Cost 95%'!E86,'Annual Cost 95%'!K86,'Annual Cost 95%'!Q86)</f>
        <v>4759799428.8374195</v>
      </c>
      <c r="F87" s="31">
        <f>SUM('Annual Cost 95%'!F86,'Annual Cost 95%'!L86,'Annual Cost 95%'!R86)</f>
        <v>3374977855.0528855</v>
      </c>
      <c r="G87" s="31">
        <f>SUM('Annual Cost 95%'!G86,'Annual Cost 95%'!M86,'Annual Cost 95%'!S86)</f>
        <v>1928764563.7303374</v>
      </c>
      <c r="H87" s="31">
        <f t="shared" si="48"/>
        <v>25537814612436.738</v>
      </c>
      <c r="I87" s="31">
        <f t="shared" si="49"/>
        <v>20039482108127.906</v>
      </c>
      <c r="J87" s="31">
        <f t="shared" si="50"/>
        <v>16964592415438.139</v>
      </c>
      <c r="K87" s="31">
        <f t="shared" si="51"/>
        <v>2417238291172.8994</v>
      </c>
      <c r="L87" s="31">
        <f t="shared" si="52"/>
        <v>3026426693806.8906</v>
      </c>
      <c r="M87" s="31">
        <f t="shared" si="53"/>
        <v>856206278363.38171</v>
      </c>
      <c r="N87" s="37">
        <f t="shared" si="54"/>
        <v>25.927889180933953</v>
      </c>
      <c r="O87" s="31">
        <f>IF(ROUND(O86,0)=0,0,(H87-SUM(O$5:O86)*$N86)*$P$2*$R$2)</f>
        <v>5798801862.9684181</v>
      </c>
      <c r="P87" s="31">
        <f>IF(ROUND(P86,0)=0,0,(I87-SUM(P$5:P86)*$N86)*$P$2*$R$2)</f>
        <v>4550310507.9689646</v>
      </c>
      <c r="Q87" s="31">
        <f>IF(ROUND(Q86,0)=0,0,(J87-SUM(Q$5:Q86)*$N86)*$P$2*$R$2)</f>
        <v>3852103697.833086</v>
      </c>
      <c r="R87" s="31">
        <f>IF(ROUND(R86,0)=0,0,(K87-SUM(R$5:R86)*$N86)*$P$2*$R$2)</f>
        <v>548875701.33999515</v>
      </c>
      <c r="S87" s="31">
        <f>IF(ROUND(S86,0)=0,0,(L87-SUM(S$5:S86)*$N86)*$P$2*$R$2)</f>
        <v>687202449.25101566</v>
      </c>
      <c r="T87" s="31">
        <f>IF(ROUND(T86,0)=0,0,(M87-SUM(T$5:T86)*$N86)*$P$2*$R$2)</f>
        <v>194416422.76003358</v>
      </c>
      <c r="U87" s="31">
        <v>83</v>
      </c>
      <c r="V87" s="34">
        <f t="shared" si="30"/>
        <v>4616498383.4715128</v>
      </c>
      <c r="W87" s="34">
        <f t="shared" si="31"/>
        <v>8137685710.7211876</v>
      </c>
      <c r="X87" s="34">
        <f t="shared" si="32"/>
        <v>6002312112.7907982</v>
      </c>
      <c r="Y87" s="34">
        <f t="shared" si="33"/>
        <v>2066854021.2469783</v>
      </c>
      <c r="Z87" s="34">
        <f t="shared" si="34"/>
        <v>1465521111.892596</v>
      </c>
      <c r="AA87" s="34">
        <f t="shared" si="35"/>
        <v>837529995.57765353</v>
      </c>
      <c r="AB87" s="34">
        <f t="shared" si="36"/>
        <v>10415300246.43993</v>
      </c>
      <c r="AC87" s="34">
        <f t="shared" si="37"/>
        <v>12687996218.690151</v>
      </c>
      <c r="AD87" s="34">
        <f t="shared" si="38"/>
        <v>9854415810.6238842</v>
      </c>
      <c r="AE87" s="34">
        <f t="shared" si="39"/>
        <v>2615729722.5869732</v>
      </c>
      <c r="AF87" s="34">
        <f t="shared" si="40"/>
        <v>2152723561.1436119</v>
      </c>
      <c r="AG87" s="34">
        <f t="shared" si="41"/>
        <v>1031946418.3376871</v>
      </c>
      <c r="AH87" s="34">
        <f t="shared" si="42"/>
        <v>-216126135.39008331</v>
      </c>
      <c r="AI87" s="34">
        <f t="shared" si="43"/>
        <v>-6052442825.2730103</v>
      </c>
      <c r="AJ87" s="34">
        <f t="shared" si="44"/>
        <v>-3968428702.0857162</v>
      </c>
      <c r="AK87" s="34">
        <f t="shared" si="45"/>
        <v>-2144069706.2504463</v>
      </c>
      <c r="AL87" s="34">
        <f t="shared" si="46"/>
        <v>-1222254293.9092736</v>
      </c>
      <c r="AM87" s="34">
        <f t="shared" si="47"/>
        <v>-896818145.39265025</v>
      </c>
    </row>
    <row r="88" spans="1:39" x14ac:dyDescent="0.2">
      <c r="A88">
        <v>2106</v>
      </c>
      <c r="B88" s="31">
        <f>SUM('Annual Cost 95%'!B87,'Annual Cost 95%'!H87,'Annual Cost 95%'!N87)</f>
        <v>10719086110.332636</v>
      </c>
      <c r="C88" s="31">
        <f>SUM('Annual Cost 95%'!C87,'Annual Cost 95%'!I87,'Annual Cost 95%'!O87)</f>
        <v>18893378598.0229</v>
      </c>
      <c r="D88" s="31">
        <f>SUM('Annual Cost 95%'!D87,'Annual Cost 95%'!J87,'Annual Cost 95%'!P87)</f>
        <v>13937499020.534872</v>
      </c>
      <c r="E88" s="31">
        <f>SUM('Annual Cost 95%'!E87,'Annual Cost 95%'!K87,'Annual Cost 95%'!Q87)</f>
        <v>4800932023.4447298</v>
      </c>
      <c r="F88" s="31">
        <f>SUM('Annual Cost 95%'!F87,'Annual Cost 95%'!L87,'Annual Cost 95%'!R87)</f>
        <v>3404552499.1299729</v>
      </c>
      <c r="G88" s="31">
        <f>SUM('Annual Cost 95%'!G87,'Annual Cost 95%'!M87,'Annual Cost 95%'!S87)</f>
        <v>1945801679.6239715</v>
      </c>
      <c r="H88" s="31">
        <f t="shared" si="48"/>
        <v>26559327196934.207</v>
      </c>
      <c r="I88" s="31">
        <f t="shared" si="49"/>
        <v>20841061392453.023</v>
      </c>
      <c r="J88" s="31">
        <f t="shared" si="50"/>
        <v>17643176112055.664</v>
      </c>
      <c r="K88" s="31">
        <f t="shared" si="51"/>
        <v>2513927822819.8154</v>
      </c>
      <c r="L88" s="31">
        <f t="shared" si="52"/>
        <v>3147483761559.1665</v>
      </c>
      <c r="M88" s="31">
        <f t="shared" si="53"/>
        <v>890454529497.91699</v>
      </c>
      <c r="N88" s="37">
        <f t="shared" si="54"/>
        <v>26.96500474817131</v>
      </c>
      <c r="O88" s="31">
        <f>IF(ROUND(O87,0)=0,0,(H88-SUM(O$5:O87)*$N87)*$P$2*$R$2)</f>
        <v>5279000477.060957</v>
      </c>
      <c r="P88" s="31">
        <f>IF(ROUND(P87,0)=0,0,(I88-SUM(P$5:P87)*$N87)*$P$2*$R$2)</f>
        <v>4142423195.3404298</v>
      </c>
      <c r="Q88" s="31">
        <f>IF(ROUND(Q87,0)=0,0,(J88-SUM(Q$5:Q87)*$N87)*$P$2*$R$2)</f>
        <v>3506803256.7919922</v>
      </c>
      <c r="R88" s="31">
        <f>IF(ROUND(R87,0)=0,0,(K88-SUM(R$5:R87)*$N87)*$P$2*$R$2)</f>
        <v>499674787.60134035</v>
      </c>
      <c r="S88" s="31">
        <f>IF(ROUND(S87,0)=0,0,(L88-SUM(S$5:S87)*$N87)*$P$2*$R$2)</f>
        <v>625602002.47582281</v>
      </c>
      <c r="T88" s="31">
        <f>IF(ROUND(T87,0)=0,0,(M88-SUM(T$5:T87)*$N87)*$P$2*$R$2)</f>
        <v>176989042.3490558</v>
      </c>
      <c r="U88" s="31">
        <v>84</v>
      </c>
      <c r="V88" s="34">
        <f t="shared" si="30"/>
        <v>4608017353.8485632</v>
      </c>
      <c r="W88" s="34">
        <f t="shared" si="31"/>
        <v>8122055887.6375017</v>
      </c>
      <c r="X88" s="34">
        <f t="shared" si="32"/>
        <v>5991577704.9279642</v>
      </c>
      <c r="Y88" s="34">
        <f t="shared" si="33"/>
        <v>2063867931.5539236</v>
      </c>
      <c r="Z88" s="34">
        <f t="shared" si="34"/>
        <v>1463579715.3412895</v>
      </c>
      <c r="AA88" s="34">
        <f t="shared" si="35"/>
        <v>836478764.56668365</v>
      </c>
      <c r="AB88" s="34">
        <f t="shared" si="36"/>
        <v>9887017830.9095192</v>
      </c>
      <c r="AC88" s="34">
        <f t="shared" si="37"/>
        <v>12264479082.977932</v>
      </c>
      <c r="AD88" s="34">
        <f t="shared" si="38"/>
        <v>9498380961.7199554</v>
      </c>
      <c r="AE88" s="34">
        <f t="shared" si="39"/>
        <v>2563542719.1552639</v>
      </c>
      <c r="AF88" s="34">
        <f t="shared" si="40"/>
        <v>2089181717.8171124</v>
      </c>
      <c r="AG88" s="34">
        <f t="shared" si="41"/>
        <v>1013467806.9157394</v>
      </c>
      <c r="AH88" s="34">
        <f t="shared" si="42"/>
        <v>-832068279.42311668</v>
      </c>
      <c r="AI88" s="34">
        <f t="shared" si="43"/>
        <v>-6628899515.0449677</v>
      </c>
      <c r="AJ88" s="34">
        <f t="shared" si="44"/>
        <v>-4439118058.8149166</v>
      </c>
      <c r="AK88" s="34">
        <f t="shared" si="45"/>
        <v>-2237389304.2894659</v>
      </c>
      <c r="AL88" s="34">
        <f t="shared" si="46"/>
        <v>-1315370781.3128605</v>
      </c>
      <c r="AM88" s="34">
        <f t="shared" si="47"/>
        <v>-932333872.70823205</v>
      </c>
    </row>
    <row r="89" spans="1:39" x14ac:dyDescent="0.2">
      <c r="A89">
        <v>2107</v>
      </c>
      <c r="B89" s="31">
        <f>SUM('Annual Cost 95%'!B88,'Annual Cost 95%'!H88,'Annual Cost 95%'!N88)</f>
        <v>10807538011.471209</v>
      </c>
      <c r="C89" s="31">
        <f>SUM('Annual Cost 95%'!C88,'Annual Cost 95%'!I88,'Annual Cost 95%'!O88)</f>
        <v>19047654422.614502</v>
      </c>
      <c r="D89" s="31">
        <f>SUM('Annual Cost 95%'!D88,'Annual Cost 95%'!J88,'Annual Cost 95%'!P88)</f>
        <v>14053194139.72595</v>
      </c>
      <c r="E89" s="31">
        <f>SUM('Annual Cost 95%'!E88,'Annual Cost 95%'!K88,'Annual Cost 95%'!Q88)</f>
        <v>4842478085.0271006</v>
      </c>
      <c r="F89" s="31">
        <f>SUM('Annual Cost 95%'!F88,'Annual Cost 95%'!L88,'Annual Cost 95%'!R88)</f>
        <v>3434434430.530776</v>
      </c>
      <c r="G89" s="31">
        <f>SUM('Annual Cost 95%'!G88,'Annual Cost 95%'!M88,'Annual Cost 95%'!S88)</f>
        <v>1963017540.7953975</v>
      </c>
      <c r="H89" s="31">
        <f t="shared" si="48"/>
        <v>27621700284811.578</v>
      </c>
      <c r="I89" s="31">
        <f t="shared" si="49"/>
        <v>21674703848151.145</v>
      </c>
      <c r="J89" s="31">
        <f t="shared" si="50"/>
        <v>18348903156537.891</v>
      </c>
      <c r="K89" s="31">
        <f t="shared" si="51"/>
        <v>2614484935732.6079</v>
      </c>
      <c r="L89" s="31">
        <f t="shared" si="52"/>
        <v>3273383112021.5332</v>
      </c>
      <c r="M89" s="31">
        <f t="shared" si="53"/>
        <v>926072710677.83374</v>
      </c>
      <c r="N89" s="37">
        <f t="shared" si="54"/>
        <v>28.043604938098163</v>
      </c>
      <c r="O89" s="31">
        <f>IF(ROUND(O88,0)=0,0,(H89-SUM(O$5:O88)*$N88)*$P$2*$R$2)</f>
        <v>4778419131.4956837</v>
      </c>
      <c r="P89" s="31">
        <f>IF(ROUND(P88,0)=0,0,(I89-SUM(P$5:P88)*$N88)*$P$2*$R$2)</f>
        <v>3749617817.4975977</v>
      </c>
      <c r="Q89" s="31">
        <f>IF(ROUND(Q88,0)=0,0,(J89-SUM(Q$5:Q88)*$N88)*$P$2*$R$2)</f>
        <v>3174270554.7121878</v>
      </c>
      <c r="R89" s="31">
        <f>IF(ROUND(R88,0)=0,0,(K89-SUM(R$5:R88)*$N88)*$P$2*$R$2)</f>
        <v>452293114.00433594</v>
      </c>
      <c r="S89" s="31">
        <f>IF(ROUND(S88,0)=0,0,(L89-SUM(S$5:S88)*$N88)*$P$2*$R$2)</f>
        <v>566279277.73872316</v>
      </c>
      <c r="T89" s="31">
        <f>IF(ROUND(T88,0)=0,0,(M89-SUM(T$5:T88)*$N88)*$P$2*$R$2)</f>
        <v>160206052.20643556</v>
      </c>
      <c r="U89" s="31">
        <v>85</v>
      </c>
      <c r="V89" s="34">
        <f t="shared" si="30"/>
        <v>4599581435.8296032</v>
      </c>
      <c r="W89" s="34">
        <f t="shared" si="31"/>
        <v>8106493595.9849529</v>
      </c>
      <c r="X89" s="34">
        <f t="shared" si="32"/>
        <v>5980900627.9306812</v>
      </c>
      <c r="Y89" s="34">
        <f t="shared" si="33"/>
        <v>2060910845.7135382</v>
      </c>
      <c r="Z89" s="34">
        <f t="shared" si="34"/>
        <v>1461661373.0598357</v>
      </c>
      <c r="AA89" s="34">
        <f t="shared" si="35"/>
        <v>835440877.40120602</v>
      </c>
      <c r="AB89" s="34">
        <f t="shared" si="36"/>
        <v>9378000567.3252869</v>
      </c>
      <c r="AC89" s="34">
        <f t="shared" si="37"/>
        <v>11856111413.482552</v>
      </c>
      <c r="AD89" s="34">
        <f t="shared" si="38"/>
        <v>9155171182.642868</v>
      </c>
      <c r="AE89" s="34">
        <f t="shared" si="39"/>
        <v>2513203959.7178741</v>
      </c>
      <c r="AF89" s="34">
        <f t="shared" si="40"/>
        <v>2027940650.7985587</v>
      </c>
      <c r="AG89" s="34">
        <f t="shared" si="41"/>
        <v>995646929.60764158</v>
      </c>
      <c r="AH89" s="34">
        <f t="shared" si="42"/>
        <v>-1429537444.1459217</v>
      </c>
      <c r="AI89" s="34">
        <f t="shared" si="43"/>
        <v>-7191543009.1319504</v>
      </c>
      <c r="AJ89" s="34">
        <f t="shared" si="44"/>
        <v>-4898022957.0830822</v>
      </c>
      <c r="AK89" s="34">
        <f t="shared" si="45"/>
        <v>-2329274125.3092265</v>
      </c>
      <c r="AL89" s="34">
        <f t="shared" si="46"/>
        <v>-1406493779.7322173</v>
      </c>
      <c r="AM89" s="34">
        <f t="shared" si="47"/>
        <v>-967370611.18775594</v>
      </c>
    </row>
    <row r="90" spans="1:39" x14ac:dyDescent="0.2">
      <c r="A90">
        <v>2108</v>
      </c>
      <c r="B90" s="31">
        <f>SUM('Annual Cost 95%'!B89,'Annual Cost 95%'!H89,'Annual Cost 95%'!N89)</f>
        <v>10896790618.800932</v>
      </c>
      <c r="C90" s="31">
        <f>SUM('Annual Cost 95%'!C89,'Annual Cost 95%'!I89,'Annual Cost 95%'!O89)</f>
        <v>19203279994.856567</v>
      </c>
      <c r="D90" s="31">
        <f>SUM('Annual Cost 95%'!D89,'Annual Cost 95%'!J89,'Annual Cost 95%'!P89)</f>
        <v>14169941168.935457</v>
      </c>
      <c r="E90" s="31">
        <f>SUM('Annual Cost 95%'!E89,'Annual Cost 95%'!K89,'Annual Cost 95%'!Q89)</f>
        <v>4884442902.7633657</v>
      </c>
      <c r="F90" s="31">
        <f>SUM('Annual Cost 95%'!F89,'Annual Cost 95%'!L89,'Annual Cost 95%'!R89)</f>
        <v>3464627760.1212034</v>
      </c>
      <c r="G90" s="31">
        <f>SUM('Annual Cost 95%'!G89,'Annual Cost 95%'!M89,'Annual Cost 95%'!S89)</f>
        <v>1980414568.405582</v>
      </c>
      <c r="H90" s="31">
        <f t="shared" si="48"/>
        <v>28726568296204.043</v>
      </c>
      <c r="I90" s="31">
        <f t="shared" si="49"/>
        <v>22541692002077.191</v>
      </c>
      <c r="J90" s="31">
        <f t="shared" si="50"/>
        <v>19082859282799.406</v>
      </c>
      <c r="K90" s="31">
        <f t="shared" si="51"/>
        <v>2719064333161.9121</v>
      </c>
      <c r="L90" s="31">
        <f t="shared" si="52"/>
        <v>3404318436502.3945</v>
      </c>
      <c r="M90" s="31">
        <f t="shared" si="53"/>
        <v>963115619104.94714</v>
      </c>
      <c r="N90" s="37">
        <f t="shared" si="54"/>
        <v>29.16534913562209</v>
      </c>
      <c r="O90" s="31">
        <f>IF(ROUND(O89,0)=0,0,(H90-SUM(O$5:O89)*$N89)*$P$2*$R$2)</f>
        <v>4299535404.9939451</v>
      </c>
      <c r="P90" s="31">
        <f>IF(ROUND(P89,0)=0,0,(I90-SUM(P$5:P89)*$N89)*$P$2*$R$2)</f>
        <v>3373838526.4837303</v>
      </c>
      <c r="Q90" s="31">
        <f>IF(ROUND(Q89,0)=0,0,(J90-SUM(Q$5:Q89)*$N89)*$P$2*$R$2)</f>
        <v>2856151429.8857422</v>
      </c>
      <c r="R90" s="31">
        <f>IF(ROUND(R89,0)=0,0,(K90-SUM(R$5:R89)*$N89)*$P$2*$R$2)</f>
        <v>406965191.53770995</v>
      </c>
      <c r="S90" s="31">
        <f>IF(ROUND(S89,0)=0,0,(L90-SUM(S$5:S89)*$N89)*$P$2*$R$2)</f>
        <v>509527887.10059083</v>
      </c>
      <c r="T90" s="31">
        <f>IF(ROUND(T89,0)=0,0,(M90-SUM(T$5:T89)*$N89)*$P$2*$R$2)</f>
        <v>144150518.11084533</v>
      </c>
      <c r="U90" s="31">
        <v>86</v>
      </c>
      <c r="V90" s="34">
        <f t="shared" si="30"/>
        <v>4591190799.3558607</v>
      </c>
      <c r="W90" s="34">
        <f t="shared" si="31"/>
        <v>8090999039.453104</v>
      </c>
      <c r="X90" s="34">
        <f t="shared" si="32"/>
        <v>5970281140.3922415</v>
      </c>
      <c r="Y90" s="34">
        <f t="shared" si="33"/>
        <v>2057982951.0951786</v>
      </c>
      <c r="Z90" s="34">
        <f t="shared" si="34"/>
        <v>1459766242.3664825</v>
      </c>
      <c r="AA90" s="34">
        <f t="shared" si="35"/>
        <v>834416431.72313595</v>
      </c>
      <c r="AB90" s="34">
        <f t="shared" si="36"/>
        <v>8890726204.3498058</v>
      </c>
      <c r="AC90" s="34">
        <f t="shared" si="37"/>
        <v>11464837565.936834</v>
      </c>
      <c r="AD90" s="34">
        <f t="shared" si="38"/>
        <v>8826432570.2779846</v>
      </c>
      <c r="AE90" s="34">
        <f t="shared" si="39"/>
        <v>2464948142.6328888</v>
      </c>
      <c r="AF90" s="34">
        <f t="shared" si="40"/>
        <v>1969294129.4670734</v>
      </c>
      <c r="AG90" s="34">
        <f t="shared" si="41"/>
        <v>978566949.83398128</v>
      </c>
      <c r="AH90" s="34">
        <f t="shared" si="42"/>
        <v>-2006064414.4511261</v>
      </c>
      <c r="AI90" s="34">
        <f t="shared" si="43"/>
        <v>-7738442428.919733</v>
      </c>
      <c r="AJ90" s="34">
        <f t="shared" si="44"/>
        <v>-5343508598.6574726</v>
      </c>
      <c r="AK90" s="34">
        <f t="shared" si="45"/>
        <v>-2419494760.130477</v>
      </c>
      <c r="AL90" s="34">
        <f t="shared" si="46"/>
        <v>-1495333630.65413</v>
      </c>
      <c r="AM90" s="34">
        <f t="shared" si="47"/>
        <v>-1001847618.5716007</v>
      </c>
    </row>
    <row r="91" spans="1:39" x14ac:dyDescent="0.2">
      <c r="A91">
        <v>2109</v>
      </c>
      <c r="B91" s="31">
        <f>SUM('Annual Cost 95%'!B90,'Annual Cost 95%'!H90,'Annual Cost 95%'!N90)</f>
        <v>10986852585.285908</v>
      </c>
      <c r="C91" s="31">
        <f>SUM('Annual Cost 95%'!C90,'Annual Cost 95%'!I90,'Annual Cost 95%'!O90)</f>
        <v>19360268965.053085</v>
      </c>
      <c r="D91" s="31">
        <f>SUM('Annual Cost 95%'!D90,'Annual Cost 95%'!J90,'Annual Cost 95%'!P90)</f>
        <v>14287751566.407049</v>
      </c>
      <c r="E91" s="31">
        <f>SUM('Annual Cost 95%'!E90,'Annual Cost 95%'!K90,'Annual Cost 95%'!Q90)</f>
        <v>4926831853.8572941</v>
      </c>
      <c r="F91" s="31">
        <f>SUM('Annual Cost 95%'!F90,'Annual Cost 95%'!L90,'Annual Cost 95%'!R90)</f>
        <v>3495136669.7250667</v>
      </c>
      <c r="G91" s="31">
        <f>SUM('Annual Cost 95%'!G90,'Annual Cost 95%'!M90,'Annual Cost 95%'!S90)</f>
        <v>1997995225.8115666</v>
      </c>
      <c r="H91" s="31">
        <f t="shared" si="48"/>
        <v>29875631028052.207</v>
      </c>
      <c r="I91" s="31">
        <f t="shared" si="49"/>
        <v>23443359682160.281</v>
      </c>
      <c r="J91" s="31">
        <f t="shared" si="50"/>
        <v>19846173654111.383</v>
      </c>
      <c r="K91" s="31">
        <f t="shared" si="51"/>
        <v>2827826906488.3887</v>
      </c>
      <c r="L91" s="31">
        <f t="shared" si="52"/>
        <v>3540491173962.4902</v>
      </c>
      <c r="M91" s="31">
        <f t="shared" si="53"/>
        <v>1001640243869.145</v>
      </c>
      <c r="N91" s="37">
        <f t="shared" si="54"/>
        <v>30.331963101046973</v>
      </c>
      <c r="O91" s="31">
        <f>IF(ROUND(O90,0)=0,0,(H91-SUM(O$5:O90)*$N90)*$P$2*$R$2)</f>
        <v>3844529565.1556249</v>
      </c>
      <c r="P91" s="31">
        <f>IF(ROUND(P90,0)=0,0,(I91-SUM(P$5:P90)*$N90)*$P$2*$R$2)</f>
        <v>3016796174.7825389</v>
      </c>
      <c r="Q91" s="31">
        <f>IF(ROUND(Q90,0)=0,0,(J91-SUM(Q$5:Q90)*$N90)*$P$2*$R$2)</f>
        <v>2553894218.8970509</v>
      </c>
      <c r="R91" s="31">
        <f>IF(ROUND(R90,0)=0,0,(K91-SUM(R$5:R90)*$N90)*$P$2*$R$2)</f>
        <v>363897389.71300781</v>
      </c>
      <c r="S91" s="31">
        <f>IF(ROUND(S90,0)=0,0,(L91-SUM(S$5:S90)*$N90)*$P$2*$R$2)</f>
        <v>455606208.97649169</v>
      </c>
      <c r="T91" s="31">
        <f>IF(ROUND(T90,0)=0,0,(M91-SUM(T$5:T90)*$N90)*$P$2*$R$2)</f>
        <v>128895537.89136109</v>
      </c>
      <c r="U91" s="31">
        <v>87</v>
      </c>
      <c r="V91" s="34">
        <f t="shared" si="30"/>
        <v>4582845618.0710325</v>
      </c>
      <c r="W91" s="34">
        <f t="shared" si="31"/>
        <v>8075572426.4467554</v>
      </c>
      <c r="X91" s="34">
        <f t="shared" si="32"/>
        <v>5959719505.6469526</v>
      </c>
      <c r="Y91" s="34">
        <f t="shared" si="33"/>
        <v>2055084438.1639726</v>
      </c>
      <c r="Z91" s="34">
        <f t="shared" si="34"/>
        <v>1457894483.1625843</v>
      </c>
      <c r="AA91" s="34">
        <f t="shared" si="35"/>
        <v>833405526.69289351</v>
      </c>
      <c r="AB91" s="34">
        <f t="shared" si="36"/>
        <v>8427375183.2266579</v>
      </c>
      <c r="AC91" s="34">
        <f t="shared" si="37"/>
        <v>11092368601.229294</v>
      </c>
      <c r="AD91" s="34">
        <f t="shared" si="38"/>
        <v>8513613724.5440035</v>
      </c>
      <c r="AE91" s="34">
        <f t="shared" si="39"/>
        <v>2418981827.8769803</v>
      </c>
      <c r="AF91" s="34">
        <f t="shared" si="40"/>
        <v>1913500692.139076</v>
      </c>
      <c r="AG91" s="34">
        <f t="shared" si="41"/>
        <v>962301064.58425462</v>
      </c>
      <c r="AH91" s="34">
        <f t="shared" si="42"/>
        <v>-2559477402.0592499</v>
      </c>
      <c r="AI91" s="34">
        <f t="shared" si="43"/>
        <v>-8267900363.8237915</v>
      </c>
      <c r="AJ91" s="34">
        <f t="shared" si="44"/>
        <v>-5774137841.8630457</v>
      </c>
      <c r="AK91" s="34">
        <f t="shared" si="45"/>
        <v>-2507850025.9803138</v>
      </c>
      <c r="AL91" s="34">
        <f t="shared" si="46"/>
        <v>-1581635977.5859907</v>
      </c>
      <c r="AM91" s="34">
        <f t="shared" si="47"/>
        <v>-1035694161.227312</v>
      </c>
    </row>
    <row r="92" spans="1:39" x14ac:dyDescent="0.2">
      <c r="A92">
        <v>2110</v>
      </c>
      <c r="B92" s="31">
        <f>SUM('Annual Cost 95%'!B91,'Annual Cost 95%'!H91,'Annual Cost 95%'!N91)</f>
        <v>13769810646.886204</v>
      </c>
      <c r="C92" s="31">
        <f>SUM('Annual Cost 95%'!C91,'Annual Cost 95%'!I91,'Annual Cost 95%'!O91)</f>
        <v>24261996372.834721</v>
      </c>
      <c r="D92" s="31">
        <f>SUM('Annual Cost 95%'!D91,'Annual Cost 95%'!J91,'Annual Cost 95%'!P91)</f>
        <v>17907695422.186108</v>
      </c>
      <c r="E92" s="31">
        <f>SUM('Annual Cost 95%'!E91,'Annual Cost 95%'!K91,'Annual Cost 95%'!Q91)</f>
        <v>6177360205.8538017</v>
      </c>
      <c r="F92" s="31">
        <f>SUM('Annual Cost 95%'!F91,'Annual Cost 95%'!L91,'Annual Cost 95%'!R91)</f>
        <v>4382835140.6336718</v>
      </c>
      <c r="G92" s="31">
        <f>SUM('Annual Cost 95%'!G91,'Annual Cost 95%'!M91,'Annual Cost 95%'!S91)</f>
        <v>2505626566.8157024</v>
      </c>
      <c r="H92" s="31">
        <f t="shared" si="48"/>
        <v>31070656269174.297</v>
      </c>
      <c r="I92" s="31">
        <f t="shared" si="49"/>
        <v>24381094069446.691</v>
      </c>
      <c r="J92" s="31">
        <f t="shared" si="50"/>
        <v>20640020600275.84</v>
      </c>
      <c r="K92" s="31">
        <f t="shared" si="51"/>
        <v>2940939982747.9243</v>
      </c>
      <c r="L92" s="31">
        <f t="shared" si="52"/>
        <v>3682110820920.9897</v>
      </c>
      <c r="M92" s="31">
        <f t="shared" si="53"/>
        <v>1041705853623.9109</v>
      </c>
      <c r="N92" s="37">
        <f t="shared" si="54"/>
        <v>31.545241625088853</v>
      </c>
      <c r="O92" s="31">
        <f>IF(ROUND(O91,0)=0,0,(H92-SUM(O$5:O91)*$N91)*$P$2*$R$2)</f>
        <v>3415250103.2059374</v>
      </c>
      <c r="P92" s="31">
        <f>IF(ROUND(P91,0)=0,0,(I92-SUM(P$5:P91)*$N91)*$P$2*$R$2)</f>
        <v>2679941270.4893947</v>
      </c>
      <c r="Q92" s="31">
        <f>IF(ROUND(Q91,0)=0,0,(J92-SUM(Q$5:Q91)*$N91)*$P$2*$R$2)</f>
        <v>2268726861.5951171</v>
      </c>
      <c r="R92" s="31">
        <f>IF(ROUND(R91,0)=0,0,(K92-SUM(R$5:R91)*$N91)*$P$2*$R$2)</f>
        <v>323264674.31481689</v>
      </c>
      <c r="S92" s="31">
        <f>IF(ROUND(S91,0)=0,0,(L92-SUM(S$5:S91)*$N91)*$P$2*$R$2)</f>
        <v>404733303.73913819</v>
      </c>
      <c r="T92" s="31">
        <f>IF(ROUND(T91,0)=0,0,(M92-SUM(T$5:T91)*$N91)*$P$2*$R$2)</f>
        <v>114503085.91096374</v>
      </c>
      <c r="U92" s="31">
        <v>88</v>
      </c>
      <c r="V92" s="34">
        <f t="shared" si="30"/>
        <v>5686238778.2075653</v>
      </c>
      <c r="W92" s="34">
        <f t="shared" si="31"/>
        <v>10018983423.213678</v>
      </c>
      <c r="X92" s="34">
        <f t="shared" si="32"/>
        <v>7394976935.3575821</v>
      </c>
      <c r="Y92" s="34">
        <f t="shared" si="33"/>
        <v>2550938865.4828935</v>
      </c>
      <c r="Z92" s="34">
        <f t="shared" si="34"/>
        <v>1809890329.9587219</v>
      </c>
      <c r="AA92" s="34">
        <f t="shared" si="35"/>
        <v>1034697666.7508768</v>
      </c>
      <c r="AB92" s="34">
        <f t="shared" si="36"/>
        <v>9101488881.4135017</v>
      </c>
      <c r="AC92" s="34">
        <f t="shared" si="37"/>
        <v>12698924693.703074</v>
      </c>
      <c r="AD92" s="34">
        <f t="shared" si="38"/>
        <v>9663703796.9526997</v>
      </c>
      <c r="AE92" s="34">
        <f t="shared" si="39"/>
        <v>2874203539.7977104</v>
      </c>
      <c r="AF92" s="34">
        <f t="shared" si="40"/>
        <v>2214623633.6978602</v>
      </c>
      <c r="AG92" s="34">
        <f t="shared" si="41"/>
        <v>1149200752.6618404</v>
      </c>
      <c r="AH92" s="34">
        <f t="shared" si="42"/>
        <v>-4668321765.472702</v>
      </c>
      <c r="AI92" s="34">
        <f t="shared" si="43"/>
        <v>-11563071679.131647</v>
      </c>
      <c r="AJ92" s="34">
        <f t="shared" si="44"/>
        <v>-8243991625.233408</v>
      </c>
      <c r="AK92" s="34">
        <f t="shared" si="45"/>
        <v>-3303156666.0560913</v>
      </c>
      <c r="AL92" s="34">
        <f t="shared" si="46"/>
        <v>-2168211506.9358115</v>
      </c>
      <c r="AM92" s="34">
        <f t="shared" si="47"/>
        <v>-1356425814.153862</v>
      </c>
    </row>
    <row r="93" spans="1:39" x14ac:dyDescent="0.2">
      <c r="A93">
        <v>2111</v>
      </c>
      <c r="B93" s="31">
        <f>SUM('Annual Cost 95%'!B92,'Annual Cost 95%'!H92,'Annual Cost 95%'!N92)</f>
        <v>13883804175.963718</v>
      </c>
      <c r="C93" s="31">
        <f>SUM('Annual Cost 95%'!C92,'Annual Cost 95%'!I92,'Annual Cost 95%'!O92)</f>
        <v>24460577575.710686</v>
      </c>
      <c r="D93" s="31">
        <f>SUM('Annual Cost 95%'!D92,'Annual Cost 95%'!J92,'Annual Cost 95%'!P92)</f>
        <v>18056822864.920135</v>
      </c>
      <c r="E93" s="31">
        <f>SUM('Annual Cost 95%'!E92,'Annual Cost 95%'!K92,'Annual Cost 95%'!Q92)</f>
        <v>6231125305.4296846</v>
      </c>
      <c r="F93" s="31">
        <f>SUM('Annual Cost 95%'!F92,'Annual Cost 95%'!L92,'Annual Cost 95%'!R92)</f>
        <v>4421558734.2797432</v>
      </c>
      <c r="G93" s="31">
        <f>SUM('Annual Cost 95%'!G92,'Annual Cost 95%'!M92,'Annual Cost 95%'!S92)</f>
        <v>2527945534.886126</v>
      </c>
      <c r="H93" s="31">
        <f t="shared" si="48"/>
        <v>32313482519941.27</v>
      </c>
      <c r="I93" s="31">
        <f t="shared" si="49"/>
        <v>25356337832224.559</v>
      </c>
      <c r="J93" s="31">
        <f t="shared" si="50"/>
        <v>21465621424286.875</v>
      </c>
      <c r="K93" s="31">
        <f t="shared" si="51"/>
        <v>3058577582057.8413</v>
      </c>
      <c r="L93" s="31">
        <f t="shared" si="52"/>
        <v>3829395253757.8296</v>
      </c>
      <c r="M93" s="31">
        <f t="shared" si="53"/>
        <v>1083374087768.8673</v>
      </c>
      <c r="N93" s="37">
        <f t="shared" si="54"/>
        <v>32.80705129009241</v>
      </c>
      <c r="O93" s="31">
        <f>IF(ROUND(O92,0)=0,0,(H93-SUM(O$5:O92)*$N92)*$P$2*$R$2)</f>
        <v>3013185658.7554688</v>
      </c>
      <c r="P93" s="31">
        <f>IF(ROUND(P92,0)=0,0,(I93-SUM(P$5:P92)*$N92)*$P$2*$R$2)</f>
        <v>2364441946.7158008</v>
      </c>
      <c r="Q93" s="31">
        <f>IF(ROUND(Q92,0)=0,0,(J93-SUM(Q$5:Q92)*$N92)*$P$2*$R$2)</f>
        <v>2001638250.907207</v>
      </c>
      <c r="R93" s="31">
        <f>IF(ROUND(R92,0)=0,0,(K93-SUM(R$5:R92)*$N92)*$P$2*$R$2)</f>
        <v>285207949.98682618</v>
      </c>
      <c r="S93" s="31">
        <f>IF(ROUND(S92,0)=0,0,(L93-SUM(S$5:S92)*$N92)*$P$2*$R$2)</f>
        <v>357085586.5878467</v>
      </c>
      <c r="T93" s="31">
        <f>IF(ROUND(T92,0)=0,0,(M93-SUM(T$5:T92)*$N92)*$P$2*$R$2)</f>
        <v>101023071.78800355</v>
      </c>
      <c r="U93" s="31">
        <v>89</v>
      </c>
      <c r="V93" s="34">
        <f t="shared" si="30"/>
        <v>5675979244.8660011</v>
      </c>
      <c r="W93" s="34">
        <f t="shared" si="31"/>
        <v>9999977590.9783325</v>
      </c>
      <c r="X93" s="34">
        <f t="shared" si="32"/>
        <v>7381993473.1537199</v>
      </c>
      <c r="Y93" s="34">
        <f t="shared" si="33"/>
        <v>2547409734.2145224</v>
      </c>
      <c r="Z93" s="34">
        <f t="shared" si="34"/>
        <v>1807622412.9677894</v>
      </c>
      <c r="AA93" s="34">
        <f t="shared" si="35"/>
        <v>1033475134.5028499</v>
      </c>
      <c r="AB93" s="34">
        <f t="shared" si="36"/>
        <v>8689164903.6214695</v>
      </c>
      <c r="AC93" s="34">
        <f t="shared" si="37"/>
        <v>12364419537.694134</v>
      </c>
      <c r="AD93" s="34">
        <f t="shared" si="38"/>
        <v>9383631724.0609264</v>
      </c>
      <c r="AE93" s="34">
        <f t="shared" si="39"/>
        <v>2832617684.2013483</v>
      </c>
      <c r="AF93" s="34">
        <f t="shared" si="40"/>
        <v>2164707999.5556359</v>
      </c>
      <c r="AG93" s="34">
        <f t="shared" si="41"/>
        <v>1134498206.2908535</v>
      </c>
      <c r="AH93" s="34">
        <f t="shared" si="42"/>
        <v>-5194639272.3422489</v>
      </c>
      <c r="AI93" s="34">
        <f t="shared" si="43"/>
        <v>-12096158038.016552</v>
      </c>
      <c r="AJ93" s="34">
        <f t="shared" si="44"/>
        <v>-8673191140.8592091</v>
      </c>
      <c r="AK93" s="34">
        <f t="shared" si="45"/>
        <v>-3398507621.2283363</v>
      </c>
      <c r="AL93" s="34">
        <f t="shared" si="46"/>
        <v>-2256850734.7241073</v>
      </c>
      <c r="AM93" s="34">
        <f t="shared" si="47"/>
        <v>-1393447328.5952725</v>
      </c>
    </row>
    <row r="94" spans="1:39" x14ac:dyDescent="0.2">
      <c r="A94">
        <v>2112</v>
      </c>
      <c r="B94" s="31">
        <f>SUM('Annual Cost 95%'!B93,'Annual Cost 95%'!H93,'Annual Cost 95%'!N93)</f>
        <v>13998836936.960032</v>
      </c>
      <c r="C94" s="31">
        <f>SUM('Annual Cost 95%'!C93,'Annual Cost 95%'!I93,'Annual Cost 95%'!O93)</f>
        <v>24660905736.135883</v>
      </c>
      <c r="D94" s="31">
        <f>SUM('Annual Cost 95%'!D93,'Annual Cost 95%'!J93,'Annual Cost 95%'!P93)</f>
        <v>18207316047.191452</v>
      </c>
      <c r="E94" s="31">
        <f>SUM('Annual Cost 95%'!E93,'Annual Cost 95%'!K93,'Annual Cost 95%'!Q93)</f>
        <v>6285438340.3930454</v>
      </c>
      <c r="F94" s="31">
        <f>SUM('Annual Cost 95%'!F93,'Annual Cost 95%'!L93,'Annual Cost 95%'!R93)</f>
        <v>4460690740.8129377</v>
      </c>
      <c r="G94" s="31">
        <f>SUM('Annual Cost 95%'!G93,'Annual Cost 95%'!M93,'Annual Cost 95%'!S93)</f>
        <v>2550502269.4296403</v>
      </c>
      <c r="H94" s="31">
        <f t="shared" si="48"/>
        <v>33606021820738.922</v>
      </c>
      <c r="I94" s="31">
        <f t="shared" si="49"/>
        <v>26370591345513.543</v>
      </c>
      <c r="J94" s="31">
        <f t="shared" si="50"/>
        <v>22324246281258.352</v>
      </c>
      <c r="K94" s="31">
        <f t="shared" si="51"/>
        <v>3180920685340.1553</v>
      </c>
      <c r="L94" s="31">
        <f t="shared" si="52"/>
        <v>3982571063908.1431</v>
      </c>
      <c r="M94" s="31">
        <f t="shared" si="53"/>
        <v>1126709051279.6221</v>
      </c>
      <c r="N94" s="37">
        <f t="shared" si="54"/>
        <v>34.119333341696105</v>
      </c>
      <c r="O94" s="31">
        <f>IF(ROUND(O93,0)=0,0,(H94-SUM(O$5:O93)*$N93)*$P$2*$R$2)</f>
        <v>2639444402.8388672</v>
      </c>
      <c r="P94" s="31">
        <f>IF(ROUND(P93,0)=0,0,(I94-SUM(P$5:P93)*$N93)*$P$2*$R$2)</f>
        <v>2071167783.4926758</v>
      </c>
      <c r="Q94" s="31">
        <f>IF(ROUND(Q93,0)=0,0,(J94-SUM(Q$5:Q93)*$N93)*$P$2*$R$2)</f>
        <v>1753364537.1348634</v>
      </c>
      <c r="R94" s="31">
        <f>IF(ROUND(R93,0)=0,0,(K94-SUM(R$5:R93)*$N93)*$P$2*$R$2)</f>
        <v>249832108.76849854</v>
      </c>
      <c r="S94" s="31">
        <f>IF(ROUND(S93,0)=0,0,(L94-SUM(S$5:S93)*$N93)*$P$2*$R$2)</f>
        <v>312794384.2806592</v>
      </c>
      <c r="T94" s="31">
        <f>IF(ROUND(T93,0)=0,0,(M94-SUM(T$5:T93)*$N93)*$P$2*$R$2)</f>
        <v>88492649.171365961</v>
      </c>
      <c r="U94" s="31">
        <v>90</v>
      </c>
      <c r="V94" s="34">
        <f t="shared" si="30"/>
        <v>5665776888.6980133</v>
      </c>
      <c r="W94" s="34">
        <f t="shared" si="31"/>
        <v>9981057026.6204605</v>
      </c>
      <c r="X94" s="34">
        <f t="shared" si="32"/>
        <v>7369082940.9574919</v>
      </c>
      <c r="Y94" s="34">
        <f t="shared" si="33"/>
        <v>2543917858.6552453</v>
      </c>
      <c r="Z94" s="34">
        <f t="shared" si="34"/>
        <v>1805384163.0371525</v>
      </c>
      <c r="AA94" s="34">
        <f t="shared" si="35"/>
        <v>1032269814.8267993</v>
      </c>
      <c r="AB94" s="34">
        <f t="shared" si="36"/>
        <v>8305221291.5368805</v>
      </c>
      <c r="AC94" s="34">
        <f t="shared" si="37"/>
        <v>12052224810.113136</v>
      </c>
      <c r="AD94" s="34">
        <f t="shared" si="38"/>
        <v>9122447478.0923557</v>
      </c>
      <c r="AE94" s="34">
        <f t="shared" si="39"/>
        <v>2793749967.4237437</v>
      </c>
      <c r="AF94" s="34">
        <f t="shared" si="40"/>
        <v>2118178547.3178117</v>
      </c>
      <c r="AG94" s="34">
        <f t="shared" si="41"/>
        <v>1120762463.9981651</v>
      </c>
      <c r="AH94" s="34">
        <f t="shared" si="42"/>
        <v>-5693615645.423151</v>
      </c>
      <c r="AI94" s="34">
        <f t="shared" si="43"/>
        <v>-12608680926.022747</v>
      </c>
      <c r="AJ94" s="34">
        <f t="shared" si="44"/>
        <v>-9084868569.0990963</v>
      </c>
      <c r="AK94" s="34">
        <f t="shared" si="45"/>
        <v>-3491688372.9693017</v>
      </c>
      <c r="AL94" s="34">
        <f t="shared" si="46"/>
        <v>-2342512193.4951258</v>
      </c>
      <c r="AM94" s="34">
        <f t="shared" si="47"/>
        <v>-1429739805.4314752</v>
      </c>
    </row>
    <row r="95" spans="1:39" x14ac:dyDescent="0.2">
      <c r="A95">
        <v>2113</v>
      </c>
      <c r="B95" s="31">
        <f>SUM('Annual Cost 95%'!B94,'Annual Cost 95%'!H94,'Annual Cost 95%'!N94)</f>
        <v>14114920306.421125</v>
      </c>
      <c r="C95" s="31">
        <f>SUM('Annual Cost 95%'!C94,'Annual Cost 95%'!I94,'Annual Cost 95%'!O94)</f>
        <v>24862998719.449909</v>
      </c>
      <c r="D95" s="31">
        <f>SUM('Annual Cost 95%'!D94,'Annual Cost 95%'!J94,'Annual Cost 95%'!P94)</f>
        <v>18359190041.695564</v>
      </c>
      <c r="E95" s="31">
        <f>SUM('Annual Cost 95%'!E94,'Annual Cost 95%'!K94,'Annual Cost 95%'!Q94)</f>
        <v>6340306454.6302767</v>
      </c>
      <c r="F95" s="31">
        <f>SUM('Annual Cost 95%'!F94,'Annual Cost 95%'!L94,'Annual Cost 95%'!R94)</f>
        <v>4500236729.4207344</v>
      </c>
      <c r="G95" s="31">
        <f>SUM('Annual Cost 95%'!G94,'Annual Cost 95%'!M94,'Annual Cost 95%'!S94)</f>
        <v>2573300053.1804008</v>
      </c>
      <c r="H95" s="31">
        <f t="shared" si="48"/>
        <v>34950262693568.48</v>
      </c>
      <c r="I95" s="31">
        <f t="shared" si="49"/>
        <v>27425414999334.086</v>
      </c>
      <c r="J95" s="31">
        <f t="shared" si="50"/>
        <v>23217216132508.688</v>
      </c>
      <c r="K95" s="31">
        <f t="shared" si="51"/>
        <v>3308157512753.7617</v>
      </c>
      <c r="L95" s="31">
        <f t="shared" si="52"/>
        <v>4141873906464.4688</v>
      </c>
      <c r="M95" s="31">
        <f t="shared" si="53"/>
        <v>1171777413330.8069</v>
      </c>
      <c r="N95" s="37">
        <f t="shared" si="54"/>
        <v>35.484106675363954</v>
      </c>
      <c r="O95" s="31">
        <f>IF(ROUND(O94,0)=0,0,(H95-SUM(O$5:O94)*$N94)*$P$2*$R$2)</f>
        <v>2294741761.8657813</v>
      </c>
      <c r="P95" s="31">
        <f>IF(ROUND(P94,0)=0,0,(I95-SUM(P$5:P94)*$N94)*$P$2*$R$2)</f>
        <v>1800680174.7745509</v>
      </c>
      <c r="Q95" s="31">
        <f>IF(ROUND(Q94,0)=0,0,(J95-SUM(Q$5:Q94)*$N94)*$P$2*$R$2)</f>
        <v>1524380973.0601954</v>
      </c>
      <c r="R95" s="31">
        <f>IF(ROUND(R94,0)=0,0,(K95-SUM(R$5:R94)*$N94)*$P$2*$R$2)</f>
        <v>217204868.12658447</v>
      </c>
      <c r="S95" s="31">
        <f>IF(ROUND(S94,0)=0,0,(L95-SUM(S$5:S94)*$N94)*$P$2*$R$2)</f>
        <v>271944480.3284741</v>
      </c>
      <c r="T95" s="31">
        <f>IF(ROUND(T94,0)=0,0,(M95-SUM(T$5:T94)*$N94)*$P$2*$R$2)</f>
        <v>76935804.161381841</v>
      </c>
      <c r="U95" s="31">
        <v>91</v>
      </c>
      <c r="V95" s="34">
        <f t="shared" si="30"/>
        <v>5655631944.416997</v>
      </c>
      <c r="W95" s="34">
        <f t="shared" si="31"/>
        <v>9962222013.2373772</v>
      </c>
      <c r="X95" s="34">
        <f t="shared" si="32"/>
        <v>7356245690.3281612</v>
      </c>
      <c r="Y95" s="34">
        <f t="shared" si="33"/>
        <v>2540463491.3799429</v>
      </c>
      <c r="Z95" s="34">
        <f t="shared" si="34"/>
        <v>1803175792.1277215</v>
      </c>
      <c r="AA95" s="34">
        <f t="shared" si="35"/>
        <v>1031081838.748769</v>
      </c>
      <c r="AB95" s="34">
        <f t="shared" si="36"/>
        <v>7950373706.2827778</v>
      </c>
      <c r="AC95" s="34">
        <f t="shared" si="37"/>
        <v>11762902188.011929</v>
      </c>
      <c r="AD95" s="34">
        <f t="shared" si="38"/>
        <v>8880626663.3883572</v>
      </c>
      <c r="AE95" s="34">
        <f t="shared" si="39"/>
        <v>2757668359.5065274</v>
      </c>
      <c r="AF95" s="34">
        <f t="shared" si="40"/>
        <v>2075120272.4561956</v>
      </c>
      <c r="AG95" s="34">
        <f t="shared" si="41"/>
        <v>1108017642.910151</v>
      </c>
      <c r="AH95" s="34">
        <f t="shared" si="42"/>
        <v>-6164546600.1383476</v>
      </c>
      <c r="AI95" s="34">
        <f t="shared" si="43"/>
        <v>-13100096531.437981</v>
      </c>
      <c r="AJ95" s="34">
        <f t="shared" si="44"/>
        <v>-9478563378.3072071</v>
      </c>
      <c r="AK95" s="34">
        <f t="shared" si="45"/>
        <v>-3582638095.1237493</v>
      </c>
      <c r="AL95" s="34">
        <f t="shared" si="46"/>
        <v>-2425116456.9645386</v>
      </c>
      <c r="AM95" s="34">
        <f t="shared" si="47"/>
        <v>-1465282410.2702498</v>
      </c>
    </row>
    <row r="96" spans="1:39" x14ac:dyDescent="0.2">
      <c r="A96">
        <v>2114</v>
      </c>
      <c r="B96" s="31">
        <f>SUM('Annual Cost 95%'!B95,'Annual Cost 95%'!H95,'Annual Cost 95%'!N95)</f>
        <v>14232065823.130444</v>
      </c>
      <c r="C96" s="31">
        <f>SUM('Annual Cost 95%'!C95,'Annual Cost 95%'!I95,'Annual Cost 95%'!O95)</f>
        <v>25066874624.980076</v>
      </c>
      <c r="D96" s="31">
        <f>SUM('Annual Cost 95%'!D95,'Annual Cost 95%'!J95,'Annual Cost 95%'!P95)</f>
        <v>18512460138.086964</v>
      </c>
      <c r="E96" s="31">
        <f>SUM('Annual Cost 95%'!E95,'Annual Cost 95%'!K95,'Annual Cost 95%'!Q95)</f>
        <v>6395736912.8208656</v>
      </c>
      <c r="F96" s="31">
        <f>SUM('Annual Cost 95%'!F95,'Annual Cost 95%'!L95,'Annual Cost 95%'!R95)</f>
        <v>4540202366.8457975</v>
      </c>
      <c r="G96" s="31">
        <f>SUM('Annual Cost 95%'!G95,'Annual Cost 95%'!M95,'Annual Cost 95%'!S95)</f>
        <v>2596342226.9130411</v>
      </c>
      <c r="H96" s="31">
        <f t="shared" si="48"/>
        <v>36348273201311.219</v>
      </c>
      <c r="I96" s="31">
        <f t="shared" si="49"/>
        <v>28522431599307.449</v>
      </c>
      <c r="J96" s="31">
        <f t="shared" si="50"/>
        <v>24145904777809.035</v>
      </c>
      <c r="K96" s="31">
        <f t="shared" si="51"/>
        <v>3440483813263.9121</v>
      </c>
      <c r="L96" s="31">
        <f t="shared" si="52"/>
        <v>4307548862723.0479</v>
      </c>
      <c r="M96" s="31">
        <f t="shared" si="53"/>
        <v>1218648509864.0393</v>
      </c>
      <c r="N96" s="37">
        <f t="shared" si="54"/>
        <v>36.903470942378512</v>
      </c>
      <c r="O96" s="31">
        <f>IF(ROUND(O95,0)=0,0,(H96-SUM(O$5:O95)*$N95)*$P$2*$R$2)</f>
        <v>1979397124.988086</v>
      </c>
      <c r="P96" s="31">
        <f>IF(ROUND(P95,0)=0,0,(I96-SUM(P$5:P95)*$N95)*$P$2*$R$2)</f>
        <v>1553229744.7159376</v>
      </c>
      <c r="Q96" s="31">
        <f>IF(ROUND(Q95,0)=0,0,(J96-SUM(Q$5:Q95)*$N95)*$P$2*$R$2)</f>
        <v>1314899726.6727734</v>
      </c>
      <c r="R96" s="31">
        <f>IF(ROUND(R95,0)=0,0,(K96-SUM(R$5:R95)*$N95)*$P$2*$R$2)</f>
        <v>187356459.29658449</v>
      </c>
      <c r="S96" s="31">
        <f>IF(ROUND(S95,0)=0,0,(L96-SUM(S$5:S95)*$N95)*$P$2*$R$2)</f>
        <v>234573724.79285401</v>
      </c>
      <c r="T96" s="31">
        <f>IF(ROUND(T95,0)=0,0,(M96-SUM(T$5:T95)*$N95)*$P$2*$R$2)</f>
        <v>66363244.917750247</v>
      </c>
      <c r="U96" s="31">
        <v>92</v>
      </c>
      <c r="V96" s="34">
        <f t="shared" si="30"/>
        <v>5645544651.5732536</v>
      </c>
      <c r="W96" s="34">
        <f t="shared" si="31"/>
        <v>9943472840.0930119</v>
      </c>
      <c r="X96" s="34">
        <f t="shared" si="32"/>
        <v>7343482079.0515118</v>
      </c>
      <c r="Y96" s="34">
        <f t="shared" si="33"/>
        <v>2537046889.0301542</v>
      </c>
      <c r="Z96" s="34">
        <f t="shared" si="34"/>
        <v>1800997515.5924761</v>
      </c>
      <c r="AA96" s="34">
        <f t="shared" si="35"/>
        <v>1029911339.2927402</v>
      </c>
      <c r="AB96" s="34">
        <f t="shared" si="36"/>
        <v>7624941776.5613394</v>
      </c>
      <c r="AC96" s="34">
        <f t="shared" si="37"/>
        <v>11496702584.808949</v>
      </c>
      <c r="AD96" s="34">
        <f t="shared" si="38"/>
        <v>8658381805.7242851</v>
      </c>
      <c r="AE96" s="34">
        <f t="shared" si="39"/>
        <v>2724403348.3267388</v>
      </c>
      <c r="AF96" s="34">
        <f t="shared" si="40"/>
        <v>2035571240.3853302</v>
      </c>
      <c r="AG96" s="34">
        <f t="shared" si="41"/>
        <v>1096274584.2104905</v>
      </c>
      <c r="AH96" s="34">
        <f t="shared" si="42"/>
        <v>-6607124046.5691042</v>
      </c>
      <c r="AI96" s="34">
        <f t="shared" si="43"/>
        <v>-13570172040.171127</v>
      </c>
      <c r="AJ96" s="34">
        <f t="shared" si="44"/>
        <v>-9854078332.3626785</v>
      </c>
      <c r="AK96" s="34">
        <f t="shared" si="45"/>
        <v>-3671333564.4941268</v>
      </c>
      <c r="AL96" s="34">
        <f t="shared" si="46"/>
        <v>-2504631126.4604673</v>
      </c>
      <c r="AM96" s="34">
        <f t="shared" si="47"/>
        <v>-1500067642.7025506</v>
      </c>
    </row>
    <row r="97" spans="1:39" x14ac:dyDescent="0.2">
      <c r="A97">
        <v>2115</v>
      </c>
      <c r="B97" s="31">
        <f>SUM('Annual Cost 95%'!B96,'Annual Cost 95%'!H96,'Annual Cost 95%'!N96)</f>
        <v>14350285191.044991</v>
      </c>
      <c r="C97" s="31">
        <f>SUM('Annual Cost 95%'!C96,'Annual Cost 95%'!I96,'Annual Cost 95%'!O96)</f>
        <v>25272551790.0126</v>
      </c>
      <c r="D97" s="31">
        <f>SUM('Annual Cost 95%'!D96,'Annual Cost 95%'!J96,'Annual Cost 95%'!P96)</f>
        <v>18667141846.931049</v>
      </c>
      <c r="E97" s="31">
        <f>SUM('Annual Cost 95%'!E96,'Annual Cost 95%'!K96,'Annual Cost 95%'!Q96)</f>
        <v>6451737102.8632154</v>
      </c>
      <c r="F97" s="31">
        <f>SUM('Annual Cost 95%'!F96,'Annual Cost 95%'!L96,'Annual Cost 95%'!R96)</f>
        <v>4580593419.3813419</v>
      </c>
      <c r="G97" s="31">
        <f>SUM('Annual Cost 95%'!G96,'Annual Cost 95%'!M96,'Annual Cost 95%'!S96)</f>
        <v>2619632190.6353626</v>
      </c>
      <c r="H97" s="31">
        <f t="shared" si="48"/>
        <v>37802204129363.672</v>
      </c>
      <c r="I97" s="31">
        <f t="shared" si="49"/>
        <v>29663328863279.75</v>
      </c>
      <c r="J97" s="31">
        <f t="shared" si="50"/>
        <v>25111740968921.398</v>
      </c>
      <c r="K97" s="31">
        <f t="shared" si="51"/>
        <v>3578103165794.4688</v>
      </c>
      <c r="L97" s="31">
        <f t="shared" si="52"/>
        <v>4479850817231.9697</v>
      </c>
      <c r="M97" s="31">
        <f t="shared" si="53"/>
        <v>1267394450258.6008</v>
      </c>
      <c r="N97" s="37">
        <f t="shared" si="54"/>
        <v>38.37960978007365</v>
      </c>
      <c r="O97" s="31">
        <f>IF(ROUND(O96,0)=0,0,(H97-SUM(O$5:O96)*$N96)*$P$2*$R$2)</f>
        <v>1693339888.5605078</v>
      </c>
      <c r="P97" s="31">
        <f>IF(ROUND(P96,0)=0,0,(I97-SUM(P$5:P96)*$N96)*$P$2*$R$2)</f>
        <v>1328761090.7497852</v>
      </c>
      <c r="Q97" s="31">
        <f>IF(ROUND(Q96,0)=0,0,(J97-SUM(Q$5:Q96)*$N96)*$P$2*$R$2)</f>
        <v>1124873896.4626563</v>
      </c>
      <c r="R97" s="31">
        <f>IF(ROUND(R96,0)=0,0,(K97-SUM(R$5:R96)*$N96)*$P$2*$R$2)</f>
        <v>160280199.41085693</v>
      </c>
      <c r="S97" s="31">
        <f>IF(ROUND(S96,0)=0,0,(L97-SUM(S$5:S96)*$N96)*$P$2*$R$2)</f>
        <v>200673750.60087404</v>
      </c>
      <c r="T97" s="31">
        <f>IF(ROUND(T96,0)=0,0,(M97-SUM(T$5:T96)*$N96)*$P$2*$R$2)</f>
        <v>56772604.312138677</v>
      </c>
      <c r="U97" s="31">
        <v>93</v>
      </c>
      <c r="V97" s="34">
        <f t="shared" si="30"/>
        <v>5635515254.6030512</v>
      </c>
      <c r="W97" s="34">
        <f t="shared" si="31"/>
        <v>9924809802.6817207</v>
      </c>
      <c r="X97" s="34">
        <f t="shared" si="32"/>
        <v>7330792471.2092991</v>
      </c>
      <c r="Y97" s="34">
        <f t="shared" si="33"/>
        <v>2533668312.3596158</v>
      </c>
      <c r="Z97" s="34">
        <f t="shared" si="34"/>
        <v>1798849552.2142389</v>
      </c>
      <c r="AA97" s="34">
        <f t="shared" si="35"/>
        <v>1028758451.5036215</v>
      </c>
      <c r="AB97" s="34">
        <f t="shared" si="36"/>
        <v>7328855143.163559</v>
      </c>
      <c r="AC97" s="34">
        <f t="shared" si="37"/>
        <v>11253570893.431505</v>
      </c>
      <c r="AD97" s="34">
        <f t="shared" si="38"/>
        <v>8455666367.6719551</v>
      </c>
      <c r="AE97" s="34">
        <f t="shared" si="39"/>
        <v>2693948511.7704725</v>
      </c>
      <c r="AF97" s="34">
        <f t="shared" si="40"/>
        <v>1999523302.8151128</v>
      </c>
      <c r="AG97" s="34">
        <f t="shared" si="41"/>
        <v>1085531055.8157601</v>
      </c>
      <c r="AH97" s="34">
        <f t="shared" si="42"/>
        <v>-7021430047.8814316</v>
      </c>
      <c r="AI97" s="34">
        <f t="shared" si="43"/>
        <v>-14018980896.581095</v>
      </c>
      <c r="AJ97" s="34">
        <f t="shared" si="44"/>
        <v>-10211475479.259094</v>
      </c>
      <c r="AK97" s="34">
        <f t="shared" si="45"/>
        <v>-3757788591.0927429</v>
      </c>
      <c r="AL97" s="34">
        <f t="shared" si="46"/>
        <v>-2581070116.5662289</v>
      </c>
      <c r="AM97" s="34">
        <f t="shared" si="47"/>
        <v>-1534101134.8196025</v>
      </c>
    </row>
    <row r="98" spans="1:39" x14ac:dyDescent="0.2">
      <c r="A98">
        <v>2116</v>
      </c>
      <c r="B98" s="31">
        <f>SUM('Annual Cost 95%'!B97,'Annual Cost 95%'!H97,'Annual Cost 95%'!N97)</f>
        <v>14469590282.292429</v>
      </c>
      <c r="C98" s="31">
        <f>SUM('Annual Cost 95%'!C97,'Annual Cost 95%'!I97,'Annual Cost 95%'!O97)</f>
        <v>25480048793.843575</v>
      </c>
      <c r="D98" s="31">
        <f>SUM('Annual Cost 95%'!D97,'Annual Cost 95%'!J97,'Annual Cost 95%'!P97)</f>
        <v>18823250903.738407</v>
      </c>
      <c r="E98" s="31">
        <f>SUM('Annual Cost 95%'!E97,'Annual Cost 95%'!K97,'Annual Cost 95%'!Q97)</f>
        <v>6508314538.3532801</v>
      </c>
      <c r="F98" s="31">
        <f>SUM('Annual Cost 95%'!F97,'Annual Cost 95%'!L97,'Annual Cost 95%'!R97)</f>
        <v>4621415754.9102669</v>
      </c>
      <c r="G98" s="31">
        <f>SUM('Annual Cost 95%'!G97,'Annual Cost 95%'!M97,'Annual Cost 95%'!S97)</f>
        <v>2643173404.8072252</v>
      </c>
      <c r="H98" s="31">
        <f t="shared" si="48"/>
        <v>39314292294538.219</v>
      </c>
      <c r="I98" s="31">
        <f t="shared" si="49"/>
        <v>30849862017810.941</v>
      </c>
      <c r="J98" s="31">
        <f t="shared" si="50"/>
        <v>26116210607678.254</v>
      </c>
      <c r="K98" s="31">
        <f t="shared" si="51"/>
        <v>3721227292426.2476</v>
      </c>
      <c r="L98" s="31">
        <f t="shared" si="52"/>
        <v>4659044849921.249</v>
      </c>
      <c r="M98" s="31">
        <f t="shared" si="53"/>
        <v>1318090228268.9448</v>
      </c>
      <c r="N98" s="37">
        <f t="shared" si="54"/>
        <v>39.914794171276597</v>
      </c>
      <c r="O98" s="31">
        <f>IF(ROUND(O97,0)=0,0,(H98-SUM(O$5:O97)*$N97)*$P$2*$R$2)</f>
        <v>1436124863.3630078</v>
      </c>
      <c r="P98" s="31">
        <f>IF(ROUND(P97,0)=0,0,(I98-SUM(P$5:P97)*$N97)*$P$2*$R$2)</f>
        <v>1126924873.6101954</v>
      </c>
      <c r="Q98" s="31">
        <f>IF(ROUND(Q97,0)=0,0,(J98-SUM(Q$5:Q97)*$N97)*$P$2*$R$2)</f>
        <v>954007746.33103514</v>
      </c>
      <c r="R98" s="31">
        <f>IF(ROUND(R97,0)=0,0,(K98-SUM(R$5:R97)*$N97)*$P$2*$R$2)</f>
        <v>135933949.84298584</v>
      </c>
      <c r="S98" s="31">
        <f>IF(ROUND(S97,0)=0,0,(L98-SUM(S$5:S97)*$N97)*$P$2*$R$2)</f>
        <v>170191799.4190869</v>
      </c>
      <c r="T98" s="31">
        <f>IF(ROUND(T97,0)=0,0,(M98-SUM(T$5:T97)*$N97)*$P$2*$R$2)</f>
        <v>48148956.486132815</v>
      </c>
      <c r="U98" s="31">
        <v>94</v>
      </c>
      <c r="V98" s="34">
        <f t="shared" si="30"/>
        <v>5625544002.8784037</v>
      </c>
      <c r="W98" s="34">
        <f t="shared" si="31"/>
        <v>9906233202.7929745</v>
      </c>
      <c r="X98" s="34">
        <f t="shared" si="32"/>
        <v>7318177237.2496433</v>
      </c>
      <c r="Y98" s="34">
        <f t="shared" si="33"/>
        <v>2530328026.2804389</v>
      </c>
      <c r="Z98" s="34">
        <f t="shared" si="34"/>
        <v>1796732124.243973</v>
      </c>
      <c r="AA98" s="34">
        <f t="shared" si="35"/>
        <v>1027623312.4705466</v>
      </c>
      <c r="AB98" s="34">
        <f t="shared" si="36"/>
        <v>7061668866.2414112</v>
      </c>
      <c r="AC98" s="34">
        <f t="shared" si="37"/>
        <v>11033158076.40317</v>
      </c>
      <c r="AD98" s="34">
        <f t="shared" si="38"/>
        <v>8272184983.5806789</v>
      </c>
      <c r="AE98" s="34">
        <f t="shared" si="39"/>
        <v>2666261976.1234245</v>
      </c>
      <c r="AF98" s="34">
        <f t="shared" si="40"/>
        <v>1966923923.6630599</v>
      </c>
      <c r="AG98" s="34">
        <f t="shared" si="41"/>
        <v>1075772268.9566793</v>
      </c>
      <c r="AH98" s="34">
        <f t="shared" si="42"/>
        <v>-7407921416.0510178</v>
      </c>
      <c r="AI98" s="34">
        <f t="shared" si="43"/>
        <v>-14446890717.440405</v>
      </c>
      <c r="AJ98" s="34">
        <f t="shared" si="44"/>
        <v>-10551065920.157728</v>
      </c>
      <c r="AK98" s="34">
        <f t="shared" si="45"/>
        <v>-3842052562.2298555</v>
      </c>
      <c r="AL98" s="34">
        <f t="shared" si="46"/>
        <v>-2654491831.2472067</v>
      </c>
      <c r="AM98" s="34">
        <f t="shared" si="47"/>
        <v>-1567401135.8505459</v>
      </c>
    </row>
    <row r="99" spans="1:39" x14ac:dyDescent="0.2">
      <c r="A99">
        <v>2117</v>
      </c>
      <c r="B99" s="31">
        <f>SUM('Annual Cost 95%'!B98,'Annual Cost 95%'!H98,'Annual Cost 95%'!N98)</f>
        <v>14589993140.230591</v>
      </c>
      <c r="C99" s="31">
        <f>SUM('Annual Cost 95%'!C98,'Annual Cost 95%'!I98,'Annual Cost 95%'!O98)</f>
        <v>25689384461.91172</v>
      </c>
      <c r="D99" s="31">
        <f>SUM('Annual Cost 95%'!D98,'Annual Cost 95%'!J98,'Annual Cost 95%'!P98)</f>
        <v>18980803273.08334</v>
      </c>
      <c r="E99" s="31">
        <f>SUM('Annual Cost 95%'!E98,'Annual Cost 95%'!K98,'Annual Cost 95%'!Q98)</f>
        <v>6565476861.1172037</v>
      </c>
      <c r="F99" s="31">
        <f>SUM('Annual Cost 95%'!F98,'Annual Cost 95%'!L98,'Annual Cost 95%'!R98)</f>
        <v>4662675344.9890499</v>
      </c>
      <c r="G99" s="31">
        <f>SUM('Annual Cost 95%'!G98,'Annual Cost 95%'!M98,'Annual Cost 95%'!S98)</f>
        <v>2666969391.5862498</v>
      </c>
      <c r="H99" s="31">
        <f t="shared" si="48"/>
        <v>40886863986319.75</v>
      </c>
      <c r="I99" s="31">
        <f t="shared" si="49"/>
        <v>32083856498523.379</v>
      </c>
      <c r="J99" s="31">
        <f t="shared" si="50"/>
        <v>27160859031985.387</v>
      </c>
      <c r="K99" s="31">
        <f t="shared" si="51"/>
        <v>3870076384123.2974</v>
      </c>
      <c r="L99" s="31">
        <f t="shared" si="52"/>
        <v>4845406643918.0996</v>
      </c>
      <c r="M99" s="31">
        <f t="shared" si="53"/>
        <v>1370813837399.7026</v>
      </c>
      <c r="N99" s="37">
        <f t="shared" si="54"/>
        <v>41.51138593812766</v>
      </c>
      <c r="O99" s="31">
        <f>IF(ROUND(O98,0)=0,0,(H99-SUM(O$5:O98)*$N98)*$P$2*$R$2)</f>
        <v>1206956716.2706251</v>
      </c>
      <c r="P99" s="31">
        <f>IF(ROUND(P98,0)=0,0,(I99-SUM(P$5:P98)*$N98)*$P$2*$R$2)</f>
        <v>947096996.67136717</v>
      </c>
      <c r="Q99" s="31">
        <f>IF(ROUND(Q98,0)=0,0,(J99-SUM(Q$5:Q98)*$N98)*$P$2*$R$2)</f>
        <v>801772942.02125001</v>
      </c>
      <c r="R99" s="31">
        <f>IF(ROUND(R98,0)=0,0,(K99-SUM(R$5:R98)*$N98)*$P$2*$R$2)</f>
        <v>114242429.69234863</v>
      </c>
      <c r="S99" s="31">
        <f>IF(ROUND(S98,0)=0,0,(L99-SUM(S$5:S98)*$N98)*$P$2*$R$2)</f>
        <v>143033618.17859375</v>
      </c>
      <c r="T99" s="31">
        <f>IF(ROUND(T98,0)=0,0,(M99-SUM(T$5:T98)*$N98)*$P$2*$R$2)</f>
        <v>40465636.307049565</v>
      </c>
      <c r="U99" s="31">
        <v>95</v>
      </c>
      <c r="V99" s="34">
        <f t="shared" si="30"/>
        <v>5615631150.7575874</v>
      </c>
      <c r="W99" s="34">
        <f t="shared" si="31"/>
        <v>9887743348.5770226</v>
      </c>
      <c r="X99" s="34">
        <f t="shared" si="32"/>
        <v>7305636754.0583897</v>
      </c>
      <c r="Y99" s="34">
        <f t="shared" si="33"/>
        <v>2527026299.9099126</v>
      </c>
      <c r="Z99" s="34">
        <f t="shared" si="34"/>
        <v>1794645457.4396093</v>
      </c>
      <c r="AA99" s="34">
        <f t="shared" si="35"/>
        <v>1026506061.3504889</v>
      </c>
      <c r="AB99" s="34">
        <f t="shared" si="36"/>
        <v>6822587867.0282125</v>
      </c>
      <c r="AC99" s="34">
        <f t="shared" si="37"/>
        <v>10834840345.24839</v>
      </c>
      <c r="AD99" s="34">
        <f t="shared" si="38"/>
        <v>8107409696.0796394</v>
      </c>
      <c r="AE99" s="34">
        <f t="shared" si="39"/>
        <v>2641268729.6022611</v>
      </c>
      <c r="AF99" s="34">
        <f t="shared" si="40"/>
        <v>1937679075.6182032</v>
      </c>
      <c r="AG99" s="34">
        <f t="shared" si="41"/>
        <v>1066971697.6575384</v>
      </c>
      <c r="AH99" s="34">
        <f t="shared" si="42"/>
        <v>-7767405273.2023783</v>
      </c>
      <c r="AI99" s="34">
        <f t="shared" si="43"/>
        <v>-14854544116.66333</v>
      </c>
      <c r="AJ99" s="34">
        <f t="shared" si="44"/>
        <v>-10873393577.0037</v>
      </c>
      <c r="AK99" s="34">
        <f t="shared" si="45"/>
        <v>-3924208131.5149426</v>
      </c>
      <c r="AL99" s="34">
        <f t="shared" si="46"/>
        <v>-2724996269.3708467</v>
      </c>
      <c r="AM99" s="34">
        <f t="shared" si="47"/>
        <v>-1599997693.9287114</v>
      </c>
    </row>
    <row r="100" spans="1:39" x14ac:dyDescent="0.2">
      <c r="A100">
        <v>2118</v>
      </c>
      <c r="B100" s="31">
        <f>SUM('Annual Cost 95%'!B99,'Annual Cost 95%'!H99,'Annual Cost 95%'!N99)</f>
        <v>14711505982.570677</v>
      </c>
      <c r="C100" s="31">
        <f>SUM('Annual Cost 95%'!C99,'Annual Cost 95%'!I99,'Annual Cost 95%'!O99)</f>
        <v>25900577870.014465</v>
      </c>
      <c r="D100" s="31">
        <f>SUM('Annual Cost 95%'!D99,'Annual Cost 95%'!J99,'Annual Cost 95%'!P99)</f>
        <v>19139815152.808449</v>
      </c>
      <c r="E100" s="31">
        <f>SUM('Annual Cost 95%'!E99,'Annual Cost 95%'!K99,'Annual Cost 95%'!Q99)</f>
        <v>6623231843.7991657</v>
      </c>
      <c r="F100" s="31">
        <f>SUM('Annual Cost 95%'!F99,'Annual Cost 95%'!L99,'Annual Cost 95%'!R99)</f>
        <v>4704378266.9773951</v>
      </c>
      <c r="G100" s="31">
        <f>SUM('Annual Cost 95%'!G99,'Annual Cost 95%'!M99,'Annual Cost 95%'!S99)</f>
        <v>2691023736.1009178</v>
      </c>
      <c r="H100" s="31">
        <f t="shared" si="48"/>
        <v>42522338545772.539</v>
      </c>
      <c r="I100" s="31">
        <f t="shared" si="49"/>
        <v>33367210758464.316</v>
      </c>
      <c r="J100" s="31">
        <f t="shared" si="50"/>
        <v>28247293393264.805</v>
      </c>
      <c r="K100" s="31">
        <f t="shared" si="51"/>
        <v>4024879439488.2295</v>
      </c>
      <c r="L100" s="31">
        <f t="shared" si="52"/>
        <v>5039222909674.8242</v>
      </c>
      <c r="M100" s="31">
        <f t="shared" si="53"/>
        <v>1425646390895.6907</v>
      </c>
      <c r="N100" s="37">
        <f t="shared" si="54"/>
        <v>43.171841375652768</v>
      </c>
      <c r="O100" s="31">
        <f>IF(ROUND(O99,0)=0,0,(H100-SUM(O$5:O99)*$N99)*$P$2*$R$2)</f>
        <v>1004722754.6228125</v>
      </c>
      <c r="P100" s="31">
        <f>IF(ROUND(P99,0)=0,0,(I100-SUM(P$5:P99)*$N99)*$P$2*$R$2)</f>
        <v>788404331.78990233</v>
      </c>
      <c r="Q100" s="31">
        <f>IF(ROUND(Q99,0)=0,0,(J100-SUM(Q$5:Q99)*$N99)*$P$2*$R$2)</f>
        <v>667430329.54714847</v>
      </c>
      <c r="R100" s="31">
        <f>IF(ROUND(R99,0)=0,0,(K100-SUM(R$5:R99)*$N99)*$P$2*$R$2)</f>
        <v>95100318.932700202</v>
      </c>
      <c r="S100" s="31">
        <f>IF(ROUND(S99,0)=0,0,(L100-SUM(S$5:S99)*$N99)*$P$2*$R$2)</f>
        <v>119067344.27405274</v>
      </c>
      <c r="T100" s="31">
        <f>IF(ROUND(T99,0)=0,0,(M100-SUM(T$5:T99)*$N99)*$P$2*$R$2)</f>
        <v>33685338.529461667</v>
      </c>
      <c r="U100" s="31">
        <v>96</v>
      </c>
      <c r="V100" s="34">
        <f t="shared" si="30"/>
        <v>5605776957.6363935</v>
      </c>
      <c r="W100" s="34">
        <f t="shared" si="31"/>
        <v>9869340554.6114807</v>
      </c>
      <c r="X100" s="34">
        <f t="shared" si="32"/>
        <v>7293171405.0314445</v>
      </c>
      <c r="Y100" s="34">
        <f t="shared" si="33"/>
        <v>2523763406.6179533</v>
      </c>
      <c r="Z100" s="34">
        <f t="shared" si="34"/>
        <v>1792589781.1054108</v>
      </c>
      <c r="AA100" s="34">
        <f t="shared" si="35"/>
        <v>1025406839.3921921</v>
      </c>
      <c r="AB100" s="34">
        <f t="shared" si="36"/>
        <v>6610499712.2592058</v>
      </c>
      <c r="AC100" s="34">
        <f t="shared" si="37"/>
        <v>10657744886.401382</v>
      </c>
      <c r="AD100" s="34">
        <f t="shared" si="38"/>
        <v>7960601734.5785933</v>
      </c>
      <c r="AE100" s="34">
        <f t="shared" si="39"/>
        <v>2618863725.5506535</v>
      </c>
      <c r="AF100" s="34">
        <f t="shared" si="40"/>
        <v>1911657125.3794637</v>
      </c>
      <c r="AG100" s="34">
        <f t="shared" si="41"/>
        <v>1059092177.9216537</v>
      </c>
      <c r="AH100" s="34">
        <f t="shared" si="42"/>
        <v>-8101006270.311471</v>
      </c>
      <c r="AI100" s="34">
        <f t="shared" si="43"/>
        <v>-15242832983.613083</v>
      </c>
      <c r="AJ100" s="34">
        <f t="shared" si="44"/>
        <v>-11179213418.229855</v>
      </c>
      <c r="AK100" s="34">
        <f t="shared" si="45"/>
        <v>-4004368118.2485123</v>
      </c>
      <c r="AL100" s="34">
        <f t="shared" si="46"/>
        <v>-2792721141.5979314</v>
      </c>
      <c r="AM100" s="34">
        <f t="shared" si="47"/>
        <v>-1631931558.1792641</v>
      </c>
    </row>
    <row r="101" spans="1:39" x14ac:dyDescent="0.2">
      <c r="A101">
        <v>2119</v>
      </c>
      <c r="B101" s="31">
        <f>SUM('Annual Cost 95%'!B100,'Annual Cost 95%'!H100,'Annual Cost 95%'!N100)</f>
        <v>14834141204.565681</v>
      </c>
      <c r="C101" s="31">
        <f>SUM('Annual Cost 95%'!C100,'Annual Cost 95%'!I100,'Annual Cost 95%'!O100)</f>
        <v>26113648348.609325</v>
      </c>
      <c r="D101" s="31">
        <f>SUM('Annual Cost 95%'!D100,'Annual Cost 95%'!J100,'Annual Cost 95%'!P100)</f>
        <v>19300302978.317234</v>
      </c>
      <c r="E101" s="31">
        <f>SUM('Annual Cost 95%'!E100,'Annual Cost 95%'!K100,'Annual Cost 95%'!Q100)</f>
        <v>6681587392.5056953</v>
      </c>
      <c r="F101" s="31">
        <f>SUM('Annual Cost 95%'!F100,'Annual Cost 95%'!L100,'Annual Cost 95%'!R100)</f>
        <v>4746530706.2146864</v>
      </c>
      <c r="G101" s="31">
        <f>SUM('Annual Cost 95%'!G100,'Annual Cost 95%'!M100,'Annual Cost 95%'!S100)</f>
        <v>2715340087.7516994</v>
      </c>
      <c r="H101" s="31">
        <f t="shared" si="48"/>
        <v>44223232087603.445</v>
      </c>
      <c r="I101" s="31">
        <f t="shared" si="49"/>
        <v>34701899188802.891</v>
      </c>
      <c r="J101" s="31">
        <f t="shared" si="50"/>
        <v>29377185128995.398</v>
      </c>
      <c r="K101" s="31">
        <f t="shared" si="51"/>
        <v>4185874617067.7588</v>
      </c>
      <c r="L101" s="31">
        <f t="shared" si="52"/>
        <v>5240791826061.8174</v>
      </c>
      <c r="M101" s="31">
        <f t="shared" si="53"/>
        <v>1482672246531.5183</v>
      </c>
      <c r="N101" s="37">
        <f t="shared" si="54"/>
        <v>44.898715030678879</v>
      </c>
      <c r="O101" s="31">
        <f>IF(ROUND(O100,0)=0,0,(H101-SUM(O$5:O100)*$N100)*$P$2*$R$2)</f>
        <v>828033007.86230469</v>
      </c>
      <c r="P101" s="31">
        <f>IF(ROUND(P100,0)=0,0,(I101-SUM(P$5:P100)*$N100)*$P$2*$R$2)</f>
        <v>649756171.30193365</v>
      </c>
      <c r="Q101" s="31">
        <f>IF(ROUND(Q100,0)=0,0,(J101-SUM(Q$5:Q100)*$N100)*$P$2*$R$2)</f>
        <v>550056561.14650393</v>
      </c>
      <c r="R101" s="31">
        <f>IF(ROUND(R100,0)=0,0,(K101-SUM(R$5:R100)*$N100)*$P$2*$R$2)</f>
        <v>78376052.271325693</v>
      </c>
      <c r="S101" s="31">
        <f>IF(ROUND(S100,0)=0,0,(L101-SUM(S$5:S100)*$N100)*$P$2*$R$2)</f>
        <v>98128255.544916987</v>
      </c>
      <c r="T101" s="31">
        <f>IF(ROUND(T100,0)=0,0,(M101-SUM(T$5:T100)*$N100)*$P$2*$R$2)</f>
        <v>27761461.612244874</v>
      </c>
      <c r="U101" s="31">
        <v>97</v>
      </c>
      <c r="V101" s="34">
        <f t="shared" si="30"/>
        <v>5595981688.000145</v>
      </c>
      <c r="W101" s="34">
        <f t="shared" si="31"/>
        <v>9851025141.9688759</v>
      </c>
      <c r="X101" s="34">
        <f t="shared" si="32"/>
        <v>7280781580.1481094</v>
      </c>
      <c r="Y101" s="34">
        <f t="shared" si="33"/>
        <v>2520539624.0752058</v>
      </c>
      <c r="Z101" s="34">
        <f t="shared" si="34"/>
        <v>1790565328.1318793</v>
      </c>
      <c r="AA101" s="34">
        <f t="shared" si="35"/>
        <v>1024325789.9604239</v>
      </c>
      <c r="AB101" s="34">
        <f t="shared" si="36"/>
        <v>6424014695.8624496</v>
      </c>
      <c r="AC101" s="34">
        <f t="shared" si="37"/>
        <v>10500781313.270809</v>
      </c>
      <c r="AD101" s="34">
        <f t="shared" si="38"/>
        <v>7830838141.2946129</v>
      </c>
      <c r="AE101" s="34">
        <f t="shared" si="39"/>
        <v>2598915676.3465314</v>
      </c>
      <c r="AF101" s="34">
        <f t="shared" si="40"/>
        <v>1888693583.6767964</v>
      </c>
      <c r="AG101" s="34">
        <f t="shared" si="41"/>
        <v>1052087251.5726688</v>
      </c>
      <c r="AH101" s="34">
        <f t="shared" si="42"/>
        <v>-8410126508.7032318</v>
      </c>
      <c r="AI101" s="34">
        <f t="shared" si="43"/>
        <v>-15612867035.338516</v>
      </c>
      <c r="AJ101" s="34">
        <f t="shared" si="44"/>
        <v>-11469464837.022621</v>
      </c>
      <c r="AK101" s="34">
        <f t="shared" si="45"/>
        <v>-4082671716.159164</v>
      </c>
      <c r="AL101" s="34">
        <f t="shared" si="46"/>
        <v>-2857837122.53789</v>
      </c>
      <c r="AM101" s="34">
        <f t="shared" si="47"/>
        <v>-1663252836.1790307</v>
      </c>
    </row>
    <row r="102" spans="1:39" x14ac:dyDescent="0.2">
      <c r="A102">
        <v>2120</v>
      </c>
      <c r="B102" s="31">
        <f>SUM('Annual Cost 95%'!B101,'Annual Cost 95%'!H101,'Annual Cost 95%'!N101)</f>
        <v>18200041422.663033</v>
      </c>
      <c r="C102" s="31">
        <f>SUM('Annual Cost 95%'!C101,'Annual Cost 95%'!I101,'Annual Cost 95%'!O101)</f>
        <v>32035347731.54129</v>
      </c>
      <c r="D102" s="31">
        <f>SUM('Annual Cost 95%'!D101,'Annual Cost 95%'!J101,'Annual Cost 95%'!P101)</f>
        <v>23680736935.651787</v>
      </c>
      <c r="E102" s="31">
        <f>SUM('Annual Cost 95%'!E101,'Annual Cost 95%'!K101,'Annual Cost 95%'!Q101)</f>
        <v>8201567336.338644</v>
      </c>
      <c r="F102" s="31">
        <f>SUM('Annual Cost 95%'!F101,'Annual Cost 95%'!L101,'Annual Cost 95%'!R101)</f>
        <v>5827185707.3761139</v>
      </c>
      <c r="G102" s="31">
        <f>SUM('Annual Cost 95%'!G101,'Annual Cost 95%'!M101,'Annual Cost 95%'!S101)</f>
        <v>3333800793.474381</v>
      </c>
      <c r="H102" s="31">
        <f t="shared" si="48"/>
        <v>45992161371107.586</v>
      </c>
      <c r="I102" s="31">
        <f t="shared" si="49"/>
        <v>36089975156355.008</v>
      </c>
      <c r="J102" s="31">
        <f t="shared" si="50"/>
        <v>30552272534155.215</v>
      </c>
      <c r="K102" s="31">
        <f t="shared" si="51"/>
        <v>4353309601750.4692</v>
      </c>
      <c r="L102" s="31">
        <f t="shared" si="52"/>
        <v>5450423499104.29</v>
      </c>
      <c r="M102" s="31">
        <f t="shared" si="53"/>
        <v>1541979136392.7791</v>
      </c>
      <c r="N102" s="37">
        <f t="shared" si="54"/>
        <v>46.694663631906039</v>
      </c>
      <c r="O102" s="31">
        <f>IF(ROUND(O101,0)=0,0,(H102-SUM(O$5:O101)*$N101)*$P$2*$R$2)</f>
        <v>675266237.89679694</v>
      </c>
      <c r="P102" s="31">
        <f>IF(ROUND(P101,0)=0,0,(I102-SUM(P$5:P101)*$N101)*$P$2*$R$2)</f>
        <v>529880332.28046876</v>
      </c>
      <c r="Q102" s="31">
        <f>IF(ROUND(Q101,0)=0,0,(J102-SUM(Q$5:Q101)*$N101)*$P$2*$R$2)</f>
        <v>448574659.64400393</v>
      </c>
      <c r="R102" s="31">
        <f>IF(ROUND(R101,0)=0,0,(K102-SUM(R$5:R101)*$N101)*$P$2*$R$2)</f>
        <v>63916174.181379393</v>
      </c>
      <c r="S102" s="31">
        <f>IF(ROUND(S101,0)=0,0,(L102-SUM(S$5:S101)*$N101)*$P$2*$R$2)</f>
        <v>80024222.855864257</v>
      </c>
      <c r="T102" s="31">
        <f>IF(ROUND(T101,0)=0,0,(M102-SUM(T$5:T101)*$N101)*$P$2*$R$2)</f>
        <v>22639650.307918701</v>
      </c>
      <c r="U102" s="31">
        <v>98</v>
      </c>
      <c r="V102" s="34">
        <f t="shared" si="30"/>
        <v>6797065374.1527376</v>
      </c>
      <c r="W102" s="34">
        <f t="shared" si="31"/>
        <v>11964058089.662363</v>
      </c>
      <c r="X102" s="34">
        <f t="shared" si="32"/>
        <v>8843909380.3000221</v>
      </c>
      <c r="Y102" s="34">
        <f t="shared" si="33"/>
        <v>3062992443.8629465</v>
      </c>
      <c r="Z102" s="34">
        <f t="shared" si="34"/>
        <v>2176245717.2786202</v>
      </c>
      <c r="AA102" s="34">
        <f t="shared" si="35"/>
        <v>1245055514.5127804</v>
      </c>
      <c r="AB102" s="34">
        <f t="shared" si="36"/>
        <v>7472331612.0495348</v>
      </c>
      <c r="AC102" s="34">
        <f t="shared" si="37"/>
        <v>12493938421.942831</v>
      </c>
      <c r="AD102" s="34">
        <f t="shared" si="38"/>
        <v>9292484039.9440269</v>
      </c>
      <c r="AE102" s="34">
        <f t="shared" si="39"/>
        <v>3126908618.0443258</v>
      </c>
      <c r="AF102" s="34">
        <f t="shared" si="40"/>
        <v>2256269940.1344843</v>
      </c>
      <c r="AG102" s="34">
        <f t="shared" si="41"/>
        <v>1267695164.8206992</v>
      </c>
      <c r="AH102" s="34">
        <f t="shared" si="42"/>
        <v>-10727709810.613499</v>
      </c>
      <c r="AI102" s="34">
        <f t="shared" si="43"/>
        <v>-19541409309.598457</v>
      </c>
      <c r="AJ102" s="34">
        <f t="shared" si="44"/>
        <v>-14388252895.70776</v>
      </c>
      <c r="AK102" s="34">
        <f t="shared" si="45"/>
        <v>-5074658718.2943182</v>
      </c>
      <c r="AL102" s="34">
        <f t="shared" si="46"/>
        <v>-3570915767.2416296</v>
      </c>
      <c r="AM102" s="34">
        <f t="shared" si="47"/>
        <v>-2066105628.6536818</v>
      </c>
    </row>
    <row r="103" spans="1:39" x14ac:dyDescent="0.2">
      <c r="A103">
        <v>2121</v>
      </c>
      <c r="B103" s="31">
        <f>SUM('Annual Cost 95%'!B102,'Annual Cost 95%'!H102,'Annual Cost 95%'!N102)</f>
        <v>18352035292.620979</v>
      </c>
      <c r="C103" s="31">
        <f>SUM('Annual Cost 95%'!C102,'Annual Cost 95%'!I102,'Annual Cost 95%'!O102)</f>
        <v>32299240954.503159</v>
      </c>
      <c r="D103" s="31">
        <f>SUM('Annual Cost 95%'!D102,'Annual Cost 95%'!J102,'Annual Cost 95%'!P102)</f>
        <v>23879663417.757343</v>
      </c>
      <c r="E103" s="31">
        <f>SUM('Annual Cost 95%'!E102,'Annual Cost 95%'!K102,'Annual Cost 95%'!Q102)</f>
        <v>8274062463.9321299</v>
      </c>
      <c r="F103" s="31">
        <f>SUM('Annual Cost 95%'!F102,'Annual Cost 95%'!L102,'Annual Cost 95%'!R102)</f>
        <v>5879591713.1207523</v>
      </c>
      <c r="G103" s="31">
        <f>SUM('Annual Cost 95%'!G102,'Annual Cost 95%'!M102,'Annual Cost 95%'!S102)</f>
        <v>3364038955.43889</v>
      </c>
      <c r="H103" s="31">
        <f t="shared" si="48"/>
        <v>47831847825951.891</v>
      </c>
      <c r="I103" s="31">
        <f t="shared" si="49"/>
        <v>37533574162609.211</v>
      </c>
      <c r="J103" s="31">
        <f t="shared" si="50"/>
        <v>31774363435521.426</v>
      </c>
      <c r="K103" s="31">
        <f t="shared" si="51"/>
        <v>4527441985820.4883</v>
      </c>
      <c r="L103" s="31">
        <f t="shared" si="52"/>
        <v>5668440439068.4619</v>
      </c>
      <c r="M103" s="31">
        <f t="shared" si="53"/>
        <v>1603658301848.4902</v>
      </c>
      <c r="N103" s="37">
        <f t="shared" si="54"/>
        <v>48.562450177182285</v>
      </c>
      <c r="O103" s="31">
        <f>IF(ROUND(O102,0)=0,0,(H103-SUM(O$5:O102)*$N102)*$P$2*$R$2)</f>
        <v>544620238.20976567</v>
      </c>
      <c r="P103" s="31">
        <f>IF(ROUND(P102,0)=0,0,(I103-SUM(P$5:P102)*$N102)*$P$2*$R$2)</f>
        <v>427362626.16667968</v>
      </c>
      <c r="Q103" s="31">
        <f>IF(ROUND(Q102,0)=0,0,(J103-SUM(Q$5:Q102)*$N102)*$P$2*$R$2)</f>
        <v>361787431.80039066</v>
      </c>
      <c r="R103" s="31">
        <f>IF(ROUND(R102,0)=0,0,(K103-SUM(R$5:R102)*$N102)*$P$2*$R$2)</f>
        <v>51550099.878442384</v>
      </c>
      <c r="S103" s="31">
        <f>IF(ROUND(S102,0)=0,0,(L103-SUM(S$5:S102)*$N102)*$P$2*$R$2)</f>
        <v>64541670.926801756</v>
      </c>
      <c r="T103" s="31">
        <f>IF(ROUND(T102,0)=0,0,(M103-SUM(T$5:T102)*$N102)*$P$2*$R$2)</f>
        <v>18259482.040872805</v>
      </c>
      <c r="U103" s="31">
        <v>99</v>
      </c>
      <c r="V103" s="34">
        <f t="shared" si="30"/>
        <v>6785291358.875741</v>
      </c>
      <c r="W103" s="34">
        <f t="shared" si="31"/>
        <v>11941986654.469648</v>
      </c>
      <c r="X103" s="34">
        <f t="shared" si="32"/>
        <v>8829019302.6448441</v>
      </c>
      <c r="Y103" s="34">
        <f t="shared" si="33"/>
        <v>3059166116.6808267</v>
      </c>
      <c r="Z103" s="34">
        <f t="shared" si="34"/>
        <v>2173859313.6204686</v>
      </c>
      <c r="AA103" s="34">
        <f t="shared" si="35"/>
        <v>1243784904.0339842</v>
      </c>
      <c r="AB103" s="34">
        <f t="shared" si="36"/>
        <v>7329911597.0855064</v>
      </c>
      <c r="AC103" s="34">
        <f t="shared" si="37"/>
        <v>12369349280.636328</v>
      </c>
      <c r="AD103" s="34">
        <f t="shared" si="38"/>
        <v>9190806734.4452343</v>
      </c>
      <c r="AE103" s="34">
        <f t="shared" si="39"/>
        <v>3110716216.559269</v>
      </c>
      <c r="AF103" s="34">
        <f t="shared" si="40"/>
        <v>2238400984.5472703</v>
      </c>
      <c r="AG103" s="34">
        <f t="shared" si="41"/>
        <v>1262044386.074857</v>
      </c>
      <c r="AH103" s="34">
        <f t="shared" si="42"/>
        <v>-11022123695.535473</v>
      </c>
      <c r="AI103" s="34">
        <f t="shared" si="43"/>
        <v>-19929891673.866829</v>
      </c>
      <c r="AJ103" s="34">
        <f t="shared" si="44"/>
        <v>-14688856683.312109</v>
      </c>
      <c r="AK103" s="34">
        <f t="shared" si="45"/>
        <v>-5163346247.3728609</v>
      </c>
      <c r="AL103" s="34">
        <f t="shared" si="46"/>
        <v>-3641190728.573482</v>
      </c>
      <c r="AM103" s="34">
        <f t="shared" si="47"/>
        <v>-2101994569.364033</v>
      </c>
    </row>
    <row r="104" spans="1:39" x14ac:dyDescent="0.2">
      <c r="A104">
        <v>2122</v>
      </c>
      <c r="B104" s="31">
        <f>SUM('Annual Cost 95%'!B103,'Annual Cost 95%'!H103,'Annual Cost 95%'!N103)</f>
        <v>18505441400.174442</v>
      </c>
      <c r="C104" s="31">
        <f>SUM('Annual Cost 95%'!C103,'Annual Cost 95%'!I103,'Annual Cost 95%'!O103)</f>
        <v>32565490577.431355</v>
      </c>
      <c r="D104" s="31">
        <f>SUM('Annual Cost 95%'!D103,'Annual Cost 95%'!J103,'Annual Cost 95%'!P103)</f>
        <v>24080447538.706367</v>
      </c>
      <c r="E104" s="31">
        <f>SUM('Annual Cost 95%'!E103,'Annual Cost 95%'!K103,'Annual Cost 95%'!Q103)</f>
        <v>8347318197.1958065</v>
      </c>
      <c r="F104" s="31">
        <f>SUM('Annual Cost 95%'!F103,'Annual Cost 95%'!L103,'Annual Cost 95%'!R103)</f>
        <v>5932568062.7680864</v>
      </c>
      <c r="G104" s="31">
        <f>SUM('Annual Cost 95%'!G103,'Annual Cost 95%'!M103,'Annual Cost 95%'!S103)</f>
        <v>3394609721.4374647</v>
      </c>
      <c r="H104" s="31">
        <f t="shared" si="48"/>
        <v>49745121738989.969</v>
      </c>
      <c r="I104" s="31">
        <f t="shared" si="49"/>
        <v>39034917129113.578</v>
      </c>
      <c r="J104" s="31">
        <f t="shared" si="50"/>
        <v>33045337972942.285</v>
      </c>
      <c r="K104" s="31">
        <f t="shared" si="51"/>
        <v>4708539665253.3076</v>
      </c>
      <c r="L104" s="31">
        <f t="shared" si="52"/>
        <v>5895178056631.2002</v>
      </c>
      <c r="M104" s="31">
        <f t="shared" si="53"/>
        <v>1667804633922.4299</v>
      </c>
      <c r="N104" s="37">
        <f t="shared" si="54"/>
        <v>50.50494818426958</v>
      </c>
      <c r="O104" s="31">
        <f>IF(ROUND(O103,0)=0,0,(H104-SUM(O$5:O103)*$N103)*$P$2*$R$2)</f>
        <v>434164581.82042968</v>
      </c>
      <c r="P104" s="31">
        <f>IF(ROUND(P103,0)=0,0,(I104-SUM(P$5:P103)*$N103)*$P$2*$R$2)</f>
        <v>340688250.00929689</v>
      </c>
      <c r="Q104" s="31">
        <f>IF(ROUND(Q103,0)=0,0,(J104-SUM(Q$5:Q103)*$N103)*$P$2*$R$2)</f>
        <v>288412508.41470706</v>
      </c>
      <c r="R104" s="31">
        <f>IF(ROUND(R103,0)=0,0,(K104-SUM(R$5:R103)*$N103)*$P$2*$R$2)</f>
        <v>41095108.088701174</v>
      </c>
      <c r="S104" s="31">
        <f>IF(ROUND(S103,0)=0,0,(L104-SUM(S$5:S103)*$N103)*$P$2*$R$2)</f>
        <v>51451829.370195314</v>
      </c>
      <c r="T104" s="31">
        <f>IF(ROUND(T103,0)=0,0,(M104-SUM(T$5:T103)*$N103)*$P$2*$R$2)</f>
        <v>14556235.388151856</v>
      </c>
      <c r="U104" s="31">
        <v>100</v>
      </c>
      <c r="V104" s="34">
        <f t="shared" si="30"/>
        <v>6773590042.000391</v>
      </c>
      <c r="W104" s="34">
        <f t="shared" si="31"/>
        <v>11920022760.768475</v>
      </c>
      <c r="X104" s="34">
        <f t="shared" si="32"/>
        <v>8814222591.499855</v>
      </c>
      <c r="Y104" s="34">
        <f t="shared" si="33"/>
        <v>3055388423.0722094</v>
      </c>
      <c r="Z104" s="34">
        <f t="shared" si="34"/>
        <v>2171511777.7777867</v>
      </c>
      <c r="AA104" s="34">
        <f t="shared" si="35"/>
        <v>1242536944.0466187</v>
      </c>
      <c r="AB104" s="34">
        <f t="shared" si="36"/>
        <v>7207754623.8208208</v>
      </c>
      <c r="AC104" s="34">
        <f t="shared" si="37"/>
        <v>12260711010.777771</v>
      </c>
      <c r="AD104" s="34">
        <f t="shared" si="38"/>
        <v>9102635099.9145622</v>
      </c>
      <c r="AE104" s="34">
        <f t="shared" si="39"/>
        <v>3096483531.1609106</v>
      </c>
      <c r="AF104" s="34">
        <f t="shared" si="40"/>
        <v>2222963607.1479821</v>
      </c>
      <c r="AG104" s="34">
        <f t="shared" si="41"/>
        <v>1257093179.4347706</v>
      </c>
      <c r="AH104" s="34">
        <f t="shared" si="42"/>
        <v>-11297686776.353622</v>
      </c>
      <c r="AI104" s="34">
        <f t="shared" si="43"/>
        <v>-20304779566.653584</v>
      </c>
      <c r="AJ104" s="34">
        <f t="shared" si="44"/>
        <v>-14977812438.791805</v>
      </c>
      <c r="AK104" s="34">
        <f t="shared" si="45"/>
        <v>-5250834666.0348959</v>
      </c>
      <c r="AL104" s="34">
        <f t="shared" si="46"/>
        <v>-3709604455.6201043</v>
      </c>
      <c r="AM104" s="34">
        <f t="shared" si="47"/>
        <v>-2137516542.0026941</v>
      </c>
    </row>
    <row r="105" spans="1:39" x14ac:dyDescent="0.2">
      <c r="A105">
        <v>2123</v>
      </c>
      <c r="B105" s="31">
        <f>SUM('Annual Cost 95%'!B104,'Annual Cost 95%'!H104,'Annual Cost 95%'!N104)</f>
        <v>18660275731.788403</v>
      </c>
      <c r="C105" s="31">
        <f>SUM('Annual Cost 95%'!C104,'Annual Cost 95%'!I104,'Annual Cost 95%'!O104)</f>
        <v>32834121414.586212</v>
      </c>
      <c r="D105" s="31">
        <f>SUM('Annual Cost 95%'!D104,'Annual Cost 95%'!J104,'Annual Cost 95%'!P104)</f>
        <v>24283110506.943115</v>
      </c>
      <c r="E105" s="31">
        <f>SUM('Annual Cost 95%'!E104,'Annual Cost 95%'!K104,'Annual Cost 95%'!Q104)</f>
        <v>8421344839.0508995</v>
      </c>
      <c r="F105" s="31">
        <f>SUM('Annual Cost 95%'!F104,'Annual Cost 95%'!L104,'Annual Cost 95%'!R104)</f>
        <v>5986122835.5343914</v>
      </c>
      <c r="G105" s="31">
        <f>SUM('Annual Cost 95%'!G104,'Annual Cost 95%'!M104,'Annual Cost 95%'!S104)</f>
        <v>3425517861.2313766</v>
      </c>
      <c r="H105" s="31">
        <f t="shared" si="48"/>
        <v>51734926608549.57</v>
      </c>
      <c r="I105" s="31">
        <f t="shared" si="49"/>
        <v>40596313814278.125</v>
      </c>
      <c r="J105" s="31">
        <f t="shared" si="50"/>
        <v>34367151491859.977</v>
      </c>
      <c r="K105" s="31">
        <f t="shared" si="51"/>
        <v>4896881251863.4404</v>
      </c>
      <c r="L105" s="31">
        <f t="shared" si="52"/>
        <v>6130985178896.4482</v>
      </c>
      <c r="M105" s="31">
        <f t="shared" si="53"/>
        <v>1734516819279.3271</v>
      </c>
      <c r="N105" s="37">
        <f t="shared" si="54"/>
        <v>52.525146111640368</v>
      </c>
      <c r="O105" s="31">
        <f>IF(ROUND(O104,0)=0,0,(H105-SUM(O$5:O104)*$N104)*$P$2*$R$2)</f>
        <v>341893866.55179685</v>
      </c>
      <c r="P105" s="31">
        <f>IF(ROUND(P104,0)=0,0,(I105-SUM(P$5:P104)*$N104)*$P$2*$R$2)</f>
        <v>268283567.94113281</v>
      </c>
      <c r="Q105" s="31">
        <f>IF(ROUND(Q104,0)=0,0,(J105-SUM(Q$5:Q104)*$N104)*$P$2*$R$2)</f>
        <v>227117714.78539062</v>
      </c>
      <c r="R105" s="31">
        <f>IF(ROUND(R104,0)=0,0,(K105-SUM(R$5:R104)*$N104)*$P$2*$R$2)</f>
        <v>32361380.889013674</v>
      </c>
      <c r="S105" s="31">
        <f>IF(ROUND(S104,0)=0,0,(L105-SUM(S$5:S104)*$N104)*$P$2*$R$2)</f>
        <v>40517042.663364261</v>
      </c>
      <c r="T105" s="31">
        <f>IF(ROUND(T104,0)=0,0,(M105-SUM(T$5:T104)*$N104)*$P$2*$R$2)</f>
        <v>11462675.233494874</v>
      </c>
      <c r="U105" s="31">
        <v>101</v>
      </c>
      <c r="V105" s="34">
        <f t="shared" si="30"/>
        <v>6761961770.7614183</v>
      </c>
      <c r="W105" s="34">
        <f t="shared" si="31"/>
        <v>11898166831.680149</v>
      </c>
      <c r="X105" s="34">
        <f t="shared" si="32"/>
        <v>8799519754.3304043</v>
      </c>
      <c r="Y105" s="34">
        <f t="shared" si="33"/>
        <v>3051659722.4259534</v>
      </c>
      <c r="Z105" s="34">
        <f t="shared" si="34"/>
        <v>2169203411.0733953</v>
      </c>
      <c r="AA105" s="34">
        <f t="shared" si="35"/>
        <v>1241311819.5915866</v>
      </c>
      <c r="AB105" s="34">
        <f t="shared" si="36"/>
        <v>7103855637.3132153</v>
      </c>
      <c r="AC105" s="34">
        <f t="shared" si="37"/>
        <v>12166450399.621283</v>
      </c>
      <c r="AD105" s="34">
        <f t="shared" si="38"/>
        <v>9026637469.1157951</v>
      </c>
      <c r="AE105" s="34">
        <f t="shared" si="39"/>
        <v>3084021103.3149672</v>
      </c>
      <c r="AF105" s="34">
        <f t="shared" si="40"/>
        <v>2209720453.7367597</v>
      </c>
      <c r="AG105" s="34">
        <f t="shared" si="41"/>
        <v>1252774494.8250813</v>
      </c>
      <c r="AH105" s="34">
        <f t="shared" si="42"/>
        <v>-11556420094.475187</v>
      </c>
      <c r="AI105" s="34">
        <f t="shared" si="43"/>
        <v>-20667671014.964928</v>
      </c>
      <c r="AJ105" s="34">
        <f t="shared" si="44"/>
        <v>-15256473037.82732</v>
      </c>
      <c r="AK105" s="34">
        <f t="shared" si="45"/>
        <v>-5337323735.7359324</v>
      </c>
      <c r="AL105" s="34">
        <f t="shared" si="46"/>
        <v>-3776402381.7976317</v>
      </c>
      <c r="AM105" s="34">
        <f t="shared" si="47"/>
        <v>-2172743366.4062953</v>
      </c>
    </row>
    <row r="106" spans="1:39" x14ac:dyDescent="0.2">
      <c r="A106">
        <v>2124</v>
      </c>
      <c r="B106" s="31">
        <f>SUM('Annual Cost 95%'!B105,'Annual Cost 95%'!H105,'Annual Cost 95%'!N105)</f>
        <v>18816554510.601231</v>
      </c>
      <c r="C106" s="31">
        <f>SUM('Annual Cost 95%'!C105,'Annual Cost 95%'!I105,'Annual Cost 95%'!O105)</f>
        <v>33105158617.891197</v>
      </c>
      <c r="D106" s="31">
        <f>SUM('Annual Cost 95%'!D105,'Annual Cost 95%'!J105,'Annual Cost 95%'!P105)</f>
        <v>24487673847.769665</v>
      </c>
      <c r="E106" s="31">
        <f>SUM('Annual Cost 95%'!E105,'Annual Cost 95%'!K105,'Annual Cost 95%'!Q105)</f>
        <v>8496152871.9820042</v>
      </c>
      <c r="F106" s="31">
        <f>SUM('Annual Cost 95%'!F105,'Annual Cost 95%'!L105,'Annual Cost 95%'!R105)</f>
        <v>6040264256.1612539</v>
      </c>
      <c r="G106" s="31">
        <f>SUM('Annual Cost 95%'!G105,'Annual Cost 95%'!M105,'Annual Cost 95%'!S105)</f>
        <v>3456768231.2396212</v>
      </c>
      <c r="H106" s="31">
        <f t="shared" si="48"/>
        <v>53804323672891.555</v>
      </c>
      <c r="I106" s="31">
        <f t="shared" si="49"/>
        <v>42220166366849.25</v>
      </c>
      <c r="J106" s="31">
        <f t="shared" si="50"/>
        <v>35741837551534.375</v>
      </c>
      <c r="K106" s="31">
        <f t="shared" si="51"/>
        <v>5092756501937.9785</v>
      </c>
      <c r="L106" s="31">
        <f t="shared" si="52"/>
        <v>6376224586052.3066</v>
      </c>
      <c r="M106" s="31">
        <f t="shared" si="53"/>
        <v>1803897492050.5002</v>
      </c>
      <c r="N106" s="37">
        <f t="shared" si="54"/>
        <v>54.626151956105986</v>
      </c>
      <c r="O106" s="31">
        <f>IF(ROUND(O105,0)=0,0,(H106-SUM(O$5:O105)*$N105)*$P$2*$R$2)</f>
        <v>265779494.73734376</v>
      </c>
      <c r="P106" s="31">
        <f>IF(ROUND(P105,0)=0,0,(I106-SUM(P$5:P105)*$N105)*$P$2*$R$2)</f>
        <v>208556742.63144532</v>
      </c>
      <c r="Q106" s="31">
        <f>IF(ROUND(Q105,0)=0,0,(J106-SUM(Q$5:Q105)*$N105)*$P$2*$R$2)</f>
        <v>176555467.60855469</v>
      </c>
      <c r="R106" s="31">
        <f>IF(ROUND(R105,0)=0,0,(K106-SUM(R$5:R105)*$N105)*$P$2*$R$2)</f>
        <v>25156904.826728515</v>
      </c>
      <c r="S106" s="31">
        <f>IF(ROUND(S105,0)=0,0,(L106-SUM(S$5:S105)*$N105)*$P$2*$R$2)</f>
        <v>31496906.440375976</v>
      </c>
      <c r="T106" s="31">
        <f>IF(ROUND(T105,0)=0,0,(M106-SUM(T$5:T105)*$N105)*$P$2*$R$2)</f>
        <v>8910788.7854858395</v>
      </c>
      <c r="U106" s="31">
        <v>102</v>
      </c>
      <c r="V106" s="34">
        <f t="shared" si="30"/>
        <v>6750406898.9167109</v>
      </c>
      <c r="W106" s="34">
        <f t="shared" si="31"/>
        <v>11876419298.657473</v>
      </c>
      <c r="X106" s="34">
        <f t="shared" si="32"/>
        <v>8784911307.0767441</v>
      </c>
      <c r="Y106" s="34">
        <f t="shared" si="33"/>
        <v>3047980379.6686587</v>
      </c>
      <c r="Z106" s="34">
        <f t="shared" si="34"/>
        <v>2166934519.4466271</v>
      </c>
      <c r="AA106" s="34">
        <f t="shared" si="35"/>
        <v>1240109718.4380577</v>
      </c>
      <c r="AB106" s="34">
        <f t="shared" si="36"/>
        <v>7016186393.6540546</v>
      </c>
      <c r="AC106" s="34">
        <f t="shared" si="37"/>
        <v>12084976041.288918</v>
      </c>
      <c r="AD106" s="34">
        <f t="shared" si="38"/>
        <v>8961466774.6852989</v>
      </c>
      <c r="AE106" s="34">
        <f t="shared" si="39"/>
        <v>3073137284.4953871</v>
      </c>
      <c r="AF106" s="34">
        <f t="shared" si="40"/>
        <v>2198431425.8870029</v>
      </c>
      <c r="AG106" s="34">
        <f t="shared" si="41"/>
        <v>1249020507.2235434</v>
      </c>
      <c r="AH106" s="34">
        <f t="shared" si="42"/>
        <v>-11800368116.947176</v>
      </c>
      <c r="AI106" s="34">
        <f t="shared" si="43"/>
        <v>-21020182576.60228</v>
      </c>
      <c r="AJ106" s="34">
        <f t="shared" si="44"/>
        <v>-15526207073.084366</v>
      </c>
      <c r="AK106" s="34">
        <f t="shared" si="45"/>
        <v>-5423015587.4866171</v>
      </c>
      <c r="AL106" s="34">
        <f t="shared" si="46"/>
        <v>-3841832830.274251</v>
      </c>
      <c r="AM106" s="34">
        <f t="shared" si="47"/>
        <v>-2207747724.016078</v>
      </c>
    </row>
    <row r="107" spans="1:39" x14ac:dyDescent="0.2">
      <c r="A107">
        <v>2125</v>
      </c>
      <c r="B107" s="31">
        <f>SUM('Annual Cost 95%'!B106,'Annual Cost 95%'!H106,'Annual Cost 95%'!N106)</f>
        <v>18974294200.8181</v>
      </c>
      <c r="C107" s="31">
        <f>SUM('Annual Cost 95%'!C106,'Annual Cost 95%'!I106,'Annual Cost 95%'!O106)</f>
        <v>33378627682.838356</v>
      </c>
      <c r="D107" s="31">
        <f>SUM('Annual Cost 95%'!D106,'Annual Cost 95%'!J106,'Annual Cost 95%'!P106)</f>
        <v>24694159409.262917</v>
      </c>
      <c r="E107" s="31">
        <f>SUM('Annual Cost 95%'!E106,'Annual Cost 95%'!K106,'Annual Cost 95%'!Q106)</f>
        <v>8571752961.7004108</v>
      </c>
      <c r="F107" s="31">
        <f>SUM('Annual Cost 95%'!F106,'Annual Cost 95%'!L106,'Annual Cost 95%'!R106)</f>
        <v>6095000697.9334106</v>
      </c>
      <c r="G107" s="31">
        <f>SUM('Annual Cost 95%'!G106,'Annual Cost 95%'!M106,'Annual Cost 95%'!S106)</f>
        <v>3488365776.3434472</v>
      </c>
      <c r="H107" s="31">
        <f t="shared" si="48"/>
        <v>55956496619807.219</v>
      </c>
      <c r="I107" s="31">
        <f t="shared" si="49"/>
        <v>43908973021523.219</v>
      </c>
      <c r="J107" s="31">
        <f t="shared" si="50"/>
        <v>37171511053595.75</v>
      </c>
      <c r="K107" s="31">
        <f t="shared" si="51"/>
        <v>5296466762015.498</v>
      </c>
      <c r="L107" s="31">
        <f t="shared" si="52"/>
        <v>6631273569494.3994</v>
      </c>
      <c r="M107" s="31">
        <f t="shared" si="53"/>
        <v>1876053391732.5203</v>
      </c>
      <c r="N107" s="37">
        <f t="shared" si="54"/>
        <v>56.811198034350227</v>
      </c>
      <c r="O107" s="31">
        <f>IF(ROUND(O106,0)=0,0,(H107-SUM(O$5:O106)*$N106)*$P$2*$R$2)</f>
        <v>203818119.19511721</v>
      </c>
      <c r="P107" s="31">
        <f>IF(ROUND(P106,0)=0,0,(I107-SUM(P$5:P106)*$N106)*$P$2*$R$2)</f>
        <v>159935750.76441407</v>
      </c>
      <c r="Q107" s="31">
        <f>IF(ROUND(Q106,0)=0,0,(J107-SUM(Q$5:Q106)*$N106)*$P$2*$R$2)</f>
        <v>135394957.30156249</v>
      </c>
      <c r="R107" s="31">
        <f>IF(ROUND(R106,0)=0,0,(K107-SUM(R$5:R106)*$N106)*$P$2*$R$2)</f>
        <v>19292056.490747072</v>
      </c>
      <c r="S107" s="31">
        <f>IF(ROUND(S106,0)=0,0,(L107-SUM(S$5:S106)*$N106)*$P$2*$R$2)</f>
        <v>24154008.711196288</v>
      </c>
      <c r="T107" s="31">
        <f>IF(ROUND(T106,0)=0,0,(M107-SUM(T$5:T106)*$N106)*$P$2*$R$2)</f>
        <v>6833409.8256811528</v>
      </c>
      <c r="U107" s="31">
        <v>103</v>
      </c>
      <c r="V107" s="34">
        <f t="shared" si="30"/>
        <v>6738925786.8162928</v>
      </c>
      <c r="W107" s="34">
        <f t="shared" si="31"/>
        <v>11854780601.574163</v>
      </c>
      <c r="X107" s="34">
        <f t="shared" si="32"/>
        <v>8770397774.2507553</v>
      </c>
      <c r="Y107" s="34">
        <f t="shared" si="33"/>
        <v>3044350765.3281379</v>
      </c>
      <c r="Z107" s="34">
        <f t="shared" si="34"/>
        <v>2164705413.5060167</v>
      </c>
      <c r="AA107" s="34">
        <f t="shared" si="35"/>
        <v>1238930831.1154323</v>
      </c>
      <c r="AB107" s="34">
        <f t="shared" si="36"/>
        <v>6942743906.0114098</v>
      </c>
      <c r="AC107" s="34">
        <f t="shared" si="37"/>
        <v>12014716352.338577</v>
      </c>
      <c r="AD107" s="34">
        <f t="shared" si="38"/>
        <v>8905792731.5523186</v>
      </c>
      <c r="AE107" s="34">
        <f t="shared" si="39"/>
        <v>3063642821.8188848</v>
      </c>
      <c r="AF107" s="34">
        <f t="shared" si="40"/>
        <v>2188859422.2172132</v>
      </c>
      <c r="AG107" s="34">
        <f t="shared" si="41"/>
        <v>1245764240.9411135</v>
      </c>
      <c r="AH107" s="34">
        <f t="shared" si="42"/>
        <v>-12031550294.80669</v>
      </c>
      <c r="AI107" s="34">
        <f t="shared" si="43"/>
        <v>-21363911330.499779</v>
      </c>
      <c r="AJ107" s="34">
        <f t="shared" si="44"/>
        <v>-15788366677.710598</v>
      </c>
      <c r="AK107" s="34">
        <f t="shared" si="45"/>
        <v>-5508110139.881526</v>
      </c>
      <c r="AL107" s="34">
        <f t="shared" si="46"/>
        <v>-3906141275.7161975</v>
      </c>
      <c r="AM107" s="34">
        <f t="shared" si="47"/>
        <v>-2242601535.4023337</v>
      </c>
    </row>
    <row r="108" spans="1:39" x14ac:dyDescent="0.2">
      <c r="A108">
        <v>2126</v>
      </c>
      <c r="B108" s="31">
        <f>SUM('Annual Cost 95%'!B107,'Annual Cost 95%'!H107,'Annual Cost 95%'!N107)</f>
        <v>19133511512.196785</v>
      </c>
      <c r="C108" s="31">
        <f>SUM('Annual Cost 95%'!C107,'Annual Cost 95%'!I107,'Annual Cost 95%'!O107)</f>
        <v>33654554454.514412</v>
      </c>
      <c r="D108" s="31">
        <f>SUM('Annual Cost 95%'!D107,'Annual Cost 95%'!J107,'Annual Cost 95%'!P107)</f>
        <v>24902589368.316357</v>
      </c>
      <c r="E108" s="31">
        <f>SUM('Annual Cost 95%'!E107,'Annual Cost 95%'!K107,'Annual Cost 95%'!Q107)</f>
        <v>8648155960.8876839</v>
      </c>
      <c r="F108" s="31">
        <f>SUM('Annual Cost 95%'!F107,'Annual Cost 95%'!L107,'Annual Cost 95%'!R107)</f>
        <v>6150340685.7631292</v>
      </c>
      <c r="G108" s="31">
        <f>SUM('Annual Cost 95%'!G107,'Annual Cost 95%'!M107,'Annual Cost 95%'!S107)</f>
        <v>3520315531.7307415</v>
      </c>
      <c r="H108" s="31">
        <f t="shared" si="48"/>
        <v>58194756484599.508</v>
      </c>
      <c r="I108" s="31">
        <f t="shared" si="49"/>
        <v>45665331942384.148</v>
      </c>
      <c r="J108" s="31">
        <f t="shared" si="50"/>
        <v>38658371495739.578</v>
      </c>
      <c r="K108" s="31">
        <f t="shared" si="51"/>
        <v>5508325432496.1182</v>
      </c>
      <c r="L108" s="31">
        <f t="shared" si="52"/>
        <v>6896524512274.1758</v>
      </c>
      <c r="M108" s="31">
        <f t="shared" si="53"/>
        <v>1951095527401.821</v>
      </c>
      <c r="N108" s="37">
        <f t="shared" si="54"/>
        <v>59.083645955724236</v>
      </c>
      <c r="O108" s="31">
        <f>IF(ROUND(O107,0)=0,0,(H108-SUM(O$5:O107)*$N107)*$P$2*$R$2)</f>
        <v>154075086.30003905</v>
      </c>
      <c r="P108" s="31">
        <f>IF(ROUND(P107,0)=0,0,(I108-SUM(P$5:P107)*$N107)*$P$2*$R$2)</f>
        <v>120902472.74773438</v>
      </c>
      <c r="Q108" s="31">
        <f>IF(ROUND(Q107,0)=0,0,(J108-SUM(Q$5:Q107)*$N107)*$P$2*$R$2)</f>
        <v>102351006.93308593</v>
      </c>
      <c r="R108" s="31">
        <f>IF(ROUND(R107,0)=0,0,(K108-SUM(R$5:R107)*$N107)*$P$2*$R$2)</f>
        <v>14583714.541445313</v>
      </c>
      <c r="S108" s="31">
        <f>IF(ROUND(S107,0)=0,0,(L108-SUM(S$5:S107)*$N107)*$P$2*$R$2)</f>
        <v>18259078.198569335</v>
      </c>
      <c r="T108" s="31">
        <f>IF(ROUND(T107,0)=0,0,(M108-SUM(T$5:T107)*$N107)*$P$2*$R$2)</f>
        <v>5165675.2244250486</v>
      </c>
      <c r="U108" s="31">
        <v>104</v>
      </c>
      <c r="V108" s="34">
        <f t="shared" si="30"/>
        <v>6727518801.472291</v>
      </c>
      <c r="W108" s="34">
        <f t="shared" si="31"/>
        <v>11833251188.815556</v>
      </c>
      <c r="X108" s="34">
        <f t="shared" si="32"/>
        <v>8755979689.033947</v>
      </c>
      <c r="Y108" s="34">
        <f t="shared" si="33"/>
        <v>3040771255.5977464</v>
      </c>
      <c r="Z108" s="34">
        <f t="shared" si="34"/>
        <v>2162516408.5826945</v>
      </c>
      <c r="AA108" s="34">
        <f t="shared" si="35"/>
        <v>1237775350.9457273</v>
      </c>
      <c r="AB108" s="34">
        <f t="shared" si="36"/>
        <v>6881593887.7723303</v>
      </c>
      <c r="AC108" s="34">
        <f t="shared" si="37"/>
        <v>11954153661.56329</v>
      </c>
      <c r="AD108" s="34">
        <f t="shared" si="38"/>
        <v>8858330695.9670334</v>
      </c>
      <c r="AE108" s="34">
        <f t="shared" si="39"/>
        <v>3055354970.1391916</v>
      </c>
      <c r="AF108" s="34">
        <f t="shared" si="40"/>
        <v>2180775486.7812638</v>
      </c>
      <c r="AG108" s="34">
        <f t="shared" si="41"/>
        <v>1242941026.1701524</v>
      </c>
      <c r="AH108" s="34">
        <f t="shared" si="42"/>
        <v>-12251917624.424454</v>
      </c>
      <c r="AI108" s="34">
        <f t="shared" si="43"/>
        <v>-21700400792.951122</v>
      </c>
      <c r="AJ108" s="34">
        <f t="shared" si="44"/>
        <v>-16044258672.349323</v>
      </c>
      <c r="AK108" s="34">
        <f t="shared" si="45"/>
        <v>-5592800990.7484922</v>
      </c>
      <c r="AL108" s="34">
        <f t="shared" si="46"/>
        <v>-3969565198.9818654</v>
      </c>
      <c r="AM108" s="34">
        <f t="shared" si="47"/>
        <v>-2277374505.5605888</v>
      </c>
    </row>
    <row r="109" spans="1:39" x14ac:dyDescent="0.2">
      <c r="A109">
        <v>2127</v>
      </c>
      <c r="B109" s="31">
        <f>SUM('Annual Cost 95%'!B108,'Annual Cost 95%'!H108,'Annual Cost 95%'!N108)</f>
        <v>19294223404.627972</v>
      </c>
      <c r="C109" s="31">
        <f>SUM('Annual Cost 95%'!C108,'Annual Cost 95%'!I108,'Annual Cost 95%'!O108)</f>
        <v>33932965133.750252</v>
      </c>
      <c r="D109" s="31">
        <f>SUM('Annual Cost 95%'!D108,'Annual Cost 95%'!J108,'Annual Cost 95%'!P108)</f>
        <v>25112986236.809444</v>
      </c>
      <c r="E109" s="31">
        <f>SUM('Annual Cost 95%'!E108,'Annual Cost 95%'!K108,'Annual Cost 95%'!Q108)</f>
        <v>8725372913.0213604</v>
      </c>
      <c r="F109" s="31">
        <f>SUM('Annual Cost 95%'!F108,'Annual Cost 95%'!L108,'Annual Cost 95%'!R108)</f>
        <v>6206292899.3426752</v>
      </c>
      <c r="G109" s="31">
        <f>SUM('Annual Cost 95%'!G108,'Annual Cost 95%'!M108,'Annual Cost 95%'!S108)</f>
        <v>3552622624.7811875</v>
      </c>
      <c r="H109" s="31">
        <f t="shared" si="48"/>
        <v>60522546743983.492</v>
      </c>
      <c r="I109" s="31">
        <f t="shared" si="49"/>
        <v>47491945220079.516</v>
      </c>
      <c r="J109" s="31">
        <f t="shared" si="50"/>
        <v>40204706355569.164</v>
      </c>
      <c r="K109" s="31">
        <f t="shared" si="51"/>
        <v>5728658449795.9629</v>
      </c>
      <c r="L109" s="31">
        <f t="shared" si="52"/>
        <v>7172385492765.1426</v>
      </c>
      <c r="M109" s="31">
        <f t="shared" si="53"/>
        <v>2029139348497.894</v>
      </c>
      <c r="N109" s="37">
        <f t="shared" si="54"/>
        <v>61.44699179395321</v>
      </c>
      <c r="O109" s="31">
        <f>IF(ROUND(O108,0)=0,0,(H109-SUM(O$5:O108)*$N108)*$P$2*$R$2)</f>
        <v>114721500.50429688</v>
      </c>
      <c r="P109" s="31">
        <f>IF(ROUND(P108,0)=0,0,(I109-SUM(P$5:P108)*$N108)*$P$2*$R$2)</f>
        <v>90021777.182695314</v>
      </c>
      <c r="Q109" s="31">
        <f>IF(ROUND(Q108,0)=0,0,(J109-SUM(Q$5:Q108)*$N108)*$P$2*$R$2)</f>
        <v>76208693.926171884</v>
      </c>
      <c r="R109" s="31">
        <f>IF(ROUND(R108,0)=0,0,(K109-SUM(R$5:R108)*$N108)*$P$2*$R$2)</f>
        <v>10858767.989672853</v>
      </c>
      <c r="S109" s="31">
        <f>IF(ROUND(S108,0)=0,0,(L109-SUM(S$5:S108)*$N108)*$P$2*$R$2)</f>
        <v>13595376.767700195</v>
      </c>
      <c r="T109" s="31">
        <f>IF(ROUND(T108,0)=0,0,(M109-SUM(T$5:T108)*$N108)*$P$2*$R$2)</f>
        <v>3846267.6029919432</v>
      </c>
      <c r="U109" s="31">
        <v>105</v>
      </c>
      <c r="V109" s="34">
        <f t="shared" si="30"/>
        <v>6716186316.6299133</v>
      </c>
      <c r="W109" s="34">
        <f t="shared" si="31"/>
        <v>11811831517.37056</v>
      </c>
      <c r="X109" s="34">
        <f t="shared" si="32"/>
        <v>8741657593.3768234</v>
      </c>
      <c r="Y109" s="34">
        <f t="shared" si="33"/>
        <v>3037242232.4015942</v>
      </c>
      <c r="Z109" s="34">
        <f t="shared" si="34"/>
        <v>2160367824.7845182</v>
      </c>
      <c r="AA109" s="34">
        <f t="shared" si="35"/>
        <v>1236643474.0763967</v>
      </c>
      <c r="AB109" s="34">
        <f t="shared" si="36"/>
        <v>6830907817.1342106</v>
      </c>
      <c r="AC109" s="34">
        <f t="shared" si="37"/>
        <v>11901853294.553255</v>
      </c>
      <c r="AD109" s="34">
        <f t="shared" si="38"/>
        <v>8817866287.3029957</v>
      </c>
      <c r="AE109" s="34">
        <f t="shared" si="39"/>
        <v>3048101000.3912668</v>
      </c>
      <c r="AF109" s="34">
        <f t="shared" si="40"/>
        <v>2173963201.5522184</v>
      </c>
      <c r="AG109" s="34">
        <f t="shared" si="41"/>
        <v>1240489741.6793888</v>
      </c>
      <c r="AH109" s="34">
        <f t="shared" si="42"/>
        <v>-12463315587.493761</v>
      </c>
      <c r="AI109" s="34">
        <f t="shared" si="43"/>
        <v>-22031111839.196999</v>
      </c>
      <c r="AJ109" s="34">
        <f t="shared" si="44"/>
        <v>-16295119949.506449</v>
      </c>
      <c r="AK109" s="34">
        <f t="shared" si="45"/>
        <v>-5677271912.6300936</v>
      </c>
      <c r="AL109" s="34">
        <f t="shared" si="46"/>
        <v>-4032329697.7904568</v>
      </c>
      <c r="AM109" s="34">
        <f t="shared" si="47"/>
        <v>-2312132883.101799</v>
      </c>
    </row>
    <row r="110" spans="1:39" x14ac:dyDescent="0.2">
      <c r="A110">
        <v>2128</v>
      </c>
      <c r="B110" s="31">
        <f>SUM('Annual Cost 95%'!B109,'Annual Cost 95%'!H109,'Annual Cost 95%'!N109)</f>
        <v>19456447092.812092</v>
      </c>
      <c r="C110" s="31">
        <f>SUM('Annual Cost 95%'!C109,'Annual Cost 95%'!I109,'Annual Cost 95%'!O109)</f>
        <v>34213886283.396412</v>
      </c>
      <c r="D110" s="31">
        <f>SUM('Annual Cost 95%'!D109,'Annual Cost 95%'!J109,'Annual Cost 95%'!P109)</f>
        <v>25325372867.907391</v>
      </c>
      <c r="E110" s="31">
        <f>SUM('Annual Cost 95%'!E109,'Annual Cost 95%'!K109,'Annual Cost 95%'!Q109)</f>
        <v>8803415056.2845383</v>
      </c>
      <c r="F110" s="31">
        <f>SUM('Annual Cost 95%'!F109,'Annual Cost 95%'!L109,'Annual Cost 95%'!R109)</f>
        <v>6262866176.3663692</v>
      </c>
      <c r="G110" s="31">
        <f>SUM('Annual Cost 95%'!G109,'Annual Cost 95%'!M109,'Annual Cost 95%'!S109)</f>
        <v>3585292276.9931116</v>
      </c>
      <c r="H110" s="31">
        <f t="shared" si="48"/>
        <v>62943448613742.836</v>
      </c>
      <c r="I110" s="31">
        <f t="shared" si="49"/>
        <v>49391623028882.695</v>
      </c>
      <c r="J110" s="31">
        <f t="shared" si="50"/>
        <v>41812894609791.93</v>
      </c>
      <c r="K110" s="31">
        <f t="shared" si="51"/>
        <v>5957804787787.8018</v>
      </c>
      <c r="L110" s="31">
        <f t="shared" si="52"/>
        <v>7459280912475.749</v>
      </c>
      <c r="M110" s="31">
        <f t="shared" si="53"/>
        <v>2110304922437.8098</v>
      </c>
      <c r="N110" s="37">
        <f t="shared" si="54"/>
        <v>63.904871465711338</v>
      </c>
      <c r="O110" s="31">
        <f>IF(ROUND(O109,0)=0,0,(H110-SUM(O$5:O109)*$N109)*$P$2*$R$2)</f>
        <v>84063905.02410157</v>
      </c>
      <c r="P110" s="31">
        <f>IF(ROUND(P109,0)=0,0,(I110-SUM(P$5:P109)*$N109)*$P$2*$R$2)</f>
        <v>65964811.25085938</v>
      </c>
      <c r="Q110" s="31">
        <f>IF(ROUND(Q109,0)=0,0,(J110-SUM(Q$5:Q109)*$N109)*$P$2*$R$2)</f>
        <v>55843066.731679685</v>
      </c>
      <c r="R110" s="31">
        <f>IF(ROUND(R109,0)=0,0,(K110-SUM(R$5:R109)*$N109)*$P$2*$R$2)</f>
        <v>7956925.5714941407</v>
      </c>
      <c r="S110" s="31">
        <f>IF(ROUND(S109,0)=0,0,(L110-SUM(S$5:S109)*$N109)*$P$2*$R$2)</f>
        <v>9962216.8150097653</v>
      </c>
      <c r="T110" s="31">
        <f>IF(ROUND(T109,0)=0,0,(M110-SUM(T$5:T109)*$N109)*$P$2*$R$2)</f>
        <v>2818410.4379187012</v>
      </c>
      <c r="U110" s="31">
        <v>106</v>
      </c>
      <c r="V110" s="34">
        <f t="shared" si="30"/>
        <v>6704928712.8394308</v>
      </c>
      <c r="W110" s="34">
        <f t="shared" si="31"/>
        <v>11790522052.924911</v>
      </c>
      <c r="X110" s="34">
        <f t="shared" si="32"/>
        <v>8727432038.0995426</v>
      </c>
      <c r="Y110" s="34">
        <f t="shared" si="33"/>
        <v>3033764083.4606218</v>
      </c>
      <c r="Z110" s="34">
        <f t="shared" si="34"/>
        <v>2158259987.0509319</v>
      </c>
      <c r="AA110" s="34">
        <f t="shared" si="35"/>
        <v>1235535399.513588</v>
      </c>
      <c r="AB110" s="34">
        <f t="shared" si="36"/>
        <v>6788992617.8635321</v>
      </c>
      <c r="AC110" s="34">
        <f t="shared" si="37"/>
        <v>11856486864.175772</v>
      </c>
      <c r="AD110" s="34">
        <f t="shared" si="38"/>
        <v>8783275104.8312225</v>
      </c>
      <c r="AE110" s="34">
        <f t="shared" si="39"/>
        <v>3041721009.0321159</v>
      </c>
      <c r="AF110" s="34">
        <f t="shared" si="40"/>
        <v>2168222203.8659415</v>
      </c>
      <c r="AG110" s="34">
        <f t="shared" si="41"/>
        <v>1238353809.9515066</v>
      </c>
      <c r="AH110" s="34">
        <f t="shared" si="42"/>
        <v>-12667454474.948559</v>
      </c>
      <c r="AI110" s="34">
        <f t="shared" si="43"/>
        <v>-22357399419.220642</v>
      </c>
      <c r="AJ110" s="34">
        <f t="shared" si="44"/>
        <v>-16542097763.076168</v>
      </c>
      <c r="AK110" s="34">
        <f t="shared" si="45"/>
        <v>-5761694047.2524223</v>
      </c>
      <c r="AL110" s="34">
        <f t="shared" si="46"/>
        <v>-4094643972.5004277</v>
      </c>
      <c r="AM110" s="34">
        <f t="shared" si="47"/>
        <v>-2346938467.041605</v>
      </c>
    </row>
    <row r="111" spans="1:39" x14ac:dyDescent="0.2">
      <c r="A111">
        <v>2129</v>
      </c>
      <c r="B111" s="31">
        <f>SUM('Annual Cost 95%'!B110,'Annual Cost 95%'!H110,'Annual Cost 95%'!N110)</f>
        <v>19620200051.03487</v>
      </c>
      <c r="C111" s="31">
        <f>SUM('Annual Cost 95%'!C110,'Annual Cost 95%'!I110,'Annual Cost 95%'!O110)</f>
        <v>34497344834.727425</v>
      </c>
      <c r="D111" s="31">
        <f>SUM('Annual Cost 95%'!D110,'Annual Cost 95%'!J110,'Annual Cost 95%'!P110)</f>
        <v>25539772462.494255</v>
      </c>
      <c r="E111" s="31">
        <f>SUM('Annual Cost 95%'!E110,'Annual Cost 95%'!K110,'Annual Cost 95%'!Q110)</f>
        <v>8882293827.5613098</v>
      </c>
      <c r="F111" s="31">
        <f>SUM('Annual Cost 95%'!F110,'Annual Cost 95%'!L110,'Annual Cost 95%'!R110)</f>
        <v>6320069515.8238182</v>
      </c>
      <c r="G111" s="31">
        <f>SUM('Annual Cost 95%'!G110,'Annual Cost 95%'!M110,'Annual Cost 95%'!S110)</f>
        <v>3618329805.9529524</v>
      </c>
      <c r="H111" s="31">
        <f t="shared" si="48"/>
        <v>65461186558292.555</v>
      </c>
      <c r="I111" s="31">
        <f t="shared" si="49"/>
        <v>51367287950038.008</v>
      </c>
      <c r="J111" s="31">
        <f t="shared" si="50"/>
        <v>43485410394183.609</v>
      </c>
      <c r="K111" s="31">
        <f t="shared" si="51"/>
        <v>6196116979299.3145</v>
      </c>
      <c r="L111" s="31">
        <f t="shared" si="52"/>
        <v>7757652148974.7793</v>
      </c>
      <c r="M111" s="31">
        <f t="shared" si="53"/>
        <v>2194717119335.3223</v>
      </c>
      <c r="N111" s="37">
        <f t="shared" si="54"/>
        <v>66.461066324339797</v>
      </c>
      <c r="O111" s="31">
        <f>IF(ROUND(O110,0)=0,0,(H111-SUM(O$5:O110)*$N110)*$P$2*$R$2)</f>
        <v>60565995.997734375</v>
      </c>
      <c r="P111" s="31">
        <f>IF(ROUND(P110,0)=0,0,(I111-SUM(P$5:P110)*$N110)*$P$2*$R$2)</f>
        <v>47526039.779687501</v>
      </c>
      <c r="Q111" s="31">
        <f>IF(ROUND(Q110,0)=0,0,(J111-SUM(Q$5:Q110)*$N110)*$P$2*$R$2)</f>
        <v>40233569.392265625</v>
      </c>
      <c r="R111" s="31">
        <f>IF(ROUND(R110,0)=0,0,(K111-SUM(R$5:R110)*$N110)*$P$2*$R$2)</f>
        <v>5732771.064814453</v>
      </c>
      <c r="S111" s="31">
        <f>IF(ROUND(S110,0)=0,0,(L111-SUM(S$5:S110)*$N110)*$P$2*$R$2)</f>
        <v>7177534.5622314457</v>
      </c>
      <c r="T111" s="31">
        <f>IF(ROUND(T110,0)=0,0,(M111-SUM(T$5:T110)*$N110)*$P$2*$R$2)</f>
        <v>2030596.0715710449</v>
      </c>
      <c r="U111" s="31">
        <v>107</v>
      </c>
      <c r="V111" s="34">
        <f t="shared" si="30"/>
        <v>6693746377.5291748</v>
      </c>
      <c r="W111" s="34">
        <f t="shared" si="31"/>
        <v>11769323269.95574</v>
      </c>
      <c r="X111" s="34">
        <f t="shared" si="32"/>
        <v>8713303582.9939537</v>
      </c>
      <c r="Y111" s="34">
        <f t="shared" si="33"/>
        <v>3030337202.3595781</v>
      </c>
      <c r="Z111" s="34">
        <f t="shared" si="34"/>
        <v>2156193225.208571</v>
      </c>
      <c r="AA111" s="34">
        <f t="shared" si="35"/>
        <v>1234451329.1558371</v>
      </c>
      <c r="AB111" s="34">
        <f t="shared" si="36"/>
        <v>6754312373.5269089</v>
      </c>
      <c r="AC111" s="34">
        <f t="shared" si="37"/>
        <v>11816849309.735428</v>
      </c>
      <c r="AD111" s="34">
        <f t="shared" si="38"/>
        <v>8753537152.386219</v>
      </c>
      <c r="AE111" s="34">
        <f t="shared" si="39"/>
        <v>3036069973.4243927</v>
      </c>
      <c r="AF111" s="34">
        <f t="shared" si="40"/>
        <v>2163370759.7708025</v>
      </c>
      <c r="AG111" s="34">
        <f t="shared" si="41"/>
        <v>1236481925.2274082</v>
      </c>
      <c r="AH111" s="34">
        <f t="shared" si="42"/>
        <v>-12865887677.507961</v>
      </c>
      <c r="AI111" s="34">
        <f t="shared" si="43"/>
        <v>-22680495524.991997</v>
      </c>
      <c r="AJ111" s="34">
        <f t="shared" si="44"/>
        <v>-16786235310.108036</v>
      </c>
      <c r="AK111" s="34">
        <f t="shared" si="45"/>
        <v>-5846223854.1369171</v>
      </c>
      <c r="AL111" s="34">
        <f t="shared" si="46"/>
        <v>-4156698756.0530157</v>
      </c>
      <c r="AM111" s="34">
        <f t="shared" si="47"/>
        <v>-2381847880.725544</v>
      </c>
    </row>
    <row r="112" spans="1:39" x14ac:dyDescent="0.2">
      <c r="A112">
        <v>2130</v>
      </c>
      <c r="B112" s="31">
        <f>SUM('Annual Cost 95%'!B111,'Annual Cost 95%'!H111,'Annual Cost 95%'!N111)</f>
        <v>23655514928.706345</v>
      </c>
      <c r="C112" s="31">
        <f>SUM('Annual Cost 95%'!C111,'Annual Cost 95%'!I111,'Annual Cost 95%'!O111)</f>
        <v>41586944098.829521</v>
      </c>
      <c r="D112" s="31">
        <f>SUM('Annual Cost 95%'!D111,'Annual Cost 95%'!J111,'Annual Cost 95%'!P111)</f>
        <v>30794085361.234413</v>
      </c>
      <c r="E112" s="31">
        <f>SUM('Annual Cost 95%'!E111,'Annual Cost 95%'!K111,'Annual Cost 95%'!Q111)</f>
        <v>10714979060.726364</v>
      </c>
      <c r="F112" s="31">
        <f>SUM('Annual Cost 95%'!F111,'Annual Cost 95%'!L111,'Annual Cost 95%'!R111)</f>
        <v>7625422370.7834902</v>
      </c>
      <c r="G112" s="31">
        <f>SUM('Annual Cost 95%'!G111,'Annual Cost 95%'!M111,'Annual Cost 95%'!S111)</f>
        <v>4366015761.4021626</v>
      </c>
      <c r="H112" s="31">
        <f t="shared" si="48"/>
        <v>68079634020624.258</v>
      </c>
      <c r="I112" s="31">
        <f t="shared" si="49"/>
        <v>53421979468039.531</v>
      </c>
      <c r="J112" s="31">
        <f t="shared" si="50"/>
        <v>45224826809950.953</v>
      </c>
      <c r="K112" s="31">
        <f t="shared" si="51"/>
        <v>6443961658471.2871</v>
      </c>
      <c r="L112" s="31">
        <f t="shared" si="52"/>
        <v>8067958234933.7705</v>
      </c>
      <c r="M112" s="31">
        <f t="shared" si="53"/>
        <v>2282505804108.7354</v>
      </c>
      <c r="N112" s="37">
        <f t="shared" si="54"/>
        <v>69.119508977313387</v>
      </c>
      <c r="O112" s="31">
        <f>IF(ROUND(O111,0)=0,0,(H112-SUM(O$5:O111)*$N111)*$P$2*$R$2)</f>
        <v>42862232.452617191</v>
      </c>
      <c r="P112" s="31">
        <f>IF(ROUND(P111,0)=0,0,(I112-SUM(P$5:P111)*$N111)*$P$2*$R$2)</f>
        <v>33633924.961210936</v>
      </c>
      <c r="Q112" s="31">
        <f>IF(ROUND(Q111,0)=0,0,(J112-SUM(Q$5:Q111)*$N111)*$P$2*$R$2)</f>
        <v>28473082.548710939</v>
      </c>
      <c r="R112" s="31">
        <f>IF(ROUND(R111,0)=0,0,(K112-SUM(R$5:R111)*$N111)*$P$2*$R$2)</f>
        <v>4057051.5176025392</v>
      </c>
      <c r="S112" s="31">
        <f>IF(ROUND(S111,0)=0,0,(L112-SUM(S$5:S111)*$N111)*$P$2*$R$2)</f>
        <v>5079502.9417871097</v>
      </c>
      <c r="T112" s="31">
        <f>IF(ROUND(T111,0)=0,0,(M112-SUM(T$5:T111)*$N111)*$P$2*$R$2)</f>
        <v>1437042.0134814454</v>
      </c>
      <c r="U112" s="31">
        <v>108</v>
      </c>
      <c r="V112" s="34">
        <f t="shared" si="30"/>
        <v>7989754272.7002382</v>
      </c>
      <c r="W112" s="34">
        <f t="shared" si="31"/>
        <v>14046173389.316282</v>
      </c>
      <c r="X112" s="34">
        <f t="shared" si="32"/>
        <v>10400837852.41337</v>
      </c>
      <c r="Y112" s="34">
        <f t="shared" si="33"/>
        <v>3619031333.2999101</v>
      </c>
      <c r="Z112" s="34">
        <f t="shared" si="34"/>
        <v>2575519964.4450607</v>
      </c>
      <c r="AA112" s="34">
        <f t="shared" si="35"/>
        <v>1474641037.8075497</v>
      </c>
      <c r="AB112" s="34">
        <f t="shared" si="36"/>
        <v>8032616505.1528559</v>
      </c>
      <c r="AC112" s="34">
        <f t="shared" si="37"/>
        <v>14079807314.277493</v>
      </c>
      <c r="AD112" s="34">
        <f t="shared" si="38"/>
        <v>10429310934.962082</v>
      </c>
      <c r="AE112" s="34">
        <f t="shared" si="39"/>
        <v>3623088384.8175125</v>
      </c>
      <c r="AF112" s="34">
        <f t="shared" si="40"/>
        <v>2580599467.386848</v>
      </c>
      <c r="AG112" s="34">
        <f t="shared" si="41"/>
        <v>1476078079.8210311</v>
      </c>
      <c r="AH112" s="34">
        <f t="shared" si="42"/>
        <v>-15622898423.55349</v>
      </c>
      <c r="AI112" s="34">
        <f t="shared" si="43"/>
        <v>-27507136784.552029</v>
      </c>
      <c r="AJ112" s="34">
        <f t="shared" si="44"/>
        <v>-20364774426.272331</v>
      </c>
      <c r="AK112" s="34">
        <f t="shared" si="45"/>
        <v>-7091890675.9088516</v>
      </c>
      <c r="AL112" s="34">
        <f t="shared" si="46"/>
        <v>-5044822903.3966427</v>
      </c>
      <c r="AM112" s="34">
        <f t="shared" si="47"/>
        <v>-2889937681.5811315</v>
      </c>
    </row>
    <row r="113" spans="1:39" x14ac:dyDescent="0.2">
      <c r="A113">
        <v>2131</v>
      </c>
      <c r="B113" s="31">
        <f>SUM('Annual Cost 95%'!B112,'Annual Cost 95%'!H112,'Annual Cost 95%'!N112)</f>
        <v>23855018459.883739</v>
      </c>
      <c r="C113" s="31">
        <f>SUM('Annual Cost 95%'!C112,'Annual Cost 95%'!I112,'Annual Cost 95%'!O112)</f>
        <v>41932012554.521866</v>
      </c>
      <c r="D113" s="31">
        <f>SUM('Annual Cost 95%'!D112,'Annual Cost 95%'!J112,'Annual Cost 95%'!P112)</f>
        <v>31055319515.045238</v>
      </c>
      <c r="E113" s="31">
        <f>SUM('Annual Cost 95%'!E112,'Annual Cost 95%'!K112,'Annual Cost 95%'!Q112)</f>
        <v>10811328943.48922</v>
      </c>
      <c r="F113" s="31">
        <f>SUM('Annual Cost 95%'!F112,'Annual Cost 95%'!L112,'Annual Cost 95%'!R112)</f>
        <v>7695354272.4810629</v>
      </c>
      <c r="G113" s="31">
        <f>SUM('Annual Cost 95%'!G112,'Annual Cost 95%'!M112,'Annual Cost 95%'!S112)</f>
        <v>4406414593.3012705</v>
      </c>
      <c r="H113" s="31">
        <f t="shared" si="48"/>
        <v>70802819381449.234</v>
      </c>
      <c r="I113" s="31">
        <f t="shared" si="49"/>
        <v>55558858646761.117</v>
      </c>
      <c r="J113" s="31">
        <f t="shared" si="50"/>
        <v>47033819882348.992</v>
      </c>
      <c r="K113" s="31">
        <f t="shared" si="51"/>
        <v>6701720124810.1387</v>
      </c>
      <c r="L113" s="31">
        <f t="shared" si="52"/>
        <v>8390676564331.1221</v>
      </c>
      <c r="M113" s="31">
        <f t="shared" si="53"/>
        <v>2373806036273.085</v>
      </c>
      <c r="N113" s="37">
        <f t="shared" si="54"/>
        <v>71.884289336405928</v>
      </c>
      <c r="O113" s="31">
        <f>IF(ROUND(O112,0)=0,0,(H113-SUM(O$5:O112)*$N112)*$P$2*$R$2)</f>
        <v>29763639.446796875</v>
      </c>
      <c r="P113" s="31">
        <f>IF(ROUND(P112,0)=0,0,(I113-SUM(P$5:P112)*$N112)*$P$2*$R$2)</f>
        <v>23355480.068203125</v>
      </c>
      <c r="Q113" s="31">
        <f>IF(ROUND(Q112,0)=0,0,(J113-SUM(Q$5:Q112)*$N112)*$P$2*$R$2)</f>
        <v>19771778.426484376</v>
      </c>
      <c r="R113" s="31">
        <f>IF(ROUND(R112,0)=0,0,(K113-SUM(R$5:R112)*$N112)*$P$2*$R$2)</f>
        <v>2817226.5343408203</v>
      </c>
      <c r="S113" s="31">
        <f>IF(ROUND(S112,0)=0,0,(L113-SUM(S$5:S112)*$N112)*$P$2*$R$2)</f>
        <v>3527219.3135400391</v>
      </c>
      <c r="T113" s="31">
        <f>IF(ROUND(T112,0)=0,0,(M113-SUM(T$5:T112)*$N112)*$P$2*$R$2)</f>
        <v>997885.50226318359</v>
      </c>
      <c r="U113" s="31">
        <v>109</v>
      </c>
      <c r="V113" s="34">
        <f t="shared" si="30"/>
        <v>7976566093.666769</v>
      </c>
      <c r="W113" s="34">
        <f t="shared" si="31"/>
        <v>14021094561.049377</v>
      </c>
      <c r="X113" s="34">
        <f t="shared" si="32"/>
        <v>10384180129.152794</v>
      </c>
      <c r="Y113" s="34">
        <f t="shared" si="33"/>
        <v>3615058190.9268651</v>
      </c>
      <c r="Z113" s="34">
        <f t="shared" si="34"/>
        <v>2573148374.2865782</v>
      </c>
      <c r="AA113" s="34">
        <f t="shared" si="35"/>
        <v>1473403061.8619215</v>
      </c>
      <c r="AB113" s="34">
        <f t="shared" si="36"/>
        <v>8006329733.1135654</v>
      </c>
      <c r="AC113" s="34">
        <f t="shared" si="37"/>
        <v>14044450041.11758</v>
      </c>
      <c r="AD113" s="34">
        <f t="shared" si="38"/>
        <v>10403951907.579279</v>
      </c>
      <c r="AE113" s="34">
        <f t="shared" si="39"/>
        <v>3617875417.461206</v>
      </c>
      <c r="AF113" s="34">
        <f t="shared" si="40"/>
        <v>2576675593.6001182</v>
      </c>
      <c r="AG113" s="34">
        <f t="shared" si="41"/>
        <v>1474400947.3641846</v>
      </c>
      <c r="AH113" s="34">
        <f t="shared" si="42"/>
        <v>-15848688726.770174</v>
      </c>
      <c r="AI113" s="34">
        <f t="shared" si="43"/>
        <v>-27887562513.404285</v>
      </c>
      <c r="AJ113" s="34">
        <f t="shared" si="44"/>
        <v>-20651367607.465958</v>
      </c>
      <c r="AK113" s="34">
        <f t="shared" si="45"/>
        <v>-7193453526.0280132</v>
      </c>
      <c r="AL113" s="34">
        <f t="shared" si="46"/>
        <v>-5118678678.8809452</v>
      </c>
      <c r="AM113" s="34">
        <f t="shared" si="47"/>
        <v>-2932013645.9370861</v>
      </c>
    </row>
    <row r="114" spans="1:39" x14ac:dyDescent="0.2">
      <c r="A114">
        <v>2132</v>
      </c>
      <c r="B114" s="31">
        <f>SUM('Annual Cost 95%'!B113,'Annual Cost 95%'!H113,'Annual Cost 95%'!N113)</f>
        <v>24056414981.858643</v>
      </c>
      <c r="C114" s="31">
        <f>SUM('Annual Cost 95%'!C113,'Annual Cost 95%'!I113,'Annual Cost 95%'!O113)</f>
        <v>42280214042.815338</v>
      </c>
      <c r="D114" s="31">
        <f>SUM('Annual Cost 95%'!D113,'Annual Cost 95%'!J113,'Annual Cost 95%'!P113)</f>
        <v>31319046155.665665</v>
      </c>
      <c r="E114" s="31">
        <f>SUM('Annual Cost 95%'!E113,'Annual Cost 95%'!K113,'Annual Cost 95%'!Q113)</f>
        <v>10908721594.00622</v>
      </c>
      <c r="F114" s="31">
        <f>SUM('Annual Cost 95%'!F113,'Annual Cost 95%'!L113,'Annual Cost 95%'!R113)</f>
        <v>7766072951.1982803</v>
      </c>
      <c r="G114" s="31">
        <f>SUM('Annual Cost 95%'!G113,'Annual Cost 95%'!M113,'Annual Cost 95%'!S113)</f>
        <v>4447273044.8315001</v>
      </c>
      <c r="H114" s="31">
        <f t="shared" si="48"/>
        <v>73634932156707.203</v>
      </c>
      <c r="I114" s="31">
        <f t="shared" si="49"/>
        <v>57781212992631.562</v>
      </c>
      <c r="J114" s="31">
        <f t="shared" si="50"/>
        <v>48915172677642.953</v>
      </c>
      <c r="K114" s="31">
        <f t="shared" si="51"/>
        <v>6969788929802.5449</v>
      </c>
      <c r="L114" s="31">
        <f t="shared" si="52"/>
        <v>8726303626904.3672</v>
      </c>
      <c r="M114" s="31">
        <f t="shared" si="53"/>
        <v>2468758277724.0083</v>
      </c>
      <c r="N114" s="37">
        <f t="shared" si="54"/>
        <v>74.759660909862163</v>
      </c>
      <c r="O114" s="31">
        <f>IF(ROUND(O113,0)=0,0,(H114-SUM(O$5:O113)*$N113)*$P$2*$R$2)</f>
        <v>20256494.676171876</v>
      </c>
      <c r="P114" s="31">
        <f>IF(ROUND(P113,0)=0,0,(I114-SUM(P$5:P113)*$N113)*$P$2*$R$2)</f>
        <v>15895238.836835938</v>
      </c>
      <c r="Q114" s="31">
        <f>IF(ROUND(Q113,0)=0,0,(J114-SUM(Q$5:Q113)*$N113)*$P$2*$R$2)</f>
        <v>13456248.358007813</v>
      </c>
      <c r="R114" s="31">
        <f>IF(ROUND(R113,0)=0,0,(K114-SUM(R$5:R113)*$N113)*$P$2*$R$2)</f>
        <v>1917343.9591113282</v>
      </c>
      <c r="S114" s="31">
        <f>IF(ROUND(S113,0)=0,0,(L114-SUM(S$5:S113)*$N113)*$P$2*$R$2)</f>
        <v>2400549.8176416014</v>
      </c>
      <c r="T114" s="31">
        <f>IF(ROUND(T113,0)=0,0,(M114-SUM(T$5:T113)*$N113)*$P$2*$R$2)</f>
        <v>679139.47150634765</v>
      </c>
      <c r="U114" s="31">
        <v>110</v>
      </c>
      <c r="V114" s="34">
        <f t="shared" si="30"/>
        <v>7963469345.3765659</v>
      </c>
      <c r="W114" s="34">
        <f t="shared" si="31"/>
        <v>13996149829.466648</v>
      </c>
      <c r="X114" s="34">
        <f t="shared" si="32"/>
        <v>10367640572.178373</v>
      </c>
      <c r="Y114" s="34">
        <f t="shared" si="33"/>
        <v>3611147798.8980088</v>
      </c>
      <c r="Z114" s="34">
        <f t="shared" si="34"/>
        <v>2570827113.1614552</v>
      </c>
      <c r="AA114" s="34">
        <f t="shared" si="35"/>
        <v>1472194530.6373689</v>
      </c>
      <c r="AB114" s="34">
        <f t="shared" si="36"/>
        <v>7983725840.0527382</v>
      </c>
      <c r="AC114" s="34">
        <f t="shared" si="37"/>
        <v>14012045068.303484</v>
      </c>
      <c r="AD114" s="34">
        <f t="shared" si="38"/>
        <v>10381096820.536381</v>
      </c>
      <c r="AE114" s="34">
        <f t="shared" si="39"/>
        <v>3613065142.85712</v>
      </c>
      <c r="AF114" s="34">
        <f t="shared" si="40"/>
        <v>2573227662.9790969</v>
      </c>
      <c r="AG114" s="34">
        <f t="shared" si="41"/>
        <v>1472873670.1088753</v>
      </c>
      <c r="AH114" s="34">
        <f t="shared" si="42"/>
        <v>-16072689141.805904</v>
      </c>
      <c r="AI114" s="34">
        <f t="shared" si="43"/>
        <v>-28268168974.511856</v>
      </c>
      <c r="AJ114" s="34">
        <f t="shared" si="44"/>
        <v>-20937949335.129284</v>
      </c>
      <c r="AK114" s="34">
        <f t="shared" si="45"/>
        <v>-7295656451.1490993</v>
      </c>
      <c r="AL114" s="34">
        <f t="shared" si="46"/>
        <v>-5192845288.219183</v>
      </c>
      <c r="AM114" s="34">
        <f t="shared" si="47"/>
        <v>-2974399374.7226248</v>
      </c>
    </row>
    <row r="115" spans="1:39" x14ac:dyDescent="0.2">
      <c r="A115">
        <v>2133</v>
      </c>
      <c r="B115" s="31">
        <f>SUM('Annual Cost 95%'!B114,'Annual Cost 95%'!H114,'Annual Cost 95%'!N114)</f>
        <v>24259726687.850498</v>
      </c>
      <c r="C115" s="31">
        <f>SUM('Annual Cost 95%'!C114,'Annual Cost 95%'!I114,'Annual Cost 95%'!O114)</f>
        <v>42631582604.421188</v>
      </c>
      <c r="D115" s="31">
        <f>SUM('Annual Cost 95%'!D114,'Annual Cost 95%'!J114,'Annual Cost 95%'!P114)</f>
        <v>31585294765.194698</v>
      </c>
      <c r="E115" s="31">
        <f>SUM('Annual Cost 95%'!E114,'Annual Cost 95%'!K114,'Annual Cost 95%'!Q114)</f>
        <v>11007171686.369255</v>
      </c>
      <c r="F115" s="31">
        <f>SUM('Annual Cost 95%'!F114,'Annual Cost 95%'!L114,'Annual Cost 95%'!R114)</f>
        <v>7837589978.6355915</v>
      </c>
      <c r="G115" s="31">
        <f>SUM('Annual Cost 95%'!G114,'Annual Cost 95%'!M114,'Annual Cost 95%'!S114)</f>
        <v>4488597957.8299274</v>
      </c>
      <c r="H115" s="31">
        <f t="shared" si="48"/>
        <v>76580329442975.5</v>
      </c>
      <c r="I115" s="31">
        <f t="shared" si="49"/>
        <v>60092461512336.828</v>
      </c>
      <c r="J115" s="31">
        <f t="shared" si="50"/>
        <v>50871779584748.672</v>
      </c>
      <c r="K115" s="31">
        <f t="shared" si="51"/>
        <v>7248580486994.6465</v>
      </c>
      <c r="L115" s="31">
        <f t="shared" si="52"/>
        <v>9075355771980.543</v>
      </c>
      <c r="M115" s="31">
        <f t="shared" si="53"/>
        <v>2567508608832.9688</v>
      </c>
      <c r="N115" s="37">
        <f t="shared" si="54"/>
        <v>77.75004734625665</v>
      </c>
      <c r="O115" s="31">
        <f>IF(ROUND(O114,0)=0,0,(H115-SUM(O$5:O114)*$N114)*$P$2*$R$2)</f>
        <v>13494911.0971875</v>
      </c>
      <c r="P115" s="31">
        <f>IF(ROUND(P114,0)=0,0,(I115-SUM(P$5:P114)*$N114)*$P$2*$R$2)</f>
        <v>10589435.062734375</v>
      </c>
      <c r="Q115" s="31">
        <f>IF(ROUND(Q114,0)=0,0,(J115-SUM(Q$5:Q114)*$N114)*$P$2*$R$2)</f>
        <v>8964575.4705078136</v>
      </c>
      <c r="R115" s="31">
        <f>IF(ROUND(R114,0)=0,0,(K115-SUM(R$5:R114)*$N114)*$P$2*$R$2)</f>
        <v>1277337.7963232421</v>
      </c>
      <c r="S115" s="31">
        <f>IF(ROUND(S114,0)=0,0,(L115-SUM(S$5:S114)*$N114)*$P$2*$R$2)</f>
        <v>1599250.3585351564</v>
      </c>
      <c r="T115" s="31">
        <f>IF(ROUND(T114,0)=0,0,(M115-SUM(T$5:T114)*$N114)*$P$2*$R$2)</f>
        <v>452443.86736572266</v>
      </c>
      <c r="U115" s="31">
        <v>111</v>
      </c>
      <c r="V115" s="34">
        <f t="shared" si="30"/>
        <v>7950464524.8298349</v>
      </c>
      <c r="W115" s="34">
        <f t="shared" si="31"/>
        <v>13971339805.058405</v>
      </c>
      <c r="X115" s="34">
        <f t="shared" si="32"/>
        <v>10351219894.935425</v>
      </c>
      <c r="Y115" s="34">
        <f t="shared" si="33"/>
        <v>3607300656.6482491</v>
      </c>
      <c r="Z115" s="34">
        <f t="shared" si="34"/>
        <v>2568556599.4653511</v>
      </c>
      <c r="AA115" s="34">
        <f t="shared" si="35"/>
        <v>1471015699.7697172</v>
      </c>
      <c r="AB115" s="34">
        <f t="shared" si="36"/>
        <v>7963959435.927022</v>
      </c>
      <c r="AC115" s="34">
        <f t="shared" si="37"/>
        <v>13981929240.12114</v>
      </c>
      <c r="AD115" s="34">
        <f t="shared" si="38"/>
        <v>10360184470.405933</v>
      </c>
      <c r="AE115" s="34">
        <f t="shared" si="39"/>
        <v>3608577994.4445724</v>
      </c>
      <c r="AF115" s="34">
        <f t="shared" si="40"/>
        <v>2570155849.8238864</v>
      </c>
      <c r="AG115" s="34">
        <f t="shared" si="41"/>
        <v>1471468143.6370831</v>
      </c>
      <c r="AH115" s="34">
        <f t="shared" si="42"/>
        <v>-16295767251.923477</v>
      </c>
      <c r="AI115" s="34">
        <f t="shared" si="43"/>
        <v>-28649653364.300049</v>
      </c>
      <c r="AJ115" s="34">
        <f t="shared" si="44"/>
        <v>-21225110294.788765</v>
      </c>
      <c r="AK115" s="34">
        <f t="shared" si="45"/>
        <v>-7398593691.9246826</v>
      </c>
      <c r="AL115" s="34">
        <f t="shared" si="46"/>
        <v>-5267434128.8117046</v>
      </c>
      <c r="AM115" s="34">
        <f t="shared" si="47"/>
        <v>-3017129814.1928444</v>
      </c>
    </row>
    <row r="116" spans="1:39" x14ac:dyDescent="0.2">
      <c r="A116">
        <v>2134</v>
      </c>
      <c r="B116" s="31">
        <f>SUM('Annual Cost 95%'!B115,'Annual Cost 95%'!H115,'Annual Cost 95%'!N115)</f>
        <v>24464976111.85083</v>
      </c>
      <c r="C116" s="31">
        <f>SUM('Annual Cost 95%'!C115,'Annual Cost 95%'!I115,'Annual Cost 95%'!O115)</f>
        <v>42986152761.254013</v>
      </c>
      <c r="D116" s="31">
        <f>SUM('Annual Cost 95%'!D115,'Annual Cost 95%'!J115,'Annual Cost 95%'!P115)</f>
        <v>31854095282.438099</v>
      </c>
      <c r="E116" s="31">
        <f>SUM('Annual Cost 95%'!E115,'Annual Cost 95%'!K115,'Annual Cost 95%'!Q115)</f>
        <v>11106694157.743412</v>
      </c>
      <c r="F116" s="31">
        <f>SUM('Annual Cost 95%'!F115,'Annual Cost 95%'!L115,'Annual Cost 95%'!R115)</f>
        <v>7909917140.3700495</v>
      </c>
      <c r="G116" s="31">
        <f>SUM('Annual Cost 95%'!G115,'Annual Cost 95%'!M115,'Annual Cost 95%'!S115)</f>
        <v>4530396301.5957212</v>
      </c>
      <c r="H116" s="31">
        <f t="shared" si="48"/>
        <v>79643542620694.516</v>
      </c>
      <c r="I116" s="31">
        <f t="shared" si="49"/>
        <v>62496159972830.305</v>
      </c>
      <c r="J116" s="31">
        <f t="shared" si="50"/>
        <v>52906650768138.617</v>
      </c>
      <c r="K116" s="31">
        <f t="shared" si="51"/>
        <v>7538523706474.4326</v>
      </c>
      <c r="L116" s="31">
        <f t="shared" si="52"/>
        <v>9438370002859.7656</v>
      </c>
      <c r="M116" s="31">
        <f t="shared" si="53"/>
        <v>2670208953186.2876</v>
      </c>
      <c r="N116" s="37">
        <f t="shared" si="54"/>
        <v>80.860049240106918</v>
      </c>
      <c r="O116" s="31">
        <f>IF(ROUND(O115,0)=0,0,(H116-SUM(O$5:O115)*$N115)*$P$2*$R$2)</f>
        <v>8788557.6573437508</v>
      </c>
      <c r="P116" s="31">
        <f>IF(ROUND(P115,0)=0,0,(I116-SUM(P$5:P115)*$N115)*$P$2*$R$2)</f>
        <v>6896367.0777734378</v>
      </c>
      <c r="Q116" s="31">
        <f>IF(ROUND(Q115,0)=0,0,(J116-SUM(Q$5:Q115)*$N115)*$P$2*$R$2)</f>
        <v>5838177.6529687503</v>
      </c>
      <c r="R116" s="31">
        <f>IF(ROUND(R115,0)=0,0,(K116-SUM(R$5:R115)*$N115)*$P$2*$R$2)</f>
        <v>831865.93747070315</v>
      </c>
      <c r="S116" s="31">
        <f>IF(ROUND(S115,0)=0,0,(L116-SUM(S$5:S115)*$N115)*$P$2*$R$2)</f>
        <v>1041511.4174023438</v>
      </c>
      <c r="T116" s="31">
        <f>IF(ROUND(T115,0)=0,0,(M116-SUM(T$5:T115)*$N115)*$P$2*$R$2)</f>
        <v>294653.96151367191</v>
      </c>
      <c r="U116" s="31">
        <v>112</v>
      </c>
      <c r="V116" s="34">
        <f t="shared" si="30"/>
        <v>7937552137.7054873</v>
      </c>
      <c r="W116" s="34">
        <f t="shared" si="31"/>
        <v>13946665109.415205</v>
      </c>
      <c r="X116" s="34">
        <f t="shared" si="32"/>
        <v>10334918822.230669</v>
      </c>
      <c r="Y116" s="34">
        <f t="shared" si="33"/>
        <v>3603517271.0400724</v>
      </c>
      <c r="Z116" s="34">
        <f t="shared" si="34"/>
        <v>2566337257.7831511</v>
      </c>
      <c r="AA116" s="34">
        <f t="shared" si="35"/>
        <v>1469866828.5625265</v>
      </c>
      <c r="AB116" s="34">
        <f t="shared" si="36"/>
        <v>7946340695.3628311</v>
      </c>
      <c r="AC116" s="34">
        <f t="shared" si="37"/>
        <v>13953561476.492979</v>
      </c>
      <c r="AD116" s="34">
        <f t="shared" si="38"/>
        <v>10340756999.883638</v>
      </c>
      <c r="AE116" s="34">
        <f t="shared" si="39"/>
        <v>3604349136.9775434</v>
      </c>
      <c r="AF116" s="34">
        <f t="shared" si="40"/>
        <v>2567378769.2005534</v>
      </c>
      <c r="AG116" s="34">
        <f t="shared" si="41"/>
        <v>1470161482.5240402</v>
      </c>
      <c r="AH116" s="34">
        <f t="shared" si="42"/>
        <v>-16518635416.487999</v>
      </c>
      <c r="AI116" s="34">
        <f t="shared" si="43"/>
        <v>-29032591284.761032</v>
      </c>
      <c r="AJ116" s="34">
        <f t="shared" si="44"/>
        <v>-21513338282.554459</v>
      </c>
      <c r="AK116" s="34">
        <f t="shared" si="45"/>
        <v>-7502345020.7658691</v>
      </c>
      <c r="AL116" s="34">
        <f t="shared" si="46"/>
        <v>-5342538371.1694965</v>
      </c>
      <c r="AM116" s="34">
        <f t="shared" si="47"/>
        <v>-3060234819.071681</v>
      </c>
    </row>
    <row r="117" spans="1:39" x14ac:dyDescent="0.2">
      <c r="A117">
        <v>2135</v>
      </c>
      <c r="B117" s="31">
        <f>SUM('Annual Cost 95%'!B116,'Annual Cost 95%'!H116,'Annual Cost 95%'!N116)</f>
        <v>24672186135.098083</v>
      </c>
      <c r="C117" s="31">
        <f>SUM('Annual Cost 95%'!C116,'Annual Cost 95%'!I116,'Annual Cost 95%'!O116)</f>
        <v>43343959525.08654</v>
      </c>
      <c r="D117" s="31">
        <f>SUM('Annual Cost 95%'!D116,'Annual Cost 95%'!J116,'Annual Cost 95%'!P116)</f>
        <v>32125478111.633354</v>
      </c>
      <c r="E117" s="31">
        <f>SUM('Annual Cost 95%'!E116,'Annual Cost 95%'!K116,'Annual Cost 95%'!Q116)</f>
        <v>11207304213.809986</v>
      </c>
      <c r="F117" s="31">
        <f>SUM('Annual Cost 95%'!F116,'Annual Cost 95%'!L116,'Annual Cost 95%'!R116)</f>
        <v>7983066440.3452024</v>
      </c>
      <c r="G117" s="31">
        <f>SUM('Annual Cost 95%'!G116,'Annual Cost 95%'!M116,'Annual Cost 95%'!S116)</f>
        <v>4572675175.575778</v>
      </c>
      <c r="H117" s="31">
        <f t="shared" si="48"/>
        <v>82829284325522.297</v>
      </c>
      <c r="I117" s="31">
        <f t="shared" si="49"/>
        <v>64996006371743.516</v>
      </c>
      <c r="J117" s="31">
        <f t="shared" si="50"/>
        <v>55022916798864.164</v>
      </c>
      <c r="K117" s="31">
        <f t="shared" si="51"/>
        <v>7840064654733.4102</v>
      </c>
      <c r="L117" s="31">
        <f t="shared" si="52"/>
        <v>9815904802974.1562</v>
      </c>
      <c r="M117" s="31">
        <f t="shared" si="53"/>
        <v>2777017311313.7393</v>
      </c>
      <c r="N117" s="37">
        <f t="shared" si="54"/>
        <v>84.094451209711195</v>
      </c>
      <c r="O117" s="31">
        <f>IF(ROUND(O116,0)=0,0,(H117-SUM(O$5:O116)*$N116)*$P$2*$R$2)</f>
        <v>5586883.9390625004</v>
      </c>
      <c r="P117" s="31">
        <f>IF(ROUND(P116,0)=0,0,(I117-SUM(P$5:P116)*$N116)*$P$2*$R$2)</f>
        <v>4384018.8534375001</v>
      </c>
      <c r="Q117" s="31">
        <f>IF(ROUND(Q116,0)=0,0,(J117-SUM(Q$5:Q116)*$N116)*$P$2*$R$2)</f>
        <v>3711328.096640625</v>
      </c>
      <c r="R117" s="31">
        <f>IF(ROUND(R116,0)=0,0,(K117-SUM(R$5:R116)*$N116)*$P$2*$R$2)</f>
        <v>528816.97164550785</v>
      </c>
      <c r="S117" s="31">
        <f>IF(ROUND(S116,0)=0,0,(L117-SUM(S$5:S116)*$N116)*$P$2*$R$2)</f>
        <v>662088.55162109376</v>
      </c>
      <c r="T117" s="31">
        <f>IF(ROUND(T116,0)=0,0,(M117-SUM(T$5:T116)*$N116)*$P$2*$R$2)</f>
        <v>187311.45079101564</v>
      </c>
      <c r="U117" s="31">
        <v>113</v>
      </c>
      <c r="V117" s="34">
        <f t="shared" si="30"/>
        <v>7924732698.4560452</v>
      </c>
      <c r="W117" s="34">
        <f t="shared" si="31"/>
        <v>13922126375.350611</v>
      </c>
      <c r="X117" s="34">
        <f t="shared" si="32"/>
        <v>10318738090.364311</v>
      </c>
      <c r="Y117" s="34">
        <f t="shared" si="33"/>
        <v>3599798156.4502792</v>
      </c>
      <c r="Z117" s="34">
        <f t="shared" si="34"/>
        <v>2564169518.9610009</v>
      </c>
      <c r="AA117" s="34">
        <f t="shared" si="35"/>
        <v>1468748180.0306849</v>
      </c>
      <c r="AB117" s="34">
        <f t="shared" si="36"/>
        <v>7930319582.3951073</v>
      </c>
      <c r="AC117" s="34">
        <f t="shared" si="37"/>
        <v>13926510394.204048</v>
      </c>
      <c r="AD117" s="34">
        <f t="shared" si="38"/>
        <v>10322449418.460953</v>
      </c>
      <c r="AE117" s="34">
        <f t="shared" si="39"/>
        <v>3600326973.4219246</v>
      </c>
      <c r="AF117" s="34">
        <f t="shared" si="40"/>
        <v>2564831607.5126219</v>
      </c>
      <c r="AG117" s="34">
        <f t="shared" si="41"/>
        <v>1468935491.4814761</v>
      </c>
      <c r="AH117" s="34">
        <f t="shared" si="42"/>
        <v>-16741866552.702976</v>
      </c>
      <c r="AI117" s="34">
        <f t="shared" si="43"/>
        <v>-29417449130.882492</v>
      </c>
      <c r="AJ117" s="34">
        <f t="shared" si="44"/>
        <v>-21803028693.172401</v>
      </c>
      <c r="AK117" s="34">
        <f t="shared" si="45"/>
        <v>-7606977240.3880615</v>
      </c>
      <c r="AL117" s="34">
        <f t="shared" si="46"/>
        <v>-5418234832.8325806</v>
      </c>
      <c r="AM117" s="34">
        <f t="shared" si="47"/>
        <v>-3103739684.0943022</v>
      </c>
    </row>
    <row r="118" spans="1:39" x14ac:dyDescent="0.2">
      <c r="A118">
        <v>2136</v>
      </c>
      <c r="B118" s="31">
        <f>SUM('Annual Cost 95%'!B117,'Annual Cost 95%'!H117,'Annual Cost 95%'!N117)</f>
        <v>24881379992.690216</v>
      </c>
      <c r="C118" s="31">
        <f>SUM('Annual Cost 95%'!C117,'Annual Cost 95%'!I117,'Annual Cost 95%'!O117)</f>
        <v>43705038406.383812</v>
      </c>
      <c r="D118" s="31">
        <f>SUM('Annual Cost 95%'!D117,'Annual Cost 95%'!J117,'Annual Cost 95%'!P117)</f>
        <v>32399474131.360641</v>
      </c>
      <c r="E118" s="31">
        <f>SUM('Annual Cost 95%'!E117,'Annual Cost 95%'!K117,'Annual Cost 95%'!Q117)</f>
        <v>11309017334.329456</v>
      </c>
      <c r="F118" s="31">
        <f>SUM('Annual Cost 95%'!F117,'Annual Cost 95%'!L117,'Annual Cost 95%'!R117)</f>
        <v>8057050105.4605007</v>
      </c>
      <c r="G118" s="31">
        <f>SUM('Annual Cost 95%'!G117,'Annual Cost 95%'!M117,'Annual Cost 95%'!S117)</f>
        <v>4615441812.1099806</v>
      </c>
      <c r="H118" s="31">
        <f t="shared" si="48"/>
        <v>86142455698543.188</v>
      </c>
      <c r="I118" s="31">
        <f t="shared" si="49"/>
        <v>67595846626613.258</v>
      </c>
      <c r="J118" s="31">
        <f t="shared" si="50"/>
        <v>57223833470818.734</v>
      </c>
      <c r="K118" s="31">
        <f t="shared" si="51"/>
        <v>8153667240922.7471</v>
      </c>
      <c r="L118" s="31">
        <f t="shared" si="52"/>
        <v>10208540995093.123</v>
      </c>
      <c r="M118" s="31">
        <f t="shared" si="53"/>
        <v>2888098003766.2891</v>
      </c>
      <c r="N118" s="37">
        <f t="shared" si="54"/>
        <v>87.458229258099649</v>
      </c>
      <c r="O118" s="31">
        <f>IF(ROUND(O117,0)=0,0,(H118-SUM(O$5:O117)*$N117)*$P$2*$R$2)</f>
        <v>3461229.6024218751</v>
      </c>
      <c r="P118" s="31">
        <f>IF(ROUND(P117,0)=0,0,(I118-SUM(P$5:P117)*$N117)*$P$2*$R$2)</f>
        <v>2716021.3097265624</v>
      </c>
      <c r="Q118" s="31">
        <f>IF(ROUND(Q117,0)=0,0,(J118-SUM(Q$5:Q117)*$N117)*$P$2*$R$2)</f>
        <v>2299270.7227734374</v>
      </c>
      <c r="R118" s="31">
        <f>IF(ROUND(R117,0)=0,0,(K118-SUM(R$5:R117)*$N117)*$P$2*$R$2)</f>
        <v>327616.78540527343</v>
      </c>
      <c r="S118" s="31">
        <f>IF(ROUND(S117,0)=0,0,(L118-SUM(S$5:S117)*$N117)*$P$2*$R$2)</f>
        <v>410182.22668945312</v>
      </c>
      <c r="T118" s="31">
        <f>IF(ROUND(T117,0)=0,0,(M118-SUM(T$5:T117)*$N117)*$P$2*$R$2)</f>
        <v>116044.64052734376</v>
      </c>
      <c r="U118" s="31">
        <v>114</v>
      </c>
      <c r="V118" s="34">
        <f t="shared" si="30"/>
        <v>7912006730.4039221</v>
      </c>
      <c r="W118" s="34">
        <f t="shared" si="31"/>
        <v>13897724247.025686</v>
      </c>
      <c r="X118" s="34">
        <f t="shared" si="32"/>
        <v>10302678447.263918</v>
      </c>
      <c r="Y118" s="34">
        <f t="shared" si="33"/>
        <v>3596143834.8578863</v>
      </c>
      <c r="Z118" s="34">
        <f t="shared" si="34"/>
        <v>2562053820.1793137</v>
      </c>
      <c r="AA118" s="34">
        <f t="shared" si="35"/>
        <v>1467660020.9445827</v>
      </c>
      <c r="AB118" s="34">
        <f t="shared" si="36"/>
        <v>7915467960.0063438</v>
      </c>
      <c r="AC118" s="34">
        <f t="shared" si="37"/>
        <v>13900440268.335413</v>
      </c>
      <c r="AD118" s="34">
        <f t="shared" si="38"/>
        <v>10304977717.986691</v>
      </c>
      <c r="AE118" s="34">
        <f t="shared" si="39"/>
        <v>3596471451.6432915</v>
      </c>
      <c r="AF118" s="34">
        <f t="shared" si="40"/>
        <v>2562464002.406003</v>
      </c>
      <c r="AG118" s="34">
        <f t="shared" si="41"/>
        <v>1467776065.5851099</v>
      </c>
      <c r="AH118" s="34">
        <f t="shared" si="42"/>
        <v>-16965912032.683872</v>
      </c>
      <c r="AI118" s="34">
        <f t="shared" si="43"/>
        <v>-29804598138.048401</v>
      </c>
      <c r="AJ118" s="34">
        <f t="shared" si="44"/>
        <v>-22094496413.373951</v>
      </c>
      <c r="AK118" s="34">
        <f t="shared" si="45"/>
        <v>-7712545882.6861649</v>
      </c>
      <c r="AL118" s="34">
        <f t="shared" si="46"/>
        <v>-5494586103.0544977</v>
      </c>
      <c r="AM118" s="34">
        <f t="shared" si="47"/>
        <v>-3147665746.5248709</v>
      </c>
    </row>
    <row r="119" spans="1:39" x14ac:dyDescent="0.2">
      <c r="A119">
        <v>2137</v>
      </c>
      <c r="B119" s="31">
        <f>SUM('Annual Cost 95%'!B118,'Annual Cost 95%'!H118,'Annual Cost 95%'!N118)</f>
        <v>25092581280.337921</v>
      </c>
      <c r="C119" s="31">
        <f>SUM('Annual Cost 95%'!C118,'Annual Cost 95%'!I118,'Annual Cost 95%'!O118)</f>
        <v>44069425423.32061</v>
      </c>
      <c r="D119" s="31">
        <f>SUM('Annual Cost 95%'!D118,'Annual Cost 95%'!J118,'Annual Cost 95%'!P118)</f>
        <v>32676114703.643791</v>
      </c>
      <c r="E119" s="31">
        <f>SUM('Annual Cost 95%'!E118,'Annual Cost 95%'!K118,'Annual Cost 95%'!Q118)</f>
        <v>11411849278.827103</v>
      </c>
      <c r="F119" s="31">
        <f>SUM('Annual Cost 95%'!F118,'Annual Cost 95%'!L118,'Annual Cost 95%'!R118)</f>
        <v>8131880590.2624445</v>
      </c>
      <c r="G119" s="31">
        <f>SUM('Annual Cost 95%'!G118,'Annual Cost 95%'!M118,'Annual Cost 95%'!S118)</f>
        <v>4658703579.2373857</v>
      </c>
      <c r="H119" s="31">
        <f t="shared" si="48"/>
        <v>89588153926484.922</v>
      </c>
      <c r="I119" s="31">
        <f t="shared" si="49"/>
        <v>70299680491677.789</v>
      </c>
      <c r="J119" s="31">
        <f t="shared" si="50"/>
        <v>59512786809651.484</v>
      </c>
      <c r="K119" s="31">
        <f t="shared" si="51"/>
        <v>8479813930559.6572</v>
      </c>
      <c r="L119" s="31">
        <f t="shared" si="52"/>
        <v>10616882634896.848</v>
      </c>
      <c r="M119" s="31">
        <f t="shared" si="53"/>
        <v>3003621923916.9409</v>
      </c>
      <c r="N119" s="37">
        <f t="shared" si="54"/>
        <v>90.956558428423634</v>
      </c>
      <c r="O119" s="31">
        <f>IF(ROUND(O118,0)=0,0,(H119-SUM(O$5:O118)*$N118)*$P$2*$R$2)</f>
        <v>2086113.72609375</v>
      </c>
      <c r="P119" s="31">
        <f>IF(ROUND(P118,0)=0,0,(I119-SUM(P$5:P118)*$N118)*$P$2*$R$2)</f>
        <v>1636970.0902343751</v>
      </c>
      <c r="Q119" s="31">
        <f>IF(ROUND(Q118,0)=0,0,(J119-SUM(Q$5:Q118)*$N118)*$P$2*$R$2)</f>
        <v>1385790.8216796876</v>
      </c>
      <c r="R119" s="31">
        <f>IF(ROUND(R118,0)=0,0,(K119-SUM(R$5:R118)*$N118)*$P$2*$R$2)</f>
        <v>197457.53718750001</v>
      </c>
      <c r="S119" s="31">
        <f>IF(ROUND(S118,0)=0,0,(L119-SUM(S$5:S118)*$N118)*$P$2*$R$2)</f>
        <v>247220.45965820312</v>
      </c>
      <c r="T119" s="31">
        <f>IF(ROUND(T118,0)=0,0,(M119-SUM(T$5:T118)*$N118)*$P$2*$R$2)</f>
        <v>69941.132272949224</v>
      </c>
      <c r="U119" s="31">
        <v>115</v>
      </c>
      <c r="V119" s="34">
        <f t="shared" si="30"/>
        <v>7899374765.8390083</v>
      </c>
      <c r="W119" s="34">
        <f t="shared" si="31"/>
        <v>13873459380.075176</v>
      </c>
      <c r="X119" s="34">
        <f t="shared" si="32"/>
        <v>10286740652.620043</v>
      </c>
      <c r="Y119" s="34">
        <f t="shared" si="33"/>
        <v>3592554835.9332008</v>
      </c>
      <c r="Z119" s="34">
        <f t="shared" si="34"/>
        <v>2559990605.0267501</v>
      </c>
      <c r="AA119" s="34">
        <f t="shared" si="35"/>
        <v>1466602621.874862</v>
      </c>
      <c r="AB119" s="34">
        <f t="shared" si="36"/>
        <v>7901460879.5651016</v>
      </c>
      <c r="AC119" s="34">
        <f t="shared" si="37"/>
        <v>13875096350.165411</v>
      </c>
      <c r="AD119" s="34">
        <f t="shared" si="38"/>
        <v>10288126443.441723</v>
      </c>
      <c r="AE119" s="34">
        <f t="shared" si="39"/>
        <v>3592752293.4703884</v>
      </c>
      <c r="AF119" s="34">
        <f t="shared" si="40"/>
        <v>2560237825.4864082</v>
      </c>
      <c r="AG119" s="34">
        <f t="shared" si="41"/>
        <v>1466672563.0071349</v>
      </c>
      <c r="AH119" s="34">
        <f t="shared" si="42"/>
        <v>-17191120400.77282</v>
      </c>
      <c r="AI119" s="34">
        <f t="shared" si="43"/>
        <v>-30194329073.155197</v>
      </c>
      <c r="AJ119" s="34">
        <f t="shared" si="44"/>
        <v>-22387988260.202068</v>
      </c>
      <c r="AK119" s="34">
        <f t="shared" si="45"/>
        <v>-7819096985.3567142</v>
      </c>
      <c r="AL119" s="34">
        <f t="shared" si="46"/>
        <v>-5571642764.7760363</v>
      </c>
      <c r="AM119" s="34">
        <f t="shared" si="47"/>
        <v>-3192031016.2302508</v>
      </c>
    </row>
    <row r="120" spans="1:39" x14ac:dyDescent="0.2">
      <c r="A120">
        <v>2138</v>
      </c>
      <c r="B120" s="31">
        <f>SUM('Annual Cost 95%'!B119,'Annual Cost 95%'!H119,'Annual Cost 95%'!N119)</f>
        <v>25305813961.261742</v>
      </c>
      <c r="C120" s="31">
        <f>SUM('Annual Cost 95%'!C119,'Annual Cost 95%'!I119,'Annual Cost 95%'!O119)</f>
        <v>44437157110.986298</v>
      </c>
      <c r="D120" s="31">
        <f>SUM('Annual Cost 95%'!D119,'Annual Cost 95%'!J119,'Annual Cost 95%'!P119)</f>
        <v>32955431683.245651</v>
      </c>
      <c r="E120" s="31">
        <f>SUM('Annual Cost 95%'!E119,'Annual Cost 95%'!K119,'Annual Cost 95%'!Q119)</f>
        <v>11515816092.404055</v>
      </c>
      <c r="F120" s="31">
        <f>SUM('Annual Cost 95%'!F119,'Annual Cost 95%'!L119,'Annual Cost 95%'!R119)</f>
        <v>8207570581.739809</v>
      </c>
      <c r="G120" s="31">
        <f>SUM('Annual Cost 95%'!G119,'Annual Cost 95%'!M119,'Annual Cost 95%'!S119)</f>
        <v>4702467983.5647717</v>
      </c>
      <c r="H120" s="31">
        <f t="shared" si="48"/>
        <v>93171680083544.328</v>
      </c>
      <c r="I120" s="31">
        <f t="shared" si="49"/>
        <v>73111667711344.906</v>
      </c>
      <c r="J120" s="31">
        <f t="shared" si="50"/>
        <v>61893298282037.547</v>
      </c>
      <c r="K120" s="31">
        <f t="shared" si="51"/>
        <v>8819006487782.043</v>
      </c>
      <c r="L120" s="31">
        <f t="shared" si="52"/>
        <v>11041557940292.723</v>
      </c>
      <c r="M120" s="31">
        <f t="shared" si="53"/>
        <v>3123766800873.6187</v>
      </c>
      <c r="N120" s="37">
        <f t="shared" si="54"/>
        <v>94.594820765560584</v>
      </c>
      <c r="O120" s="31">
        <f>IF(ROUND(O119,0)=0,0,(H120-SUM(O$5:O119)*$N119)*$P$2*$R$2)</f>
        <v>1220829.65015625</v>
      </c>
      <c r="P120" s="31">
        <f>IF(ROUND(P119,0)=0,0,(I120-SUM(P$5:P119)*$N119)*$P$2*$R$2)</f>
        <v>957983.06562500005</v>
      </c>
      <c r="Q120" s="31">
        <f>IF(ROUND(Q119,0)=0,0,(J120-SUM(Q$5:Q119)*$N119)*$P$2*$R$2)</f>
        <v>810988.63539062499</v>
      </c>
      <c r="R120" s="31">
        <f>IF(ROUND(R119,0)=0,0,(K120-SUM(R$5:R119)*$N119)*$P$2*$R$2)</f>
        <v>115555.54858398438</v>
      </c>
      <c r="S120" s="31">
        <f>IF(ROUND(S119,0)=0,0,(L120-SUM(S$5:S119)*$N119)*$P$2*$R$2)</f>
        <v>144677.66712890627</v>
      </c>
      <c r="T120" s="31">
        <f>IF(ROUND(T119,0)=0,0,(M120-SUM(T$5:T119)*$N119)*$P$2*$R$2)</f>
        <v>40930.754143066406</v>
      </c>
      <c r="U120" s="31">
        <v>116</v>
      </c>
      <c r="V120" s="34">
        <f t="shared" si="30"/>
        <v>7886837346.1176376</v>
      </c>
      <c r="W120" s="34">
        <f t="shared" si="31"/>
        <v>13849332441.735434</v>
      </c>
      <c r="X120" s="34">
        <f t="shared" si="32"/>
        <v>10270925478.023666</v>
      </c>
      <c r="Y120" s="34">
        <f t="shared" si="33"/>
        <v>3589031697.1280837</v>
      </c>
      <c r="Z120" s="34">
        <f t="shared" si="34"/>
        <v>2557980323.5751948</v>
      </c>
      <c r="AA120" s="34">
        <f t="shared" si="35"/>
        <v>1465576257.2377641</v>
      </c>
      <c r="AB120" s="34">
        <f t="shared" si="36"/>
        <v>7888058175.7677937</v>
      </c>
      <c r="AC120" s="34">
        <f t="shared" si="37"/>
        <v>13850290424.801058</v>
      </c>
      <c r="AD120" s="34">
        <f t="shared" si="38"/>
        <v>10271736466.659058</v>
      </c>
      <c r="AE120" s="34">
        <f t="shared" si="39"/>
        <v>3589147252.6766677</v>
      </c>
      <c r="AF120" s="34">
        <f t="shared" si="40"/>
        <v>2558125001.2423239</v>
      </c>
      <c r="AG120" s="34">
        <f t="shared" si="41"/>
        <v>1465617187.9919071</v>
      </c>
      <c r="AH120" s="34">
        <f t="shared" si="42"/>
        <v>-17417755785.49395</v>
      </c>
      <c r="AI120" s="34">
        <f t="shared" si="43"/>
        <v>-30586866686.185242</v>
      </c>
      <c r="AJ120" s="34">
        <f t="shared" si="44"/>
        <v>-22683695216.586594</v>
      </c>
      <c r="AK120" s="34">
        <f t="shared" si="45"/>
        <v>-7926668839.7273865</v>
      </c>
      <c r="AL120" s="34">
        <f t="shared" si="46"/>
        <v>-5649445580.4974852</v>
      </c>
      <c r="AM120" s="34">
        <f t="shared" si="47"/>
        <v>-3236850795.5728645</v>
      </c>
    </row>
    <row r="121" spans="1:39" x14ac:dyDescent="0.2">
      <c r="A121">
        <v>2139</v>
      </c>
      <c r="B121" s="31">
        <f>SUM('Annual Cost 95%'!B120,'Annual Cost 95%'!H120,'Annual Cost 95%'!N120)</f>
        <v>25521102373.23624</v>
      </c>
      <c r="C121" s="31">
        <f>SUM('Annual Cost 95%'!C120,'Annual Cost 95%'!I120,'Annual Cost 95%'!O120)</f>
        <v>44808270530.781097</v>
      </c>
      <c r="D121" s="31">
        <f>SUM('Annual Cost 95%'!D120,'Annual Cost 95%'!J120,'Annual Cost 95%'!P120)</f>
        <v>33237457427.162064</v>
      </c>
      <c r="E121" s="31">
        <f>SUM('Annual Cost 95%'!E120,'Annual Cost 95%'!K120,'Annual Cost 95%'!Q120)</f>
        <v>11620934111.676575</v>
      </c>
      <c r="F121" s="31">
        <f>SUM('Annual Cost 95%'!F120,'Annual Cost 95%'!L120,'Annual Cost 95%'!R120)</f>
        <v>8284133004.2252693</v>
      </c>
      <c r="G121" s="31">
        <f>SUM('Annual Cost 95%'!G120,'Annual Cost 95%'!M120,'Annual Cost 95%'!S120)</f>
        <v>4746742673.1989059</v>
      </c>
      <c r="H121" s="31">
        <f t="shared" si="48"/>
        <v>96898547286886.109</v>
      </c>
      <c r="I121" s="31">
        <f t="shared" si="49"/>
        <v>76036134419798.703</v>
      </c>
      <c r="J121" s="31">
        <f t="shared" si="50"/>
        <v>64369030213319.055</v>
      </c>
      <c r="K121" s="31">
        <f t="shared" si="51"/>
        <v>9171766747293.3242</v>
      </c>
      <c r="L121" s="31">
        <f t="shared" si="52"/>
        <v>11483220257904.432</v>
      </c>
      <c r="M121" s="31">
        <f t="shared" si="53"/>
        <v>3248717472908.5635</v>
      </c>
      <c r="N121" s="37">
        <f t="shared" si="54"/>
        <v>98.378613596183015</v>
      </c>
      <c r="O121" s="31">
        <f>IF(ROUND(O120,0)=0,0,(H121-SUM(O$5:O120)*$N120)*$P$2*$R$2)</f>
        <v>692242.026484375</v>
      </c>
      <c r="P121" s="31">
        <f>IF(ROUND(P120,0)=0,0,(I121-SUM(P$5:P120)*$N120)*$P$2*$R$2)</f>
        <v>543201.20625000005</v>
      </c>
      <c r="Q121" s="31">
        <f>IF(ROUND(Q120,0)=0,0,(J121-SUM(Q$5:Q120)*$N120)*$P$2*$R$2)</f>
        <v>459851.55777343753</v>
      </c>
      <c r="R121" s="31">
        <f>IF(ROUND(R120,0)=0,0,(K121-SUM(R$5:R120)*$N120)*$P$2*$R$2)</f>
        <v>65522.988486328126</v>
      </c>
      <c r="S121" s="31">
        <f>IF(ROUND(S120,0)=0,0,(L121-SUM(S$5:S120)*$N120)*$P$2*$R$2)</f>
        <v>82035.983857421874</v>
      </c>
      <c r="T121" s="31">
        <f>IF(ROUND(T120,0)=0,0,(M121-SUM(T$5:T120)*$N120)*$P$2*$R$2)</f>
        <v>23208.797546386719</v>
      </c>
      <c r="U121" s="31">
        <v>117</v>
      </c>
      <c r="V121" s="34">
        <f t="shared" si="30"/>
        <v>7874395021.762907</v>
      </c>
      <c r="W121" s="34">
        <f t="shared" si="31"/>
        <v>13825344110.974079</v>
      </c>
      <c r="X121" s="34">
        <f t="shared" si="32"/>
        <v>10255233707.105463</v>
      </c>
      <c r="Y121" s="34">
        <f t="shared" si="33"/>
        <v>3585574963.767405</v>
      </c>
      <c r="Z121" s="34">
        <f t="shared" si="34"/>
        <v>2556023432.4557257</v>
      </c>
      <c r="AA121" s="34">
        <f t="shared" si="35"/>
        <v>1464581205.341064</v>
      </c>
      <c r="AB121" s="34">
        <f t="shared" si="36"/>
        <v>7875087263.7893915</v>
      </c>
      <c r="AC121" s="34">
        <f t="shared" si="37"/>
        <v>13825887312.180328</v>
      </c>
      <c r="AD121" s="34">
        <f t="shared" si="38"/>
        <v>10255693558.663237</v>
      </c>
      <c r="AE121" s="34">
        <f t="shared" si="39"/>
        <v>3585640486.7558913</v>
      </c>
      <c r="AF121" s="34">
        <f t="shared" si="40"/>
        <v>2556105468.4395833</v>
      </c>
      <c r="AG121" s="34">
        <f t="shared" si="41"/>
        <v>1464604414.1386104</v>
      </c>
      <c r="AH121" s="34">
        <f t="shared" si="42"/>
        <v>-17646015109.44685</v>
      </c>
      <c r="AI121" s="34">
        <f t="shared" si="43"/>
        <v>-30982383218.600769</v>
      </c>
      <c r="AJ121" s="34">
        <f t="shared" si="44"/>
        <v>-22981763868.498825</v>
      </c>
      <c r="AK121" s="34">
        <f t="shared" si="45"/>
        <v>-8035293624.9206829</v>
      </c>
      <c r="AL121" s="34">
        <f t="shared" si="46"/>
        <v>-5728027535.7856865</v>
      </c>
      <c r="AM121" s="34">
        <f t="shared" si="47"/>
        <v>-3282138259.0602956</v>
      </c>
    </row>
    <row r="122" spans="1:39" x14ac:dyDescent="0.2">
      <c r="A122">
        <v>2140</v>
      </c>
      <c r="B122" s="31">
        <f>SUM('Annual Cost 95%'!B121,'Annual Cost 95%'!H121,'Annual Cost 95%'!N121)</f>
        <v>30325127342.535645</v>
      </c>
      <c r="C122" s="31">
        <f>SUM('Annual Cost 95%'!C121,'Annual Cost 95%'!I121,'Annual Cost 95%'!O121)</f>
        <v>53234485086.822601</v>
      </c>
      <c r="D122" s="31">
        <f>SUM('Annual Cost 95%'!D121,'Annual Cost 95%'!J121,'Annual Cost 95%'!P121)</f>
        <v>39495964103.055801</v>
      </c>
      <c r="E122" s="31">
        <f>SUM('Annual Cost 95%'!E121,'Annual Cost 95%'!K121,'Annual Cost 95%'!Q121)</f>
        <v>13817038150.090729</v>
      </c>
      <c r="F122" s="31">
        <f>SUM('Annual Cost 95%'!F121,'Annual Cost 95%'!L121,'Annual Cost 95%'!R121)</f>
        <v>9851634427.9803734</v>
      </c>
      <c r="G122" s="31">
        <f>SUM('Annual Cost 95%'!G121,'Annual Cost 95%'!M121,'Annual Cost 95%'!S121)</f>
        <v>5645398325.1661463</v>
      </c>
      <c r="H122" s="31">
        <f t="shared" si="48"/>
        <v>100774489178361.56</v>
      </c>
      <c r="I122" s="31">
        <f t="shared" si="49"/>
        <v>79077579796590.656</v>
      </c>
      <c r="J122" s="31">
        <f t="shared" si="50"/>
        <v>66943791421851.82</v>
      </c>
      <c r="K122" s="31">
        <f t="shared" si="51"/>
        <v>9538637417185.0566</v>
      </c>
      <c r="L122" s="31">
        <f t="shared" si="52"/>
        <v>11942549068220.609</v>
      </c>
      <c r="M122" s="31">
        <f t="shared" si="53"/>
        <v>3378666171824.9062</v>
      </c>
      <c r="N122" s="37">
        <f t="shared" si="54"/>
        <v>102.31375814003034</v>
      </c>
      <c r="O122" s="31">
        <f>IF(ROUND(O121,0)=0,0,(H122-SUM(O$5:O121)*$N121)*$P$2*$R$2)</f>
        <v>379422.65335937502</v>
      </c>
      <c r="P122" s="31">
        <f>IF(ROUND(P121,0)=0,0,(I122-SUM(P$5:P121)*$N121)*$P$2*$R$2)</f>
        <v>297732.3465625</v>
      </c>
      <c r="Q122" s="31">
        <f>IF(ROUND(Q121,0)=0,0,(J122-SUM(Q$5:Q121)*$N121)*$P$2*$R$2)</f>
        <v>252047.82652343751</v>
      </c>
      <c r="R122" s="31">
        <f>IF(ROUND(R121,0)=0,0,(K122-SUM(R$5:R121)*$N121)*$P$2*$R$2)</f>
        <v>35913.604189453123</v>
      </c>
      <c r="S122" s="31">
        <f>IF(ROUND(S121,0)=0,0,(L122-SUM(S$5:S121)*$N121)*$P$2*$R$2)</f>
        <v>44964.491425781249</v>
      </c>
      <c r="T122" s="31">
        <f>IF(ROUND(T121,0)=0,0,(M122-SUM(T$5:T121)*$N121)*$P$2*$R$2)</f>
        <v>12720.902819824219</v>
      </c>
      <c r="U122" s="31">
        <v>118</v>
      </c>
      <c r="V122" s="34">
        <f t="shared" si="30"/>
        <v>9263083859.2027264</v>
      </c>
      <c r="W122" s="34">
        <f t="shared" si="31"/>
        <v>16260953960.415674</v>
      </c>
      <c r="X122" s="34">
        <f t="shared" si="32"/>
        <v>12064398723.018698</v>
      </c>
      <c r="Y122" s="34">
        <f t="shared" si="33"/>
        <v>4220539014.5409336</v>
      </c>
      <c r="Z122" s="34">
        <f t="shared" si="34"/>
        <v>3009270656.1726322</v>
      </c>
      <c r="AA122" s="34">
        <f t="shared" si="35"/>
        <v>1724437873.3825316</v>
      </c>
      <c r="AB122" s="34">
        <f t="shared" si="36"/>
        <v>9263463281.8560848</v>
      </c>
      <c r="AC122" s="34">
        <f t="shared" si="37"/>
        <v>16261251692.762238</v>
      </c>
      <c r="AD122" s="34">
        <f t="shared" si="38"/>
        <v>12064650770.845221</v>
      </c>
      <c r="AE122" s="34">
        <f t="shared" si="39"/>
        <v>4220574928.145123</v>
      </c>
      <c r="AF122" s="34">
        <f t="shared" si="40"/>
        <v>3009315620.6640582</v>
      </c>
      <c r="AG122" s="34">
        <f t="shared" si="41"/>
        <v>1724450594.2853515</v>
      </c>
      <c r="AH122" s="34">
        <f t="shared" si="42"/>
        <v>-21061664060.679558</v>
      </c>
      <c r="AI122" s="34">
        <f t="shared" si="43"/>
        <v>-36973233394.060364</v>
      </c>
      <c r="AJ122" s="34">
        <f t="shared" si="44"/>
        <v>-27431313332.210579</v>
      </c>
      <c r="AK122" s="34">
        <f t="shared" si="45"/>
        <v>-9596463221.9456062</v>
      </c>
      <c r="AL122" s="34">
        <f t="shared" si="46"/>
        <v>-6842318807.3163147</v>
      </c>
      <c r="AM122" s="34">
        <f t="shared" si="47"/>
        <v>-3920947730.8807945</v>
      </c>
    </row>
    <row r="123" spans="1:39" x14ac:dyDescent="0.2">
      <c r="A123">
        <v>2141</v>
      </c>
      <c r="B123" s="31">
        <f>SUM('Annual Cost 95%'!B122,'Annual Cost 95%'!H122,'Annual Cost 95%'!N122)</f>
        <v>30583712622.398632</v>
      </c>
      <c r="C123" s="31">
        <f>SUM('Annual Cost 95%'!C122,'Annual Cost 95%'!I122,'Annual Cost 95%'!O122)</f>
        <v>53679834054.948219</v>
      </c>
      <c r="D123" s="31">
        <f>SUM('Annual Cost 95%'!D122,'Annual Cost 95%'!J122,'Annual Cost 95%'!P122)</f>
        <v>39834747236.351349</v>
      </c>
      <c r="E123" s="31">
        <f>SUM('Annual Cost 95%'!E122,'Annual Cost 95%'!K122,'Annual Cost 95%'!Q122)</f>
        <v>13943660307.426788</v>
      </c>
      <c r="F123" s="31">
        <f>SUM('Annual Cost 95%'!F122,'Annual Cost 95%'!L122,'Annual Cost 95%'!R122)</f>
        <v>9943943085.3874836</v>
      </c>
      <c r="G123" s="31">
        <f>SUM('Annual Cost 95%'!G122,'Annual Cost 95%'!M122,'Annual Cost 95%'!S122)</f>
        <v>5698793024.9679871</v>
      </c>
      <c r="H123" s="31">
        <f t="shared" si="48"/>
        <v>104805468745496.03</v>
      </c>
      <c r="I123" s="31">
        <f t="shared" si="49"/>
        <v>82240682988454.281</v>
      </c>
      <c r="J123" s="31">
        <f t="shared" si="50"/>
        <v>69621543078725.898</v>
      </c>
      <c r="K123" s="31">
        <f t="shared" si="51"/>
        <v>9920182913872.459</v>
      </c>
      <c r="L123" s="31">
        <f t="shared" si="52"/>
        <v>12420251030949.434</v>
      </c>
      <c r="M123" s="31">
        <f t="shared" si="53"/>
        <v>3513812818697.9028</v>
      </c>
      <c r="N123" s="37">
        <f t="shared" si="54"/>
        <v>106.40630846563157</v>
      </c>
      <c r="O123" s="31">
        <f>IF(ROUND(O122,0)=0,0,(H123-SUM(O$5:O122)*$N122)*$P$2*$R$2)</f>
        <v>200498.77156250001</v>
      </c>
      <c r="P123" s="31">
        <f>IF(ROUND(P122,0)=0,0,(I123-SUM(P$5:P122)*$N122)*$P$2*$R$2)</f>
        <v>157331.06390625</v>
      </c>
      <c r="Q123" s="31">
        <f>IF(ROUND(Q122,0)=0,0,(J123-SUM(Q$5:Q122)*$N122)*$P$2*$R$2)</f>
        <v>133189.93773437501</v>
      </c>
      <c r="R123" s="31">
        <f>IF(ROUND(R122,0)=0,0,(K123-SUM(R$5:R122)*$N122)*$P$2*$R$2)</f>
        <v>18977.869296875</v>
      </c>
      <c r="S123" s="31">
        <f>IF(ROUND(S122,0)=0,0,(L123-SUM(S$5:S122)*$N122)*$P$2*$R$2)</f>
        <v>23760.640576171874</v>
      </c>
      <c r="T123" s="31">
        <f>IF(ROUND(T122,0)=0,0,(M123-SUM(T$5:T122)*$N122)*$P$2*$R$2)</f>
        <v>6722.1220605468752</v>
      </c>
      <c r="U123" s="31">
        <v>119</v>
      </c>
      <c r="V123" s="34">
        <f t="shared" si="30"/>
        <v>9248650356.2399807</v>
      </c>
      <c r="W123" s="34">
        <f t="shared" si="31"/>
        <v>16233019924.193325</v>
      </c>
      <c r="X123" s="34">
        <f t="shared" si="32"/>
        <v>12046204258.026934</v>
      </c>
      <c r="Y123" s="34">
        <f t="shared" si="33"/>
        <v>4216624726.4279294</v>
      </c>
      <c r="Z123" s="34">
        <f t="shared" si="34"/>
        <v>3007092497.0614681</v>
      </c>
      <c r="AA123" s="34">
        <f t="shared" si="35"/>
        <v>1723340288.7099986</v>
      </c>
      <c r="AB123" s="34">
        <f t="shared" si="36"/>
        <v>9248850855.0115433</v>
      </c>
      <c r="AC123" s="34">
        <f t="shared" si="37"/>
        <v>16233177255.257231</v>
      </c>
      <c r="AD123" s="34">
        <f t="shared" si="38"/>
        <v>12046337447.964668</v>
      </c>
      <c r="AE123" s="34">
        <f t="shared" si="39"/>
        <v>4216643704.2972264</v>
      </c>
      <c r="AF123" s="34">
        <f t="shared" si="40"/>
        <v>3007116257.7020445</v>
      </c>
      <c r="AG123" s="34">
        <f t="shared" si="41"/>
        <v>1723347010.8320591</v>
      </c>
      <c r="AH123" s="34">
        <f t="shared" si="42"/>
        <v>-21334861767.387089</v>
      </c>
      <c r="AI123" s="34">
        <f t="shared" si="43"/>
        <v>-37446656799.690987</v>
      </c>
      <c r="AJ123" s="34">
        <f t="shared" si="44"/>
        <v>-27788409788.386681</v>
      </c>
      <c r="AK123" s="34">
        <f t="shared" si="45"/>
        <v>-9727016603.1295624</v>
      </c>
      <c r="AL123" s="34">
        <f t="shared" si="46"/>
        <v>-6936826827.6854391</v>
      </c>
      <c r="AM123" s="34">
        <f t="shared" si="47"/>
        <v>-3975446014.1359282</v>
      </c>
    </row>
    <row r="124" spans="1:39" x14ac:dyDescent="0.2">
      <c r="A124">
        <v>2142</v>
      </c>
      <c r="B124" s="31">
        <f>SUM('Annual Cost 95%'!B123,'Annual Cost 95%'!H123,'Annual Cost 95%'!N123)</f>
        <v>30844808727.367783</v>
      </c>
      <c r="C124" s="31">
        <f>SUM('Annual Cost 95%'!C123,'Annual Cost 95%'!I123,'Annual Cost 95%'!O123)</f>
        <v>54129302220.109383</v>
      </c>
      <c r="D124" s="31">
        <f>SUM('Annual Cost 95%'!D123,'Annual Cost 95%'!J123,'Annual Cost 95%'!P123)</f>
        <v>40176839877.271027</v>
      </c>
      <c r="E124" s="31">
        <f>SUM('Annual Cost 95%'!E123,'Annual Cost 95%'!K123,'Annual Cost 95%'!Q123)</f>
        <v>14071698694.638542</v>
      </c>
      <c r="F124" s="31">
        <f>SUM('Annual Cost 95%'!F123,'Annual Cost 95%'!L123,'Annual Cost 95%'!R123)</f>
        <v>10037327063.02424</v>
      </c>
      <c r="G124" s="31">
        <f>SUM('Annual Cost 95%'!G123,'Annual Cost 95%'!M123,'Annual Cost 95%'!S123)</f>
        <v>5752817013.1749287</v>
      </c>
      <c r="H124" s="31">
        <f t="shared" si="48"/>
        <v>108997687495315.88</v>
      </c>
      <c r="I124" s="31">
        <f t="shared" si="49"/>
        <v>85530310307992.453</v>
      </c>
      <c r="J124" s="31">
        <f t="shared" si="50"/>
        <v>72406404801874.938</v>
      </c>
      <c r="K124" s="31">
        <f t="shared" si="51"/>
        <v>10316990230427.357</v>
      </c>
      <c r="L124" s="31">
        <f t="shared" si="52"/>
        <v>12917061072187.412</v>
      </c>
      <c r="M124" s="31">
        <f t="shared" si="53"/>
        <v>3654365331445.8188</v>
      </c>
      <c r="N124" s="37">
        <f t="shared" si="54"/>
        <v>110.66256080425684</v>
      </c>
      <c r="O124" s="31">
        <f>IF(ROUND(O123,0)=0,0,(H124-SUM(O$5:O123)*$N123)*$P$2*$R$2)</f>
        <v>101847.051640625</v>
      </c>
      <c r="P124" s="31">
        <f>IF(ROUND(P123,0)=0,0,(I124-SUM(P$5:P123)*$N123)*$P$2*$R$2)</f>
        <v>79919.217812500006</v>
      </c>
      <c r="Q124" s="31">
        <f>IF(ROUND(Q123,0)=0,0,(J124-SUM(Q$5:Q123)*$N123)*$P$2*$R$2)</f>
        <v>67656.287265624997</v>
      </c>
      <c r="R124" s="31">
        <f>IF(ROUND(R123,0)=0,0,(K124-SUM(R$5:R123)*$N123)*$P$2*$R$2)</f>
        <v>9640.1589941406255</v>
      </c>
      <c r="S124" s="31">
        <f>IF(ROUND(S123,0)=0,0,(L124-SUM(S$5:S123)*$N123)*$P$2*$R$2)</f>
        <v>12069.655947265624</v>
      </c>
      <c r="T124" s="31">
        <f>IF(ROUND(T123,0)=0,0,(M124-SUM(T$5:T123)*$N123)*$P$2*$R$2)</f>
        <v>3414.6259741210938</v>
      </c>
      <c r="U124" s="31">
        <v>120</v>
      </c>
      <c r="V124" s="34">
        <f t="shared" si="30"/>
        <v>9234330906.7533722</v>
      </c>
      <c r="W124" s="34">
        <f t="shared" si="31"/>
        <v>16205251680.119778</v>
      </c>
      <c r="X124" s="34">
        <f t="shared" si="32"/>
        <v>12028158044.150267</v>
      </c>
      <c r="Y124" s="34">
        <f t="shared" si="33"/>
        <v>4212790661.630105</v>
      </c>
      <c r="Z124" s="34">
        <f t="shared" si="34"/>
        <v>3004978903.858048</v>
      </c>
      <c r="AA124" s="34">
        <f t="shared" si="35"/>
        <v>1722280608.5525458</v>
      </c>
      <c r="AB124" s="34">
        <f t="shared" si="36"/>
        <v>9234432753.8050137</v>
      </c>
      <c r="AC124" s="34">
        <f t="shared" si="37"/>
        <v>16205331599.337589</v>
      </c>
      <c r="AD124" s="34">
        <f t="shared" si="38"/>
        <v>12028225700.437532</v>
      </c>
      <c r="AE124" s="34">
        <f t="shared" si="39"/>
        <v>4212800301.7890992</v>
      </c>
      <c r="AF124" s="34">
        <f t="shared" si="40"/>
        <v>3004990973.5139952</v>
      </c>
      <c r="AG124" s="34">
        <f t="shared" si="41"/>
        <v>1722284023.17852</v>
      </c>
      <c r="AH124" s="34">
        <f t="shared" si="42"/>
        <v>-21610375973.562767</v>
      </c>
      <c r="AI124" s="34">
        <f t="shared" si="43"/>
        <v>-37923970620.77179</v>
      </c>
      <c r="AJ124" s="34">
        <f t="shared" si="44"/>
        <v>-28148614176.833496</v>
      </c>
      <c r="AK124" s="34">
        <f t="shared" si="45"/>
        <v>-9858898392.8494434</v>
      </c>
      <c r="AL124" s="34">
        <f t="shared" si="46"/>
        <v>-7032336089.5102453</v>
      </c>
      <c r="AM124" s="34">
        <f t="shared" si="47"/>
        <v>-4030532989.9964085</v>
      </c>
    </row>
    <row r="125" spans="1:39" x14ac:dyDescent="0.2">
      <c r="A125">
        <v>2143</v>
      </c>
      <c r="B125" s="31">
        <f>SUM('Annual Cost 95%'!B124,'Annual Cost 95%'!H124,'Annual Cost 95%'!N124)</f>
        <v>31108446184.06496</v>
      </c>
      <c r="C125" s="31">
        <f>SUM('Annual Cost 95%'!C124,'Annual Cost 95%'!I124,'Annual Cost 95%'!O124)</f>
        <v>54582935843.934036</v>
      </c>
      <c r="D125" s="31">
        <f>SUM('Annual Cost 95%'!D124,'Annual Cost 95%'!J124,'Annual Cost 95%'!P124)</f>
        <v>40522282632.556686</v>
      </c>
      <c r="E125" s="31">
        <f>SUM('Annual Cost 95%'!E124,'Annual Cost 95%'!K124,'Annual Cost 95%'!Q124)</f>
        <v>14201174006.54109</v>
      </c>
      <c r="F125" s="31">
        <f>SUM('Annual Cost 95%'!F124,'Annual Cost 95%'!L124,'Annual Cost 95%'!R124)</f>
        <v>10131802767.285656</v>
      </c>
      <c r="G125" s="31">
        <f>SUM('Annual Cost 95%'!G124,'Annual Cost 95%'!M124,'Annual Cost 95%'!S124)</f>
        <v>5807480003.7774096</v>
      </c>
      <c r="H125" s="31">
        <f t="shared" si="48"/>
        <v>113357594995128.52</v>
      </c>
      <c r="I125" s="31">
        <f t="shared" si="49"/>
        <v>88951522720312.156</v>
      </c>
      <c r="J125" s="31">
        <f t="shared" si="50"/>
        <v>75302660993949.938</v>
      </c>
      <c r="K125" s="31">
        <f t="shared" si="51"/>
        <v>10729669839644.451</v>
      </c>
      <c r="L125" s="31">
        <f t="shared" si="52"/>
        <v>13433743515074.908</v>
      </c>
      <c r="M125" s="31">
        <f t="shared" si="53"/>
        <v>3800539944703.6519</v>
      </c>
      <c r="N125" s="37">
        <f t="shared" si="54"/>
        <v>115.08906323642712</v>
      </c>
      <c r="O125" s="31">
        <f>IF(ROUND(O124,0)=0,0,(H125-SUM(O$5:O124)*$N124)*$P$2*$R$2)</f>
        <v>49567.656015624998</v>
      </c>
      <c r="P125" s="31">
        <f>IF(ROUND(P124,0)=0,0,(I125-SUM(P$5:P124)*$N124)*$P$2*$R$2)</f>
        <v>38895.660000000003</v>
      </c>
      <c r="Q125" s="31">
        <f>IF(ROUND(Q124,0)=0,0,(J125-SUM(Q$5:Q124)*$N124)*$P$2*$R$2)</f>
        <v>32927.448750000003</v>
      </c>
      <c r="R125" s="31">
        <f>IF(ROUND(R124,0)=0,0,(K125-SUM(R$5:R124)*$N124)*$P$2*$R$2)</f>
        <v>4691.7419335937502</v>
      </c>
      <c r="S125" s="31">
        <f>IF(ROUND(S124,0)=0,0,(L125-SUM(S$5:S124)*$N124)*$P$2*$R$2)</f>
        <v>5874.1470019531253</v>
      </c>
      <c r="T125" s="31">
        <f>IF(ROUND(T124,0)=0,0,(M125-SUM(T$5:T124)*$N124)*$P$2*$R$2)</f>
        <v>1661.8547412109376</v>
      </c>
      <c r="U125" s="31">
        <v>121</v>
      </c>
      <c r="V125" s="34">
        <f t="shared" si="30"/>
        <v>9220126203.7869186</v>
      </c>
      <c r="W125" s="34">
        <f t="shared" si="31"/>
        <v>16177650085.013502</v>
      </c>
      <c r="X125" s="34">
        <f t="shared" si="32"/>
        <v>12010261063.089659</v>
      </c>
      <c r="Y125" s="34">
        <f t="shared" si="33"/>
        <v>4209037500.8610473</v>
      </c>
      <c r="Z125" s="34">
        <f t="shared" si="34"/>
        <v>3002930446.3976445</v>
      </c>
      <c r="AA125" s="34">
        <f t="shared" si="35"/>
        <v>1721259179.7087243</v>
      </c>
      <c r="AB125" s="34">
        <f t="shared" si="36"/>
        <v>9220175771.442934</v>
      </c>
      <c r="AC125" s="34">
        <f t="shared" si="37"/>
        <v>16177688980.673502</v>
      </c>
      <c r="AD125" s="34">
        <f t="shared" si="38"/>
        <v>12010293990.538408</v>
      </c>
      <c r="AE125" s="34">
        <f t="shared" si="39"/>
        <v>4209042192.6029811</v>
      </c>
      <c r="AF125" s="34">
        <f t="shared" si="40"/>
        <v>3002936320.5446463</v>
      </c>
      <c r="AG125" s="34">
        <f t="shared" si="41"/>
        <v>1721260841.5634654</v>
      </c>
      <c r="AH125" s="34">
        <f t="shared" si="42"/>
        <v>-21888270412.622025</v>
      </c>
      <c r="AI125" s="34">
        <f t="shared" si="43"/>
        <v>-38405246863.260536</v>
      </c>
      <c r="AJ125" s="34">
        <f t="shared" si="44"/>
        <v>-28511988642.01828</v>
      </c>
      <c r="AK125" s="34">
        <f t="shared" si="45"/>
        <v>-9992131813.9381084</v>
      </c>
      <c r="AL125" s="34">
        <f t="shared" si="46"/>
        <v>-7128866446.7410097</v>
      </c>
      <c r="AM125" s="34">
        <f t="shared" si="47"/>
        <v>-4086219162.2139444</v>
      </c>
    </row>
    <row r="126" spans="1:39" x14ac:dyDescent="0.2">
      <c r="A126">
        <v>2144</v>
      </c>
      <c r="B126" s="31">
        <f>SUM('Annual Cost 95%'!B125,'Annual Cost 95%'!H125,'Annual Cost 95%'!N125)</f>
        <v>31374656004.647026</v>
      </c>
      <c r="C126" s="31">
        <f>SUM('Annual Cost 95%'!C125,'Annual Cost 95%'!I125,'Annual Cost 95%'!O125)</f>
        <v>55040781867.066978</v>
      </c>
      <c r="D126" s="31">
        <f>SUM('Annual Cost 95%'!D125,'Annual Cost 95%'!J125,'Annual Cost 95%'!P125)</f>
        <v>40871116760.309341</v>
      </c>
      <c r="E126" s="31">
        <f>SUM('Annual Cost 95%'!E125,'Annual Cost 95%'!K125,'Annual Cost 95%'!Q125)</f>
        <v>14332107318.790583</v>
      </c>
      <c r="F126" s="31">
        <f>SUM('Annual Cost 95%'!F125,'Annual Cost 95%'!L125,'Annual Cost 95%'!R125)</f>
        <v>10227386915.063675</v>
      </c>
      <c r="G126" s="31">
        <f>SUM('Annual Cost 95%'!G125,'Annual Cost 95%'!M125,'Annual Cost 95%'!S125)</f>
        <v>5862791895.9430141</v>
      </c>
      <c r="H126" s="31">
        <f t="shared" si="48"/>
        <v>117891898794933.66</v>
      </c>
      <c r="I126" s="31">
        <f t="shared" si="49"/>
        <v>92509583629124.641</v>
      </c>
      <c r="J126" s="31">
        <f t="shared" si="50"/>
        <v>78314767433707.938</v>
      </c>
      <c r="K126" s="31">
        <f t="shared" si="51"/>
        <v>11158856633230.23</v>
      </c>
      <c r="L126" s="31">
        <f t="shared" si="52"/>
        <v>13971093255677.904</v>
      </c>
      <c r="M126" s="31">
        <f t="shared" si="53"/>
        <v>3952561542491.7979</v>
      </c>
      <c r="N126" s="37">
        <f t="shared" si="54"/>
        <v>119.69262576588422</v>
      </c>
      <c r="O126" s="31">
        <f>IF(ROUND(O125,0)=0,0,(H126-SUM(O$5:O125)*$N125)*$P$2*$R$2)</f>
        <v>23026.88671875</v>
      </c>
      <c r="P126" s="31">
        <f>IF(ROUND(P125,0)=0,0,(I126-SUM(P$5:P125)*$N125)*$P$2*$R$2)</f>
        <v>18069.161015624999</v>
      </c>
      <c r="Q126" s="31">
        <f>IF(ROUND(Q125,0)=0,0,(J126-SUM(Q$5:Q125)*$N125)*$P$2*$R$2)</f>
        <v>15296.600468750001</v>
      </c>
      <c r="R126" s="31">
        <f>IF(ROUND(R125,0)=0,0,(K126-SUM(R$5:R125)*$N125)*$P$2*$R$2)</f>
        <v>2179.5707031249999</v>
      </c>
      <c r="S126" s="31">
        <f>IF(ROUND(S125,0)=0,0,(L126-SUM(S$5:S125)*$N125)*$P$2*$R$2)</f>
        <v>2728.8624902343749</v>
      </c>
      <c r="T126" s="31">
        <f>IF(ROUND(T125,0)=0,0,(M126-SUM(T$5:T125)*$N125)*$P$2*$R$2)</f>
        <v>772.02240234375006</v>
      </c>
      <c r="U126" s="31">
        <v>122</v>
      </c>
      <c r="V126" s="34">
        <f t="shared" si="30"/>
        <v>9206036951.8009796</v>
      </c>
      <c r="W126" s="34">
        <f t="shared" si="31"/>
        <v>16150216010.310534</v>
      </c>
      <c r="X126" s="34">
        <f t="shared" si="32"/>
        <v>11992514311.584822</v>
      </c>
      <c r="Y126" s="34">
        <f t="shared" si="33"/>
        <v>4205365934.6709943</v>
      </c>
      <c r="Z126" s="34">
        <f t="shared" si="34"/>
        <v>3000947702.709363</v>
      </c>
      <c r="AA126" s="34">
        <f t="shared" si="35"/>
        <v>1720276353.8435781</v>
      </c>
      <c r="AB126" s="34">
        <f t="shared" si="36"/>
        <v>9206059978.6876984</v>
      </c>
      <c r="AC126" s="34">
        <f t="shared" si="37"/>
        <v>16150234079.47155</v>
      </c>
      <c r="AD126" s="34">
        <f t="shared" si="38"/>
        <v>11992529608.185291</v>
      </c>
      <c r="AE126" s="34">
        <f t="shared" si="39"/>
        <v>4205368114.2416973</v>
      </c>
      <c r="AF126" s="34">
        <f t="shared" si="40"/>
        <v>3000950431.5718532</v>
      </c>
      <c r="AG126" s="34">
        <f t="shared" si="41"/>
        <v>1720277125.8659804</v>
      </c>
      <c r="AH126" s="34">
        <f t="shared" si="42"/>
        <v>-22168596025.959328</v>
      </c>
      <c r="AI126" s="34">
        <f t="shared" si="43"/>
        <v>-38890547787.595428</v>
      </c>
      <c r="AJ126" s="34">
        <f t="shared" si="44"/>
        <v>-28878587152.12405</v>
      </c>
      <c r="AK126" s="34">
        <f t="shared" si="45"/>
        <v>-10126739204.548885</v>
      </c>
      <c r="AL126" s="34">
        <f t="shared" si="46"/>
        <v>-7226436483.4918213</v>
      </c>
      <c r="AM126" s="34">
        <f t="shared" si="47"/>
        <v>-4142514770.077034</v>
      </c>
    </row>
    <row r="127" spans="1:39" x14ac:dyDescent="0.2">
      <c r="A127">
        <v>2145</v>
      </c>
      <c r="B127" s="31">
        <f>SUM('Annual Cost 95%'!B126,'Annual Cost 95%'!H126,'Annual Cost 95%'!N126)</f>
        <v>31643469696.229153</v>
      </c>
      <c r="C127" s="31">
        <f>SUM('Annual Cost 95%'!C126,'Annual Cost 95%'!I126,'Annual Cost 95%'!O126)</f>
        <v>55502887921.702927</v>
      </c>
      <c r="D127" s="31">
        <f>SUM('Annual Cost 95%'!D126,'Annual Cost 95%'!J126,'Annual Cost 95%'!P126)</f>
        <v>41223384182.693291</v>
      </c>
      <c r="E127" s="31">
        <f>SUM('Annual Cost 95%'!E126,'Annual Cost 95%'!K126,'Annual Cost 95%'!Q126)</f>
        <v>14464520095.863012</v>
      </c>
      <c r="F127" s="31">
        <f>SUM('Annual Cost 95%'!F126,'Annual Cost 95%'!L126,'Annual Cost 95%'!R126)</f>
        <v>10324096540.33642</v>
      </c>
      <c r="G127" s="31">
        <f>SUM('Annual Cost 95%'!G126,'Annual Cost 95%'!M126,'Annual Cost 95%'!S126)</f>
        <v>5918762777.9589911</v>
      </c>
      <c r="H127" s="31">
        <f t="shared" si="48"/>
        <v>122607574746731</v>
      </c>
      <c r="I127" s="31">
        <f t="shared" si="49"/>
        <v>96209966974289.625</v>
      </c>
      <c r="J127" s="31">
        <f t="shared" si="50"/>
        <v>81447358131056.25</v>
      </c>
      <c r="K127" s="31">
        <f t="shared" si="51"/>
        <v>11605210898559.439</v>
      </c>
      <c r="L127" s="31">
        <f t="shared" si="52"/>
        <v>14529936985905.021</v>
      </c>
      <c r="M127" s="31">
        <f t="shared" si="53"/>
        <v>4110664004191.4697</v>
      </c>
      <c r="N127" s="37">
        <f t="shared" si="54"/>
        <v>124.4803307965196</v>
      </c>
      <c r="O127" s="31">
        <f>IF(ROUND(O126,0)=0,0,(H127-SUM(O$5:O126)*$N126)*$P$2*$R$2)</f>
        <v>10167.219453125001</v>
      </c>
      <c r="P127" s="31">
        <f>IF(ROUND(P126,0)=0,0,(I127-SUM(P$5:P126)*$N126)*$P$2*$R$2)</f>
        <v>7978.2007812500005</v>
      </c>
      <c r="Q127" s="31">
        <f>IF(ROUND(Q126,0)=0,0,(J127-SUM(Q$5:Q126)*$N126)*$P$2*$R$2)</f>
        <v>6754.0131250000004</v>
      </c>
      <c r="R127" s="31">
        <f>IF(ROUND(R126,0)=0,0,(K127-SUM(R$5:R126)*$N126)*$P$2*$R$2)</f>
        <v>962.36082031249998</v>
      </c>
      <c r="S127" s="31">
        <f>IF(ROUND(S126,0)=0,0,(L127-SUM(S$5:S126)*$N126)*$P$2*$R$2)</f>
        <v>1204.8934082031251</v>
      </c>
      <c r="T127" s="31">
        <f>IF(ROUND(T126,0)=0,0,(M127-SUM(T$5:T126)*$N126)*$P$2*$R$2)</f>
        <v>340.87635253906251</v>
      </c>
      <c r="U127" s="31">
        <v>123</v>
      </c>
      <c r="V127" s="34">
        <f t="shared" si="30"/>
        <v>9192063866.8005657</v>
      </c>
      <c r="W127" s="34">
        <f t="shared" si="31"/>
        <v>16122950342.230145</v>
      </c>
      <c r="X127" s="34">
        <f t="shared" si="32"/>
        <v>11974918801.591742</v>
      </c>
      <c r="Y127" s="34">
        <f t="shared" si="33"/>
        <v>4201776663.5634561</v>
      </c>
      <c r="Z127" s="34">
        <f t="shared" si="34"/>
        <v>2999031259.1130304</v>
      </c>
      <c r="AA127" s="34">
        <f t="shared" si="35"/>
        <v>1719332487.5471644</v>
      </c>
      <c r="AB127" s="34">
        <f t="shared" si="36"/>
        <v>9192074034.0200195</v>
      </c>
      <c r="AC127" s="34">
        <f t="shared" si="37"/>
        <v>16122958320.430925</v>
      </c>
      <c r="AD127" s="34">
        <f t="shared" si="38"/>
        <v>11974925555.604866</v>
      </c>
      <c r="AE127" s="34">
        <f t="shared" si="39"/>
        <v>4201777625.9242764</v>
      </c>
      <c r="AF127" s="34">
        <f t="shared" si="40"/>
        <v>2999032464.0064387</v>
      </c>
      <c r="AG127" s="34">
        <f t="shared" si="41"/>
        <v>1719332828.423517</v>
      </c>
      <c r="AH127" s="34">
        <f t="shared" si="42"/>
        <v>-22451395662.209133</v>
      </c>
      <c r="AI127" s="34">
        <f t="shared" si="43"/>
        <v>-39379929601.272003</v>
      </c>
      <c r="AJ127" s="34">
        <f t="shared" si="44"/>
        <v>-29248458627.088425</v>
      </c>
      <c r="AK127" s="34">
        <f t="shared" si="45"/>
        <v>-10262742469.938736</v>
      </c>
      <c r="AL127" s="34">
        <f t="shared" si="46"/>
        <v>-7325064076.3299809</v>
      </c>
      <c r="AM127" s="34">
        <f t="shared" si="47"/>
        <v>-4199429949.5354738</v>
      </c>
    </row>
    <row r="128" spans="1:39" x14ac:dyDescent="0.2">
      <c r="A128">
        <v>2146</v>
      </c>
      <c r="B128" s="31">
        <f>SUM('Annual Cost 95%'!B127,'Annual Cost 95%'!H127,'Annual Cost 95%'!N127)</f>
        <v>31914919270.510349</v>
      </c>
      <c r="C128" s="31">
        <f>SUM('Annual Cost 95%'!C127,'Annual Cost 95%'!I127,'Annual Cost 95%'!O127)</f>
        <v>55969302344.382439</v>
      </c>
      <c r="D128" s="31">
        <f>SUM('Annual Cost 95%'!D127,'Annual Cost 95%'!J127,'Annual Cost 95%'!P127)</f>
        <v>41579127498.913422</v>
      </c>
      <c r="E128" s="31">
        <f>SUM('Annual Cost 95%'!E127,'Annual Cost 95%'!K127,'Annual Cost 95%'!Q127)</f>
        <v>14598434199.209669</v>
      </c>
      <c r="F128" s="31">
        <f>SUM('Annual Cost 95%'!F127,'Annual Cost 95%'!L127,'Annual Cost 95%'!R127)</f>
        <v>10421949000.904099</v>
      </c>
      <c r="G128" s="31">
        <f>SUM('Annual Cost 95%'!G127,'Annual Cost 95%'!M127,'Annual Cost 95%'!S127)</f>
        <v>5975402931.262641</v>
      </c>
      <c r="H128" s="31">
        <f t="shared" si="48"/>
        <v>127511877736600.25</v>
      </c>
      <c r="I128" s="31">
        <f t="shared" si="49"/>
        <v>100058365653261.22</v>
      </c>
      <c r="J128" s="31">
        <f t="shared" si="50"/>
        <v>84705252456298.5</v>
      </c>
      <c r="K128" s="31">
        <f t="shared" si="51"/>
        <v>12069419334501.818</v>
      </c>
      <c r="L128" s="31">
        <f t="shared" si="52"/>
        <v>15111134465341.223</v>
      </c>
      <c r="M128" s="31">
        <f t="shared" si="53"/>
        <v>4275090564359.1284</v>
      </c>
      <c r="N128" s="37">
        <f t="shared" si="54"/>
        <v>129.45954402838038</v>
      </c>
      <c r="O128" s="31">
        <f>IF(ROUND(O127,0)=0,0,(H128-SUM(O$5:O127)*$N127)*$P$2*$R$2)</f>
        <v>4245.8139843750005</v>
      </c>
      <c r="P128" s="31">
        <f>IF(ROUND(P127,0)=0,0,(I128-SUM(P$5:P127)*$N127)*$P$2*$R$2)</f>
        <v>3331.6834374999999</v>
      </c>
      <c r="Q128" s="31">
        <f>IF(ROUND(Q127,0)=0,0,(J128-SUM(Q$5:Q127)*$N127)*$P$2*$R$2)</f>
        <v>2820.4646093750002</v>
      </c>
      <c r="R128" s="31">
        <f>IF(ROUND(R127,0)=0,0,(K128-SUM(R$5:R127)*$N127)*$P$2*$R$2)</f>
        <v>401.88028320312503</v>
      </c>
      <c r="S128" s="31">
        <f>IF(ROUND(S127,0)=0,0,(L128-SUM(S$5:S127)*$N127)*$P$2*$R$2)</f>
        <v>503.161494140625</v>
      </c>
      <c r="T128" s="31">
        <f>IF(ROUND(T127,0)=0,0,(M128-SUM(T$5:T127)*$N127)*$P$2*$R$2)</f>
        <v>142.3493994140625</v>
      </c>
      <c r="U128" s="31">
        <v>124</v>
      </c>
      <c r="V128" s="34">
        <f t="shared" si="30"/>
        <v>9178207676.4654427</v>
      </c>
      <c r="W128" s="34">
        <f t="shared" si="31"/>
        <v>16095853981.942776</v>
      </c>
      <c r="X128" s="34">
        <f t="shared" si="32"/>
        <v>11957475560.462543</v>
      </c>
      <c r="Y128" s="34">
        <f t="shared" si="33"/>
        <v>4198270398.113379</v>
      </c>
      <c r="Z128" s="34">
        <f t="shared" si="34"/>
        <v>2997181710.3173809</v>
      </c>
      <c r="AA128" s="34">
        <f t="shared" si="35"/>
        <v>1718427942.3938484</v>
      </c>
      <c r="AB128" s="34">
        <f t="shared" si="36"/>
        <v>9178211922.2794266</v>
      </c>
      <c r="AC128" s="34">
        <f t="shared" si="37"/>
        <v>16095857313.626213</v>
      </c>
      <c r="AD128" s="34">
        <f t="shared" si="38"/>
        <v>11957478380.927153</v>
      </c>
      <c r="AE128" s="34">
        <f t="shared" si="39"/>
        <v>4198270799.9936624</v>
      </c>
      <c r="AF128" s="34">
        <f t="shared" si="40"/>
        <v>2997182213.4788752</v>
      </c>
      <c r="AG128" s="34">
        <f t="shared" si="41"/>
        <v>1718428084.7432477</v>
      </c>
      <c r="AH128" s="34">
        <f t="shared" si="42"/>
        <v>-22736707348.230923</v>
      </c>
      <c r="AI128" s="34">
        <f t="shared" si="43"/>
        <v>-39873445030.756226</v>
      </c>
      <c r="AJ128" s="34">
        <f t="shared" si="44"/>
        <v>-29621649117.986267</v>
      </c>
      <c r="AK128" s="34">
        <f t="shared" si="45"/>
        <v>-10400163399.216007</v>
      </c>
      <c r="AL128" s="34">
        <f t="shared" si="46"/>
        <v>-7424766787.4252234</v>
      </c>
      <c r="AM128" s="34">
        <f t="shared" si="47"/>
        <v>-4256974846.519393</v>
      </c>
    </row>
    <row r="129" spans="1:39" x14ac:dyDescent="0.2">
      <c r="A129">
        <v>2147</v>
      </c>
      <c r="B129" s="31">
        <f>SUM('Annual Cost 95%'!B128,'Annual Cost 95%'!H128,'Annual Cost 95%'!N128)</f>
        <v>32189037253.605713</v>
      </c>
      <c r="C129" s="31">
        <f>SUM('Annual Cost 95%'!C128,'Annual Cost 95%'!I128,'Annual Cost 95%'!O128)</f>
        <v>56440074189.056717</v>
      </c>
      <c r="D129" s="31">
        <f>SUM('Annual Cost 95%'!D128,'Annual Cost 95%'!J128,'Annual Cost 95%'!P128)</f>
        <v>41938389998.471825</v>
      </c>
      <c r="E129" s="31">
        <f>SUM('Annual Cost 95%'!E128,'Annual Cost 95%'!K128,'Annual Cost 95%'!Q128)</f>
        <v>14733871895.593277</v>
      </c>
      <c r="F129" s="31">
        <f>SUM('Annual Cost 95%'!F128,'Annual Cost 95%'!L128,'Annual Cost 95%'!R128)</f>
        <v>10520961985.274879</v>
      </c>
      <c r="G129" s="31">
        <f>SUM('Annual Cost 95%'!G128,'Annual Cost 95%'!M128,'Annual Cost 95%'!S128)</f>
        <v>6032722834.561533</v>
      </c>
      <c r="H129" s="31">
        <f t="shared" si="48"/>
        <v>132612352846064.27</v>
      </c>
      <c r="I129" s="31">
        <f t="shared" si="49"/>
        <v>104060700279391.67</v>
      </c>
      <c r="J129" s="31">
        <f t="shared" si="50"/>
        <v>88093462554550.438</v>
      </c>
      <c r="K129" s="31">
        <f t="shared" si="51"/>
        <v>12552196107881.891</v>
      </c>
      <c r="L129" s="31">
        <f t="shared" si="52"/>
        <v>15715579843954.873</v>
      </c>
      <c r="M129" s="31">
        <f t="shared" si="53"/>
        <v>4446094186933.4941</v>
      </c>
      <c r="N129" s="37">
        <f t="shared" si="54"/>
        <v>134.63792578951561</v>
      </c>
      <c r="O129" s="31">
        <f>IF(ROUND(O128,0)=0,0,(H129-SUM(O$5:O128)*$N128)*$P$2*$R$2)</f>
        <v>1667.340859375</v>
      </c>
      <c r="P129" s="31">
        <f>IF(ROUND(P128,0)=0,0,(I129-SUM(P$5:P128)*$N128)*$P$2*$R$2)</f>
        <v>1308.3596875000001</v>
      </c>
      <c r="Q129" s="31">
        <f>IF(ROUND(Q128,0)=0,0,(J129-SUM(Q$5:Q128)*$N128)*$P$2*$R$2)</f>
        <v>1107.6028906250001</v>
      </c>
      <c r="R129" s="31">
        <f>IF(ROUND(R128,0)=0,0,(K129-SUM(R$5:R128)*$N128)*$P$2*$R$2)</f>
        <v>157.819306640625</v>
      </c>
      <c r="S129" s="31">
        <f>IF(ROUND(S128,0)=0,0,(L129-SUM(S$5:S128)*$N128)*$P$2*$R$2)</f>
        <v>197.59267578124999</v>
      </c>
      <c r="T129" s="31">
        <f>IF(ROUND(T128,0)=0,0,(M129-SUM(T$5:T128)*$N128)*$P$2*$R$2)</f>
        <v>55.900937499999998</v>
      </c>
      <c r="U129" s="31">
        <v>125</v>
      </c>
      <c r="V129" s="34">
        <f t="shared" si="30"/>
        <v>9164469120.2820072</v>
      </c>
      <c r="W129" s="34">
        <f t="shared" si="31"/>
        <v>16068927845.740273</v>
      </c>
      <c r="X129" s="34">
        <f t="shared" si="32"/>
        <v>11940185631.12775</v>
      </c>
      <c r="Y129" s="34">
        <f t="shared" si="33"/>
        <v>4194847859.0868726</v>
      </c>
      <c r="Z129" s="34">
        <f t="shared" si="34"/>
        <v>2995399659.5195451</v>
      </c>
      <c r="AA129" s="34">
        <f t="shared" si="35"/>
        <v>1717563085.002372</v>
      </c>
      <c r="AB129" s="34">
        <f t="shared" si="36"/>
        <v>9164470787.6228657</v>
      </c>
      <c r="AC129" s="34">
        <f t="shared" si="37"/>
        <v>16068929154.09996</v>
      </c>
      <c r="AD129" s="34">
        <f t="shared" si="38"/>
        <v>11940186738.73064</v>
      </c>
      <c r="AE129" s="34">
        <f t="shared" si="39"/>
        <v>4194848016.9061794</v>
      </c>
      <c r="AF129" s="34">
        <f t="shared" si="40"/>
        <v>2995399857.1122208</v>
      </c>
      <c r="AG129" s="34">
        <f t="shared" si="41"/>
        <v>1717563140.9033096</v>
      </c>
      <c r="AH129" s="34">
        <f t="shared" si="42"/>
        <v>-23024566465.982849</v>
      </c>
      <c r="AI129" s="34">
        <f t="shared" si="43"/>
        <v>-40371145034.956757</v>
      </c>
      <c r="AJ129" s="34">
        <f t="shared" si="44"/>
        <v>-29998203259.741184</v>
      </c>
      <c r="AK129" s="34">
        <f t="shared" si="45"/>
        <v>-10539023878.687098</v>
      </c>
      <c r="AL129" s="34">
        <f t="shared" si="46"/>
        <v>-7525562128.1626587</v>
      </c>
      <c r="AM129" s="34">
        <f t="shared" si="47"/>
        <v>-4315159693.6582232</v>
      </c>
    </row>
    <row r="130" spans="1:39" x14ac:dyDescent="0.2">
      <c r="A130">
        <v>2148</v>
      </c>
      <c r="B130" s="31">
        <f>SUM('Annual Cost 95%'!B129,'Annual Cost 95%'!H129,'Annual Cost 95%'!N129)</f>
        <v>32465856696.090057</v>
      </c>
      <c r="C130" s="31">
        <f>SUM('Annual Cost 95%'!C129,'Annual Cost 95%'!I129,'Annual Cost 95%'!O129)</f>
        <v>56915253240.427025</v>
      </c>
      <c r="D130" s="31">
        <f>SUM('Annual Cost 95%'!D129,'Annual Cost 95%'!J129,'Annual Cost 95%'!P129)</f>
        <v>42301215674.709999</v>
      </c>
      <c r="E130" s="31">
        <f>SUM('Annual Cost 95%'!E129,'Annual Cost 95%'!K129,'Annual Cost 95%'!Q129)</f>
        <v>14870855865.608929</v>
      </c>
      <c r="F130" s="31">
        <f>SUM('Annual Cost 95%'!F129,'Annual Cost 95%'!L129,'Annual Cost 95%'!R129)</f>
        <v>10621153519.704113</v>
      </c>
      <c r="G130" s="31">
        <f>SUM('Annual Cost 95%'!G129,'Annual Cost 95%'!M129,'Annual Cost 95%'!S129)</f>
        <v>6090733168.0456047</v>
      </c>
      <c r="H130" s="31">
        <f t="shared" si="48"/>
        <v>137916846959906.84</v>
      </c>
      <c r="I130" s="31">
        <f t="shared" si="49"/>
        <v>108223128290567.34</v>
      </c>
      <c r="J130" s="31">
        <f t="shared" si="50"/>
        <v>91617201056732.453</v>
      </c>
      <c r="K130" s="31">
        <f t="shared" si="51"/>
        <v>13054283952197.166</v>
      </c>
      <c r="L130" s="31">
        <f t="shared" si="52"/>
        <v>16344203037713.068</v>
      </c>
      <c r="M130" s="31">
        <f t="shared" si="53"/>
        <v>4623937954410.834</v>
      </c>
      <c r="N130" s="37">
        <f t="shared" si="54"/>
        <v>140.02344282109624</v>
      </c>
      <c r="O130" s="31">
        <f>IF(ROUND(O129,0)=0,0,(H130-SUM(O$5:O129)*$N129)*$P$2*$R$2)</f>
        <v>611.59796875000006</v>
      </c>
      <c r="P130" s="31">
        <f>IF(ROUND(P129,0)=0,0,(I130-SUM(P$5:P129)*$N129)*$P$2*$R$2)</f>
        <v>479.91984374999998</v>
      </c>
      <c r="Q130" s="31">
        <f>IF(ROUND(Q129,0)=0,0,(J130-SUM(Q$5:Q129)*$N129)*$P$2*$R$2)</f>
        <v>406.28015625</v>
      </c>
      <c r="R130" s="31">
        <f>IF(ROUND(R129,0)=0,0,(K130-SUM(R$5:R129)*$N129)*$P$2*$R$2)</f>
        <v>57.889746093749999</v>
      </c>
      <c r="S130" s="31">
        <f>IF(ROUND(S129,0)=0,0,(L130-SUM(S$5:S129)*$N129)*$P$2*$R$2)</f>
        <v>72.479033203124999</v>
      </c>
      <c r="T130" s="31">
        <f>IF(ROUND(T129,0)=0,0,(M130-SUM(T$5:T129)*$N129)*$P$2*$R$2)</f>
        <v>20.5050390625</v>
      </c>
      <c r="U130" s="31">
        <v>126</v>
      </c>
      <c r="V130" s="34">
        <f t="shared" si="30"/>
        <v>9150848949.6769505</v>
      </c>
      <c r="W130" s="34">
        <f t="shared" si="31"/>
        <v>16042172865.208368</v>
      </c>
      <c r="X130" s="34">
        <f t="shared" si="32"/>
        <v>11923050072.280909</v>
      </c>
      <c r="Y130" s="34">
        <f t="shared" si="33"/>
        <v>4191509777.562511</v>
      </c>
      <c r="Z130" s="34">
        <f t="shared" si="34"/>
        <v>2993685718.5058408</v>
      </c>
      <c r="AA130" s="34">
        <f t="shared" si="35"/>
        <v>1716738287.0967035</v>
      </c>
      <c r="AB130" s="34">
        <f t="shared" si="36"/>
        <v>9150849561.2749195</v>
      </c>
      <c r="AC130" s="34">
        <f t="shared" si="37"/>
        <v>16042173345.128212</v>
      </c>
      <c r="AD130" s="34">
        <f t="shared" si="38"/>
        <v>11923050478.561066</v>
      </c>
      <c r="AE130" s="34">
        <f t="shared" si="39"/>
        <v>4191509835.4522572</v>
      </c>
      <c r="AF130" s="34">
        <f t="shared" si="40"/>
        <v>2993685790.9848738</v>
      </c>
      <c r="AG130" s="34">
        <f t="shared" si="41"/>
        <v>1716738307.6017425</v>
      </c>
      <c r="AH130" s="34">
        <f t="shared" si="42"/>
        <v>-23315007134.81514</v>
      </c>
      <c r="AI130" s="34">
        <f t="shared" si="43"/>
        <v>-40873079895.298813</v>
      </c>
      <c r="AJ130" s="34">
        <f t="shared" si="44"/>
        <v>-30378165196.148933</v>
      </c>
      <c r="AK130" s="34">
        <f t="shared" si="45"/>
        <v>-10679346030.156672</v>
      </c>
      <c r="AL130" s="34">
        <f t="shared" si="46"/>
        <v>-7627467728.7192392</v>
      </c>
      <c r="AM130" s="34">
        <f t="shared" si="47"/>
        <v>-4373994860.443862</v>
      </c>
    </row>
    <row r="131" spans="1:39" x14ac:dyDescent="0.2">
      <c r="A131">
        <v>2149</v>
      </c>
      <c r="B131" s="31">
        <f>SUM('Annual Cost 95%'!B130,'Annual Cost 95%'!H130,'Annual Cost 95%'!N130)</f>
        <v>32745411183.257614</v>
      </c>
      <c r="C131" s="31">
        <f>SUM('Annual Cost 95%'!C130,'Annual Cost 95%'!I130,'Annual Cost 95%'!O130)</f>
        <v>57394890027.564995</v>
      </c>
      <c r="D131" s="31">
        <f>SUM('Annual Cost 95%'!D130,'Annual Cost 95%'!J130,'Annual Cost 95%'!P130)</f>
        <v>42667649238.64296</v>
      </c>
      <c r="E131" s="31">
        <f>SUM('Annual Cost 95%'!E130,'Annual Cost 95%'!K130,'Annual Cost 95%'!Q130)</f>
        <v>15009409212.393932</v>
      </c>
      <c r="F131" s="31">
        <f>SUM('Annual Cost 95%'!F130,'Annual Cost 95%'!L130,'Annual Cost 95%'!R130)</f>
        <v>10722541975.390411</v>
      </c>
      <c r="G131" s="31">
        <f>SUM('Annual Cost 95%'!G130,'Annual Cost 95%'!M130,'Annual Cost 95%'!S130)</f>
        <v>6149444817.6932154</v>
      </c>
      <c r="H131" s="31">
        <f t="shared" si="48"/>
        <v>143433520838303.12</v>
      </c>
      <c r="I131" s="31">
        <f t="shared" si="49"/>
        <v>112552053422190.05</v>
      </c>
      <c r="J131" s="31">
        <f t="shared" si="50"/>
        <v>95281889099001.75</v>
      </c>
      <c r="K131" s="31">
        <f t="shared" si="51"/>
        <v>13576455310285.053</v>
      </c>
      <c r="L131" s="31">
        <f t="shared" si="52"/>
        <v>16997971159221.592</v>
      </c>
      <c r="M131" s="31">
        <f t="shared" si="53"/>
        <v>4808895472587.2676</v>
      </c>
      <c r="N131" s="37">
        <f t="shared" si="54"/>
        <v>145.6243805339401</v>
      </c>
      <c r="O131" s="31">
        <f>IF(ROUND(O130,0)=0,0,(H131-SUM(O$5:O130)*$N130)*$P$2*$R$2)</f>
        <v>207.87156250000001</v>
      </c>
      <c r="P131" s="31">
        <f>IF(ROUND(P130,0)=0,0,(I131-SUM(P$5:P130)*$N130)*$P$2*$R$2)</f>
        <v>163.116484375</v>
      </c>
      <c r="Q131" s="31">
        <f>IF(ROUND(Q130,0)=0,0,(J131-SUM(Q$5:Q130)*$N130)*$P$2*$R$2)</f>
        <v>138.08757812499999</v>
      </c>
      <c r="R131" s="31">
        <f>IF(ROUND(R130,0)=0,0,(K131-SUM(R$5:R130)*$N130)*$P$2*$R$2)</f>
        <v>19.675732421875001</v>
      </c>
      <c r="S131" s="31">
        <f>IF(ROUND(S130,0)=0,0,(L131-SUM(S$5:S130)*$N130)*$P$2*$R$2)</f>
        <v>24.634365234375</v>
      </c>
      <c r="T131" s="31">
        <f>IF(ROUND(T130,0)=0,0,(M131-SUM(T$5:T130)*$N130)*$P$2*$R$2)</f>
        <v>6.9693115234374998</v>
      </c>
      <c r="U131" s="31">
        <v>127</v>
      </c>
      <c r="V131" s="34">
        <f t="shared" si="30"/>
        <v>9137347928.1527405</v>
      </c>
      <c r="W131" s="34">
        <f t="shared" si="31"/>
        <v>16015589987.401489</v>
      </c>
      <c r="X131" s="34">
        <f t="shared" si="32"/>
        <v>11906069958.565619</v>
      </c>
      <c r="Y131" s="34">
        <f t="shared" si="33"/>
        <v>4188256895.0542226</v>
      </c>
      <c r="Z131" s="34">
        <f t="shared" si="34"/>
        <v>2992040507.753901</v>
      </c>
      <c r="AA131" s="34">
        <f t="shared" si="35"/>
        <v>1715953925.5676799</v>
      </c>
      <c r="AB131" s="34">
        <f t="shared" si="36"/>
        <v>9137348136.0243034</v>
      </c>
      <c r="AC131" s="34">
        <f t="shared" si="37"/>
        <v>16015590150.517973</v>
      </c>
      <c r="AD131" s="34">
        <f t="shared" si="38"/>
        <v>11906070096.653196</v>
      </c>
      <c r="AE131" s="34">
        <f t="shared" si="39"/>
        <v>4188256914.7299552</v>
      </c>
      <c r="AF131" s="34">
        <f t="shared" si="40"/>
        <v>2992040532.3882661</v>
      </c>
      <c r="AG131" s="34">
        <f t="shared" si="41"/>
        <v>1715953932.5369914</v>
      </c>
      <c r="AH131" s="34">
        <f t="shared" si="42"/>
        <v>-23608063047.233311</v>
      </c>
      <c r="AI131" s="34">
        <f t="shared" si="43"/>
        <v>-41379299877.04702</v>
      </c>
      <c r="AJ131" s="34">
        <f t="shared" si="44"/>
        <v>-30761579141.989761</v>
      </c>
      <c r="AK131" s="34">
        <f t="shared" si="45"/>
        <v>-10821152297.663977</v>
      </c>
      <c r="AL131" s="34">
        <f t="shared" si="46"/>
        <v>-7730501443.0021458</v>
      </c>
      <c r="AM131" s="34">
        <f t="shared" si="47"/>
        <v>-4433490885.1562243</v>
      </c>
    </row>
    <row r="132" spans="1:39" x14ac:dyDescent="0.2">
      <c r="A132">
        <v>2150</v>
      </c>
      <c r="B132" s="31">
        <f>SUM('Annual Cost 95%'!B131,'Annual Cost 95%'!H131,'Annual Cost 95%'!N131)</f>
        <v>38432528665.620026</v>
      </c>
      <c r="C132" s="31">
        <f>SUM('Annual Cost 95%'!C131,'Annual Cost 95%'!I131,'Annual Cost 95%'!O131)</f>
        <v>67350598349.36351</v>
      </c>
      <c r="D132" s="31">
        <f>SUM('Annual Cost 95%'!D131,'Annual Cost 95%'!J131,'Annual Cost 95%'!P131)</f>
        <v>50080607567.269096</v>
      </c>
      <c r="E132" s="31">
        <f>SUM('Annual Cost 95%'!E131,'Annual Cost 95%'!K131,'Annual Cost 95%'!Q131)</f>
        <v>17628690784.106236</v>
      </c>
      <c r="F132" s="31">
        <f>SUM('Annual Cost 95%'!F131,'Annual Cost 95%'!L131,'Annual Cost 95%'!R131)</f>
        <v>12596617322.193789</v>
      </c>
      <c r="G132" s="31">
        <f>SUM('Annual Cost 95%'!G131,'Annual Cost 95%'!M131,'Annual Cost 95%'!S131)</f>
        <v>7224913616.2267094</v>
      </c>
      <c r="H132" s="31">
        <f t="shared" si="48"/>
        <v>149170861671835.25</v>
      </c>
      <c r="I132" s="31">
        <f t="shared" si="49"/>
        <v>117054135559077.66</v>
      </c>
      <c r="J132" s="31">
        <f t="shared" si="50"/>
        <v>99093164662961.828</v>
      </c>
      <c r="K132" s="31">
        <f t="shared" si="51"/>
        <v>14119513522696.455</v>
      </c>
      <c r="L132" s="31">
        <f t="shared" si="52"/>
        <v>17677890005590.457</v>
      </c>
      <c r="M132" s="31">
        <f t="shared" si="53"/>
        <v>5001251291490.7588</v>
      </c>
      <c r="N132" s="37">
        <v>1.04</v>
      </c>
      <c r="O132" s="31">
        <f>IF(ROUND(O131,0)=0,0,(H132-SUM(O$5:O131)*$N131)*$P$2*$R$2)</f>
        <v>64.830468749999994</v>
      </c>
      <c r="P132" s="31">
        <f>IF(ROUND(P131,0)=0,0,(I132-SUM(P$5:P131)*$N131)*$P$2*$R$2)</f>
        <v>50.872500000000002</v>
      </c>
      <c r="Q132" s="31">
        <f>IF(ROUND(Q131,0)=0,0,(J132-SUM(Q$5:Q131)*$N131)*$P$2*$R$2)</f>
        <v>43.066562500000003</v>
      </c>
      <c r="R132" s="31">
        <f>IF(ROUND(R131,0)=0,0,(K132-SUM(R$5:R131)*$N131)*$P$2*$R$2)</f>
        <v>6.1364257812499998</v>
      </c>
      <c r="S132" s="31">
        <f>IF(ROUND(S131,0)=0,0,(L132-SUM(S$5:S131)*$N131)*$P$2*$R$2)</f>
        <v>7.6829296875000006</v>
      </c>
      <c r="T132" s="31">
        <f>IF(ROUND(T131,0)=0,0,(M132-SUM(T$5:T131)*$N131)*$P$2*$R$2)</f>
        <v>2.1735791015624999</v>
      </c>
      <c r="U132" s="31">
        <v>128</v>
      </c>
      <c r="V132" s="34">
        <f t="shared" si="30"/>
        <v>10617050137.775148</v>
      </c>
      <c r="W132" s="34">
        <f t="shared" si="31"/>
        <v>18605715114.551197</v>
      </c>
      <c r="X132" s="34">
        <f t="shared" si="32"/>
        <v>13834851359.847664</v>
      </c>
      <c r="Y132" s="34">
        <f t="shared" si="33"/>
        <v>4869955228.463006</v>
      </c>
      <c r="Z132" s="34">
        <f t="shared" si="34"/>
        <v>3479836542.6247659</v>
      </c>
      <c r="AA132" s="34">
        <f t="shared" si="35"/>
        <v>1995894435.4653442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293A-1D41-4A6F-98DD-6E8CFAFB7A55}">
  <dimension ref="A1:X131"/>
  <sheetViews>
    <sheetView zoomScale="150" zoomScaleNormal="150" workbookViewId="0">
      <selection activeCell="C4" sqref="C4"/>
    </sheetView>
  </sheetViews>
  <sheetFormatPr baseColWidth="10" defaultColWidth="8.83203125" defaultRowHeight="15" x14ac:dyDescent="0.2"/>
  <cols>
    <col min="3" max="3" width="12" bestFit="1" customWidth="1"/>
    <col min="9" max="9" width="12" bestFit="1" customWidth="1"/>
    <col min="15" max="15" width="12" bestFit="1" customWidth="1"/>
    <col min="21" max="21" width="13.83203125" bestFit="1" customWidth="1"/>
    <col min="22" max="22" width="17.83203125" bestFit="1" customWidth="1"/>
    <col min="23" max="23" width="14.33203125" bestFit="1" customWidth="1"/>
    <col min="24" max="24" width="19" bestFit="1" customWidth="1"/>
  </cols>
  <sheetData>
    <row r="1" spans="1:24" x14ac:dyDescent="0.2">
      <c r="A1" t="s">
        <v>46</v>
      </c>
    </row>
    <row r="2" spans="1:24" x14ac:dyDescent="0.2">
      <c r="C2" t="s">
        <v>43</v>
      </c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41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</row>
    <row r="3" spans="1:24" x14ac:dyDescent="0.2">
      <c r="A3" s="1" t="s">
        <v>0</v>
      </c>
      <c r="B3" s="1" t="s">
        <v>7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1</v>
      </c>
      <c r="J3" s="1" t="s">
        <v>2</v>
      </c>
      <c r="K3" s="1" t="s">
        <v>3</v>
      </c>
      <c r="L3" s="1" t="s">
        <v>4</v>
      </c>
      <c r="M3" s="1" t="s">
        <v>5</v>
      </c>
      <c r="N3" s="1" t="s">
        <v>6</v>
      </c>
      <c r="O3" s="1" t="s">
        <v>1</v>
      </c>
      <c r="P3" s="1" t="s">
        <v>2</v>
      </c>
      <c r="Q3" s="1" t="s">
        <v>3</v>
      </c>
      <c r="R3" s="1" t="s">
        <v>4</v>
      </c>
      <c r="S3" s="1" t="s">
        <v>5</v>
      </c>
      <c r="T3" s="1" t="s">
        <v>6</v>
      </c>
      <c r="U3" s="1" t="s">
        <v>11</v>
      </c>
      <c r="V3" s="1" t="s">
        <v>12</v>
      </c>
      <c r="W3" s="1" t="s">
        <v>13</v>
      </c>
      <c r="X3" s="1" t="s">
        <v>14</v>
      </c>
    </row>
    <row r="4" spans="1:24" x14ac:dyDescent="0.2">
      <c r="A4">
        <v>2023</v>
      </c>
      <c r="B4">
        <f>LEFT(A4,3)*10</f>
        <v>2020</v>
      </c>
      <c r="C4" cm="1">
        <f t="array" ref="C4:H4">TRANSPOSE('Freq Input'!$R$5:$R$10)</f>
        <v>7.9389563584521383</v>
      </c>
      <c r="D4">
        <v>10.185250211812628</v>
      </c>
      <c r="E4">
        <v>10.739130887983706</v>
      </c>
      <c r="F4">
        <v>7.0619786211812627</v>
      </c>
      <c r="G4">
        <v>5.8772893971486759</v>
      </c>
      <c r="H4">
        <v>3.5232965234215885</v>
      </c>
      <c r="I4" cm="1">
        <f t="array" ref="I4:N4">TRANSPOSE('Freq Input'!$K$5:$K$10)</f>
        <v>1.7580030590163933</v>
      </c>
      <c r="J4">
        <v>1.869269075409836</v>
      </c>
      <c r="K4">
        <v>1.1794197737704917</v>
      </c>
      <c r="L4">
        <v>0.86787492786885234</v>
      </c>
      <c r="M4">
        <v>0.77886211475409839</v>
      </c>
      <c r="N4">
        <v>0.33379804918032785</v>
      </c>
      <c r="O4" cm="1">
        <f t="array" ref="O4:T4">TRANSPOSE('Freq Input'!$D$5:$D$10)</f>
        <v>0.61307336000000001</v>
      </c>
      <c r="P4">
        <v>1.0928699026086957</v>
      </c>
      <c r="Q4">
        <v>0.79966090434782611</v>
      </c>
      <c r="R4">
        <v>0.26655363478260868</v>
      </c>
      <c r="S4">
        <v>0.1865875443478261</v>
      </c>
      <c r="T4">
        <v>0.10662145391304348</v>
      </c>
      <c r="U4">
        <f>INDEX(Emissions!C$4:C$19,MATCH('Expected Frequency'!$B4,Emissions!$A$4:$A$19,0))/Emissions!C$6</f>
        <v>1</v>
      </c>
      <c r="V4">
        <f>INDEX(Emissions!D$4:D$19,MATCH('Expected Frequency'!$B4,Emissions!$A$4:$A$19,0))/Emissions!D$6</f>
        <v>1</v>
      </c>
      <c r="W4">
        <f>INDEX(Emissions!E$4:E$19,MATCH('Expected Frequency'!$B4,Emissions!$A$4:$A$19,0))/Emissions!E$6</f>
        <v>1</v>
      </c>
      <c r="X4">
        <f>INDEX(Emissions!F$4:F$19,MATCH('Expected Frequency'!$B4,Emissions!$A$4:$A$19,0))/Emissions!F$6</f>
        <v>1</v>
      </c>
    </row>
    <row r="5" spans="1:24" x14ac:dyDescent="0.2">
      <c r="A5">
        <v>2024</v>
      </c>
      <c r="B5">
        <f t="shared" ref="B5:B68" si="0">LEFT(A5,3)*10</f>
        <v>2020</v>
      </c>
      <c r="C5" cm="1">
        <f t="array" ref="C5:H5">TRANSPOSE('Freq Input'!$R$5:$R$10)</f>
        <v>7.9389563584521383</v>
      </c>
      <c r="D5">
        <v>10.185250211812628</v>
      </c>
      <c r="E5">
        <v>10.739130887983706</v>
      </c>
      <c r="F5">
        <v>7.0619786211812627</v>
      </c>
      <c r="G5">
        <v>5.8772893971486759</v>
      </c>
      <c r="H5">
        <v>3.5232965234215885</v>
      </c>
      <c r="I5" cm="1">
        <f t="array" ref="I5:N5">TRANSPOSE('Freq Input'!$K$5:$K$10)</f>
        <v>1.7580030590163933</v>
      </c>
      <c r="J5">
        <v>1.869269075409836</v>
      </c>
      <c r="K5">
        <v>1.1794197737704917</v>
      </c>
      <c r="L5">
        <v>0.86787492786885234</v>
      </c>
      <c r="M5">
        <v>0.77886211475409839</v>
      </c>
      <c r="N5">
        <v>0.33379804918032785</v>
      </c>
      <c r="O5" cm="1">
        <f t="array" ref="O5:T5">TRANSPOSE('Freq Input'!$D$5:$D$10)</f>
        <v>0.61307336000000001</v>
      </c>
      <c r="P5">
        <v>1.0928699026086957</v>
      </c>
      <c r="Q5">
        <v>0.79966090434782611</v>
      </c>
      <c r="R5">
        <v>0.26655363478260868</v>
      </c>
      <c r="S5">
        <v>0.1865875443478261</v>
      </c>
      <c r="T5">
        <v>0.10662145391304348</v>
      </c>
      <c r="U5">
        <f>INDEX(Emissions!$C$4:$C$19,MATCH('Expected Frequency'!$B5,Emissions!$A$4:$A$19,0))/Emissions!C$6</f>
        <v>1</v>
      </c>
      <c r="V5">
        <f>INDEX(Emissions!D$4:D$19,MATCH('Expected Frequency'!$B5,Emissions!$A$4:$A$19,0))/Emissions!D$6</f>
        <v>1</v>
      </c>
      <c r="W5">
        <f>INDEX(Emissions!E$4:E$19,MATCH('Expected Frequency'!$B5,Emissions!$A$4:$A$19,0))/Emissions!E$6</f>
        <v>1</v>
      </c>
      <c r="X5">
        <f>INDEX(Emissions!F$4:F$19,MATCH('Expected Frequency'!$B5,Emissions!$A$4:$A$19,0))/Emissions!F$6</f>
        <v>1</v>
      </c>
    </row>
    <row r="6" spans="1:24" x14ac:dyDescent="0.2">
      <c r="A6">
        <v>2025</v>
      </c>
      <c r="B6">
        <f t="shared" si="0"/>
        <v>2020</v>
      </c>
      <c r="C6" cm="1">
        <f t="array" ref="C6:H6">TRANSPOSE('Freq Input'!$R$5:$R$10)</f>
        <v>7.9389563584521383</v>
      </c>
      <c r="D6">
        <v>10.185250211812628</v>
      </c>
      <c r="E6">
        <v>10.739130887983706</v>
      </c>
      <c r="F6">
        <v>7.0619786211812627</v>
      </c>
      <c r="G6">
        <v>5.8772893971486759</v>
      </c>
      <c r="H6">
        <v>3.5232965234215885</v>
      </c>
      <c r="I6" cm="1">
        <f t="array" ref="I6:N6">TRANSPOSE('Freq Input'!$K$5:$K$10)</f>
        <v>1.7580030590163933</v>
      </c>
      <c r="J6">
        <v>1.869269075409836</v>
      </c>
      <c r="K6">
        <v>1.1794197737704917</v>
      </c>
      <c r="L6">
        <v>0.86787492786885234</v>
      </c>
      <c r="M6">
        <v>0.77886211475409839</v>
      </c>
      <c r="N6">
        <v>0.33379804918032785</v>
      </c>
      <c r="O6" cm="1">
        <f t="array" ref="O6:T6">TRANSPOSE('Freq Input'!$D$5:$D$10)</f>
        <v>0.61307336000000001</v>
      </c>
      <c r="P6">
        <v>1.0928699026086957</v>
      </c>
      <c r="Q6">
        <v>0.79966090434782611</v>
      </c>
      <c r="R6">
        <v>0.26655363478260868</v>
      </c>
      <c r="S6">
        <v>0.1865875443478261</v>
      </c>
      <c r="T6">
        <v>0.10662145391304348</v>
      </c>
      <c r="U6">
        <f>INDEX(Emissions!$C$4:$C$19,MATCH('Expected Frequency'!$B6,Emissions!$A$4:$A$19,0))/Emissions!C$6</f>
        <v>1</v>
      </c>
      <c r="V6">
        <f>INDEX(Emissions!D$4:D$19,MATCH('Expected Frequency'!$B6,Emissions!$A$4:$A$19,0))/Emissions!D$6</f>
        <v>1</v>
      </c>
      <c r="W6">
        <f>INDEX(Emissions!E$4:E$19,MATCH('Expected Frequency'!$B6,Emissions!$A$4:$A$19,0))/Emissions!E$6</f>
        <v>1</v>
      </c>
      <c r="X6">
        <f>INDEX(Emissions!F$4:F$19,MATCH('Expected Frequency'!$B6,Emissions!$A$4:$A$19,0))/Emissions!F$6</f>
        <v>1</v>
      </c>
    </row>
    <row r="7" spans="1:24" x14ac:dyDescent="0.2">
      <c r="A7">
        <v>2026</v>
      </c>
      <c r="B7">
        <f t="shared" si="0"/>
        <v>2020</v>
      </c>
      <c r="C7" cm="1">
        <f t="array" ref="C7:H7">TRANSPOSE('Freq Input'!$R$5:$R$10)</f>
        <v>7.9389563584521383</v>
      </c>
      <c r="D7">
        <v>10.185250211812628</v>
      </c>
      <c r="E7">
        <v>10.739130887983706</v>
      </c>
      <c r="F7">
        <v>7.0619786211812627</v>
      </c>
      <c r="G7">
        <v>5.8772893971486759</v>
      </c>
      <c r="H7">
        <v>3.5232965234215885</v>
      </c>
      <c r="I7" cm="1">
        <f t="array" ref="I7:N7">TRANSPOSE('Freq Input'!$K$5:$K$10)</f>
        <v>1.7580030590163933</v>
      </c>
      <c r="J7">
        <v>1.869269075409836</v>
      </c>
      <c r="K7">
        <v>1.1794197737704917</v>
      </c>
      <c r="L7">
        <v>0.86787492786885234</v>
      </c>
      <c r="M7">
        <v>0.77886211475409839</v>
      </c>
      <c r="N7">
        <v>0.33379804918032785</v>
      </c>
      <c r="O7" cm="1">
        <f t="array" ref="O7:T7">TRANSPOSE('Freq Input'!$D$5:$D$10)</f>
        <v>0.61307336000000001</v>
      </c>
      <c r="P7">
        <v>1.0928699026086957</v>
      </c>
      <c r="Q7">
        <v>0.79966090434782611</v>
      </c>
      <c r="R7">
        <v>0.26655363478260868</v>
      </c>
      <c r="S7">
        <v>0.1865875443478261</v>
      </c>
      <c r="T7">
        <v>0.10662145391304348</v>
      </c>
      <c r="U7">
        <f>INDEX(Emissions!$C$4:$C$19,MATCH('Expected Frequency'!$B7,Emissions!$A$4:$A$19,0))/Emissions!C$6</f>
        <v>1</v>
      </c>
      <c r="V7">
        <f>INDEX(Emissions!D$4:D$19,MATCH('Expected Frequency'!$B7,Emissions!$A$4:$A$19,0))/Emissions!D$6</f>
        <v>1</v>
      </c>
      <c r="W7">
        <f>INDEX(Emissions!E$4:E$19,MATCH('Expected Frequency'!$B7,Emissions!$A$4:$A$19,0))/Emissions!E$6</f>
        <v>1</v>
      </c>
      <c r="X7">
        <f>INDEX(Emissions!F$4:F$19,MATCH('Expected Frequency'!$B7,Emissions!$A$4:$A$19,0))/Emissions!F$6</f>
        <v>1</v>
      </c>
    </row>
    <row r="8" spans="1:24" x14ac:dyDescent="0.2">
      <c r="A8">
        <v>2027</v>
      </c>
      <c r="B8">
        <f t="shared" si="0"/>
        <v>2020</v>
      </c>
      <c r="C8" cm="1">
        <f t="array" ref="C8:H8">TRANSPOSE('Freq Input'!$R$5:$R$10)</f>
        <v>7.9389563584521383</v>
      </c>
      <c r="D8">
        <v>10.185250211812628</v>
      </c>
      <c r="E8">
        <v>10.739130887983706</v>
      </c>
      <c r="F8">
        <v>7.0619786211812627</v>
      </c>
      <c r="G8">
        <v>5.8772893971486759</v>
      </c>
      <c r="H8">
        <v>3.5232965234215885</v>
      </c>
      <c r="I8" cm="1">
        <f t="array" ref="I8:N8">TRANSPOSE('Freq Input'!$K$5:$K$10)</f>
        <v>1.7580030590163933</v>
      </c>
      <c r="J8">
        <v>1.869269075409836</v>
      </c>
      <c r="K8">
        <v>1.1794197737704917</v>
      </c>
      <c r="L8">
        <v>0.86787492786885234</v>
      </c>
      <c r="M8">
        <v>0.77886211475409839</v>
      </c>
      <c r="N8">
        <v>0.33379804918032785</v>
      </c>
      <c r="O8" cm="1">
        <f t="array" ref="O8:T8">TRANSPOSE('Freq Input'!$D$5:$D$10)</f>
        <v>0.61307336000000001</v>
      </c>
      <c r="P8">
        <v>1.0928699026086957</v>
      </c>
      <c r="Q8">
        <v>0.79966090434782611</v>
      </c>
      <c r="R8">
        <v>0.26655363478260868</v>
      </c>
      <c r="S8">
        <v>0.1865875443478261</v>
      </c>
      <c r="T8">
        <v>0.10662145391304348</v>
      </c>
      <c r="U8">
        <f>INDEX(Emissions!$C$4:$C$19,MATCH('Expected Frequency'!$B8,Emissions!$A$4:$A$19,0))/Emissions!C$6</f>
        <v>1</v>
      </c>
      <c r="V8">
        <f>INDEX(Emissions!D$4:D$19,MATCH('Expected Frequency'!$B8,Emissions!$A$4:$A$19,0))/Emissions!D$6</f>
        <v>1</v>
      </c>
      <c r="W8">
        <f>INDEX(Emissions!E$4:E$19,MATCH('Expected Frequency'!$B8,Emissions!$A$4:$A$19,0))/Emissions!E$6</f>
        <v>1</v>
      </c>
      <c r="X8">
        <f>INDEX(Emissions!F$4:F$19,MATCH('Expected Frequency'!$B8,Emissions!$A$4:$A$19,0))/Emissions!F$6</f>
        <v>1</v>
      </c>
    </row>
    <row r="9" spans="1:24" x14ac:dyDescent="0.2">
      <c r="A9">
        <v>2028</v>
      </c>
      <c r="B9">
        <f t="shared" si="0"/>
        <v>2020</v>
      </c>
      <c r="C9" cm="1">
        <f t="array" ref="C9:H9">TRANSPOSE('Freq Input'!$R$5:$R$10)</f>
        <v>7.9389563584521383</v>
      </c>
      <c r="D9">
        <v>10.185250211812628</v>
      </c>
      <c r="E9">
        <v>10.739130887983706</v>
      </c>
      <c r="F9">
        <v>7.0619786211812627</v>
      </c>
      <c r="G9">
        <v>5.8772893971486759</v>
      </c>
      <c r="H9">
        <v>3.5232965234215885</v>
      </c>
      <c r="I9" cm="1">
        <f t="array" ref="I9:N9">TRANSPOSE('Freq Input'!$K$5:$K$10)</f>
        <v>1.7580030590163933</v>
      </c>
      <c r="J9">
        <v>1.869269075409836</v>
      </c>
      <c r="K9">
        <v>1.1794197737704917</v>
      </c>
      <c r="L9">
        <v>0.86787492786885234</v>
      </c>
      <c r="M9">
        <v>0.77886211475409839</v>
      </c>
      <c r="N9">
        <v>0.33379804918032785</v>
      </c>
      <c r="O9" cm="1">
        <f t="array" ref="O9:T9">TRANSPOSE('Freq Input'!$D$5:$D$10)</f>
        <v>0.61307336000000001</v>
      </c>
      <c r="P9">
        <v>1.0928699026086957</v>
      </c>
      <c r="Q9">
        <v>0.79966090434782611</v>
      </c>
      <c r="R9">
        <v>0.26655363478260868</v>
      </c>
      <c r="S9">
        <v>0.1865875443478261</v>
      </c>
      <c r="T9">
        <v>0.10662145391304348</v>
      </c>
      <c r="U9">
        <f>INDEX(Emissions!$C$4:$C$19,MATCH('Expected Frequency'!$B9,Emissions!$A$4:$A$19,0))/Emissions!C$6</f>
        <v>1</v>
      </c>
      <c r="V9">
        <f>INDEX(Emissions!D$4:D$19,MATCH('Expected Frequency'!$B9,Emissions!$A$4:$A$19,0))/Emissions!D$6</f>
        <v>1</v>
      </c>
      <c r="W9">
        <f>INDEX(Emissions!E$4:E$19,MATCH('Expected Frequency'!$B9,Emissions!$A$4:$A$19,0))/Emissions!E$6</f>
        <v>1</v>
      </c>
      <c r="X9">
        <f>INDEX(Emissions!F$4:F$19,MATCH('Expected Frequency'!$B9,Emissions!$A$4:$A$19,0))/Emissions!F$6</f>
        <v>1</v>
      </c>
    </row>
    <row r="10" spans="1:24" x14ac:dyDescent="0.2">
      <c r="A10">
        <v>2029</v>
      </c>
      <c r="B10">
        <f t="shared" si="0"/>
        <v>2020</v>
      </c>
      <c r="C10" cm="1">
        <f t="array" ref="C10:H10">TRANSPOSE('Freq Input'!$R$5:$R$10)</f>
        <v>7.9389563584521383</v>
      </c>
      <c r="D10">
        <v>10.185250211812628</v>
      </c>
      <c r="E10">
        <v>10.739130887983706</v>
      </c>
      <c r="F10">
        <v>7.0619786211812627</v>
      </c>
      <c r="G10">
        <v>5.8772893971486759</v>
      </c>
      <c r="H10">
        <v>3.5232965234215885</v>
      </c>
      <c r="I10" cm="1">
        <f t="array" ref="I10:N10">TRANSPOSE('Freq Input'!$K$5:$K$10)</f>
        <v>1.7580030590163933</v>
      </c>
      <c r="J10">
        <v>1.869269075409836</v>
      </c>
      <c r="K10">
        <v>1.1794197737704917</v>
      </c>
      <c r="L10">
        <v>0.86787492786885234</v>
      </c>
      <c r="M10">
        <v>0.77886211475409839</v>
      </c>
      <c r="N10">
        <v>0.33379804918032785</v>
      </c>
      <c r="O10" cm="1">
        <f t="array" ref="O10:T10">TRANSPOSE('Freq Input'!$D$5:$D$10)</f>
        <v>0.61307336000000001</v>
      </c>
      <c r="P10">
        <v>1.0928699026086957</v>
      </c>
      <c r="Q10">
        <v>0.79966090434782611</v>
      </c>
      <c r="R10">
        <v>0.26655363478260868</v>
      </c>
      <c r="S10">
        <v>0.1865875443478261</v>
      </c>
      <c r="T10">
        <v>0.10662145391304348</v>
      </c>
      <c r="U10">
        <f>INDEX(Emissions!$C$4:$C$19,MATCH('Expected Frequency'!$B10,Emissions!$A$4:$A$19,0))/Emissions!C$6</f>
        <v>1</v>
      </c>
      <c r="V10">
        <f>INDEX(Emissions!D$4:D$19,MATCH('Expected Frequency'!$B10,Emissions!$A$4:$A$19,0))/Emissions!D$6</f>
        <v>1</v>
      </c>
      <c r="W10">
        <f>INDEX(Emissions!E$4:E$19,MATCH('Expected Frequency'!$B10,Emissions!$A$4:$A$19,0))/Emissions!E$6</f>
        <v>1</v>
      </c>
      <c r="X10">
        <f>INDEX(Emissions!F$4:F$19,MATCH('Expected Frequency'!$B10,Emissions!$A$4:$A$19,0))/Emissions!F$6</f>
        <v>1</v>
      </c>
    </row>
    <row r="11" spans="1:24" x14ac:dyDescent="0.2">
      <c r="A11">
        <v>2030</v>
      </c>
      <c r="B11">
        <f t="shared" si="0"/>
        <v>2030</v>
      </c>
      <c r="C11" cm="1">
        <f t="array" ref="C11:H11">TRANSPOSE('Freq Input'!$R$5:$R$10)</f>
        <v>7.9389563584521383</v>
      </c>
      <c r="D11">
        <v>10.185250211812628</v>
      </c>
      <c r="E11">
        <v>10.739130887983706</v>
      </c>
      <c r="F11">
        <v>7.0619786211812627</v>
      </c>
      <c r="G11">
        <v>5.8772893971486759</v>
      </c>
      <c r="H11">
        <v>3.5232965234215885</v>
      </c>
      <c r="I11" cm="1">
        <f t="array" ref="I11:N11">TRANSPOSE('Freq Input'!$K$5:$K$10)</f>
        <v>1.7580030590163933</v>
      </c>
      <c r="J11">
        <v>1.869269075409836</v>
      </c>
      <c r="K11">
        <v>1.1794197737704917</v>
      </c>
      <c r="L11">
        <v>0.86787492786885234</v>
      </c>
      <c r="M11">
        <v>0.77886211475409839</v>
      </c>
      <c r="N11">
        <v>0.33379804918032785</v>
      </c>
      <c r="O11" cm="1">
        <f t="array" ref="O11:T11">TRANSPOSE('Freq Input'!$D$5:$D$10)</f>
        <v>0.61307336000000001</v>
      </c>
      <c r="P11">
        <v>1.0928699026086957</v>
      </c>
      <c r="Q11">
        <v>0.79966090434782611</v>
      </c>
      <c r="R11">
        <v>0.26655363478260868</v>
      </c>
      <c r="S11">
        <v>0.1865875443478261</v>
      </c>
      <c r="T11">
        <v>0.10662145391304348</v>
      </c>
      <c r="U11">
        <f>INDEX(Emissions!$C$4:$C$19,MATCH('Expected Frequency'!$B11,Emissions!$A$4:$A$19,0))/Emissions!C$6</f>
        <v>1.0530454709926427</v>
      </c>
      <c r="V11">
        <f>INDEX(Emissions!D$4:D$19,MATCH('Expected Frequency'!$B11,Emissions!$A$4:$A$19,0))/Emissions!D$6</f>
        <v>1.0599362995849821</v>
      </c>
      <c r="W11">
        <f>INDEX(Emissions!E$4:E$19,MATCH('Expected Frequency'!$B11,Emissions!$A$4:$A$19,0))/Emissions!E$6</f>
        <v>1.0754789363895749</v>
      </c>
      <c r="X11">
        <f>INDEX(Emissions!F$4:F$19,MATCH('Expected Frequency'!$B11,Emissions!$A$4:$A$19,0))/Emissions!F$6</f>
        <v>1.0851288196524864</v>
      </c>
    </row>
    <row r="12" spans="1:24" x14ac:dyDescent="0.2">
      <c r="A12">
        <v>2031</v>
      </c>
      <c r="B12">
        <f t="shared" si="0"/>
        <v>2030</v>
      </c>
      <c r="C12" cm="1">
        <f t="array" ref="C12:H12">TRANSPOSE('Freq Input'!$R$5:$R$10)</f>
        <v>7.9389563584521383</v>
      </c>
      <c r="D12">
        <v>10.185250211812628</v>
      </c>
      <c r="E12">
        <v>10.739130887983706</v>
      </c>
      <c r="F12">
        <v>7.0619786211812627</v>
      </c>
      <c r="G12">
        <v>5.8772893971486759</v>
      </c>
      <c r="H12">
        <v>3.5232965234215885</v>
      </c>
      <c r="I12" cm="1">
        <f t="array" ref="I12:N12">TRANSPOSE('Freq Input'!$K$5:$K$10)</f>
        <v>1.7580030590163933</v>
      </c>
      <c r="J12">
        <v>1.869269075409836</v>
      </c>
      <c r="K12">
        <v>1.1794197737704917</v>
      </c>
      <c r="L12">
        <v>0.86787492786885234</v>
      </c>
      <c r="M12">
        <v>0.77886211475409839</v>
      </c>
      <c r="N12">
        <v>0.33379804918032785</v>
      </c>
      <c r="O12" cm="1">
        <f t="array" ref="O12:T12">TRANSPOSE('Freq Input'!$D$5:$D$10)</f>
        <v>0.61307336000000001</v>
      </c>
      <c r="P12">
        <v>1.0928699026086957</v>
      </c>
      <c r="Q12">
        <v>0.79966090434782611</v>
      </c>
      <c r="R12">
        <v>0.26655363478260868</v>
      </c>
      <c r="S12">
        <v>0.1865875443478261</v>
      </c>
      <c r="T12">
        <v>0.10662145391304348</v>
      </c>
      <c r="U12">
        <f>INDEX(Emissions!$C$4:$C$19,MATCH('Expected Frequency'!$B12,Emissions!$A$4:$A$19,0))/Emissions!C$6</f>
        <v>1.0530454709926427</v>
      </c>
      <c r="V12">
        <f>INDEX(Emissions!D$4:D$19,MATCH('Expected Frequency'!$B12,Emissions!$A$4:$A$19,0))/Emissions!D$6</f>
        <v>1.0599362995849821</v>
      </c>
      <c r="W12">
        <f>INDEX(Emissions!E$4:E$19,MATCH('Expected Frequency'!$B12,Emissions!$A$4:$A$19,0))/Emissions!E$6</f>
        <v>1.0754789363895749</v>
      </c>
      <c r="X12">
        <f>INDEX(Emissions!F$4:F$19,MATCH('Expected Frequency'!$B12,Emissions!$A$4:$A$19,0))/Emissions!F$6</f>
        <v>1.0851288196524864</v>
      </c>
    </row>
    <row r="13" spans="1:24" x14ac:dyDescent="0.2">
      <c r="A13">
        <v>2032</v>
      </c>
      <c r="B13">
        <f t="shared" si="0"/>
        <v>2030</v>
      </c>
      <c r="C13" cm="1">
        <f t="array" ref="C13:H13">TRANSPOSE('Freq Input'!$R$5:$R$10)</f>
        <v>7.9389563584521383</v>
      </c>
      <c r="D13">
        <v>10.185250211812628</v>
      </c>
      <c r="E13">
        <v>10.739130887983706</v>
      </c>
      <c r="F13">
        <v>7.0619786211812627</v>
      </c>
      <c r="G13">
        <v>5.8772893971486759</v>
      </c>
      <c r="H13">
        <v>3.5232965234215885</v>
      </c>
      <c r="I13" cm="1">
        <f t="array" ref="I13:N13">TRANSPOSE('Freq Input'!$K$5:$K$10)</f>
        <v>1.7580030590163933</v>
      </c>
      <c r="J13">
        <v>1.869269075409836</v>
      </c>
      <c r="K13">
        <v>1.1794197737704917</v>
      </c>
      <c r="L13">
        <v>0.86787492786885234</v>
      </c>
      <c r="M13">
        <v>0.77886211475409839</v>
      </c>
      <c r="N13">
        <v>0.33379804918032785</v>
      </c>
      <c r="O13" cm="1">
        <f t="array" ref="O13:T13">TRANSPOSE('Freq Input'!$D$5:$D$10)</f>
        <v>0.61307336000000001</v>
      </c>
      <c r="P13">
        <v>1.0928699026086957</v>
      </c>
      <c r="Q13">
        <v>0.79966090434782611</v>
      </c>
      <c r="R13">
        <v>0.26655363478260868</v>
      </c>
      <c r="S13">
        <v>0.1865875443478261</v>
      </c>
      <c r="T13">
        <v>0.10662145391304348</v>
      </c>
      <c r="U13">
        <f>INDEX(Emissions!$C$4:$C$19,MATCH('Expected Frequency'!$B13,Emissions!$A$4:$A$19,0))/Emissions!C$6</f>
        <v>1.0530454709926427</v>
      </c>
      <c r="V13">
        <f>INDEX(Emissions!D$4:D$19,MATCH('Expected Frequency'!$B13,Emissions!$A$4:$A$19,0))/Emissions!D$6</f>
        <v>1.0599362995849821</v>
      </c>
      <c r="W13">
        <f>INDEX(Emissions!E$4:E$19,MATCH('Expected Frequency'!$B13,Emissions!$A$4:$A$19,0))/Emissions!E$6</f>
        <v>1.0754789363895749</v>
      </c>
      <c r="X13">
        <f>INDEX(Emissions!F$4:F$19,MATCH('Expected Frequency'!$B13,Emissions!$A$4:$A$19,0))/Emissions!F$6</f>
        <v>1.0851288196524864</v>
      </c>
    </row>
    <row r="14" spans="1:24" x14ac:dyDescent="0.2">
      <c r="A14">
        <v>2033</v>
      </c>
      <c r="B14">
        <f t="shared" si="0"/>
        <v>2030</v>
      </c>
      <c r="C14" cm="1">
        <f t="array" ref="C14:H14">TRANSPOSE('Freq Input'!$R$5:$R$10)</f>
        <v>7.9389563584521383</v>
      </c>
      <c r="D14">
        <v>10.185250211812628</v>
      </c>
      <c r="E14">
        <v>10.739130887983706</v>
      </c>
      <c r="F14">
        <v>7.0619786211812627</v>
      </c>
      <c r="G14">
        <v>5.8772893971486759</v>
      </c>
      <c r="H14">
        <v>3.5232965234215885</v>
      </c>
      <c r="I14" cm="1">
        <f t="array" ref="I14:N14">TRANSPOSE('Freq Input'!$K$5:$K$10)</f>
        <v>1.7580030590163933</v>
      </c>
      <c r="J14">
        <v>1.869269075409836</v>
      </c>
      <c r="K14">
        <v>1.1794197737704917</v>
      </c>
      <c r="L14">
        <v>0.86787492786885234</v>
      </c>
      <c r="M14">
        <v>0.77886211475409839</v>
      </c>
      <c r="N14">
        <v>0.33379804918032785</v>
      </c>
      <c r="O14" cm="1">
        <f t="array" ref="O14:T14">TRANSPOSE('Freq Input'!$D$5:$D$10)</f>
        <v>0.61307336000000001</v>
      </c>
      <c r="P14">
        <v>1.0928699026086957</v>
      </c>
      <c r="Q14">
        <v>0.79966090434782611</v>
      </c>
      <c r="R14">
        <v>0.26655363478260868</v>
      </c>
      <c r="S14">
        <v>0.1865875443478261</v>
      </c>
      <c r="T14">
        <v>0.10662145391304348</v>
      </c>
      <c r="U14">
        <f>INDEX(Emissions!$C$4:$C$19,MATCH('Expected Frequency'!$B14,Emissions!$A$4:$A$19,0))/Emissions!C$6</f>
        <v>1.0530454709926427</v>
      </c>
      <c r="V14">
        <f>INDEX(Emissions!D$4:D$19,MATCH('Expected Frequency'!$B14,Emissions!$A$4:$A$19,0))/Emissions!D$6</f>
        <v>1.0599362995849821</v>
      </c>
      <c r="W14">
        <f>INDEX(Emissions!E$4:E$19,MATCH('Expected Frequency'!$B14,Emissions!$A$4:$A$19,0))/Emissions!E$6</f>
        <v>1.0754789363895749</v>
      </c>
      <c r="X14">
        <f>INDEX(Emissions!F$4:F$19,MATCH('Expected Frequency'!$B14,Emissions!$A$4:$A$19,0))/Emissions!F$6</f>
        <v>1.0851288196524864</v>
      </c>
    </row>
    <row r="15" spans="1:24" x14ac:dyDescent="0.2">
      <c r="A15">
        <v>2034</v>
      </c>
      <c r="B15">
        <f t="shared" si="0"/>
        <v>2030</v>
      </c>
      <c r="C15" cm="1">
        <f t="array" ref="C15:H15">TRANSPOSE('Freq Input'!$R$5:$R$10)</f>
        <v>7.9389563584521383</v>
      </c>
      <c r="D15">
        <v>10.185250211812628</v>
      </c>
      <c r="E15">
        <v>10.739130887983706</v>
      </c>
      <c r="F15">
        <v>7.0619786211812627</v>
      </c>
      <c r="G15">
        <v>5.8772893971486759</v>
      </c>
      <c r="H15">
        <v>3.5232965234215885</v>
      </c>
      <c r="I15" cm="1">
        <f t="array" ref="I15:N15">TRANSPOSE('Freq Input'!$K$5:$K$10)</f>
        <v>1.7580030590163933</v>
      </c>
      <c r="J15">
        <v>1.869269075409836</v>
      </c>
      <c r="K15">
        <v>1.1794197737704917</v>
      </c>
      <c r="L15">
        <v>0.86787492786885234</v>
      </c>
      <c r="M15">
        <v>0.77886211475409839</v>
      </c>
      <c r="N15">
        <v>0.33379804918032785</v>
      </c>
      <c r="O15" cm="1">
        <f t="array" ref="O15:T15">TRANSPOSE('Freq Input'!$D$5:$D$10)</f>
        <v>0.61307336000000001</v>
      </c>
      <c r="P15">
        <v>1.0928699026086957</v>
      </c>
      <c r="Q15">
        <v>0.79966090434782611</v>
      </c>
      <c r="R15">
        <v>0.26655363478260868</v>
      </c>
      <c r="S15">
        <v>0.1865875443478261</v>
      </c>
      <c r="T15">
        <v>0.10662145391304348</v>
      </c>
      <c r="U15">
        <f>INDEX(Emissions!$C$4:$C$19,MATCH('Expected Frequency'!$B15,Emissions!$A$4:$A$19,0))/Emissions!C$6</f>
        <v>1.0530454709926427</v>
      </c>
      <c r="V15">
        <f>INDEX(Emissions!D$4:D$19,MATCH('Expected Frequency'!$B15,Emissions!$A$4:$A$19,0))/Emissions!D$6</f>
        <v>1.0599362995849821</v>
      </c>
      <c r="W15">
        <f>INDEX(Emissions!E$4:E$19,MATCH('Expected Frequency'!$B15,Emissions!$A$4:$A$19,0))/Emissions!E$6</f>
        <v>1.0754789363895749</v>
      </c>
      <c r="X15">
        <f>INDEX(Emissions!F$4:F$19,MATCH('Expected Frequency'!$B15,Emissions!$A$4:$A$19,0))/Emissions!F$6</f>
        <v>1.0851288196524864</v>
      </c>
    </row>
    <row r="16" spans="1:24" x14ac:dyDescent="0.2">
      <c r="A16">
        <v>2035</v>
      </c>
      <c r="B16">
        <f t="shared" si="0"/>
        <v>2030</v>
      </c>
      <c r="C16" cm="1">
        <f t="array" ref="C16:H16">TRANSPOSE('Freq Input'!$R$5:$R$10)</f>
        <v>7.9389563584521383</v>
      </c>
      <c r="D16">
        <v>10.185250211812628</v>
      </c>
      <c r="E16">
        <v>10.739130887983706</v>
      </c>
      <c r="F16">
        <v>7.0619786211812627</v>
      </c>
      <c r="G16">
        <v>5.8772893971486759</v>
      </c>
      <c r="H16">
        <v>3.5232965234215885</v>
      </c>
      <c r="I16" cm="1">
        <f t="array" ref="I16:N16">TRANSPOSE('Freq Input'!$K$5:$K$10)</f>
        <v>1.7580030590163933</v>
      </c>
      <c r="J16">
        <v>1.869269075409836</v>
      </c>
      <c r="K16">
        <v>1.1794197737704917</v>
      </c>
      <c r="L16">
        <v>0.86787492786885234</v>
      </c>
      <c r="M16">
        <v>0.77886211475409839</v>
      </c>
      <c r="N16">
        <v>0.33379804918032785</v>
      </c>
      <c r="O16" cm="1">
        <f t="array" ref="O16:T16">TRANSPOSE('Freq Input'!$D$5:$D$10)</f>
        <v>0.61307336000000001</v>
      </c>
      <c r="P16">
        <v>1.0928699026086957</v>
      </c>
      <c r="Q16">
        <v>0.79966090434782611</v>
      </c>
      <c r="R16">
        <v>0.26655363478260868</v>
      </c>
      <c r="S16">
        <v>0.1865875443478261</v>
      </c>
      <c r="T16">
        <v>0.10662145391304348</v>
      </c>
      <c r="U16">
        <f>INDEX(Emissions!$C$4:$C$19,MATCH('Expected Frequency'!$B16,Emissions!$A$4:$A$19,0))/Emissions!C$6</f>
        <v>1.0530454709926427</v>
      </c>
      <c r="V16">
        <f>INDEX(Emissions!D$4:D$19,MATCH('Expected Frequency'!$B16,Emissions!$A$4:$A$19,0))/Emissions!D$6</f>
        <v>1.0599362995849821</v>
      </c>
      <c r="W16">
        <f>INDEX(Emissions!E$4:E$19,MATCH('Expected Frequency'!$B16,Emissions!$A$4:$A$19,0))/Emissions!E$6</f>
        <v>1.0754789363895749</v>
      </c>
      <c r="X16">
        <f>INDEX(Emissions!F$4:F$19,MATCH('Expected Frequency'!$B16,Emissions!$A$4:$A$19,0))/Emissions!F$6</f>
        <v>1.0851288196524864</v>
      </c>
    </row>
    <row r="17" spans="1:24" x14ac:dyDescent="0.2">
      <c r="A17">
        <v>2036</v>
      </c>
      <c r="B17">
        <f t="shared" si="0"/>
        <v>2030</v>
      </c>
      <c r="C17" cm="1">
        <f t="array" ref="C17:H17">TRANSPOSE('Freq Input'!$R$5:$R$10)</f>
        <v>7.9389563584521383</v>
      </c>
      <c r="D17">
        <v>10.185250211812628</v>
      </c>
      <c r="E17">
        <v>10.739130887983706</v>
      </c>
      <c r="F17">
        <v>7.0619786211812627</v>
      </c>
      <c r="G17">
        <v>5.8772893971486759</v>
      </c>
      <c r="H17">
        <v>3.5232965234215885</v>
      </c>
      <c r="I17" cm="1">
        <f t="array" ref="I17:N17">TRANSPOSE('Freq Input'!$K$5:$K$10)</f>
        <v>1.7580030590163933</v>
      </c>
      <c r="J17">
        <v>1.869269075409836</v>
      </c>
      <c r="K17">
        <v>1.1794197737704917</v>
      </c>
      <c r="L17">
        <v>0.86787492786885234</v>
      </c>
      <c r="M17">
        <v>0.77886211475409839</v>
      </c>
      <c r="N17">
        <v>0.33379804918032785</v>
      </c>
      <c r="O17" cm="1">
        <f t="array" ref="O17:T17">TRANSPOSE('Freq Input'!$D$5:$D$10)</f>
        <v>0.61307336000000001</v>
      </c>
      <c r="P17">
        <v>1.0928699026086957</v>
      </c>
      <c r="Q17">
        <v>0.79966090434782611</v>
      </c>
      <c r="R17">
        <v>0.26655363478260868</v>
      </c>
      <c r="S17">
        <v>0.1865875443478261</v>
      </c>
      <c r="T17">
        <v>0.10662145391304348</v>
      </c>
      <c r="U17">
        <f>INDEX(Emissions!$C$4:$C$19,MATCH('Expected Frequency'!$B17,Emissions!$A$4:$A$19,0))/Emissions!C$6</f>
        <v>1.0530454709926427</v>
      </c>
      <c r="V17">
        <f>INDEX(Emissions!D$4:D$19,MATCH('Expected Frequency'!$B17,Emissions!$A$4:$A$19,0))/Emissions!D$6</f>
        <v>1.0599362995849821</v>
      </c>
      <c r="W17">
        <f>INDEX(Emissions!E$4:E$19,MATCH('Expected Frequency'!$B17,Emissions!$A$4:$A$19,0))/Emissions!E$6</f>
        <v>1.0754789363895749</v>
      </c>
      <c r="X17">
        <f>INDEX(Emissions!F$4:F$19,MATCH('Expected Frequency'!$B17,Emissions!$A$4:$A$19,0))/Emissions!F$6</f>
        <v>1.0851288196524864</v>
      </c>
    </row>
    <row r="18" spans="1:24" x14ac:dyDescent="0.2">
      <c r="A18">
        <v>2037</v>
      </c>
      <c r="B18">
        <f t="shared" si="0"/>
        <v>2030</v>
      </c>
      <c r="C18" cm="1">
        <f t="array" ref="C18:H18">TRANSPOSE('Freq Input'!$R$5:$R$10)</f>
        <v>7.9389563584521383</v>
      </c>
      <c r="D18">
        <v>10.185250211812628</v>
      </c>
      <c r="E18">
        <v>10.739130887983706</v>
      </c>
      <c r="F18">
        <v>7.0619786211812627</v>
      </c>
      <c r="G18">
        <v>5.8772893971486759</v>
      </c>
      <c r="H18">
        <v>3.5232965234215885</v>
      </c>
      <c r="I18" cm="1">
        <f t="array" ref="I18:N18">TRANSPOSE('Freq Input'!$K$5:$K$10)</f>
        <v>1.7580030590163933</v>
      </c>
      <c r="J18">
        <v>1.869269075409836</v>
      </c>
      <c r="K18">
        <v>1.1794197737704917</v>
      </c>
      <c r="L18">
        <v>0.86787492786885234</v>
      </c>
      <c r="M18">
        <v>0.77886211475409839</v>
      </c>
      <c r="N18">
        <v>0.33379804918032785</v>
      </c>
      <c r="O18" cm="1">
        <f t="array" ref="O18:T18">TRANSPOSE('Freq Input'!$D$5:$D$10)</f>
        <v>0.61307336000000001</v>
      </c>
      <c r="P18">
        <v>1.0928699026086957</v>
      </c>
      <c r="Q18">
        <v>0.79966090434782611</v>
      </c>
      <c r="R18">
        <v>0.26655363478260868</v>
      </c>
      <c r="S18">
        <v>0.1865875443478261</v>
      </c>
      <c r="T18">
        <v>0.10662145391304348</v>
      </c>
      <c r="U18">
        <f>INDEX(Emissions!$C$4:$C$19,MATCH('Expected Frequency'!$B18,Emissions!$A$4:$A$19,0))/Emissions!C$6</f>
        <v>1.0530454709926427</v>
      </c>
      <c r="V18">
        <f>INDEX(Emissions!D$4:D$19,MATCH('Expected Frequency'!$B18,Emissions!$A$4:$A$19,0))/Emissions!D$6</f>
        <v>1.0599362995849821</v>
      </c>
      <c r="W18">
        <f>INDEX(Emissions!E$4:E$19,MATCH('Expected Frequency'!$B18,Emissions!$A$4:$A$19,0))/Emissions!E$6</f>
        <v>1.0754789363895749</v>
      </c>
      <c r="X18">
        <f>INDEX(Emissions!F$4:F$19,MATCH('Expected Frequency'!$B18,Emissions!$A$4:$A$19,0))/Emissions!F$6</f>
        <v>1.0851288196524864</v>
      </c>
    </row>
    <row r="19" spans="1:24" x14ac:dyDescent="0.2">
      <c r="A19">
        <v>2038</v>
      </c>
      <c r="B19">
        <f t="shared" si="0"/>
        <v>2030</v>
      </c>
      <c r="C19" cm="1">
        <f t="array" ref="C19:H19">TRANSPOSE('Freq Input'!$R$5:$R$10)</f>
        <v>7.9389563584521383</v>
      </c>
      <c r="D19">
        <v>10.185250211812628</v>
      </c>
      <c r="E19">
        <v>10.739130887983706</v>
      </c>
      <c r="F19">
        <v>7.0619786211812627</v>
      </c>
      <c r="G19">
        <v>5.8772893971486759</v>
      </c>
      <c r="H19">
        <v>3.5232965234215885</v>
      </c>
      <c r="I19" cm="1">
        <f t="array" ref="I19:N19">TRANSPOSE('Freq Input'!$K$5:$K$10)</f>
        <v>1.7580030590163933</v>
      </c>
      <c r="J19">
        <v>1.869269075409836</v>
      </c>
      <c r="K19">
        <v>1.1794197737704917</v>
      </c>
      <c r="L19">
        <v>0.86787492786885234</v>
      </c>
      <c r="M19">
        <v>0.77886211475409839</v>
      </c>
      <c r="N19">
        <v>0.33379804918032785</v>
      </c>
      <c r="O19" cm="1">
        <f t="array" ref="O19:T19">TRANSPOSE('Freq Input'!$D$5:$D$10)</f>
        <v>0.61307336000000001</v>
      </c>
      <c r="P19">
        <v>1.0928699026086957</v>
      </c>
      <c r="Q19">
        <v>0.79966090434782611</v>
      </c>
      <c r="R19">
        <v>0.26655363478260868</v>
      </c>
      <c r="S19">
        <v>0.1865875443478261</v>
      </c>
      <c r="T19">
        <v>0.10662145391304348</v>
      </c>
      <c r="U19">
        <f>INDEX(Emissions!$C$4:$C$19,MATCH('Expected Frequency'!$B19,Emissions!$A$4:$A$19,0))/Emissions!C$6</f>
        <v>1.0530454709926427</v>
      </c>
      <c r="V19">
        <f>INDEX(Emissions!D$4:D$19,MATCH('Expected Frequency'!$B19,Emissions!$A$4:$A$19,0))/Emissions!D$6</f>
        <v>1.0599362995849821</v>
      </c>
      <c r="W19">
        <f>INDEX(Emissions!E$4:E$19,MATCH('Expected Frequency'!$B19,Emissions!$A$4:$A$19,0))/Emissions!E$6</f>
        <v>1.0754789363895749</v>
      </c>
      <c r="X19">
        <f>INDEX(Emissions!F$4:F$19,MATCH('Expected Frequency'!$B19,Emissions!$A$4:$A$19,0))/Emissions!F$6</f>
        <v>1.0851288196524864</v>
      </c>
    </row>
    <row r="20" spans="1:24" x14ac:dyDescent="0.2">
      <c r="A20">
        <v>2039</v>
      </c>
      <c r="B20">
        <f t="shared" si="0"/>
        <v>2030</v>
      </c>
      <c r="C20" cm="1">
        <f t="array" ref="C20:H20">TRANSPOSE('Freq Input'!$R$5:$R$10)</f>
        <v>7.9389563584521383</v>
      </c>
      <c r="D20">
        <v>10.185250211812628</v>
      </c>
      <c r="E20">
        <v>10.739130887983706</v>
      </c>
      <c r="F20">
        <v>7.0619786211812627</v>
      </c>
      <c r="G20">
        <v>5.8772893971486759</v>
      </c>
      <c r="H20">
        <v>3.5232965234215885</v>
      </c>
      <c r="I20" cm="1">
        <f t="array" ref="I20:N20">TRANSPOSE('Freq Input'!$K$5:$K$10)</f>
        <v>1.7580030590163933</v>
      </c>
      <c r="J20">
        <v>1.869269075409836</v>
      </c>
      <c r="K20">
        <v>1.1794197737704917</v>
      </c>
      <c r="L20">
        <v>0.86787492786885234</v>
      </c>
      <c r="M20">
        <v>0.77886211475409839</v>
      </c>
      <c r="N20">
        <v>0.33379804918032785</v>
      </c>
      <c r="O20" cm="1">
        <f t="array" ref="O20:T20">TRANSPOSE('Freq Input'!$D$5:$D$10)</f>
        <v>0.61307336000000001</v>
      </c>
      <c r="P20">
        <v>1.0928699026086957</v>
      </c>
      <c r="Q20">
        <v>0.79966090434782611</v>
      </c>
      <c r="R20">
        <v>0.26655363478260868</v>
      </c>
      <c r="S20">
        <v>0.1865875443478261</v>
      </c>
      <c r="T20">
        <v>0.10662145391304348</v>
      </c>
      <c r="U20">
        <f>INDEX(Emissions!$C$4:$C$19,MATCH('Expected Frequency'!$B20,Emissions!$A$4:$A$19,0))/Emissions!C$6</f>
        <v>1.0530454709926427</v>
      </c>
      <c r="V20">
        <f>INDEX(Emissions!D$4:D$19,MATCH('Expected Frequency'!$B20,Emissions!$A$4:$A$19,0))/Emissions!D$6</f>
        <v>1.0599362995849821</v>
      </c>
      <c r="W20">
        <f>INDEX(Emissions!E$4:E$19,MATCH('Expected Frequency'!$B20,Emissions!$A$4:$A$19,0))/Emissions!E$6</f>
        <v>1.0754789363895749</v>
      </c>
      <c r="X20">
        <f>INDEX(Emissions!F$4:F$19,MATCH('Expected Frequency'!$B20,Emissions!$A$4:$A$19,0))/Emissions!F$6</f>
        <v>1.0851288196524864</v>
      </c>
    </row>
    <row r="21" spans="1:24" x14ac:dyDescent="0.2">
      <c r="A21">
        <v>2040</v>
      </c>
      <c r="B21">
        <f t="shared" si="0"/>
        <v>2040</v>
      </c>
      <c r="C21" cm="1">
        <f t="array" ref="C21:H21">TRANSPOSE('Freq Input'!$R$5:$R$10)</f>
        <v>7.9389563584521383</v>
      </c>
      <c r="D21">
        <v>10.185250211812628</v>
      </c>
      <c r="E21">
        <v>10.739130887983706</v>
      </c>
      <c r="F21">
        <v>7.0619786211812627</v>
      </c>
      <c r="G21">
        <v>5.8772893971486759</v>
      </c>
      <c r="H21">
        <v>3.5232965234215885</v>
      </c>
      <c r="I21" cm="1">
        <f t="array" ref="I21:N21">TRANSPOSE('Freq Input'!$K$5:$K$10)</f>
        <v>1.7580030590163933</v>
      </c>
      <c r="J21">
        <v>1.869269075409836</v>
      </c>
      <c r="K21">
        <v>1.1794197737704917</v>
      </c>
      <c r="L21">
        <v>0.86787492786885234</v>
      </c>
      <c r="M21">
        <v>0.77886211475409839</v>
      </c>
      <c r="N21">
        <v>0.33379804918032785</v>
      </c>
      <c r="O21" cm="1">
        <f t="array" ref="O21:T21">TRANSPOSE('Freq Input'!$D$5:$D$10)</f>
        <v>0.61307336000000001</v>
      </c>
      <c r="P21">
        <v>1.0928699026086957</v>
      </c>
      <c r="Q21">
        <v>0.79966090434782611</v>
      </c>
      <c r="R21">
        <v>0.26655363478260868</v>
      </c>
      <c r="S21">
        <v>0.1865875443478261</v>
      </c>
      <c r="T21">
        <v>0.10662145391304348</v>
      </c>
      <c r="U21">
        <f>INDEX(Emissions!$C$4:$C$19,MATCH('Expected Frequency'!$B21,Emissions!$A$4:$A$19,0))/Emissions!C$6</f>
        <v>1.0910384754553131</v>
      </c>
      <c r="V21">
        <f>INDEX(Emissions!D$4:D$19,MATCH('Expected Frequency'!$B21,Emissions!$A$4:$A$19,0))/Emissions!D$6</f>
        <v>1.1172908020461345</v>
      </c>
      <c r="W21">
        <f>INDEX(Emissions!E$4:E$19,MATCH('Expected Frequency'!$B21,Emissions!$A$4:$A$19,0))/Emissions!E$6</f>
        <v>1.1523964802071596</v>
      </c>
      <c r="X21">
        <f>INDEX(Emissions!F$4:F$19,MATCH('Expected Frequency'!$B21,Emissions!$A$4:$A$19,0))/Emissions!F$6</f>
        <v>1.197555422408628</v>
      </c>
    </row>
    <row r="22" spans="1:24" x14ac:dyDescent="0.2">
      <c r="A22">
        <v>2041</v>
      </c>
      <c r="B22">
        <f t="shared" si="0"/>
        <v>2040</v>
      </c>
      <c r="C22" cm="1">
        <f t="array" ref="C22:H22">TRANSPOSE('Freq Input'!$R$5:$R$10)</f>
        <v>7.9389563584521383</v>
      </c>
      <c r="D22">
        <v>10.185250211812628</v>
      </c>
      <c r="E22">
        <v>10.739130887983706</v>
      </c>
      <c r="F22">
        <v>7.0619786211812627</v>
      </c>
      <c r="G22">
        <v>5.8772893971486759</v>
      </c>
      <c r="H22">
        <v>3.5232965234215885</v>
      </c>
      <c r="I22" cm="1">
        <f t="array" ref="I22:N22">TRANSPOSE('Freq Input'!$K$5:$K$10)</f>
        <v>1.7580030590163933</v>
      </c>
      <c r="J22">
        <v>1.869269075409836</v>
      </c>
      <c r="K22">
        <v>1.1794197737704917</v>
      </c>
      <c r="L22">
        <v>0.86787492786885234</v>
      </c>
      <c r="M22">
        <v>0.77886211475409839</v>
      </c>
      <c r="N22">
        <v>0.33379804918032785</v>
      </c>
      <c r="O22" cm="1">
        <f t="array" ref="O22:T22">TRANSPOSE('Freq Input'!$D$5:$D$10)</f>
        <v>0.61307336000000001</v>
      </c>
      <c r="P22">
        <v>1.0928699026086957</v>
      </c>
      <c r="Q22">
        <v>0.79966090434782611</v>
      </c>
      <c r="R22">
        <v>0.26655363478260868</v>
      </c>
      <c r="S22">
        <v>0.1865875443478261</v>
      </c>
      <c r="T22">
        <v>0.10662145391304348</v>
      </c>
      <c r="U22">
        <f>INDEX(Emissions!$C$4:$C$19,MATCH('Expected Frequency'!$B22,Emissions!$A$4:$A$19,0))/Emissions!C$6</f>
        <v>1.0910384754553131</v>
      </c>
      <c r="V22">
        <f>INDEX(Emissions!D$4:D$19,MATCH('Expected Frequency'!$B22,Emissions!$A$4:$A$19,0))/Emissions!D$6</f>
        <v>1.1172908020461345</v>
      </c>
      <c r="W22">
        <f>INDEX(Emissions!E$4:E$19,MATCH('Expected Frequency'!$B22,Emissions!$A$4:$A$19,0))/Emissions!E$6</f>
        <v>1.1523964802071596</v>
      </c>
      <c r="X22">
        <f>INDEX(Emissions!F$4:F$19,MATCH('Expected Frequency'!$B22,Emissions!$A$4:$A$19,0))/Emissions!F$6</f>
        <v>1.197555422408628</v>
      </c>
    </row>
    <row r="23" spans="1:24" x14ac:dyDescent="0.2">
      <c r="A23">
        <v>2042</v>
      </c>
      <c r="B23">
        <f t="shared" si="0"/>
        <v>2040</v>
      </c>
      <c r="C23" cm="1">
        <f t="array" ref="C23:H23">TRANSPOSE('Freq Input'!$R$5:$R$10)</f>
        <v>7.9389563584521383</v>
      </c>
      <c r="D23">
        <v>10.185250211812628</v>
      </c>
      <c r="E23">
        <v>10.739130887983706</v>
      </c>
      <c r="F23">
        <v>7.0619786211812627</v>
      </c>
      <c r="G23">
        <v>5.8772893971486759</v>
      </c>
      <c r="H23">
        <v>3.5232965234215885</v>
      </c>
      <c r="I23" cm="1">
        <f t="array" ref="I23:N23">TRANSPOSE('Freq Input'!$K$5:$K$10)</f>
        <v>1.7580030590163933</v>
      </c>
      <c r="J23">
        <v>1.869269075409836</v>
      </c>
      <c r="K23">
        <v>1.1794197737704917</v>
      </c>
      <c r="L23">
        <v>0.86787492786885234</v>
      </c>
      <c r="M23">
        <v>0.77886211475409839</v>
      </c>
      <c r="N23">
        <v>0.33379804918032785</v>
      </c>
      <c r="O23" cm="1">
        <f t="array" ref="O23:T23">TRANSPOSE('Freq Input'!$D$5:$D$10)</f>
        <v>0.61307336000000001</v>
      </c>
      <c r="P23">
        <v>1.0928699026086957</v>
      </c>
      <c r="Q23">
        <v>0.79966090434782611</v>
      </c>
      <c r="R23">
        <v>0.26655363478260868</v>
      </c>
      <c r="S23">
        <v>0.1865875443478261</v>
      </c>
      <c r="T23">
        <v>0.10662145391304348</v>
      </c>
      <c r="U23">
        <f>INDEX(Emissions!$C$4:$C$19,MATCH('Expected Frequency'!$B23,Emissions!$A$4:$A$19,0))/Emissions!C$6</f>
        <v>1.0910384754553131</v>
      </c>
      <c r="V23">
        <f>INDEX(Emissions!D$4:D$19,MATCH('Expected Frequency'!$B23,Emissions!$A$4:$A$19,0))/Emissions!D$6</f>
        <v>1.1172908020461345</v>
      </c>
      <c r="W23">
        <f>INDEX(Emissions!E$4:E$19,MATCH('Expected Frequency'!$B23,Emissions!$A$4:$A$19,0))/Emissions!E$6</f>
        <v>1.1523964802071596</v>
      </c>
      <c r="X23">
        <f>INDEX(Emissions!F$4:F$19,MATCH('Expected Frequency'!$B23,Emissions!$A$4:$A$19,0))/Emissions!F$6</f>
        <v>1.197555422408628</v>
      </c>
    </row>
    <row r="24" spans="1:24" x14ac:dyDescent="0.2">
      <c r="A24">
        <v>2043</v>
      </c>
      <c r="B24">
        <f t="shared" si="0"/>
        <v>2040</v>
      </c>
      <c r="C24" cm="1">
        <f t="array" ref="C24:H24">TRANSPOSE('Freq Input'!$R$5:$R$10)</f>
        <v>7.9389563584521383</v>
      </c>
      <c r="D24">
        <v>10.185250211812628</v>
      </c>
      <c r="E24">
        <v>10.739130887983706</v>
      </c>
      <c r="F24">
        <v>7.0619786211812627</v>
      </c>
      <c r="G24">
        <v>5.8772893971486759</v>
      </c>
      <c r="H24">
        <v>3.5232965234215885</v>
      </c>
      <c r="I24" cm="1">
        <f t="array" ref="I24:N24">TRANSPOSE('Freq Input'!$K$5:$K$10)</f>
        <v>1.7580030590163933</v>
      </c>
      <c r="J24">
        <v>1.869269075409836</v>
      </c>
      <c r="K24">
        <v>1.1794197737704917</v>
      </c>
      <c r="L24">
        <v>0.86787492786885234</v>
      </c>
      <c r="M24">
        <v>0.77886211475409839</v>
      </c>
      <c r="N24">
        <v>0.33379804918032785</v>
      </c>
      <c r="O24" cm="1">
        <f t="array" ref="O24:T24">TRANSPOSE('Freq Input'!$D$5:$D$10)</f>
        <v>0.61307336000000001</v>
      </c>
      <c r="P24">
        <v>1.0928699026086957</v>
      </c>
      <c r="Q24">
        <v>0.79966090434782611</v>
      </c>
      <c r="R24">
        <v>0.26655363478260868</v>
      </c>
      <c r="S24">
        <v>0.1865875443478261</v>
      </c>
      <c r="T24">
        <v>0.10662145391304348</v>
      </c>
      <c r="U24">
        <f>INDEX(Emissions!$C$4:$C$19,MATCH('Expected Frequency'!$B24,Emissions!$A$4:$A$19,0))/Emissions!C$6</f>
        <v>1.0910384754553131</v>
      </c>
      <c r="V24">
        <f>INDEX(Emissions!D$4:D$19,MATCH('Expected Frequency'!$B24,Emissions!$A$4:$A$19,0))/Emissions!D$6</f>
        <v>1.1172908020461345</v>
      </c>
      <c r="W24">
        <f>INDEX(Emissions!E$4:E$19,MATCH('Expected Frequency'!$B24,Emissions!$A$4:$A$19,0))/Emissions!E$6</f>
        <v>1.1523964802071596</v>
      </c>
      <c r="X24">
        <f>INDEX(Emissions!F$4:F$19,MATCH('Expected Frequency'!$B24,Emissions!$A$4:$A$19,0))/Emissions!F$6</f>
        <v>1.197555422408628</v>
      </c>
    </row>
    <row r="25" spans="1:24" x14ac:dyDescent="0.2">
      <c r="A25">
        <v>2044</v>
      </c>
      <c r="B25">
        <f t="shared" si="0"/>
        <v>2040</v>
      </c>
      <c r="C25" cm="1">
        <f t="array" ref="C25:H25">TRANSPOSE('Freq Input'!$R$5:$R$10)</f>
        <v>7.9389563584521383</v>
      </c>
      <c r="D25">
        <v>10.185250211812628</v>
      </c>
      <c r="E25">
        <v>10.739130887983706</v>
      </c>
      <c r="F25">
        <v>7.0619786211812627</v>
      </c>
      <c r="G25">
        <v>5.8772893971486759</v>
      </c>
      <c r="H25">
        <v>3.5232965234215885</v>
      </c>
      <c r="I25" cm="1">
        <f t="array" ref="I25:N25">TRANSPOSE('Freq Input'!$K$5:$K$10)</f>
        <v>1.7580030590163933</v>
      </c>
      <c r="J25">
        <v>1.869269075409836</v>
      </c>
      <c r="K25">
        <v>1.1794197737704917</v>
      </c>
      <c r="L25">
        <v>0.86787492786885234</v>
      </c>
      <c r="M25">
        <v>0.77886211475409839</v>
      </c>
      <c r="N25">
        <v>0.33379804918032785</v>
      </c>
      <c r="O25" cm="1">
        <f t="array" ref="O25:T25">TRANSPOSE('Freq Input'!$D$5:$D$10)</f>
        <v>0.61307336000000001</v>
      </c>
      <c r="P25">
        <v>1.0928699026086957</v>
      </c>
      <c r="Q25">
        <v>0.79966090434782611</v>
      </c>
      <c r="R25">
        <v>0.26655363478260868</v>
      </c>
      <c r="S25">
        <v>0.1865875443478261</v>
      </c>
      <c r="T25">
        <v>0.10662145391304348</v>
      </c>
      <c r="U25">
        <f>INDEX(Emissions!$C$4:$C$19,MATCH('Expected Frequency'!$B25,Emissions!$A$4:$A$19,0))/Emissions!C$6</f>
        <v>1.0910384754553131</v>
      </c>
      <c r="V25">
        <f>INDEX(Emissions!D$4:D$19,MATCH('Expected Frequency'!$B25,Emissions!$A$4:$A$19,0))/Emissions!D$6</f>
        <v>1.1172908020461345</v>
      </c>
      <c r="W25">
        <f>INDEX(Emissions!E$4:E$19,MATCH('Expected Frequency'!$B25,Emissions!$A$4:$A$19,0))/Emissions!E$6</f>
        <v>1.1523964802071596</v>
      </c>
      <c r="X25">
        <f>INDEX(Emissions!F$4:F$19,MATCH('Expected Frequency'!$B25,Emissions!$A$4:$A$19,0))/Emissions!F$6</f>
        <v>1.197555422408628</v>
      </c>
    </row>
    <row r="26" spans="1:24" x14ac:dyDescent="0.2">
      <c r="A26">
        <v>2045</v>
      </c>
      <c r="B26">
        <f t="shared" si="0"/>
        <v>2040</v>
      </c>
      <c r="C26" cm="1">
        <f t="array" ref="C26:H26">TRANSPOSE('Freq Input'!$R$5:$R$10)</f>
        <v>7.9389563584521383</v>
      </c>
      <c r="D26">
        <v>10.185250211812628</v>
      </c>
      <c r="E26">
        <v>10.739130887983706</v>
      </c>
      <c r="F26">
        <v>7.0619786211812627</v>
      </c>
      <c r="G26">
        <v>5.8772893971486759</v>
      </c>
      <c r="H26">
        <v>3.5232965234215885</v>
      </c>
      <c r="I26" cm="1">
        <f t="array" ref="I26:N26">TRANSPOSE('Freq Input'!$K$5:$K$10)</f>
        <v>1.7580030590163933</v>
      </c>
      <c r="J26">
        <v>1.869269075409836</v>
      </c>
      <c r="K26">
        <v>1.1794197737704917</v>
      </c>
      <c r="L26">
        <v>0.86787492786885234</v>
      </c>
      <c r="M26">
        <v>0.77886211475409839</v>
      </c>
      <c r="N26">
        <v>0.33379804918032785</v>
      </c>
      <c r="O26" cm="1">
        <f t="array" ref="O26:T26">TRANSPOSE('Freq Input'!$D$5:$D$10)</f>
        <v>0.61307336000000001</v>
      </c>
      <c r="P26">
        <v>1.0928699026086957</v>
      </c>
      <c r="Q26">
        <v>0.79966090434782611</v>
      </c>
      <c r="R26">
        <v>0.26655363478260868</v>
      </c>
      <c r="S26">
        <v>0.1865875443478261</v>
      </c>
      <c r="T26">
        <v>0.10662145391304348</v>
      </c>
      <c r="U26">
        <f>INDEX(Emissions!$C$4:$C$19,MATCH('Expected Frequency'!$B26,Emissions!$A$4:$A$19,0))/Emissions!C$6</f>
        <v>1.0910384754553131</v>
      </c>
      <c r="V26">
        <f>INDEX(Emissions!D$4:D$19,MATCH('Expected Frequency'!$B26,Emissions!$A$4:$A$19,0))/Emissions!D$6</f>
        <v>1.1172908020461345</v>
      </c>
      <c r="W26">
        <f>INDEX(Emissions!E$4:E$19,MATCH('Expected Frequency'!$B26,Emissions!$A$4:$A$19,0))/Emissions!E$6</f>
        <v>1.1523964802071596</v>
      </c>
      <c r="X26">
        <f>INDEX(Emissions!F$4:F$19,MATCH('Expected Frequency'!$B26,Emissions!$A$4:$A$19,0))/Emissions!F$6</f>
        <v>1.197555422408628</v>
      </c>
    </row>
    <row r="27" spans="1:24" x14ac:dyDescent="0.2">
      <c r="A27">
        <v>2046</v>
      </c>
      <c r="B27">
        <f t="shared" si="0"/>
        <v>2040</v>
      </c>
      <c r="C27" cm="1">
        <f t="array" ref="C27:H27">TRANSPOSE('Freq Input'!$R$5:$R$10)</f>
        <v>7.9389563584521383</v>
      </c>
      <c r="D27">
        <v>10.185250211812628</v>
      </c>
      <c r="E27">
        <v>10.739130887983706</v>
      </c>
      <c r="F27">
        <v>7.0619786211812627</v>
      </c>
      <c r="G27">
        <v>5.8772893971486759</v>
      </c>
      <c r="H27">
        <v>3.5232965234215885</v>
      </c>
      <c r="I27" cm="1">
        <f t="array" ref="I27:N27">TRANSPOSE('Freq Input'!$K$5:$K$10)</f>
        <v>1.7580030590163933</v>
      </c>
      <c r="J27">
        <v>1.869269075409836</v>
      </c>
      <c r="K27">
        <v>1.1794197737704917</v>
      </c>
      <c r="L27">
        <v>0.86787492786885234</v>
      </c>
      <c r="M27">
        <v>0.77886211475409839</v>
      </c>
      <c r="N27">
        <v>0.33379804918032785</v>
      </c>
      <c r="O27" cm="1">
        <f t="array" ref="O27:T27">TRANSPOSE('Freq Input'!$D$5:$D$10)</f>
        <v>0.61307336000000001</v>
      </c>
      <c r="P27">
        <v>1.0928699026086957</v>
      </c>
      <c r="Q27">
        <v>0.79966090434782611</v>
      </c>
      <c r="R27">
        <v>0.26655363478260868</v>
      </c>
      <c r="S27">
        <v>0.1865875443478261</v>
      </c>
      <c r="T27">
        <v>0.10662145391304348</v>
      </c>
      <c r="U27">
        <f>INDEX(Emissions!$C$4:$C$19,MATCH('Expected Frequency'!$B27,Emissions!$A$4:$A$19,0))/Emissions!C$6</f>
        <v>1.0910384754553131</v>
      </c>
      <c r="V27">
        <f>INDEX(Emissions!D$4:D$19,MATCH('Expected Frequency'!$B27,Emissions!$A$4:$A$19,0))/Emissions!D$6</f>
        <v>1.1172908020461345</v>
      </c>
      <c r="W27">
        <f>INDEX(Emissions!E$4:E$19,MATCH('Expected Frequency'!$B27,Emissions!$A$4:$A$19,0))/Emissions!E$6</f>
        <v>1.1523964802071596</v>
      </c>
      <c r="X27">
        <f>INDEX(Emissions!F$4:F$19,MATCH('Expected Frequency'!$B27,Emissions!$A$4:$A$19,0))/Emissions!F$6</f>
        <v>1.197555422408628</v>
      </c>
    </row>
    <row r="28" spans="1:24" x14ac:dyDescent="0.2">
      <c r="A28">
        <v>2047</v>
      </c>
      <c r="B28">
        <f t="shared" si="0"/>
        <v>2040</v>
      </c>
      <c r="C28" cm="1">
        <f t="array" ref="C28:H28">TRANSPOSE('Freq Input'!$R$5:$R$10)</f>
        <v>7.9389563584521383</v>
      </c>
      <c r="D28">
        <v>10.185250211812628</v>
      </c>
      <c r="E28">
        <v>10.739130887983706</v>
      </c>
      <c r="F28">
        <v>7.0619786211812627</v>
      </c>
      <c r="G28">
        <v>5.8772893971486759</v>
      </c>
      <c r="H28">
        <v>3.5232965234215885</v>
      </c>
      <c r="I28" cm="1">
        <f t="array" ref="I28:N28">TRANSPOSE('Freq Input'!$K$5:$K$10)</f>
        <v>1.7580030590163933</v>
      </c>
      <c r="J28">
        <v>1.869269075409836</v>
      </c>
      <c r="K28">
        <v>1.1794197737704917</v>
      </c>
      <c r="L28">
        <v>0.86787492786885234</v>
      </c>
      <c r="M28">
        <v>0.77886211475409839</v>
      </c>
      <c r="N28">
        <v>0.33379804918032785</v>
      </c>
      <c r="O28" cm="1">
        <f t="array" ref="O28:T28">TRANSPOSE('Freq Input'!$D$5:$D$10)</f>
        <v>0.61307336000000001</v>
      </c>
      <c r="P28">
        <v>1.0928699026086957</v>
      </c>
      <c r="Q28">
        <v>0.79966090434782611</v>
      </c>
      <c r="R28">
        <v>0.26655363478260868</v>
      </c>
      <c r="S28">
        <v>0.1865875443478261</v>
      </c>
      <c r="T28">
        <v>0.10662145391304348</v>
      </c>
      <c r="U28">
        <f>INDEX(Emissions!$C$4:$C$19,MATCH('Expected Frequency'!$B28,Emissions!$A$4:$A$19,0))/Emissions!C$6</f>
        <v>1.0910384754553131</v>
      </c>
      <c r="V28">
        <f>INDEX(Emissions!D$4:D$19,MATCH('Expected Frequency'!$B28,Emissions!$A$4:$A$19,0))/Emissions!D$6</f>
        <v>1.1172908020461345</v>
      </c>
      <c r="W28">
        <f>INDEX(Emissions!E$4:E$19,MATCH('Expected Frequency'!$B28,Emissions!$A$4:$A$19,0))/Emissions!E$6</f>
        <v>1.1523964802071596</v>
      </c>
      <c r="X28">
        <f>INDEX(Emissions!F$4:F$19,MATCH('Expected Frequency'!$B28,Emissions!$A$4:$A$19,0))/Emissions!F$6</f>
        <v>1.197555422408628</v>
      </c>
    </row>
    <row r="29" spans="1:24" x14ac:dyDescent="0.2">
      <c r="A29">
        <v>2048</v>
      </c>
      <c r="B29">
        <f t="shared" si="0"/>
        <v>2040</v>
      </c>
      <c r="C29" cm="1">
        <f t="array" ref="C29:H29">TRANSPOSE('Freq Input'!$R$5:$R$10)</f>
        <v>7.9389563584521383</v>
      </c>
      <c r="D29">
        <v>10.185250211812628</v>
      </c>
      <c r="E29">
        <v>10.739130887983706</v>
      </c>
      <c r="F29">
        <v>7.0619786211812627</v>
      </c>
      <c r="G29">
        <v>5.8772893971486759</v>
      </c>
      <c r="H29">
        <v>3.5232965234215885</v>
      </c>
      <c r="I29" cm="1">
        <f t="array" ref="I29:N29">TRANSPOSE('Freq Input'!$K$5:$K$10)</f>
        <v>1.7580030590163933</v>
      </c>
      <c r="J29">
        <v>1.869269075409836</v>
      </c>
      <c r="K29">
        <v>1.1794197737704917</v>
      </c>
      <c r="L29">
        <v>0.86787492786885234</v>
      </c>
      <c r="M29">
        <v>0.77886211475409839</v>
      </c>
      <c r="N29">
        <v>0.33379804918032785</v>
      </c>
      <c r="O29" cm="1">
        <f t="array" ref="O29:T29">TRANSPOSE('Freq Input'!$D$5:$D$10)</f>
        <v>0.61307336000000001</v>
      </c>
      <c r="P29">
        <v>1.0928699026086957</v>
      </c>
      <c r="Q29">
        <v>0.79966090434782611</v>
      </c>
      <c r="R29">
        <v>0.26655363478260868</v>
      </c>
      <c r="S29">
        <v>0.1865875443478261</v>
      </c>
      <c r="T29">
        <v>0.10662145391304348</v>
      </c>
      <c r="U29">
        <f>INDEX(Emissions!$C$4:$C$19,MATCH('Expected Frequency'!$B29,Emissions!$A$4:$A$19,0))/Emissions!C$6</f>
        <v>1.0910384754553131</v>
      </c>
      <c r="V29">
        <f>INDEX(Emissions!D$4:D$19,MATCH('Expected Frequency'!$B29,Emissions!$A$4:$A$19,0))/Emissions!D$6</f>
        <v>1.1172908020461345</v>
      </c>
      <c r="W29">
        <f>INDEX(Emissions!E$4:E$19,MATCH('Expected Frequency'!$B29,Emissions!$A$4:$A$19,0))/Emissions!E$6</f>
        <v>1.1523964802071596</v>
      </c>
      <c r="X29">
        <f>INDEX(Emissions!F$4:F$19,MATCH('Expected Frequency'!$B29,Emissions!$A$4:$A$19,0))/Emissions!F$6</f>
        <v>1.197555422408628</v>
      </c>
    </row>
    <row r="30" spans="1:24" x14ac:dyDescent="0.2">
      <c r="A30">
        <v>2049</v>
      </c>
      <c r="B30">
        <f t="shared" si="0"/>
        <v>2040</v>
      </c>
      <c r="C30" cm="1">
        <f t="array" ref="C30:H30">TRANSPOSE('Freq Input'!$R$5:$R$10)</f>
        <v>7.9389563584521383</v>
      </c>
      <c r="D30">
        <v>10.185250211812628</v>
      </c>
      <c r="E30">
        <v>10.739130887983706</v>
      </c>
      <c r="F30">
        <v>7.0619786211812627</v>
      </c>
      <c r="G30">
        <v>5.8772893971486759</v>
      </c>
      <c r="H30">
        <v>3.5232965234215885</v>
      </c>
      <c r="I30" cm="1">
        <f t="array" ref="I30:N30">TRANSPOSE('Freq Input'!$K$5:$K$10)</f>
        <v>1.7580030590163933</v>
      </c>
      <c r="J30">
        <v>1.869269075409836</v>
      </c>
      <c r="K30">
        <v>1.1794197737704917</v>
      </c>
      <c r="L30">
        <v>0.86787492786885234</v>
      </c>
      <c r="M30">
        <v>0.77886211475409839</v>
      </c>
      <c r="N30">
        <v>0.33379804918032785</v>
      </c>
      <c r="O30" cm="1">
        <f t="array" ref="O30:T30">TRANSPOSE('Freq Input'!$D$5:$D$10)</f>
        <v>0.61307336000000001</v>
      </c>
      <c r="P30">
        <v>1.0928699026086957</v>
      </c>
      <c r="Q30">
        <v>0.79966090434782611</v>
      </c>
      <c r="R30">
        <v>0.26655363478260868</v>
      </c>
      <c r="S30">
        <v>0.1865875443478261</v>
      </c>
      <c r="T30">
        <v>0.10662145391304348</v>
      </c>
      <c r="U30">
        <f>INDEX(Emissions!$C$4:$C$19,MATCH('Expected Frequency'!$B30,Emissions!$A$4:$A$19,0))/Emissions!C$6</f>
        <v>1.0910384754553131</v>
      </c>
      <c r="V30">
        <f>INDEX(Emissions!D$4:D$19,MATCH('Expected Frequency'!$B30,Emissions!$A$4:$A$19,0))/Emissions!D$6</f>
        <v>1.1172908020461345</v>
      </c>
      <c r="W30">
        <f>INDEX(Emissions!E$4:E$19,MATCH('Expected Frequency'!$B30,Emissions!$A$4:$A$19,0))/Emissions!E$6</f>
        <v>1.1523964802071596</v>
      </c>
      <c r="X30">
        <f>INDEX(Emissions!F$4:F$19,MATCH('Expected Frequency'!$B30,Emissions!$A$4:$A$19,0))/Emissions!F$6</f>
        <v>1.197555422408628</v>
      </c>
    </row>
    <row r="31" spans="1:24" x14ac:dyDescent="0.2">
      <c r="A31">
        <v>2050</v>
      </c>
      <c r="B31">
        <f t="shared" si="0"/>
        <v>2050</v>
      </c>
      <c r="C31" cm="1">
        <f t="array" ref="C31:H31">TRANSPOSE('Freq Input'!$R$5:$R$10)</f>
        <v>7.9389563584521383</v>
      </c>
      <c r="D31">
        <v>10.185250211812628</v>
      </c>
      <c r="E31">
        <v>10.739130887983706</v>
      </c>
      <c r="F31">
        <v>7.0619786211812627</v>
      </c>
      <c r="G31">
        <v>5.8772893971486759</v>
      </c>
      <c r="H31">
        <v>3.5232965234215885</v>
      </c>
      <c r="I31" cm="1">
        <f t="array" ref="I31:N31">TRANSPOSE('Freq Input'!$K$5:$K$10)</f>
        <v>1.7580030590163933</v>
      </c>
      <c r="J31">
        <v>1.869269075409836</v>
      </c>
      <c r="K31">
        <v>1.1794197737704917</v>
      </c>
      <c r="L31">
        <v>0.86787492786885234</v>
      </c>
      <c r="M31">
        <v>0.77886211475409839</v>
      </c>
      <c r="N31">
        <v>0.33379804918032785</v>
      </c>
      <c r="O31" cm="1">
        <f t="array" ref="O31:T31">TRANSPOSE('Freq Input'!$D$5:$D$10)</f>
        <v>0.61307336000000001</v>
      </c>
      <c r="P31">
        <v>1.0928699026086957</v>
      </c>
      <c r="Q31">
        <v>0.79966090434782611</v>
      </c>
      <c r="R31">
        <v>0.26655363478260868</v>
      </c>
      <c r="S31">
        <v>0.1865875443478261</v>
      </c>
      <c r="T31">
        <v>0.10662145391304348</v>
      </c>
      <c r="U31">
        <f>INDEX(Emissions!$C$4:$C$19,MATCH('Expected Frequency'!$B31,Emissions!$A$4:$A$19,0))/Emissions!C$6</f>
        <v>1.1113014111687372</v>
      </c>
      <c r="V31">
        <f>INDEX(Emissions!D$4:D$19,MATCH('Expected Frequency'!$B31,Emissions!$A$4:$A$19,0))/Emissions!D$6</f>
        <v>1.1660071421677445</v>
      </c>
      <c r="W31">
        <f>INDEX(Emissions!E$4:E$19,MATCH('Expected Frequency'!$B31,Emissions!$A$4:$A$19,0))/Emissions!E$6</f>
        <v>1.2262449948449901</v>
      </c>
      <c r="X31">
        <f>INDEX(Emissions!F$4:F$19,MATCH('Expected Frequency'!$B31,Emissions!$A$4:$A$19,0))/Emissions!F$6</f>
        <v>1.3413780707010188</v>
      </c>
    </row>
    <row r="32" spans="1:24" x14ac:dyDescent="0.2">
      <c r="A32">
        <v>2051</v>
      </c>
      <c r="B32">
        <f t="shared" si="0"/>
        <v>2050</v>
      </c>
      <c r="C32" cm="1">
        <f t="array" ref="C32:H32">TRANSPOSE('Freq Input'!$R$5:$R$10)</f>
        <v>7.9389563584521383</v>
      </c>
      <c r="D32">
        <v>10.185250211812628</v>
      </c>
      <c r="E32">
        <v>10.739130887983706</v>
      </c>
      <c r="F32">
        <v>7.0619786211812627</v>
      </c>
      <c r="G32">
        <v>5.8772893971486759</v>
      </c>
      <c r="H32">
        <v>3.5232965234215885</v>
      </c>
      <c r="I32" cm="1">
        <f t="array" ref="I32:N32">TRANSPOSE('Freq Input'!$K$5:$K$10)</f>
        <v>1.7580030590163933</v>
      </c>
      <c r="J32">
        <v>1.869269075409836</v>
      </c>
      <c r="K32">
        <v>1.1794197737704917</v>
      </c>
      <c r="L32">
        <v>0.86787492786885234</v>
      </c>
      <c r="M32">
        <v>0.77886211475409839</v>
      </c>
      <c r="N32">
        <v>0.33379804918032785</v>
      </c>
      <c r="O32" cm="1">
        <f t="array" ref="O32:T32">TRANSPOSE('Freq Input'!$D$5:$D$10)</f>
        <v>0.61307336000000001</v>
      </c>
      <c r="P32">
        <v>1.0928699026086957</v>
      </c>
      <c r="Q32">
        <v>0.79966090434782611</v>
      </c>
      <c r="R32">
        <v>0.26655363478260868</v>
      </c>
      <c r="S32">
        <v>0.1865875443478261</v>
      </c>
      <c r="T32">
        <v>0.10662145391304348</v>
      </c>
      <c r="U32">
        <f>INDEX(Emissions!$C$4:$C$19,MATCH('Expected Frequency'!$B32,Emissions!$A$4:$A$19,0))/Emissions!C$6</f>
        <v>1.1113014111687372</v>
      </c>
      <c r="V32">
        <f>INDEX(Emissions!D$4:D$19,MATCH('Expected Frequency'!$B32,Emissions!$A$4:$A$19,0))/Emissions!D$6</f>
        <v>1.1660071421677445</v>
      </c>
      <c r="W32">
        <f>INDEX(Emissions!E$4:E$19,MATCH('Expected Frequency'!$B32,Emissions!$A$4:$A$19,0))/Emissions!E$6</f>
        <v>1.2262449948449901</v>
      </c>
      <c r="X32">
        <f>INDEX(Emissions!F$4:F$19,MATCH('Expected Frequency'!$B32,Emissions!$A$4:$A$19,0))/Emissions!F$6</f>
        <v>1.3413780707010188</v>
      </c>
    </row>
    <row r="33" spans="1:24" x14ac:dyDescent="0.2">
      <c r="A33">
        <v>2052</v>
      </c>
      <c r="B33">
        <f t="shared" si="0"/>
        <v>2050</v>
      </c>
      <c r="C33" cm="1">
        <f t="array" ref="C33:H33">TRANSPOSE('Freq Input'!$R$5:$R$10)</f>
        <v>7.9389563584521383</v>
      </c>
      <c r="D33">
        <v>10.185250211812628</v>
      </c>
      <c r="E33">
        <v>10.739130887983706</v>
      </c>
      <c r="F33">
        <v>7.0619786211812627</v>
      </c>
      <c r="G33">
        <v>5.8772893971486759</v>
      </c>
      <c r="H33">
        <v>3.5232965234215885</v>
      </c>
      <c r="I33" cm="1">
        <f t="array" ref="I33:N33">TRANSPOSE('Freq Input'!$K$5:$K$10)</f>
        <v>1.7580030590163933</v>
      </c>
      <c r="J33">
        <v>1.869269075409836</v>
      </c>
      <c r="K33">
        <v>1.1794197737704917</v>
      </c>
      <c r="L33">
        <v>0.86787492786885234</v>
      </c>
      <c r="M33">
        <v>0.77886211475409839</v>
      </c>
      <c r="N33">
        <v>0.33379804918032785</v>
      </c>
      <c r="O33" cm="1">
        <f t="array" ref="O33:T33">TRANSPOSE('Freq Input'!$D$5:$D$10)</f>
        <v>0.61307336000000001</v>
      </c>
      <c r="P33">
        <v>1.0928699026086957</v>
      </c>
      <c r="Q33">
        <v>0.79966090434782611</v>
      </c>
      <c r="R33">
        <v>0.26655363478260868</v>
      </c>
      <c r="S33">
        <v>0.1865875443478261</v>
      </c>
      <c r="T33">
        <v>0.10662145391304348</v>
      </c>
      <c r="U33">
        <f>INDEX(Emissions!$C$4:$C$19,MATCH('Expected Frequency'!$B33,Emissions!$A$4:$A$19,0))/Emissions!C$6</f>
        <v>1.1113014111687372</v>
      </c>
      <c r="V33">
        <f>INDEX(Emissions!D$4:D$19,MATCH('Expected Frequency'!$B33,Emissions!$A$4:$A$19,0))/Emissions!D$6</f>
        <v>1.1660071421677445</v>
      </c>
      <c r="W33">
        <f>INDEX(Emissions!E$4:E$19,MATCH('Expected Frequency'!$B33,Emissions!$A$4:$A$19,0))/Emissions!E$6</f>
        <v>1.2262449948449901</v>
      </c>
      <c r="X33">
        <f>INDEX(Emissions!F$4:F$19,MATCH('Expected Frequency'!$B33,Emissions!$A$4:$A$19,0))/Emissions!F$6</f>
        <v>1.3413780707010188</v>
      </c>
    </row>
    <row r="34" spans="1:24" x14ac:dyDescent="0.2">
      <c r="A34">
        <v>2053</v>
      </c>
      <c r="B34">
        <f t="shared" si="0"/>
        <v>2050</v>
      </c>
      <c r="C34" cm="1">
        <f t="array" ref="C34:H34">TRANSPOSE('Freq Input'!$R$5:$R$10)</f>
        <v>7.9389563584521383</v>
      </c>
      <c r="D34">
        <v>10.185250211812628</v>
      </c>
      <c r="E34">
        <v>10.739130887983706</v>
      </c>
      <c r="F34">
        <v>7.0619786211812627</v>
      </c>
      <c r="G34">
        <v>5.8772893971486759</v>
      </c>
      <c r="H34">
        <v>3.5232965234215885</v>
      </c>
      <c r="I34" cm="1">
        <f t="array" ref="I34:N34">TRANSPOSE('Freq Input'!$K$5:$K$10)</f>
        <v>1.7580030590163933</v>
      </c>
      <c r="J34">
        <v>1.869269075409836</v>
      </c>
      <c r="K34">
        <v>1.1794197737704917</v>
      </c>
      <c r="L34">
        <v>0.86787492786885234</v>
      </c>
      <c r="M34">
        <v>0.77886211475409839</v>
      </c>
      <c r="N34">
        <v>0.33379804918032785</v>
      </c>
      <c r="O34" cm="1">
        <f t="array" ref="O34:T34">TRANSPOSE('Freq Input'!$D$5:$D$10)</f>
        <v>0.61307336000000001</v>
      </c>
      <c r="P34">
        <v>1.0928699026086957</v>
      </c>
      <c r="Q34">
        <v>0.79966090434782611</v>
      </c>
      <c r="R34">
        <v>0.26655363478260868</v>
      </c>
      <c r="S34">
        <v>0.1865875443478261</v>
      </c>
      <c r="T34">
        <v>0.10662145391304348</v>
      </c>
      <c r="U34">
        <f>INDEX(Emissions!$C$4:$C$19,MATCH('Expected Frequency'!$B34,Emissions!$A$4:$A$19,0))/Emissions!C$6</f>
        <v>1.1113014111687372</v>
      </c>
      <c r="V34">
        <f>INDEX(Emissions!D$4:D$19,MATCH('Expected Frequency'!$B34,Emissions!$A$4:$A$19,0))/Emissions!D$6</f>
        <v>1.1660071421677445</v>
      </c>
      <c r="W34">
        <f>INDEX(Emissions!E$4:E$19,MATCH('Expected Frequency'!$B34,Emissions!$A$4:$A$19,0))/Emissions!E$6</f>
        <v>1.2262449948449901</v>
      </c>
      <c r="X34">
        <f>INDEX(Emissions!F$4:F$19,MATCH('Expected Frequency'!$B34,Emissions!$A$4:$A$19,0))/Emissions!F$6</f>
        <v>1.3413780707010188</v>
      </c>
    </row>
    <row r="35" spans="1:24" x14ac:dyDescent="0.2">
      <c r="A35">
        <v>2054</v>
      </c>
      <c r="B35">
        <f t="shared" si="0"/>
        <v>2050</v>
      </c>
      <c r="C35" cm="1">
        <f t="array" ref="C35:H35">TRANSPOSE('Freq Input'!$R$5:$R$10)</f>
        <v>7.9389563584521383</v>
      </c>
      <c r="D35">
        <v>10.185250211812628</v>
      </c>
      <c r="E35">
        <v>10.739130887983706</v>
      </c>
      <c r="F35">
        <v>7.0619786211812627</v>
      </c>
      <c r="G35">
        <v>5.8772893971486759</v>
      </c>
      <c r="H35">
        <v>3.5232965234215885</v>
      </c>
      <c r="I35" cm="1">
        <f t="array" ref="I35:N35">TRANSPOSE('Freq Input'!$K$5:$K$10)</f>
        <v>1.7580030590163933</v>
      </c>
      <c r="J35">
        <v>1.869269075409836</v>
      </c>
      <c r="K35">
        <v>1.1794197737704917</v>
      </c>
      <c r="L35">
        <v>0.86787492786885234</v>
      </c>
      <c r="M35">
        <v>0.77886211475409839</v>
      </c>
      <c r="N35">
        <v>0.33379804918032785</v>
      </c>
      <c r="O35" cm="1">
        <f t="array" ref="O35:T35">TRANSPOSE('Freq Input'!$D$5:$D$10)</f>
        <v>0.61307336000000001</v>
      </c>
      <c r="P35">
        <v>1.0928699026086957</v>
      </c>
      <c r="Q35">
        <v>0.79966090434782611</v>
      </c>
      <c r="R35">
        <v>0.26655363478260868</v>
      </c>
      <c r="S35">
        <v>0.1865875443478261</v>
      </c>
      <c r="T35">
        <v>0.10662145391304348</v>
      </c>
      <c r="U35">
        <f>INDEX(Emissions!$C$4:$C$19,MATCH('Expected Frequency'!$B35,Emissions!$A$4:$A$19,0))/Emissions!C$6</f>
        <v>1.1113014111687372</v>
      </c>
      <c r="V35">
        <f>INDEX(Emissions!D$4:D$19,MATCH('Expected Frequency'!$B35,Emissions!$A$4:$A$19,0))/Emissions!D$6</f>
        <v>1.1660071421677445</v>
      </c>
      <c r="W35">
        <f>INDEX(Emissions!E$4:E$19,MATCH('Expected Frequency'!$B35,Emissions!$A$4:$A$19,0))/Emissions!E$6</f>
        <v>1.2262449948449901</v>
      </c>
      <c r="X35">
        <f>INDEX(Emissions!F$4:F$19,MATCH('Expected Frequency'!$B35,Emissions!$A$4:$A$19,0))/Emissions!F$6</f>
        <v>1.3413780707010188</v>
      </c>
    </row>
    <row r="36" spans="1:24" x14ac:dyDescent="0.2">
      <c r="A36">
        <v>2055</v>
      </c>
      <c r="B36">
        <f t="shared" si="0"/>
        <v>2050</v>
      </c>
      <c r="C36" cm="1">
        <f t="array" ref="C36:H36">TRANSPOSE('Freq Input'!$R$5:$R$10)</f>
        <v>7.9389563584521383</v>
      </c>
      <c r="D36">
        <v>10.185250211812628</v>
      </c>
      <c r="E36">
        <v>10.739130887983706</v>
      </c>
      <c r="F36">
        <v>7.0619786211812627</v>
      </c>
      <c r="G36">
        <v>5.8772893971486759</v>
      </c>
      <c r="H36">
        <v>3.5232965234215885</v>
      </c>
      <c r="I36" cm="1">
        <f t="array" ref="I36:N36">TRANSPOSE('Freq Input'!$K$5:$K$10)</f>
        <v>1.7580030590163933</v>
      </c>
      <c r="J36">
        <v>1.869269075409836</v>
      </c>
      <c r="K36">
        <v>1.1794197737704917</v>
      </c>
      <c r="L36">
        <v>0.86787492786885234</v>
      </c>
      <c r="M36">
        <v>0.77886211475409839</v>
      </c>
      <c r="N36">
        <v>0.33379804918032785</v>
      </c>
      <c r="O36" cm="1">
        <f t="array" ref="O36:T36">TRANSPOSE('Freq Input'!$D$5:$D$10)</f>
        <v>0.61307336000000001</v>
      </c>
      <c r="P36">
        <v>1.0928699026086957</v>
      </c>
      <c r="Q36">
        <v>0.79966090434782611</v>
      </c>
      <c r="R36">
        <v>0.26655363478260868</v>
      </c>
      <c r="S36">
        <v>0.1865875443478261</v>
      </c>
      <c r="T36">
        <v>0.10662145391304348</v>
      </c>
      <c r="U36">
        <f>INDEX(Emissions!$C$4:$C$19,MATCH('Expected Frequency'!$B36,Emissions!$A$4:$A$19,0))/Emissions!C$6</f>
        <v>1.1113014111687372</v>
      </c>
      <c r="V36">
        <f>INDEX(Emissions!D$4:D$19,MATCH('Expected Frequency'!$B36,Emissions!$A$4:$A$19,0))/Emissions!D$6</f>
        <v>1.1660071421677445</v>
      </c>
      <c r="W36">
        <f>INDEX(Emissions!E$4:E$19,MATCH('Expected Frequency'!$B36,Emissions!$A$4:$A$19,0))/Emissions!E$6</f>
        <v>1.2262449948449901</v>
      </c>
      <c r="X36">
        <f>INDEX(Emissions!F$4:F$19,MATCH('Expected Frequency'!$B36,Emissions!$A$4:$A$19,0))/Emissions!F$6</f>
        <v>1.3413780707010188</v>
      </c>
    </row>
    <row r="37" spans="1:24" x14ac:dyDescent="0.2">
      <c r="A37">
        <v>2056</v>
      </c>
      <c r="B37">
        <f t="shared" si="0"/>
        <v>2050</v>
      </c>
      <c r="C37" cm="1">
        <f t="array" ref="C37:H37">TRANSPOSE('Freq Input'!$R$5:$R$10)</f>
        <v>7.9389563584521383</v>
      </c>
      <c r="D37">
        <v>10.185250211812628</v>
      </c>
      <c r="E37">
        <v>10.739130887983706</v>
      </c>
      <c r="F37">
        <v>7.0619786211812627</v>
      </c>
      <c r="G37">
        <v>5.8772893971486759</v>
      </c>
      <c r="H37">
        <v>3.5232965234215885</v>
      </c>
      <c r="I37" cm="1">
        <f t="array" ref="I37:N37">TRANSPOSE('Freq Input'!$K$5:$K$10)</f>
        <v>1.7580030590163933</v>
      </c>
      <c r="J37">
        <v>1.869269075409836</v>
      </c>
      <c r="K37">
        <v>1.1794197737704917</v>
      </c>
      <c r="L37">
        <v>0.86787492786885234</v>
      </c>
      <c r="M37">
        <v>0.77886211475409839</v>
      </c>
      <c r="N37">
        <v>0.33379804918032785</v>
      </c>
      <c r="O37" cm="1">
        <f t="array" ref="O37:T37">TRANSPOSE('Freq Input'!$D$5:$D$10)</f>
        <v>0.61307336000000001</v>
      </c>
      <c r="P37">
        <v>1.0928699026086957</v>
      </c>
      <c r="Q37">
        <v>0.79966090434782611</v>
      </c>
      <c r="R37">
        <v>0.26655363478260868</v>
      </c>
      <c r="S37">
        <v>0.1865875443478261</v>
      </c>
      <c r="T37">
        <v>0.10662145391304348</v>
      </c>
      <c r="U37">
        <f>INDEX(Emissions!$C$4:$C$19,MATCH('Expected Frequency'!$B37,Emissions!$A$4:$A$19,0))/Emissions!C$6</f>
        <v>1.1113014111687372</v>
      </c>
      <c r="V37">
        <f>INDEX(Emissions!D$4:D$19,MATCH('Expected Frequency'!$B37,Emissions!$A$4:$A$19,0))/Emissions!D$6</f>
        <v>1.1660071421677445</v>
      </c>
      <c r="W37">
        <f>INDEX(Emissions!E$4:E$19,MATCH('Expected Frequency'!$B37,Emissions!$A$4:$A$19,0))/Emissions!E$6</f>
        <v>1.2262449948449901</v>
      </c>
      <c r="X37">
        <f>INDEX(Emissions!F$4:F$19,MATCH('Expected Frequency'!$B37,Emissions!$A$4:$A$19,0))/Emissions!F$6</f>
        <v>1.3413780707010188</v>
      </c>
    </row>
    <row r="38" spans="1:24" x14ac:dyDescent="0.2">
      <c r="A38">
        <v>2057</v>
      </c>
      <c r="B38">
        <f t="shared" si="0"/>
        <v>2050</v>
      </c>
      <c r="C38" cm="1">
        <f t="array" ref="C38:H38">TRANSPOSE('Freq Input'!$R$5:$R$10)</f>
        <v>7.9389563584521383</v>
      </c>
      <c r="D38">
        <v>10.185250211812628</v>
      </c>
      <c r="E38">
        <v>10.739130887983706</v>
      </c>
      <c r="F38">
        <v>7.0619786211812627</v>
      </c>
      <c r="G38">
        <v>5.8772893971486759</v>
      </c>
      <c r="H38">
        <v>3.5232965234215885</v>
      </c>
      <c r="I38" cm="1">
        <f t="array" ref="I38:N38">TRANSPOSE('Freq Input'!$K$5:$K$10)</f>
        <v>1.7580030590163933</v>
      </c>
      <c r="J38">
        <v>1.869269075409836</v>
      </c>
      <c r="K38">
        <v>1.1794197737704917</v>
      </c>
      <c r="L38">
        <v>0.86787492786885234</v>
      </c>
      <c r="M38">
        <v>0.77886211475409839</v>
      </c>
      <c r="N38">
        <v>0.33379804918032785</v>
      </c>
      <c r="O38" cm="1">
        <f t="array" ref="O38:T38">TRANSPOSE('Freq Input'!$D$5:$D$10)</f>
        <v>0.61307336000000001</v>
      </c>
      <c r="P38">
        <v>1.0928699026086957</v>
      </c>
      <c r="Q38">
        <v>0.79966090434782611</v>
      </c>
      <c r="R38">
        <v>0.26655363478260868</v>
      </c>
      <c r="S38">
        <v>0.1865875443478261</v>
      </c>
      <c r="T38">
        <v>0.10662145391304348</v>
      </c>
      <c r="U38">
        <f>INDEX(Emissions!$C$4:$C$19,MATCH('Expected Frequency'!$B38,Emissions!$A$4:$A$19,0))/Emissions!C$6</f>
        <v>1.1113014111687372</v>
      </c>
      <c r="V38">
        <f>INDEX(Emissions!D$4:D$19,MATCH('Expected Frequency'!$B38,Emissions!$A$4:$A$19,0))/Emissions!D$6</f>
        <v>1.1660071421677445</v>
      </c>
      <c r="W38">
        <f>INDEX(Emissions!E$4:E$19,MATCH('Expected Frequency'!$B38,Emissions!$A$4:$A$19,0))/Emissions!E$6</f>
        <v>1.2262449948449901</v>
      </c>
      <c r="X38">
        <f>INDEX(Emissions!F$4:F$19,MATCH('Expected Frequency'!$B38,Emissions!$A$4:$A$19,0))/Emissions!F$6</f>
        <v>1.3413780707010188</v>
      </c>
    </row>
    <row r="39" spans="1:24" x14ac:dyDescent="0.2">
      <c r="A39">
        <v>2058</v>
      </c>
      <c r="B39">
        <f t="shared" si="0"/>
        <v>2050</v>
      </c>
      <c r="C39" cm="1">
        <f t="array" ref="C39:H39">TRANSPOSE('Freq Input'!$R$5:$R$10)</f>
        <v>7.9389563584521383</v>
      </c>
      <c r="D39">
        <v>10.185250211812628</v>
      </c>
      <c r="E39">
        <v>10.739130887983706</v>
      </c>
      <c r="F39">
        <v>7.0619786211812627</v>
      </c>
      <c r="G39">
        <v>5.8772893971486759</v>
      </c>
      <c r="H39">
        <v>3.5232965234215885</v>
      </c>
      <c r="I39" cm="1">
        <f t="array" ref="I39:N39">TRANSPOSE('Freq Input'!$K$5:$K$10)</f>
        <v>1.7580030590163933</v>
      </c>
      <c r="J39">
        <v>1.869269075409836</v>
      </c>
      <c r="K39">
        <v>1.1794197737704917</v>
      </c>
      <c r="L39">
        <v>0.86787492786885234</v>
      </c>
      <c r="M39">
        <v>0.77886211475409839</v>
      </c>
      <c r="N39">
        <v>0.33379804918032785</v>
      </c>
      <c r="O39" cm="1">
        <f t="array" ref="O39:T39">TRANSPOSE('Freq Input'!$D$5:$D$10)</f>
        <v>0.61307336000000001</v>
      </c>
      <c r="P39">
        <v>1.0928699026086957</v>
      </c>
      <c r="Q39">
        <v>0.79966090434782611</v>
      </c>
      <c r="R39">
        <v>0.26655363478260868</v>
      </c>
      <c r="S39">
        <v>0.1865875443478261</v>
      </c>
      <c r="T39">
        <v>0.10662145391304348</v>
      </c>
      <c r="U39">
        <f>INDEX(Emissions!$C$4:$C$19,MATCH('Expected Frequency'!$B39,Emissions!$A$4:$A$19,0))/Emissions!C$6</f>
        <v>1.1113014111687372</v>
      </c>
      <c r="V39">
        <f>INDEX(Emissions!D$4:D$19,MATCH('Expected Frequency'!$B39,Emissions!$A$4:$A$19,0))/Emissions!D$6</f>
        <v>1.1660071421677445</v>
      </c>
      <c r="W39">
        <f>INDEX(Emissions!E$4:E$19,MATCH('Expected Frequency'!$B39,Emissions!$A$4:$A$19,0))/Emissions!E$6</f>
        <v>1.2262449948449901</v>
      </c>
      <c r="X39">
        <f>INDEX(Emissions!F$4:F$19,MATCH('Expected Frequency'!$B39,Emissions!$A$4:$A$19,0))/Emissions!F$6</f>
        <v>1.3413780707010188</v>
      </c>
    </row>
    <row r="40" spans="1:24" x14ac:dyDescent="0.2">
      <c r="A40">
        <v>2059</v>
      </c>
      <c r="B40">
        <f t="shared" si="0"/>
        <v>2050</v>
      </c>
      <c r="C40" cm="1">
        <f t="array" ref="C40:H40">TRANSPOSE('Freq Input'!$R$5:$R$10)</f>
        <v>7.9389563584521383</v>
      </c>
      <c r="D40">
        <v>10.185250211812628</v>
      </c>
      <c r="E40">
        <v>10.739130887983706</v>
      </c>
      <c r="F40">
        <v>7.0619786211812627</v>
      </c>
      <c r="G40">
        <v>5.8772893971486759</v>
      </c>
      <c r="H40">
        <v>3.5232965234215885</v>
      </c>
      <c r="I40" cm="1">
        <f t="array" ref="I40:N40">TRANSPOSE('Freq Input'!$K$5:$K$10)</f>
        <v>1.7580030590163933</v>
      </c>
      <c r="J40">
        <v>1.869269075409836</v>
      </c>
      <c r="K40">
        <v>1.1794197737704917</v>
      </c>
      <c r="L40">
        <v>0.86787492786885234</v>
      </c>
      <c r="M40">
        <v>0.77886211475409839</v>
      </c>
      <c r="N40">
        <v>0.33379804918032785</v>
      </c>
      <c r="O40" cm="1">
        <f t="array" ref="O40:T40">TRANSPOSE('Freq Input'!$D$5:$D$10)</f>
        <v>0.61307336000000001</v>
      </c>
      <c r="P40">
        <v>1.0928699026086957</v>
      </c>
      <c r="Q40">
        <v>0.79966090434782611</v>
      </c>
      <c r="R40">
        <v>0.26655363478260868</v>
      </c>
      <c r="S40">
        <v>0.1865875443478261</v>
      </c>
      <c r="T40">
        <v>0.10662145391304348</v>
      </c>
      <c r="U40">
        <f>INDEX(Emissions!$C$4:$C$19,MATCH('Expected Frequency'!$B40,Emissions!$A$4:$A$19,0))/Emissions!C$6</f>
        <v>1.1113014111687372</v>
      </c>
      <c r="V40">
        <f>INDEX(Emissions!D$4:D$19,MATCH('Expected Frequency'!$B40,Emissions!$A$4:$A$19,0))/Emissions!D$6</f>
        <v>1.1660071421677445</v>
      </c>
      <c r="W40">
        <f>INDEX(Emissions!E$4:E$19,MATCH('Expected Frequency'!$B40,Emissions!$A$4:$A$19,0))/Emissions!E$6</f>
        <v>1.2262449948449901</v>
      </c>
      <c r="X40">
        <f>INDEX(Emissions!F$4:F$19,MATCH('Expected Frequency'!$B40,Emissions!$A$4:$A$19,0))/Emissions!F$6</f>
        <v>1.3413780707010188</v>
      </c>
    </row>
    <row r="41" spans="1:24" x14ac:dyDescent="0.2">
      <c r="A41">
        <v>2060</v>
      </c>
      <c r="B41">
        <f t="shared" si="0"/>
        <v>2060</v>
      </c>
      <c r="C41" cm="1">
        <f t="array" ref="C41:H41">TRANSPOSE('Freq Input'!$R$5:$R$10)</f>
        <v>7.9389563584521383</v>
      </c>
      <c r="D41">
        <v>10.185250211812628</v>
      </c>
      <c r="E41">
        <v>10.739130887983706</v>
      </c>
      <c r="F41">
        <v>7.0619786211812627</v>
      </c>
      <c r="G41">
        <v>5.8772893971486759</v>
      </c>
      <c r="H41">
        <v>3.5232965234215885</v>
      </c>
      <c r="I41" cm="1">
        <f t="array" ref="I41:N41">TRANSPOSE('Freq Input'!$K$5:$K$10)</f>
        <v>1.7580030590163933</v>
      </c>
      <c r="J41">
        <v>1.869269075409836</v>
      </c>
      <c r="K41">
        <v>1.1794197737704917</v>
      </c>
      <c r="L41">
        <v>0.86787492786885234</v>
      </c>
      <c r="M41">
        <v>0.77886211475409839</v>
      </c>
      <c r="N41">
        <v>0.33379804918032785</v>
      </c>
      <c r="O41" cm="1">
        <f t="array" ref="O41:T41">TRANSPOSE('Freq Input'!$D$5:$D$10)</f>
        <v>0.61307336000000001</v>
      </c>
      <c r="P41">
        <v>1.0928699026086957</v>
      </c>
      <c r="Q41">
        <v>0.79966090434782611</v>
      </c>
      <c r="R41">
        <v>0.26655363478260868</v>
      </c>
      <c r="S41">
        <v>0.1865875443478261</v>
      </c>
      <c r="T41">
        <v>0.10662145391304348</v>
      </c>
      <c r="U41">
        <f>INDEX(Emissions!$C$4:$C$19,MATCH('Expected Frequency'!$B41,Emissions!$A$4:$A$19,0))/Emissions!C$6</f>
        <v>1.1166324930647689</v>
      </c>
      <c r="V41">
        <f>INDEX(Emissions!D$4:D$19,MATCH('Expected Frequency'!$B41,Emissions!$A$4:$A$19,0))/Emissions!D$6</f>
        <v>1.200390888910337</v>
      </c>
      <c r="W41">
        <f>INDEX(Emissions!E$4:E$19,MATCH('Expected Frequency'!$B41,Emissions!$A$4:$A$19,0))/Emissions!E$6</f>
        <v>1.3018198383964323</v>
      </c>
      <c r="X41">
        <f>INDEX(Emissions!F$4:F$19,MATCH('Expected Frequency'!$B41,Emissions!$A$4:$A$19,0))/Emissions!F$6</f>
        <v>1.5237627321749549</v>
      </c>
    </row>
    <row r="42" spans="1:24" x14ac:dyDescent="0.2">
      <c r="A42">
        <v>2061</v>
      </c>
      <c r="B42">
        <f t="shared" si="0"/>
        <v>2060</v>
      </c>
      <c r="C42" cm="1">
        <f t="array" ref="C42:H42">TRANSPOSE('Freq Input'!$R$5:$R$10)</f>
        <v>7.9389563584521383</v>
      </c>
      <c r="D42">
        <v>10.185250211812628</v>
      </c>
      <c r="E42">
        <v>10.739130887983706</v>
      </c>
      <c r="F42">
        <v>7.0619786211812627</v>
      </c>
      <c r="G42">
        <v>5.8772893971486759</v>
      </c>
      <c r="H42">
        <v>3.5232965234215885</v>
      </c>
      <c r="I42" cm="1">
        <f t="array" ref="I42:N42">TRANSPOSE('Freq Input'!$K$5:$K$10)</f>
        <v>1.7580030590163933</v>
      </c>
      <c r="J42">
        <v>1.869269075409836</v>
      </c>
      <c r="K42">
        <v>1.1794197737704917</v>
      </c>
      <c r="L42">
        <v>0.86787492786885234</v>
      </c>
      <c r="M42">
        <v>0.77886211475409839</v>
      </c>
      <c r="N42">
        <v>0.33379804918032785</v>
      </c>
      <c r="O42" cm="1">
        <f t="array" ref="O42:T42">TRANSPOSE('Freq Input'!$D$5:$D$10)</f>
        <v>0.61307336000000001</v>
      </c>
      <c r="P42">
        <v>1.0928699026086957</v>
      </c>
      <c r="Q42">
        <v>0.79966090434782611</v>
      </c>
      <c r="R42">
        <v>0.26655363478260868</v>
      </c>
      <c r="S42">
        <v>0.1865875443478261</v>
      </c>
      <c r="T42">
        <v>0.10662145391304348</v>
      </c>
      <c r="U42">
        <f>INDEX(Emissions!$C$4:$C$19,MATCH('Expected Frequency'!$B42,Emissions!$A$4:$A$19,0))/Emissions!C$6</f>
        <v>1.1166324930647689</v>
      </c>
      <c r="V42">
        <f>INDEX(Emissions!D$4:D$19,MATCH('Expected Frequency'!$B42,Emissions!$A$4:$A$19,0))/Emissions!D$6</f>
        <v>1.200390888910337</v>
      </c>
      <c r="W42">
        <f>INDEX(Emissions!E$4:E$19,MATCH('Expected Frequency'!$B42,Emissions!$A$4:$A$19,0))/Emissions!E$6</f>
        <v>1.3018198383964323</v>
      </c>
      <c r="X42">
        <f>INDEX(Emissions!F$4:F$19,MATCH('Expected Frequency'!$B42,Emissions!$A$4:$A$19,0))/Emissions!F$6</f>
        <v>1.5237627321749549</v>
      </c>
    </row>
    <row r="43" spans="1:24" x14ac:dyDescent="0.2">
      <c r="A43">
        <v>2062</v>
      </c>
      <c r="B43">
        <f t="shared" si="0"/>
        <v>2060</v>
      </c>
      <c r="C43" cm="1">
        <f t="array" ref="C43:H43">TRANSPOSE('Freq Input'!$R$5:$R$10)</f>
        <v>7.9389563584521383</v>
      </c>
      <c r="D43">
        <v>10.185250211812628</v>
      </c>
      <c r="E43">
        <v>10.739130887983706</v>
      </c>
      <c r="F43">
        <v>7.0619786211812627</v>
      </c>
      <c r="G43">
        <v>5.8772893971486759</v>
      </c>
      <c r="H43">
        <v>3.5232965234215885</v>
      </c>
      <c r="I43" cm="1">
        <f t="array" ref="I43:N43">TRANSPOSE('Freq Input'!$K$5:$K$10)</f>
        <v>1.7580030590163933</v>
      </c>
      <c r="J43">
        <v>1.869269075409836</v>
      </c>
      <c r="K43">
        <v>1.1794197737704917</v>
      </c>
      <c r="L43">
        <v>0.86787492786885234</v>
      </c>
      <c r="M43">
        <v>0.77886211475409839</v>
      </c>
      <c r="N43">
        <v>0.33379804918032785</v>
      </c>
      <c r="O43" cm="1">
        <f t="array" ref="O43:T43">TRANSPOSE('Freq Input'!$D$5:$D$10)</f>
        <v>0.61307336000000001</v>
      </c>
      <c r="P43">
        <v>1.0928699026086957</v>
      </c>
      <c r="Q43">
        <v>0.79966090434782611</v>
      </c>
      <c r="R43">
        <v>0.26655363478260868</v>
      </c>
      <c r="S43">
        <v>0.1865875443478261</v>
      </c>
      <c r="T43">
        <v>0.10662145391304348</v>
      </c>
      <c r="U43">
        <f>INDEX(Emissions!$C$4:$C$19,MATCH('Expected Frequency'!$B43,Emissions!$A$4:$A$19,0))/Emissions!C$6</f>
        <v>1.1166324930647689</v>
      </c>
      <c r="V43">
        <f>INDEX(Emissions!D$4:D$19,MATCH('Expected Frequency'!$B43,Emissions!$A$4:$A$19,0))/Emissions!D$6</f>
        <v>1.200390888910337</v>
      </c>
      <c r="W43">
        <f>INDEX(Emissions!E$4:E$19,MATCH('Expected Frequency'!$B43,Emissions!$A$4:$A$19,0))/Emissions!E$6</f>
        <v>1.3018198383964323</v>
      </c>
      <c r="X43">
        <f>INDEX(Emissions!F$4:F$19,MATCH('Expected Frequency'!$B43,Emissions!$A$4:$A$19,0))/Emissions!F$6</f>
        <v>1.5237627321749549</v>
      </c>
    </row>
    <row r="44" spans="1:24" x14ac:dyDescent="0.2">
      <c r="A44">
        <v>2063</v>
      </c>
      <c r="B44">
        <f t="shared" si="0"/>
        <v>2060</v>
      </c>
      <c r="C44" cm="1">
        <f t="array" ref="C44:H44">TRANSPOSE('Freq Input'!$R$5:$R$10)</f>
        <v>7.9389563584521383</v>
      </c>
      <c r="D44">
        <v>10.185250211812628</v>
      </c>
      <c r="E44">
        <v>10.739130887983706</v>
      </c>
      <c r="F44">
        <v>7.0619786211812627</v>
      </c>
      <c r="G44">
        <v>5.8772893971486759</v>
      </c>
      <c r="H44">
        <v>3.5232965234215885</v>
      </c>
      <c r="I44" cm="1">
        <f t="array" ref="I44:N44">TRANSPOSE('Freq Input'!$K$5:$K$10)</f>
        <v>1.7580030590163933</v>
      </c>
      <c r="J44">
        <v>1.869269075409836</v>
      </c>
      <c r="K44">
        <v>1.1794197737704917</v>
      </c>
      <c r="L44">
        <v>0.86787492786885234</v>
      </c>
      <c r="M44">
        <v>0.77886211475409839</v>
      </c>
      <c r="N44">
        <v>0.33379804918032785</v>
      </c>
      <c r="O44" cm="1">
        <f t="array" ref="O44:T44">TRANSPOSE('Freq Input'!$D$5:$D$10)</f>
        <v>0.61307336000000001</v>
      </c>
      <c r="P44">
        <v>1.0928699026086957</v>
      </c>
      <c r="Q44">
        <v>0.79966090434782611</v>
      </c>
      <c r="R44">
        <v>0.26655363478260868</v>
      </c>
      <c r="S44">
        <v>0.1865875443478261</v>
      </c>
      <c r="T44">
        <v>0.10662145391304348</v>
      </c>
      <c r="U44">
        <f>INDEX(Emissions!$C$4:$C$19,MATCH('Expected Frequency'!$B44,Emissions!$A$4:$A$19,0))/Emissions!C$6</f>
        <v>1.1166324930647689</v>
      </c>
      <c r="V44">
        <f>INDEX(Emissions!D$4:D$19,MATCH('Expected Frequency'!$B44,Emissions!$A$4:$A$19,0))/Emissions!D$6</f>
        <v>1.200390888910337</v>
      </c>
      <c r="W44">
        <f>INDEX(Emissions!E$4:E$19,MATCH('Expected Frequency'!$B44,Emissions!$A$4:$A$19,0))/Emissions!E$6</f>
        <v>1.3018198383964323</v>
      </c>
      <c r="X44">
        <f>INDEX(Emissions!F$4:F$19,MATCH('Expected Frequency'!$B44,Emissions!$A$4:$A$19,0))/Emissions!F$6</f>
        <v>1.5237627321749549</v>
      </c>
    </row>
    <row r="45" spans="1:24" x14ac:dyDescent="0.2">
      <c r="A45">
        <v>2064</v>
      </c>
      <c r="B45">
        <f t="shared" si="0"/>
        <v>2060</v>
      </c>
      <c r="C45" cm="1">
        <f t="array" ref="C45:H45">TRANSPOSE('Freq Input'!$R$5:$R$10)</f>
        <v>7.9389563584521383</v>
      </c>
      <c r="D45">
        <v>10.185250211812628</v>
      </c>
      <c r="E45">
        <v>10.739130887983706</v>
      </c>
      <c r="F45">
        <v>7.0619786211812627</v>
      </c>
      <c r="G45">
        <v>5.8772893971486759</v>
      </c>
      <c r="H45">
        <v>3.5232965234215885</v>
      </c>
      <c r="I45" cm="1">
        <f t="array" ref="I45:N45">TRANSPOSE('Freq Input'!$K$5:$K$10)</f>
        <v>1.7580030590163933</v>
      </c>
      <c r="J45">
        <v>1.869269075409836</v>
      </c>
      <c r="K45">
        <v>1.1794197737704917</v>
      </c>
      <c r="L45">
        <v>0.86787492786885234</v>
      </c>
      <c r="M45">
        <v>0.77886211475409839</v>
      </c>
      <c r="N45">
        <v>0.33379804918032785</v>
      </c>
      <c r="O45" cm="1">
        <f t="array" ref="O45:T45">TRANSPOSE('Freq Input'!$D$5:$D$10)</f>
        <v>0.61307336000000001</v>
      </c>
      <c r="P45">
        <v>1.0928699026086957</v>
      </c>
      <c r="Q45">
        <v>0.79966090434782611</v>
      </c>
      <c r="R45">
        <v>0.26655363478260868</v>
      </c>
      <c r="S45">
        <v>0.1865875443478261</v>
      </c>
      <c r="T45">
        <v>0.10662145391304348</v>
      </c>
      <c r="U45">
        <f>INDEX(Emissions!$C$4:$C$19,MATCH('Expected Frequency'!$B45,Emissions!$A$4:$A$19,0))/Emissions!C$6</f>
        <v>1.1166324930647689</v>
      </c>
      <c r="V45">
        <f>INDEX(Emissions!D$4:D$19,MATCH('Expected Frequency'!$B45,Emissions!$A$4:$A$19,0))/Emissions!D$6</f>
        <v>1.200390888910337</v>
      </c>
      <c r="W45">
        <f>INDEX(Emissions!E$4:E$19,MATCH('Expected Frequency'!$B45,Emissions!$A$4:$A$19,0))/Emissions!E$6</f>
        <v>1.3018198383964323</v>
      </c>
      <c r="X45">
        <f>INDEX(Emissions!F$4:F$19,MATCH('Expected Frequency'!$B45,Emissions!$A$4:$A$19,0))/Emissions!F$6</f>
        <v>1.5237627321749549</v>
      </c>
    </row>
    <row r="46" spans="1:24" x14ac:dyDescent="0.2">
      <c r="A46">
        <v>2065</v>
      </c>
      <c r="B46">
        <f t="shared" si="0"/>
        <v>2060</v>
      </c>
      <c r="C46" cm="1">
        <f t="array" ref="C46:H46">TRANSPOSE('Freq Input'!$R$5:$R$10)</f>
        <v>7.9389563584521383</v>
      </c>
      <c r="D46">
        <v>10.185250211812628</v>
      </c>
      <c r="E46">
        <v>10.739130887983706</v>
      </c>
      <c r="F46">
        <v>7.0619786211812627</v>
      </c>
      <c r="G46">
        <v>5.8772893971486759</v>
      </c>
      <c r="H46">
        <v>3.5232965234215885</v>
      </c>
      <c r="I46" cm="1">
        <f t="array" ref="I46:N46">TRANSPOSE('Freq Input'!$K$5:$K$10)</f>
        <v>1.7580030590163933</v>
      </c>
      <c r="J46">
        <v>1.869269075409836</v>
      </c>
      <c r="K46">
        <v>1.1794197737704917</v>
      </c>
      <c r="L46">
        <v>0.86787492786885234</v>
      </c>
      <c r="M46">
        <v>0.77886211475409839</v>
      </c>
      <c r="N46">
        <v>0.33379804918032785</v>
      </c>
      <c r="O46" cm="1">
        <f t="array" ref="O46:T46">TRANSPOSE('Freq Input'!$D$5:$D$10)</f>
        <v>0.61307336000000001</v>
      </c>
      <c r="P46">
        <v>1.0928699026086957</v>
      </c>
      <c r="Q46">
        <v>0.79966090434782611</v>
      </c>
      <c r="R46">
        <v>0.26655363478260868</v>
      </c>
      <c r="S46">
        <v>0.1865875443478261</v>
      </c>
      <c r="T46">
        <v>0.10662145391304348</v>
      </c>
      <c r="U46">
        <f>INDEX(Emissions!$C$4:$C$19,MATCH('Expected Frequency'!$B46,Emissions!$A$4:$A$19,0))/Emissions!C$6</f>
        <v>1.1166324930647689</v>
      </c>
      <c r="V46">
        <f>INDEX(Emissions!D$4:D$19,MATCH('Expected Frequency'!$B46,Emissions!$A$4:$A$19,0))/Emissions!D$6</f>
        <v>1.200390888910337</v>
      </c>
      <c r="W46">
        <f>INDEX(Emissions!E$4:E$19,MATCH('Expected Frequency'!$B46,Emissions!$A$4:$A$19,0))/Emissions!E$6</f>
        <v>1.3018198383964323</v>
      </c>
      <c r="X46">
        <f>INDEX(Emissions!F$4:F$19,MATCH('Expected Frequency'!$B46,Emissions!$A$4:$A$19,0))/Emissions!F$6</f>
        <v>1.5237627321749549</v>
      </c>
    </row>
    <row r="47" spans="1:24" x14ac:dyDescent="0.2">
      <c r="A47">
        <v>2066</v>
      </c>
      <c r="B47">
        <f t="shared" si="0"/>
        <v>2060</v>
      </c>
      <c r="C47" cm="1">
        <f t="array" ref="C47:H47">TRANSPOSE('Freq Input'!$R$5:$R$10)</f>
        <v>7.9389563584521383</v>
      </c>
      <c r="D47">
        <v>10.185250211812628</v>
      </c>
      <c r="E47">
        <v>10.739130887983706</v>
      </c>
      <c r="F47">
        <v>7.0619786211812627</v>
      </c>
      <c r="G47">
        <v>5.8772893971486759</v>
      </c>
      <c r="H47">
        <v>3.5232965234215885</v>
      </c>
      <c r="I47" cm="1">
        <f t="array" ref="I47:N47">TRANSPOSE('Freq Input'!$K$5:$K$10)</f>
        <v>1.7580030590163933</v>
      </c>
      <c r="J47">
        <v>1.869269075409836</v>
      </c>
      <c r="K47">
        <v>1.1794197737704917</v>
      </c>
      <c r="L47">
        <v>0.86787492786885234</v>
      </c>
      <c r="M47">
        <v>0.77886211475409839</v>
      </c>
      <c r="N47">
        <v>0.33379804918032785</v>
      </c>
      <c r="O47" cm="1">
        <f t="array" ref="O47:T47">TRANSPOSE('Freq Input'!$D$5:$D$10)</f>
        <v>0.61307336000000001</v>
      </c>
      <c r="P47">
        <v>1.0928699026086957</v>
      </c>
      <c r="Q47">
        <v>0.79966090434782611</v>
      </c>
      <c r="R47">
        <v>0.26655363478260868</v>
      </c>
      <c r="S47">
        <v>0.1865875443478261</v>
      </c>
      <c r="T47">
        <v>0.10662145391304348</v>
      </c>
      <c r="U47">
        <f>INDEX(Emissions!$C$4:$C$19,MATCH('Expected Frequency'!$B47,Emissions!$A$4:$A$19,0))/Emissions!C$6</f>
        <v>1.1166324930647689</v>
      </c>
      <c r="V47">
        <f>INDEX(Emissions!D$4:D$19,MATCH('Expected Frequency'!$B47,Emissions!$A$4:$A$19,0))/Emissions!D$6</f>
        <v>1.200390888910337</v>
      </c>
      <c r="W47">
        <f>INDEX(Emissions!E$4:E$19,MATCH('Expected Frequency'!$B47,Emissions!$A$4:$A$19,0))/Emissions!E$6</f>
        <v>1.3018198383964323</v>
      </c>
      <c r="X47">
        <f>INDEX(Emissions!F$4:F$19,MATCH('Expected Frequency'!$B47,Emissions!$A$4:$A$19,0))/Emissions!F$6</f>
        <v>1.5237627321749549</v>
      </c>
    </row>
    <row r="48" spans="1:24" x14ac:dyDescent="0.2">
      <c r="A48">
        <v>2067</v>
      </c>
      <c r="B48">
        <f t="shared" si="0"/>
        <v>2060</v>
      </c>
      <c r="C48" cm="1">
        <f t="array" ref="C48:H48">TRANSPOSE('Freq Input'!$R$5:$R$10)</f>
        <v>7.9389563584521383</v>
      </c>
      <c r="D48">
        <v>10.185250211812628</v>
      </c>
      <c r="E48">
        <v>10.739130887983706</v>
      </c>
      <c r="F48">
        <v>7.0619786211812627</v>
      </c>
      <c r="G48">
        <v>5.8772893971486759</v>
      </c>
      <c r="H48">
        <v>3.5232965234215885</v>
      </c>
      <c r="I48" cm="1">
        <f t="array" ref="I48:N48">TRANSPOSE('Freq Input'!$K$5:$K$10)</f>
        <v>1.7580030590163933</v>
      </c>
      <c r="J48">
        <v>1.869269075409836</v>
      </c>
      <c r="K48">
        <v>1.1794197737704917</v>
      </c>
      <c r="L48">
        <v>0.86787492786885234</v>
      </c>
      <c r="M48">
        <v>0.77886211475409839</v>
      </c>
      <c r="N48">
        <v>0.33379804918032785</v>
      </c>
      <c r="O48" cm="1">
        <f t="array" ref="O48:T48">TRANSPOSE('Freq Input'!$D$5:$D$10)</f>
        <v>0.61307336000000001</v>
      </c>
      <c r="P48">
        <v>1.0928699026086957</v>
      </c>
      <c r="Q48">
        <v>0.79966090434782611</v>
      </c>
      <c r="R48">
        <v>0.26655363478260868</v>
      </c>
      <c r="S48">
        <v>0.1865875443478261</v>
      </c>
      <c r="T48">
        <v>0.10662145391304348</v>
      </c>
      <c r="U48">
        <f>INDEX(Emissions!$C$4:$C$19,MATCH('Expected Frequency'!$B48,Emissions!$A$4:$A$19,0))/Emissions!C$6</f>
        <v>1.1166324930647689</v>
      </c>
      <c r="V48">
        <f>INDEX(Emissions!D$4:D$19,MATCH('Expected Frequency'!$B48,Emissions!$A$4:$A$19,0))/Emissions!D$6</f>
        <v>1.200390888910337</v>
      </c>
      <c r="W48">
        <f>INDEX(Emissions!E$4:E$19,MATCH('Expected Frequency'!$B48,Emissions!$A$4:$A$19,0))/Emissions!E$6</f>
        <v>1.3018198383964323</v>
      </c>
      <c r="X48">
        <f>INDEX(Emissions!F$4:F$19,MATCH('Expected Frequency'!$B48,Emissions!$A$4:$A$19,0))/Emissions!F$6</f>
        <v>1.5237627321749549</v>
      </c>
    </row>
    <row r="49" spans="1:24" x14ac:dyDescent="0.2">
      <c r="A49">
        <v>2068</v>
      </c>
      <c r="B49">
        <f t="shared" si="0"/>
        <v>2060</v>
      </c>
      <c r="C49" cm="1">
        <f t="array" ref="C49:H49">TRANSPOSE('Freq Input'!$R$5:$R$10)</f>
        <v>7.9389563584521383</v>
      </c>
      <c r="D49">
        <v>10.185250211812628</v>
      </c>
      <c r="E49">
        <v>10.739130887983706</v>
      </c>
      <c r="F49">
        <v>7.0619786211812627</v>
      </c>
      <c r="G49">
        <v>5.8772893971486759</v>
      </c>
      <c r="H49">
        <v>3.5232965234215885</v>
      </c>
      <c r="I49" cm="1">
        <f t="array" ref="I49:N49">TRANSPOSE('Freq Input'!$K$5:$K$10)</f>
        <v>1.7580030590163933</v>
      </c>
      <c r="J49">
        <v>1.869269075409836</v>
      </c>
      <c r="K49">
        <v>1.1794197737704917</v>
      </c>
      <c r="L49">
        <v>0.86787492786885234</v>
      </c>
      <c r="M49">
        <v>0.77886211475409839</v>
      </c>
      <c r="N49">
        <v>0.33379804918032785</v>
      </c>
      <c r="O49" cm="1">
        <f t="array" ref="O49:T49">TRANSPOSE('Freq Input'!$D$5:$D$10)</f>
        <v>0.61307336000000001</v>
      </c>
      <c r="P49">
        <v>1.0928699026086957</v>
      </c>
      <c r="Q49">
        <v>0.79966090434782611</v>
      </c>
      <c r="R49">
        <v>0.26655363478260868</v>
      </c>
      <c r="S49">
        <v>0.1865875443478261</v>
      </c>
      <c r="T49">
        <v>0.10662145391304348</v>
      </c>
      <c r="U49">
        <f>INDEX(Emissions!$C$4:$C$19,MATCH('Expected Frequency'!$B49,Emissions!$A$4:$A$19,0))/Emissions!C$6</f>
        <v>1.1166324930647689</v>
      </c>
      <c r="V49">
        <f>INDEX(Emissions!D$4:D$19,MATCH('Expected Frequency'!$B49,Emissions!$A$4:$A$19,0))/Emissions!D$6</f>
        <v>1.200390888910337</v>
      </c>
      <c r="W49">
        <f>INDEX(Emissions!E$4:E$19,MATCH('Expected Frequency'!$B49,Emissions!$A$4:$A$19,0))/Emissions!E$6</f>
        <v>1.3018198383964323</v>
      </c>
      <c r="X49">
        <f>INDEX(Emissions!F$4:F$19,MATCH('Expected Frequency'!$B49,Emissions!$A$4:$A$19,0))/Emissions!F$6</f>
        <v>1.5237627321749549</v>
      </c>
    </row>
    <row r="50" spans="1:24" x14ac:dyDescent="0.2">
      <c r="A50">
        <v>2069</v>
      </c>
      <c r="B50">
        <f t="shared" si="0"/>
        <v>2060</v>
      </c>
      <c r="C50" cm="1">
        <f t="array" ref="C50:H50">TRANSPOSE('Freq Input'!$R$5:$R$10)</f>
        <v>7.9389563584521383</v>
      </c>
      <c r="D50">
        <v>10.185250211812628</v>
      </c>
      <c r="E50">
        <v>10.739130887983706</v>
      </c>
      <c r="F50">
        <v>7.0619786211812627</v>
      </c>
      <c r="G50">
        <v>5.8772893971486759</v>
      </c>
      <c r="H50">
        <v>3.5232965234215885</v>
      </c>
      <c r="I50" cm="1">
        <f t="array" ref="I50:N50">TRANSPOSE('Freq Input'!$K$5:$K$10)</f>
        <v>1.7580030590163933</v>
      </c>
      <c r="J50">
        <v>1.869269075409836</v>
      </c>
      <c r="K50">
        <v>1.1794197737704917</v>
      </c>
      <c r="L50">
        <v>0.86787492786885234</v>
      </c>
      <c r="M50">
        <v>0.77886211475409839</v>
      </c>
      <c r="N50">
        <v>0.33379804918032785</v>
      </c>
      <c r="O50" cm="1">
        <f t="array" ref="O50:T50">TRANSPOSE('Freq Input'!$D$5:$D$10)</f>
        <v>0.61307336000000001</v>
      </c>
      <c r="P50">
        <v>1.0928699026086957</v>
      </c>
      <c r="Q50">
        <v>0.79966090434782611</v>
      </c>
      <c r="R50">
        <v>0.26655363478260868</v>
      </c>
      <c r="S50">
        <v>0.1865875443478261</v>
      </c>
      <c r="T50">
        <v>0.10662145391304348</v>
      </c>
      <c r="U50">
        <f>INDEX(Emissions!$C$4:$C$19,MATCH('Expected Frequency'!$B50,Emissions!$A$4:$A$19,0))/Emissions!C$6</f>
        <v>1.1166324930647689</v>
      </c>
      <c r="V50">
        <f>INDEX(Emissions!D$4:D$19,MATCH('Expected Frequency'!$B50,Emissions!$A$4:$A$19,0))/Emissions!D$6</f>
        <v>1.200390888910337</v>
      </c>
      <c r="W50">
        <f>INDEX(Emissions!E$4:E$19,MATCH('Expected Frequency'!$B50,Emissions!$A$4:$A$19,0))/Emissions!E$6</f>
        <v>1.3018198383964323</v>
      </c>
      <c r="X50">
        <f>INDEX(Emissions!F$4:F$19,MATCH('Expected Frequency'!$B50,Emissions!$A$4:$A$19,0))/Emissions!F$6</f>
        <v>1.5237627321749549</v>
      </c>
    </row>
    <row r="51" spans="1:24" x14ac:dyDescent="0.2">
      <c r="A51">
        <v>2070</v>
      </c>
      <c r="B51">
        <f t="shared" si="0"/>
        <v>2070</v>
      </c>
      <c r="C51" cm="1">
        <f t="array" ref="C51:H51">TRANSPOSE('Freq Input'!$R$5:$R$10)</f>
        <v>7.9389563584521383</v>
      </c>
      <c r="D51">
        <v>10.185250211812628</v>
      </c>
      <c r="E51">
        <v>10.739130887983706</v>
      </c>
      <c r="F51">
        <v>7.0619786211812627</v>
      </c>
      <c r="G51">
        <v>5.8772893971486759</v>
      </c>
      <c r="H51">
        <v>3.5232965234215885</v>
      </c>
      <c r="I51" cm="1">
        <f t="array" ref="I51:N51">TRANSPOSE('Freq Input'!$K$5:$K$10)</f>
        <v>1.7580030590163933</v>
      </c>
      <c r="J51">
        <v>1.869269075409836</v>
      </c>
      <c r="K51">
        <v>1.1794197737704917</v>
      </c>
      <c r="L51">
        <v>0.86787492786885234</v>
      </c>
      <c r="M51">
        <v>0.77886211475409839</v>
      </c>
      <c r="N51">
        <v>0.33379804918032785</v>
      </c>
      <c r="O51" cm="1">
        <f t="array" ref="O51:T51">TRANSPOSE('Freq Input'!$D$5:$D$10)</f>
        <v>0.61307336000000001</v>
      </c>
      <c r="P51">
        <v>1.0928699026086957</v>
      </c>
      <c r="Q51">
        <v>0.79966090434782611</v>
      </c>
      <c r="R51">
        <v>0.26655363478260868</v>
      </c>
      <c r="S51">
        <v>0.1865875443478261</v>
      </c>
      <c r="T51">
        <v>0.10662145391304348</v>
      </c>
      <c r="U51">
        <f>INDEX(Emissions!$C$4:$C$19,MATCH('Expected Frequency'!$B51,Emissions!$A$4:$A$19,0))/Emissions!C$6</f>
        <v>1.1111807984561572</v>
      </c>
      <c r="V51">
        <f>INDEX(Emissions!D$4:D$19,MATCH('Expected Frequency'!$B51,Emissions!$A$4:$A$19,0))/Emissions!D$6</f>
        <v>1.2167744426213685</v>
      </c>
      <c r="W51">
        <f>INDEX(Emissions!E$4:E$19,MATCH('Expected Frequency'!$B51,Emissions!$A$4:$A$19,0))/Emissions!E$6</f>
        <v>1.3750689332725921</v>
      </c>
      <c r="X51">
        <f>INDEX(Emissions!F$4:F$19,MATCH('Expected Frequency'!$B51,Emissions!$A$4:$A$19,0))/Emissions!F$6</f>
        <v>1.7496225284601556</v>
      </c>
    </row>
    <row r="52" spans="1:24" x14ac:dyDescent="0.2">
      <c r="A52">
        <v>2071</v>
      </c>
      <c r="B52">
        <f t="shared" si="0"/>
        <v>2070</v>
      </c>
      <c r="C52" cm="1">
        <f t="array" ref="C52:H52">TRANSPOSE('Freq Input'!$R$5:$R$10)</f>
        <v>7.9389563584521383</v>
      </c>
      <c r="D52">
        <v>10.185250211812628</v>
      </c>
      <c r="E52">
        <v>10.739130887983706</v>
      </c>
      <c r="F52">
        <v>7.0619786211812627</v>
      </c>
      <c r="G52">
        <v>5.8772893971486759</v>
      </c>
      <c r="H52">
        <v>3.5232965234215885</v>
      </c>
      <c r="I52" cm="1">
        <f t="array" ref="I52:N52">TRANSPOSE('Freq Input'!$K$5:$K$10)</f>
        <v>1.7580030590163933</v>
      </c>
      <c r="J52">
        <v>1.869269075409836</v>
      </c>
      <c r="K52">
        <v>1.1794197737704917</v>
      </c>
      <c r="L52">
        <v>0.86787492786885234</v>
      </c>
      <c r="M52">
        <v>0.77886211475409839</v>
      </c>
      <c r="N52">
        <v>0.33379804918032785</v>
      </c>
      <c r="O52" cm="1">
        <f t="array" ref="O52:T52">TRANSPOSE('Freq Input'!$D$5:$D$10)</f>
        <v>0.61307336000000001</v>
      </c>
      <c r="P52">
        <v>1.0928699026086957</v>
      </c>
      <c r="Q52">
        <v>0.79966090434782611</v>
      </c>
      <c r="R52">
        <v>0.26655363478260868</v>
      </c>
      <c r="S52">
        <v>0.1865875443478261</v>
      </c>
      <c r="T52">
        <v>0.10662145391304348</v>
      </c>
      <c r="U52">
        <f>INDEX(Emissions!$C$4:$C$19,MATCH('Expected Frequency'!$B52,Emissions!$A$4:$A$19,0))/Emissions!C$6</f>
        <v>1.1111807984561572</v>
      </c>
      <c r="V52">
        <f>INDEX(Emissions!D$4:D$19,MATCH('Expected Frequency'!$B52,Emissions!$A$4:$A$19,0))/Emissions!D$6</f>
        <v>1.2167744426213685</v>
      </c>
      <c r="W52">
        <f>INDEX(Emissions!E$4:E$19,MATCH('Expected Frequency'!$B52,Emissions!$A$4:$A$19,0))/Emissions!E$6</f>
        <v>1.3750689332725921</v>
      </c>
      <c r="X52">
        <f>INDEX(Emissions!F$4:F$19,MATCH('Expected Frequency'!$B52,Emissions!$A$4:$A$19,0))/Emissions!F$6</f>
        <v>1.7496225284601556</v>
      </c>
    </row>
    <row r="53" spans="1:24" x14ac:dyDescent="0.2">
      <c r="A53">
        <v>2072</v>
      </c>
      <c r="B53">
        <f t="shared" si="0"/>
        <v>2070</v>
      </c>
      <c r="C53" cm="1">
        <f t="array" ref="C53:H53">TRANSPOSE('Freq Input'!$R$5:$R$10)</f>
        <v>7.9389563584521383</v>
      </c>
      <c r="D53">
        <v>10.185250211812628</v>
      </c>
      <c r="E53">
        <v>10.739130887983706</v>
      </c>
      <c r="F53">
        <v>7.0619786211812627</v>
      </c>
      <c r="G53">
        <v>5.8772893971486759</v>
      </c>
      <c r="H53">
        <v>3.5232965234215885</v>
      </c>
      <c r="I53" cm="1">
        <f t="array" ref="I53:N53">TRANSPOSE('Freq Input'!$K$5:$K$10)</f>
        <v>1.7580030590163933</v>
      </c>
      <c r="J53">
        <v>1.869269075409836</v>
      </c>
      <c r="K53">
        <v>1.1794197737704917</v>
      </c>
      <c r="L53">
        <v>0.86787492786885234</v>
      </c>
      <c r="M53">
        <v>0.77886211475409839</v>
      </c>
      <c r="N53">
        <v>0.33379804918032785</v>
      </c>
      <c r="O53" cm="1">
        <f t="array" ref="O53:T53">TRANSPOSE('Freq Input'!$D$5:$D$10)</f>
        <v>0.61307336000000001</v>
      </c>
      <c r="P53">
        <v>1.0928699026086957</v>
      </c>
      <c r="Q53">
        <v>0.79966090434782611</v>
      </c>
      <c r="R53">
        <v>0.26655363478260868</v>
      </c>
      <c r="S53">
        <v>0.1865875443478261</v>
      </c>
      <c r="T53">
        <v>0.10662145391304348</v>
      </c>
      <c r="U53">
        <f>INDEX(Emissions!$C$4:$C$19,MATCH('Expected Frequency'!$B53,Emissions!$A$4:$A$19,0))/Emissions!C$6</f>
        <v>1.1111807984561572</v>
      </c>
      <c r="V53">
        <f>INDEX(Emissions!D$4:D$19,MATCH('Expected Frequency'!$B53,Emissions!$A$4:$A$19,0))/Emissions!D$6</f>
        <v>1.2167744426213685</v>
      </c>
      <c r="W53">
        <f>INDEX(Emissions!E$4:E$19,MATCH('Expected Frequency'!$B53,Emissions!$A$4:$A$19,0))/Emissions!E$6</f>
        <v>1.3750689332725921</v>
      </c>
      <c r="X53">
        <f>INDEX(Emissions!F$4:F$19,MATCH('Expected Frequency'!$B53,Emissions!$A$4:$A$19,0))/Emissions!F$6</f>
        <v>1.7496225284601556</v>
      </c>
    </row>
    <row r="54" spans="1:24" x14ac:dyDescent="0.2">
      <c r="A54">
        <v>2073</v>
      </c>
      <c r="B54">
        <f t="shared" si="0"/>
        <v>2070</v>
      </c>
      <c r="C54" cm="1">
        <f t="array" ref="C54:H54">TRANSPOSE('Freq Input'!$R$5:$R$10)</f>
        <v>7.9389563584521383</v>
      </c>
      <c r="D54">
        <v>10.185250211812628</v>
      </c>
      <c r="E54">
        <v>10.739130887983706</v>
      </c>
      <c r="F54">
        <v>7.0619786211812627</v>
      </c>
      <c r="G54">
        <v>5.8772893971486759</v>
      </c>
      <c r="H54">
        <v>3.5232965234215885</v>
      </c>
      <c r="I54" cm="1">
        <f t="array" ref="I54:N54">TRANSPOSE('Freq Input'!$K$5:$K$10)</f>
        <v>1.7580030590163933</v>
      </c>
      <c r="J54">
        <v>1.869269075409836</v>
      </c>
      <c r="K54">
        <v>1.1794197737704917</v>
      </c>
      <c r="L54">
        <v>0.86787492786885234</v>
      </c>
      <c r="M54">
        <v>0.77886211475409839</v>
      </c>
      <c r="N54">
        <v>0.33379804918032785</v>
      </c>
      <c r="O54" cm="1">
        <f t="array" ref="O54:T54">TRANSPOSE('Freq Input'!$D$5:$D$10)</f>
        <v>0.61307336000000001</v>
      </c>
      <c r="P54">
        <v>1.0928699026086957</v>
      </c>
      <c r="Q54">
        <v>0.79966090434782611</v>
      </c>
      <c r="R54">
        <v>0.26655363478260868</v>
      </c>
      <c r="S54">
        <v>0.1865875443478261</v>
      </c>
      <c r="T54">
        <v>0.10662145391304348</v>
      </c>
      <c r="U54">
        <f>INDEX(Emissions!$C$4:$C$19,MATCH('Expected Frequency'!$B54,Emissions!$A$4:$A$19,0))/Emissions!C$6</f>
        <v>1.1111807984561572</v>
      </c>
      <c r="V54">
        <f>INDEX(Emissions!D$4:D$19,MATCH('Expected Frequency'!$B54,Emissions!$A$4:$A$19,0))/Emissions!D$6</f>
        <v>1.2167744426213685</v>
      </c>
      <c r="W54">
        <f>INDEX(Emissions!E$4:E$19,MATCH('Expected Frequency'!$B54,Emissions!$A$4:$A$19,0))/Emissions!E$6</f>
        <v>1.3750689332725921</v>
      </c>
      <c r="X54">
        <f>INDEX(Emissions!F$4:F$19,MATCH('Expected Frequency'!$B54,Emissions!$A$4:$A$19,0))/Emissions!F$6</f>
        <v>1.7496225284601556</v>
      </c>
    </row>
    <row r="55" spans="1:24" x14ac:dyDescent="0.2">
      <c r="A55">
        <v>2074</v>
      </c>
      <c r="B55">
        <f t="shared" si="0"/>
        <v>2070</v>
      </c>
      <c r="C55" cm="1">
        <f t="array" ref="C55:H55">TRANSPOSE('Freq Input'!$R$5:$R$10)</f>
        <v>7.9389563584521383</v>
      </c>
      <c r="D55">
        <v>10.185250211812628</v>
      </c>
      <c r="E55">
        <v>10.739130887983706</v>
      </c>
      <c r="F55">
        <v>7.0619786211812627</v>
      </c>
      <c r="G55">
        <v>5.8772893971486759</v>
      </c>
      <c r="H55">
        <v>3.5232965234215885</v>
      </c>
      <c r="I55" cm="1">
        <f t="array" ref="I55:N55">TRANSPOSE('Freq Input'!$K$5:$K$10)</f>
        <v>1.7580030590163933</v>
      </c>
      <c r="J55">
        <v>1.869269075409836</v>
      </c>
      <c r="K55">
        <v>1.1794197737704917</v>
      </c>
      <c r="L55">
        <v>0.86787492786885234</v>
      </c>
      <c r="M55">
        <v>0.77886211475409839</v>
      </c>
      <c r="N55">
        <v>0.33379804918032785</v>
      </c>
      <c r="O55" cm="1">
        <f t="array" ref="O55:T55">TRANSPOSE('Freq Input'!$D$5:$D$10)</f>
        <v>0.61307336000000001</v>
      </c>
      <c r="P55">
        <v>1.0928699026086957</v>
      </c>
      <c r="Q55">
        <v>0.79966090434782611</v>
      </c>
      <c r="R55">
        <v>0.26655363478260868</v>
      </c>
      <c r="S55">
        <v>0.1865875443478261</v>
      </c>
      <c r="T55">
        <v>0.10662145391304348</v>
      </c>
      <c r="U55">
        <f>INDEX(Emissions!$C$4:$C$19,MATCH('Expected Frequency'!$B55,Emissions!$A$4:$A$19,0))/Emissions!C$6</f>
        <v>1.1111807984561572</v>
      </c>
      <c r="V55">
        <f>INDEX(Emissions!D$4:D$19,MATCH('Expected Frequency'!$B55,Emissions!$A$4:$A$19,0))/Emissions!D$6</f>
        <v>1.2167744426213685</v>
      </c>
      <c r="W55">
        <f>INDEX(Emissions!E$4:E$19,MATCH('Expected Frequency'!$B55,Emissions!$A$4:$A$19,0))/Emissions!E$6</f>
        <v>1.3750689332725921</v>
      </c>
      <c r="X55">
        <f>INDEX(Emissions!F$4:F$19,MATCH('Expected Frequency'!$B55,Emissions!$A$4:$A$19,0))/Emissions!F$6</f>
        <v>1.7496225284601556</v>
      </c>
    </row>
    <row r="56" spans="1:24" x14ac:dyDescent="0.2">
      <c r="A56">
        <v>2075</v>
      </c>
      <c r="B56">
        <f t="shared" si="0"/>
        <v>2070</v>
      </c>
      <c r="C56" cm="1">
        <f t="array" ref="C56:H56">TRANSPOSE('Freq Input'!$R$5:$R$10)</f>
        <v>7.9389563584521383</v>
      </c>
      <c r="D56">
        <v>10.185250211812628</v>
      </c>
      <c r="E56">
        <v>10.739130887983706</v>
      </c>
      <c r="F56">
        <v>7.0619786211812627</v>
      </c>
      <c r="G56">
        <v>5.8772893971486759</v>
      </c>
      <c r="H56">
        <v>3.5232965234215885</v>
      </c>
      <c r="I56" cm="1">
        <f t="array" ref="I56:N56">TRANSPOSE('Freq Input'!$K$5:$K$10)</f>
        <v>1.7580030590163933</v>
      </c>
      <c r="J56">
        <v>1.869269075409836</v>
      </c>
      <c r="K56">
        <v>1.1794197737704917</v>
      </c>
      <c r="L56">
        <v>0.86787492786885234</v>
      </c>
      <c r="M56">
        <v>0.77886211475409839</v>
      </c>
      <c r="N56">
        <v>0.33379804918032785</v>
      </c>
      <c r="O56" cm="1">
        <f t="array" ref="O56:T56">TRANSPOSE('Freq Input'!$D$5:$D$10)</f>
        <v>0.61307336000000001</v>
      </c>
      <c r="P56">
        <v>1.0928699026086957</v>
      </c>
      <c r="Q56">
        <v>0.79966090434782611</v>
      </c>
      <c r="R56">
        <v>0.26655363478260868</v>
      </c>
      <c r="S56">
        <v>0.1865875443478261</v>
      </c>
      <c r="T56">
        <v>0.10662145391304348</v>
      </c>
      <c r="U56">
        <f>INDEX(Emissions!$C$4:$C$19,MATCH('Expected Frequency'!$B56,Emissions!$A$4:$A$19,0))/Emissions!C$6</f>
        <v>1.1111807984561572</v>
      </c>
      <c r="V56">
        <f>INDEX(Emissions!D$4:D$19,MATCH('Expected Frequency'!$B56,Emissions!$A$4:$A$19,0))/Emissions!D$6</f>
        <v>1.2167744426213685</v>
      </c>
      <c r="W56">
        <f>INDEX(Emissions!E$4:E$19,MATCH('Expected Frequency'!$B56,Emissions!$A$4:$A$19,0))/Emissions!E$6</f>
        <v>1.3750689332725921</v>
      </c>
      <c r="X56">
        <f>INDEX(Emissions!F$4:F$19,MATCH('Expected Frequency'!$B56,Emissions!$A$4:$A$19,0))/Emissions!F$6</f>
        <v>1.7496225284601556</v>
      </c>
    </row>
    <row r="57" spans="1:24" x14ac:dyDescent="0.2">
      <c r="A57">
        <v>2076</v>
      </c>
      <c r="B57">
        <f t="shared" si="0"/>
        <v>2070</v>
      </c>
      <c r="C57" cm="1">
        <f t="array" ref="C57:H57">TRANSPOSE('Freq Input'!$R$5:$R$10)</f>
        <v>7.9389563584521383</v>
      </c>
      <c r="D57">
        <v>10.185250211812628</v>
      </c>
      <c r="E57">
        <v>10.739130887983706</v>
      </c>
      <c r="F57">
        <v>7.0619786211812627</v>
      </c>
      <c r="G57">
        <v>5.8772893971486759</v>
      </c>
      <c r="H57">
        <v>3.5232965234215885</v>
      </c>
      <c r="I57" cm="1">
        <f t="array" ref="I57:N57">TRANSPOSE('Freq Input'!$K$5:$K$10)</f>
        <v>1.7580030590163933</v>
      </c>
      <c r="J57">
        <v>1.869269075409836</v>
      </c>
      <c r="K57">
        <v>1.1794197737704917</v>
      </c>
      <c r="L57">
        <v>0.86787492786885234</v>
      </c>
      <c r="M57">
        <v>0.77886211475409839</v>
      </c>
      <c r="N57">
        <v>0.33379804918032785</v>
      </c>
      <c r="O57" cm="1">
        <f t="array" ref="O57:T57">TRANSPOSE('Freq Input'!$D$5:$D$10)</f>
        <v>0.61307336000000001</v>
      </c>
      <c r="P57">
        <v>1.0928699026086957</v>
      </c>
      <c r="Q57">
        <v>0.79966090434782611</v>
      </c>
      <c r="R57">
        <v>0.26655363478260868</v>
      </c>
      <c r="S57">
        <v>0.1865875443478261</v>
      </c>
      <c r="T57">
        <v>0.10662145391304348</v>
      </c>
      <c r="U57">
        <f>INDEX(Emissions!$C$4:$C$19,MATCH('Expected Frequency'!$B57,Emissions!$A$4:$A$19,0))/Emissions!C$6</f>
        <v>1.1111807984561572</v>
      </c>
      <c r="V57">
        <f>INDEX(Emissions!D$4:D$19,MATCH('Expected Frequency'!$B57,Emissions!$A$4:$A$19,0))/Emissions!D$6</f>
        <v>1.2167744426213685</v>
      </c>
      <c r="W57">
        <f>INDEX(Emissions!E$4:E$19,MATCH('Expected Frequency'!$B57,Emissions!$A$4:$A$19,0))/Emissions!E$6</f>
        <v>1.3750689332725921</v>
      </c>
      <c r="X57">
        <f>INDEX(Emissions!F$4:F$19,MATCH('Expected Frequency'!$B57,Emissions!$A$4:$A$19,0))/Emissions!F$6</f>
        <v>1.7496225284601556</v>
      </c>
    </row>
    <row r="58" spans="1:24" x14ac:dyDescent="0.2">
      <c r="A58">
        <v>2077</v>
      </c>
      <c r="B58">
        <f t="shared" si="0"/>
        <v>2070</v>
      </c>
      <c r="C58" cm="1">
        <f t="array" ref="C58:H58">TRANSPOSE('Freq Input'!$R$5:$R$10)</f>
        <v>7.9389563584521383</v>
      </c>
      <c r="D58">
        <v>10.185250211812628</v>
      </c>
      <c r="E58">
        <v>10.739130887983706</v>
      </c>
      <c r="F58">
        <v>7.0619786211812627</v>
      </c>
      <c r="G58">
        <v>5.8772893971486759</v>
      </c>
      <c r="H58">
        <v>3.5232965234215885</v>
      </c>
      <c r="I58" cm="1">
        <f t="array" ref="I58:N58">TRANSPOSE('Freq Input'!$K$5:$K$10)</f>
        <v>1.7580030590163933</v>
      </c>
      <c r="J58">
        <v>1.869269075409836</v>
      </c>
      <c r="K58">
        <v>1.1794197737704917</v>
      </c>
      <c r="L58">
        <v>0.86787492786885234</v>
      </c>
      <c r="M58">
        <v>0.77886211475409839</v>
      </c>
      <c r="N58">
        <v>0.33379804918032785</v>
      </c>
      <c r="O58" cm="1">
        <f t="array" ref="O58:T58">TRANSPOSE('Freq Input'!$D$5:$D$10)</f>
        <v>0.61307336000000001</v>
      </c>
      <c r="P58">
        <v>1.0928699026086957</v>
      </c>
      <c r="Q58">
        <v>0.79966090434782611</v>
      </c>
      <c r="R58">
        <v>0.26655363478260868</v>
      </c>
      <c r="S58">
        <v>0.1865875443478261</v>
      </c>
      <c r="T58">
        <v>0.10662145391304348</v>
      </c>
      <c r="U58">
        <f>INDEX(Emissions!$C$4:$C$19,MATCH('Expected Frequency'!$B58,Emissions!$A$4:$A$19,0))/Emissions!C$6</f>
        <v>1.1111807984561572</v>
      </c>
      <c r="V58">
        <f>INDEX(Emissions!D$4:D$19,MATCH('Expected Frequency'!$B58,Emissions!$A$4:$A$19,0))/Emissions!D$6</f>
        <v>1.2167744426213685</v>
      </c>
      <c r="W58">
        <f>INDEX(Emissions!E$4:E$19,MATCH('Expected Frequency'!$B58,Emissions!$A$4:$A$19,0))/Emissions!E$6</f>
        <v>1.3750689332725921</v>
      </c>
      <c r="X58">
        <f>INDEX(Emissions!F$4:F$19,MATCH('Expected Frequency'!$B58,Emissions!$A$4:$A$19,0))/Emissions!F$6</f>
        <v>1.7496225284601556</v>
      </c>
    </row>
    <row r="59" spans="1:24" x14ac:dyDescent="0.2">
      <c r="A59">
        <v>2078</v>
      </c>
      <c r="B59">
        <f t="shared" si="0"/>
        <v>2070</v>
      </c>
      <c r="C59" cm="1">
        <f t="array" ref="C59:H59">TRANSPOSE('Freq Input'!$R$5:$R$10)</f>
        <v>7.9389563584521383</v>
      </c>
      <c r="D59">
        <v>10.185250211812628</v>
      </c>
      <c r="E59">
        <v>10.739130887983706</v>
      </c>
      <c r="F59">
        <v>7.0619786211812627</v>
      </c>
      <c r="G59">
        <v>5.8772893971486759</v>
      </c>
      <c r="H59">
        <v>3.5232965234215885</v>
      </c>
      <c r="I59" cm="1">
        <f t="array" ref="I59:N59">TRANSPOSE('Freq Input'!$K$5:$K$10)</f>
        <v>1.7580030590163933</v>
      </c>
      <c r="J59">
        <v>1.869269075409836</v>
      </c>
      <c r="K59">
        <v>1.1794197737704917</v>
      </c>
      <c r="L59">
        <v>0.86787492786885234</v>
      </c>
      <c r="M59">
        <v>0.77886211475409839</v>
      </c>
      <c r="N59">
        <v>0.33379804918032785</v>
      </c>
      <c r="O59" cm="1">
        <f t="array" ref="O59:T59">TRANSPOSE('Freq Input'!$D$5:$D$10)</f>
        <v>0.61307336000000001</v>
      </c>
      <c r="P59">
        <v>1.0928699026086957</v>
      </c>
      <c r="Q59">
        <v>0.79966090434782611</v>
      </c>
      <c r="R59">
        <v>0.26655363478260868</v>
      </c>
      <c r="S59">
        <v>0.1865875443478261</v>
      </c>
      <c r="T59">
        <v>0.10662145391304348</v>
      </c>
      <c r="U59">
        <f>INDEX(Emissions!$C$4:$C$19,MATCH('Expected Frequency'!$B59,Emissions!$A$4:$A$19,0))/Emissions!C$6</f>
        <v>1.1111807984561572</v>
      </c>
      <c r="V59">
        <f>INDEX(Emissions!D$4:D$19,MATCH('Expected Frequency'!$B59,Emissions!$A$4:$A$19,0))/Emissions!D$6</f>
        <v>1.2167744426213685</v>
      </c>
      <c r="W59">
        <f>INDEX(Emissions!E$4:E$19,MATCH('Expected Frequency'!$B59,Emissions!$A$4:$A$19,0))/Emissions!E$6</f>
        <v>1.3750689332725921</v>
      </c>
      <c r="X59">
        <f>INDEX(Emissions!F$4:F$19,MATCH('Expected Frequency'!$B59,Emissions!$A$4:$A$19,0))/Emissions!F$6</f>
        <v>1.7496225284601556</v>
      </c>
    </row>
    <row r="60" spans="1:24" x14ac:dyDescent="0.2">
      <c r="A60">
        <v>2079</v>
      </c>
      <c r="B60">
        <f t="shared" si="0"/>
        <v>2070</v>
      </c>
      <c r="C60" cm="1">
        <f t="array" ref="C60:H60">TRANSPOSE('Freq Input'!$R$5:$R$10)</f>
        <v>7.9389563584521383</v>
      </c>
      <c r="D60">
        <v>10.185250211812628</v>
      </c>
      <c r="E60">
        <v>10.739130887983706</v>
      </c>
      <c r="F60">
        <v>7.0619786211812627</v>
      </c>
      <c r="G60">
        <v>5.8772893971486759</v>
      </c>
      <c r="H60">
        <v>3.5232965234215885</v>
      </c>
      <c r="I60" cm="1">
        <f t="array" ref="I60:N60">TRANSPOSE('Freq Input'!$K$5:$K$10)</f>
        <v>1.7580030590163933</v>
      </c>
      <c r="J60">
        <v>1.869269075409836</v>
      </c>
      <c r="K60">
        <v>1.1794197737704917</v>
      </c>
      <c r="L60">
        <v>0.86787492786885234</v>
      </c>
      <c r="M60">
        <v>0.77886211475409839</v>
      </c>
      <c r="N60">
        <v>0.33379804918032785</v>
      </c>
      <c r="O60" cm="1">
        <f t="array" ref="O60:T60">TRANSPOSE('Freq Input'!$D$5:$D$10)</f>
        <v>0.61307336000000001</v>
      </c>
      <c r="P60">
        <v>1.0928699026086957</v>
      </c>
      <c r="Q60">
        <v>0.79966090434782611</v>
      </c>
      <c r="R60">
        <v>0.26655363478260868</v>
      </c>
      <c r="S60">
        <v>0.1865875443478261</v>
      </c>
      <c r="T60">
        <v>0.10662145391304348</v>
      </c>
      <c r="U60">
        <f>INDEX(Emissions!$C$4:$C$19,MATCH('Expected Frequency'!$B60,Emissions!$A$4:$A$19,0))/Emissions!C$6</f>
        <v>1.1111807984561572</v>
      </c>
      <c r="V60">
        <f>INDEX(Emissions!D$4:D$19,MATCH('Expected Frequency'!$B60,Emissions!$A$4:$A$19,0))/Emissions!D$6</f>
        <v>1.2167744426213685</v>
      </c>
      <c r="W60">
        <f>INDEX(Emissions!E$4:E$19,MATCH('Expected Frequency'!$B60,Emissions!$A$4:$A$19,0))/Emissions!E$6</f>
        <v>1.3750689332725921</v>
      </c>
      <c r="X60">
        <f>INDEX(Emissions!F$4:F$19,MATCH('Expected Frequency'!$B60,Emissions!$A$4:$A$19,0))/Emissions!F$6</f>
        <v>1.7496225284601556</v>
      </c>
    </row>
    <row r="61" spans="1:24" x14ac:dyDescent="0.2">
      <c r="A61">
        <v>2080</v>
      </c>
      <c r="B61">
        <f t="shared" si="0"/>
        <v>2080</v>
      </c>
      <c r="C61" cm="1">
        <f t="array" ref="C61:H61">TRANSPOSE('Freq Input'!$R$5:$R$10)</f>
        <v>7.9389563584521383</v>
      </c>
      <c r="D61">
        <v>10.185250211812628</v>
      </c>
      <c r="E61">
        <v>10.739130887983706</v>
      </c>
      <c r="F61">
        <v>7.0619786211812627</v>
      </c>
      <c r="G61">
        <v>5.8772893971486759</v>
      </c>
      <c r="H61">
        <v>3.5232965234215885</v>
      </c>
      <c r="I61" cm="1">
        <f t="array" ref="I61:N61">TRANSPOSE('Freq Input'!$K$5:$K$10)</f>
        <v>1.7580030590163933</v>
      </c>
      <c r="J61">
        <v>1.869269075409836</v>
      </c>
      <c r="K61">
        <v>1.1794197737704917</v>
      </c>
      <c r="L61">
        <v>0.86787492786885234</v>
      </c>
      <c r="M61">
        <v>0.77886211475409839</v>
      </c>
      <c r="N61">
        <v>0.33379804918032785</v>
      </c>
      <c r="O61" cm="1">
        <f t="array" ref="O61:T61">TRANSPOSE('Freq Input'!$D$5:$D$10)</f>
        <v>0.61307336000000001</v>
      </c>
      <c r="P61">
        <v>1.0928699026086957</v>
      </c>
      <c r="Q61">
        <v>0.79966090434782611</v>
      </c>
      <c r="R61">
        <v>0.26655363478260868</v>
      </c>
      <c r="S61">
        <v>0.1865875443478261</v>
      </c>
      <c r="T61">
        <v>0.10662145391304348</v>
      </c>
      <c r="U61">
        <f>INDEX(Emissions!$C$4:$C$19,MATCH('Expected Frequency'!$B61,Emissions!$A$4:$A$19,0))/Emissions!C$6</f>
        <v>1.094825714630322</v>
      </c>
      <c r="V61">
        <f>INDEX(Emissions!D$4:D$19,MATCH('Expected Frequency'!$B61,Emissions!$A$4:$A$19,0))/Emissions!D$6</f>
        <v>1.2179808898754947</v>
      </c>
      <c r="W61">
        <f>INDEX(Emissions!E$4:E$19,MATCH('Expected Frequency'!$B61,Emissions!$A$4:$A$19,0))/Emissions!E$6</f>
        <v>1.4384635672668857</v>
      </c>
      <c r="X61">
        <f>INDEX(Emissions!F$4:F$19,MATCH('Expected Frequency'!$B61,Emissions!$A$4:$A$19,0))/Emissions!F$6</f>
        <v>2.0168244457759137</v>
      </c>
    </row>
    <row r="62" spans="1:24" x14ac:dyDescent="0.2">
      <c r="A62">
        <v>2081</v>
      </c>
      <c r="B62">
        <f t="shared" si="0"/>
        <v>2080</v>
      </c>
      <c r="C62" cm="1">
        <f t="array" ref="C62:H62">TRANSPOSE('Freq Input'!$R$5:$R$10)</f>
        <v>7.9389563584521383</v>
      </c>
      <c r="D62">
        <v>10.185250211812628</v>
      </c>
      <c r="E62">
        <v>10.739130887983706</v>
      </c>
      <c r="F62">
        <v>7.0619786211812627</v>
      </c>
      <c r="G62">
        <v>5.8772893971486759</v>
      </c>
      <c r="H62">
        <v>3.5232965234215885</v>
      </c>
      <c r="I62" cm="1">
        <f t="array" ref="I62:N62">TRANSPOSE('Freq Input'!$K$5:$K$10)</f>
        <v>1.7580030590163933</v>
      </c>
      <c r="J62">
        <v>1.869269075409836</v>
      </c>
      <c r="K62">
        <v>1.1794197737704917</v>
      </c>
      <c r="L62">
        <v>0.86787492786885234</v>
      </c>
      <c r="M62">
        <v>0.77886211475409839</v>
      </c>
      <c r="N62">
        <v>0.33379804918032785</v>
      </c>
      <c r="O62" cm="1">
        <f t="array" ref="O62:T62">TRANSPOSE('Freq Input'!$D$5:$D$10)</f>
        <v>0.61307336000000001</v>
      </c>
      <c r="P62">
        <v>1.0928699026086957</v>
      </c>
      <c r="Q62">
        <v>0.79966090434782611</v>
      </c>
      <c r="R62">
        <v>0.26655363478260868</v>
      </c>
      <c r="S62">
        <v>0.1865875443478261</v>
      </c>
      <c r="T62">
        <v>0.10662145391304348</v>
      </c>
      <c r="U62">
        <f>INDEX(Emissions!$C$4:$C$19,MATCH('Expected Frequency'!$B62,Emissions!$A$4:$A$19,0))/Emissions!C$6</f>
        <v>1.094825714630322</v>
      </c>
      <c r="V62">
        <f>INDEX(Emissions!D$4:D$19,MATCH('Expected Frequency'!$B62,Emissions!$A$4:$A$19,0))/Emissions!D$6</f>
        <v>1.2179808898754947</v>
      </c>
      <c r="W62">
        <f>INDEX(Emissions!E$4:E$19,MATCH('Expected Frequency'!$B62,Emissions!$A$4:$A$19,0))/Emissions!E$6</f>
        <v>1.4384635672668857</v>
      </c>
      <c r="X62">
        <f>INDEX(Emissions!F$4:F$19,MATCH('Expected Frequency'!$B62,Emissions!$A$4:$A$19,0))/Emissions!F$6</f>
        <v>2.0168244457759137</v>
      </c>
    </row>
    <row r="63" spans="1:24" x14ac:dyDescent="0.2">
      <c r="A63">
        <v>2082</v>
      </c>
      <c r="B63">
        <f t="shared" si="0"/>
        <v>2080</v>
      </c>
      <c r="C63" cm="1">
        <f t="array" ref="C63:H63">TRANSPOSE('Freq Input'!$R$5:$R$10)</f>
        <v>7.9389563584521383</v>
      </c>
      <c r="D63">
        <v>10.185250211812628</v>
      </c>
      <c r="E63">
        <v>10.739130887983706</v>
      </c>
      <c r="F63">
        <v>7.0619786211812627</v>
      </c>
      <c r="G63">
        <v>5.8772893971486759</v>
      </c>
      <c r="H63">
        <v>3.5232965234215885</v>
      </c>
      <c r="I63" cm="1">
        <f t="array" ref="I63:N63">TRANSPOSE('Freq Input'!$K$5:$K$10)</f>
        <v>1.7580030590163933</v>
      </c>
      <c r="J63">
        <v>1.869269075409836</v>
      </c>
      <c r="K63">
        <v>1.1794197737704917</v>
      </c>
      <c r="L63">
        <v>0.86787492786885234</v>
      </c>
      <c r="M63">
        <v>0.77886211475409839</v>
      </c>
      <c r="N63">
        <v>0.33379804918032785</v>
      </c>
      <c r="O63" cm="1">
        <f t="array" ref="O63:T63">TRANSPOSE('Freq Input'!$D$5:$D$10)</f>
        <v>0.61307336000000001</v>
      </c>
      <c r="P63">
        <v>1.0928699026086957</v>
      </c>
      <c r="Q63">
        <v>0.79966090434782611</v>
      </c>
      <c r="R63">
        <v>0.26655363478260868</v>
      </c>
      <c r="S63">
        <v>0.1865875443478261</v>
      </c>
      <c r="T63">
        <v>0.10662145391304348</v>
      </c>
      <c r="U63">
        <f>INDEX(Emissions!$C$4:$C$19,MATCH('Expected Frequency'!$B63,Emissions!$A$4:$A$19,0))/Emissions!C$6</f>
        <v>1.094825714630322</v>
      </c>
      <c r="V63">
        <f>INDEX(Emissions!D$4:D$19,MATCH('Expected Frequency'!$B63,Emissions!$A$4:$A$19,0))/Emissions!D$6</f>
        <v>1.2179808898754947</v>
      </c>
      <c r="W63">
        <f>INDEX(Emissions!E$4:E$19,MATCH('Expected Frequency'!$B63,Emissions!$A$4:$A$19,0))/Emissions!E$6</f>
        <v>1.4384635672668857</v>
      </c>
      <c r="X63">
        <f>INDEX(Emissions!F$4:F$19,MATCH('Expected Frequency'!$B63,Emissions!$A$4:$A$19,0))/Emissions!F$6</f>
        <v>2.0168244457759137</v>
      </c>
    </row>
    <row r="64" spans="1:24" x14ac:dyDescent="0.2">
      <c r="A64">
        <v>2083</v>
      </c>
      <c r="B64">
        <f t="shared" si="0"/>
        <v>2080</v>
      </c>
      <c r="C64" cm="1">
        <f t="array" ref="C64:H64">TRANSPOSE('Freq Input'!$R$5:$R$10)</f>
        <v>7.9389563584521383</v>
      </c>
      <c r="D64">
        <v>10.185250211812628</v>
      </c>
      <c r="E64">
        <v>10.739130887983706</v>
      </c>
      <c r="F64">
        <v>7.0619786211812627</v>
      </c>
      <c r="G64">
        <v>5.8772893971486759</v>
      </c>
      <c r="H64">
        <v>3.5232965234215885</v>
      </c>
      <c r="I64" cm="1">
        <f t="array" ref="I64:N64">TRANSPOSE('Freq Input'!$K$5:$K$10)</f>
        <v>1.7580030590163933</v>
      </c>
      <c r="J64">
        <v>1.869269075409836</v>
      </c>
      <c r="K64">
        <v>1.1794197737704917</v>
      </c>
      <c r="L64">
        <v>0.86787492786885234</v>
      </c>
      <c r="M64">
        <v>0.77886211475409839</v>
      </c>
      <c r="N64">
        <v>0.33379804918032785</v>
      </c>
      <c r="O64" cm="1">
        <f t="array" ref="O64:T64">TRANSPOSE('Freq Input'!$D$5:$D$10)</f>
        <v>0.61307336000000001</v>
      </c>
      <c r="P64">
        <v>1.0928699026086957</v>
      </c>
      <c r="Q64">
        <v>0.79966090434782611</v>
      </c>
      <c r="R64">
        <v>0.26655363478260868</v>
      </c>
      <c r="S64">
        <v>0.1865875443478261</v>
      </c>
      <c r="T64">
        <v>0.10662145391304348</v>
      </c>
      <c r="U64">
        <f>INDEX(Emissions!$C$4:$C$19,MATCH('Expected Frequency'!$B64,Emissions!$A$4:$A$19,0))/Emissions!C$6</f>
        <v>1.094825714630322</v>
      </c>
      <c r="V64">
        <f>INDEX(Emissions!D$4:D$19,MATCH('Expected Frequency'!$B64,Emissions!$A$4:$A$19,0))/Emissions!D$6</f>
        <v>1.2179808898754947</v>
      </c>
      <c r="W64">
        <f>INDEX(Emissions!E$4:E$19,MATCH('Expected Frequency'!$B64,Emissions!$A$4:$A$19,0))/Emissions!E$6</f>
        <v>1.4384635672668857</v>
      </c>
      <c r="X64">
        <f>INDEX(Emissions!F$4:F$19,MATCH('Expected Frequency'!$B64,Emissions!$A$4:$A$19,0))/Emissions!F$6</f>
        <v>2.0168244457759137</v>
      </c>
    </row>
    <row r="65" spans="1:24" x14ac:dyDescent="0.2">
      <c r="A65">
        <v>2084</v>
      </c>
      <c r="B65">
        <f t="shared" si="0"/>
        <v>2080</v>
      </c>
      <c r="C65" cm="1">
        <f t="array" ref="C65:H65">TRANSPOSE('Freq Input'!$R$5:$R$10)</f>
        <v>7.9389563584521383</v>
      </c>
      <c r="D65">
        <v>10.185250211812628</v>
      </c>
      <c r="E65">
        <v>10.739130887983706</v>
      </c>
      <c r="F65">
        <v>7.0619786211812627</v>
      </c>
      <c r="G65">
        <v>5.8772893971486759</v>
      </c>
      <c r="H65">
        <v>3.5232965234215885</v>
      </c>
      <c r="I65" cm="1">
        <f t="array" ref="I65:N65">TRANSPOSE('Freq Input'!$K$5:$K$10)</f>
        <v>1.7580030590163933</v>
      </c>
      <c r="J65">
        <v>1.869269075409836</v>
      </c>
      <c r="K65">
        <v>1.1794197737704917</v>
      </c>
      <c r="L65">
        <v>0.86787492786885234</v>
      </c>
      <c r="M65">
        <v>0.77886211475409839</v>
      </c>
      <c r="N65">
        <v>0.33379804918032785</v>
      </c>
      <c r="O65" cm="1">
        <f t="array" ref="O65:T65">TRANSPOSE('Freq Input'!$D$5:$D$10)</f>
        <v>0.61307336000000001</v>
      </c>
      <c r="P65">
        <v>1.0928699026086957</v>
      </c>
      <c r="Q65">
        <v>0.79966090434782611</v>
      </c>
      <c r="R65">
        <v>0.26655363478260868</v>
      </c>
      <c r="S65">
        <v>0.1865875443478261</v>
      </c>
      <c r="T65">
        <v>0.10662145391304348</v>
      </c>
      <c r="U65">
        <f>INDEX(Emissions!$C$4:$C$19,MATCH('Expected Frequency'!$B65,Emissions!$A$4:$A$19,0))/Emissions!C$6</f>
        <v>1.094825714630322</v>
      </c>
      <c r="V65">
        <f>INDEX(Emissions!D$4:D$19,MATCH('Expected Frequency'!$B65,Emissions!$A$4:$A$19,0))/Emissions!D$6</f>
        <v>1.2179808898754947</v>
      </c>
      <c r="W65">
        <f>INDEX(Emissions!E$4:E$19,MATCH('Expected Frequency'!$B65,Emissions!$A$4:$A$19,0))/Emissions!E$6</f>
        <v>1.4384635672668857</v>
      </c>
      <c r="X65">
        <f>INDEX(Emissions!F$4:F$19,MATCH('Expected Frequency'!$B65,Emissions!$A$4:$A$19,0))/Emissions!F$6</f>
        <v>2.0168244457759137</v>
      </c>
    </row>
    <row r="66" spans="1:24" x14ac:dyDescent="0.2">
      <c r="A66">
        <v>2085</v>
      </c>
      <c r="B66">
        <f t="shared" si="0"/>
        <v>2080</v>
      </c>
      <c r="C66" cm="1">
        <f t="array" ref="C66:H66">TRANSPOSE('Freq Input'!$R$5:$R$10)</f>
        <v>7.9389563584521383</v>
      </c>
      <c r="D66">
        <v>10.185250211812628</v>
      </c>
      <c r="E66">
        <v>10.739130887983706</v>
      </c>
      <c r="F66">
        <v>7.0619786211812627</v>
      </c>
      <c r="G66">
        <v>5.8772893971486759</v>
      </c>
      <c r="H66">
        <v>3.5232965234215885</v>
      </c>
      <c r="I66" cm="1">
        <f t="array" ref="I66:N66">TRANSPOSE('Freq Input'!$K$5:$K$10)</f>
        <v>1.7580030590163933</v>
      </c>
      <c r="J66">
        <v>1.869269075409836</v>
      </c>
      <c r="K66">
        <v>1.1794197737704917</v>
      </c>
      <c r="L66">
        <v>0.86787492786885234</v>
      </c>
      <c r="M66">
        <v>0.77886211475409839</v>
      </c>
      <c r="N66">
        <v>0.33379804918032785</v>
      </c>
      <c r="O66" cm="1">
        <f t="array" ref="O66:T66">TRANSPOSE('Freq Input'!$D$5:$D$10)</f>
        <v>0.61307336000000001</v>
      </c>
      <c r="P66">
        <v>1.0928699026086957</v>
      </c>
      <c r="Q66">
        <v>0.79966090434782611</v>
      </c>
      <c r="R66">
        <v>0.26655363478260868</v>
      </c>
      <c r="S66">
        <v>0.1865875443478261</v>
      </c>
      <c r="T66">
        <v>0.10662145391304348</v>
      </c>
      <c r="U66">
        <f>INDEX(Emissions!$C$4:$C$19,MATCH('Expected Frequency'!$B66,Emissions!$A$4:$A$19,0))/Emissions!C$6</f>
        <v>1.094825714630322</v>
      </c>
      <c r="V66">
        <f>INDEX(Emissions!D$4:D$19,MATCH('Expected Frequency'!$B66,Emissions!$A$4:$A$19,0))/Emissions!D$6</f>
        <v>1.2179808898754947</v>
      </c>
      <c r="W66">
        <f>INDEX(Emissions!E$4:E$19,MATCH('Expected Frequency'!$B66,Emissions!$A$4:$A$19,0))/Emissions!E$6</f>
        <v>1.4384635672668857</v>
      </c>
      <c r="X66">
        <f>INDEX(Emissions!F$4:F$19,MATCH('Expected Frequency'!$B66,Emissions!$A$4:$A$19,0))/Emissions!F$6</f>
        <v>2.0168244457759137</v>
      </c>
    </row>
    <row r="67" spans="1:24" x14ac:dyDescent="0.2">
      <c r="A67">
        <v>2086</v>
      </c>
      <c r="B67">
        <f t="shared" si="0"/>
        <v>2080</v>
      </c>
      <c r="C67" cm="1">
        <f t="array" ref="C67:H67">TRANSPOSE('Freq Input'!$R$5:$R$10)</f>
        <v>7.9389563584521383</v>
      </c>
      <c r="D67">
        <v>10.185250211812628</v>
      </c>
      <c r="E67">
        <v>10.739130887983706</v>
      </c>
      <c r="F67">
        <v>7.0619786211812627</v>
      </c>
      <c r="G67">
        <v>5.8772893971486759</v>
      </c>
      <c r="H67">
        <v>3.5232965234215885</v>
      </c>
      <c r="I67" cm="1">
        <f t="array" ref="I67:N67">TRANSPOSE('Freq Input'!$K$5:$K$10)</f>
        <v>1.7580030590163933</v>
      </c>
      <c r="J67">
        <v>1.869269075409836</v>
      </c>
      <c r="K67">
        <v>1.1794197737704917</v>
      </c>
      <c r="L67">
        <v>0.86787492786885234</v>
      </c>
      <c r="M67">
        <v>0.77886211475409839</v>
      </c>
      <c r="N67">
        <v>0.33379804918032785</v>
      </c>
      <c r="O67" cm="1">
        <f t="array" ref="O67:T67">TRANSPOSE('Freq Input'!$D$5:$D$10)</f>
        <v>0.61307336000000001</v>
      </c>
      <c r="P67">
        <v>1.0928699026086957</v>
      </c>
      <c r="Q67">
        <v>0.79966090434782611</v>
      </c>
      <c r="R67">
        <v>0.26655363478260868</v>
      </c>
      <c r="S67">
        <v>0.1865875443478261</v>
      </c>
      <c r="T67">
        <v>0.10662145391304348</v>
      </c>
      <c r="U67">
        <f>INDEX(Emissions!$C$4:$C$19,MATCH('Expected Frequency'!$B67,Emissions!$A$4:$A$19,0))/Emissions!C$6</f>
        <v>1.094825714630322</v>
      </c>
      <c r="V67">
        <f>INDEX(Emissions!D$4:D$19,MATCH('Expected Frequency'!$B67,Emissions!$A$4:$A$19,0))/Emissions!D$6</f>
        <v>1.2179808898754947</v>
      </c>
      <c r="W67">
        <f>INDEX(Emissions!E$4:E$19,MATCH('Expected Frequency'!$B67,Emissions!$A$4:$A$19,0))/Emissions!E$6</f>
        <v>1.4384635672668857</v>
      </c>
      <c r="X67">
        <f>INDEX(Emissions!F$4:F$19,MATCH('Expected Frequency'!$B67,Emissions!$A$4:$A$19,0))/Emissions!F$6</f>
        <v>2.0168244457759137</v>
      </c>
    </row>
    <row r="68" spans="1:24" x14ac:dyDescent="0.2">
      <c r="A68">
        <v>2087</v>
      </c>
      <c r="B68">
        <f t="shared" si="0"/>
        <v>2080</v>
      </c>
      <c r="C68" cm="1">
        <f t="array" ref="C68:H68">TRANSPOSE('Freq Input'!$R$5:$R$10)</f>
        <v>7.9389563584521383</v>
      </c>
      <c r="D68">
        <v>10.185250211812628</v>
      </c>
      <c r="E68">
        <v>10.739130887983706</v>
      </c>
      <c r="F68">
        <v>7.0619786211812627</v>
      </c>
      <c r="G68">
        <v>5.8772893971486759</v>
      </c>
      <c r="H68">
        <v>3.5232965234215885</v>
      </c>
      <c r="I68" cm="1">
        <f t="array" ref="I68:N68">TRANSPOSE('Freq Input'!$K$5:$K$10)</f>
        <v>1.7580030590163933</v>
      </c>
      <c r="J68">
        <v>1.869269075409836</v>
      </c>
      <c r="K68">
        <v>1.1794197737704917</v>
      </c>
      <c r="L68">
        <v>0.86787492786885234</v>
      </c>
      <c r="M68">
        <v>0.77886211475409839</v>
      </c>
      <c r="N68">
        <v>0.33379804918032785</v>
      </c>
      <c r="O68" cm="1">
        <f t="array" ref="O68:T68">TRANSPOSE('Freq Input'!$D$5:$D$10)</f>
        <v>0.61307336000000001</v>
      </c>
      <c r="P68">
        <v>1.0928699026086957</v>
      </c>
      <c r="Q68">
        <v>0.79966090434782611</v>
      </c>
      <c r="R68">
        <v>0.26655363478260868</v>
      </c>
      <c r="S68">
        <v>0.1865875443478261</v>
      </c>
      <c r="T68">
        <v>0.10662145391304348</v>
      </c>
      <c r="U68">
        <f>INDEX(Emissions!$C$4:$C$19,MATCH('Expected Frequency'!$B68,Emissions!$A$4:$A$19,0))/Emissions!C$6</f>
        <v>1.094825714630322</v>
      </c>
      <c r="V68">
        <f>INDEX(Emissions!D$4:D$19,MATCH('Expected Frequency'!$B68,Emissions!$A$4:$A$19,0))/Emissions!D$6</f>
        <v>1.2179808898754947</v>
      </c>
      <c r="W68">
        <f>INDEX(Emissions!E$4:E$19,MATCH('Expected Frequency'!$B68,Emissions!$A$4:$A$19,0))/Emissions!E$6</f>
        <v>1.4384635672668857</v>
      </c>
      <c r="X68">
        <f>INDEX(Emissions!F$4:F$19,MATCH('Expected Frequency'!$B68,Emissions!$A$4:$A$19,0))/Emissions!F$6</f>
        <v>2.0168244457759137</v>
      </c>
    </row>
    <row r="69" spans="1:24" x14ac:dyDescent="0.2">
      <c r="A69">
        <v>2088</v>
      </c>
      <c r="B69">
        <f t="shared" ref="B69:B131" si="1">LEFT(A69,3)*10</f>
        <v>2080</v>
      </c>
      <c r="C69" cm="1">
        <f t="array" ref="C69:H69">TRANSPOSE('Freq Input'!$R$5:$R$10)</f>
        <v>7.9389563584521383</v>
      </c>
      <c r="D69">
        <v>10.185250211812628</v>
      </c>
      <c r="E69">
        <v>10.739130887983706</v>
      </c>
      <c r="F69">
        <v>7.0619786211812627</v>
      </c>
      <c r="G69">
        <v>5.8772893971486759</v>
      </c>
      <c r="H69">
        <v>3.5232965234215885</v>
      </c>
      <c r="I69" cm="1">
        <f t="array" ref="I69:N69">TRANSPOSE('Freq Input'!$K$5:$K$10)</f>
        <v>1.7580030590163933</v>
      </c>
      <c r="J69">
        <v>1.869269075409836</v>
      </c>
      <c r="K69">
        <v>1.1794197737704917</v>
      </c>
      <c r="L69">
        <v>0.86787492786885234</v>
      </c>
      <c r="M69">
        <v>0.77886211475409839</v>
      </c>
      <c r="N69">
        <v>0.33379804918032785</v>
      </c>
      <c r="O69" cm="1">
        <f t="array" ref="O69:T69">TRANSPOSE('Freq Input'!$D$5:$D$10)</f>
        <v>0.61307336000000001</v>
      </c>
      <c r="P69">
        <v>1.0928699026086957</v>
      </c>
      <c r="Q69">
        <v>0.79966090434782611</v>
      </c>
      <c r="R69">
        <v>0.26655363478260868</v>
      </c>
      <c r="S69">
        <v>0.1865875443478261</v>
      </c>
      <c r="T69">
        <v>0.10662145391304348</v>
      </c>
      <c r="U69">
        <f>INDEX(Emissions!$C$4:$C$19,MATCH('Expected Frequency'!$B69,Emissions!$A$4:$A$19,0))/Emissions!C$6</f>
        <v>1.094825714630322</v>
      </c>
      <c r="V69">
        <f>INDEX(Emissions!D$4:D$19,MATCH('Expected Frequency'!$B69,Emissions!$A$4:$A$19,0))/Emissions!D$6</f>
        <v>1.2179808898754947</v>
      </c>
      <c r="W69">
        <f>INDEX(Emissions!E$4:E$19,MATCH('Expected Frequency'!$B69,Emissions!$A$4:$A$19,0))/Emissions!E$6</f>
        <v>1.4384635672668857</v>
      </c>
      <c r="X69">
        <f>INDEX(Emissions!F$4:F$19,MATCH('Expected Frequency'!$B69,Emissions!$A$4:$A$19,0))/Emissions!F$6</f>
        <v>2.0168244457759137</v>
      </c>
    </row>
    <row r="70" spans="1:24" x14ac:dyDescent="0.2">
      <c r="A70">
        <v>2089</v>
      </c>
      <c r="B70">
        <f t="shared" si="1"/>
        <v>2080</v>
      </c>
      <c r="C70" cm="1">
        <f t="array" ref="C70:H70">TRANSPOSE('Freq Input'!$R$5:$R$10)</f>
        <v>7.9389563584521383</v>
      </c>
      <c r="D70">
        <v>10.185250211812628</v>
      </c>
      <c r="E70">
        <v>10.739130887983706</v>
      </c>
      <c r="F70">
        <v>7.0619786211812627</v>
      </c>
      <c r="G70">
        <v>5.8772893971486759</v>
      </c>
      <c r="H70">
        <v>3.5232965234215885</v>
      </c>
      <c r="I70" cm="1">
        <f t="array" ref="I70:N70">TRANSPOSE('Freq Input'!$K$5:$K$10)</f>
        <v>1.7580030590163933</v>
      </c>
      <c r="J70">
        <v>1.869269075409836</v>
      </c>
      <c r="K70">
        <v>1.1794197737704917</v>
      </c>
      <c r="L70">
        <v>0.86787492786885234</v>
      </c>
      <c r="M70">
        <v>0.77886211475409839</v>
      </c>
      <c r="N70">
        <v>0.33379804918032785</v>
      </c>
      <c r="O70" cm="1">
        <f t="array" ref="O70:T70">TRANSPOSE('Freq Input'!$D$5:$D$10)</f>
        <v>0.61307336000000001</v>
      </c>
      <c r="P70">
        <v>1.0928699026086957</v>
      </c>
      <c r="Q70">
        <v>0.79966090434782611</v>
      </c>
      <c r="R70">
        <v>0.26655363478260868</v>
      </c>
      <c r="S70">
        <v>0.1865875443478261</v>
      </c>
      <c r="T70">
        <v>0.10662145391304348</v>
      </c>
      <c r="U70">
        <f>INDEX(Emissions!$C$4:$C$19,MATCH('Expected Frequency'!$B70,Emissions!$A$4:$A$19,0))/Emissions!C$6</f>
        <v>1.094825714630322</v>
      </c>
      <c r="V70">
        <f>INDEX(Emissions!D$4:D$19,MATCH('Expected Frequency'!$B70,Emissions!$A$4:$A$19,0))/Emissions!D$6</f>
        <v>1.2179808898754947</v>
      </c>
      <c r="W70">
        <f>INDEX(Emissions!E$4:E$19,MATCH('Expected Frequency'!$B70,Emissions!$A$4:$A$19,0))/Emissions!E$6</f>
        <v>1.4384635672668857</v>
      </c>
      <c r="X70">
        <f>INDEX(Emissions!F$4:F$19,MATCH('Expected Frequency'!$B70,Emissions!$A$4:$A$19,0))/Emissions!F$6</f>
        <v>2.0168244457759137</v>
      </c>
    </row>
    <row r="71" spans="1:24" x14ac:dyDescent="0.2">
      <c r="A71">
        <v>2090</v>
      </c>
      <c r="B71">
        <f t="shared" si="1"/>
        <v>2090</v>
      </c>
      <c r="C71" cm="1">
        <f t="array" ref="C71:H71">TRANSPOSE('Freq Input'!$R$5:$R$10)</f>
        <v>7.9389563584521383</v>
      </c>
      <c r="D71">
        <v>10.185250211812628</v>
      </c>
      <c r="E71">
        <v>10.739130887983706</v>
      </c>
      <c r="F71">
        <v>7.0619786211812627</v>
      </c>
      <c r="G71">
        <v>5.8772893971486759</v>
      </c>
      <c r="H71">
        <v>3.5232965234215885</v>
      </c>
      <c r="I71" cm="1">
        <f t="array" ref="I71:N71">TRANSPOSE('Freq Input'!$K$5:$K$10)</f>
        <v>1.7580030590163933</v>
      </c>
      <c r="J71">
        <v>1.869269075409836</v>
      </c>
      <c r="K71">
        <v>1.1794197737704917</v>
      </c>
      <c r="L71">
        <v>0.86787492786885234</v>
      </c>
      <c r="M71">
        <v>0.77886211475409839</v>
      </c>
      <c r="N71">
        <v>0.33379804918032785</v>
      </c>
      <c r="O71" cm="1">
        <f t="array" ref="O71:T71">TRANSPOSE('Freq Input'!$D$5:$D$10)</f>
        <v>0.61307336000000001</v>
      </c>
      <c r="P71">
        <v>1.0928699026086957</v>
      </c>
      <c r="Q71">
        <v>0.79966090434782611</v>
      </c>
      <c r="R71">
        <v>0.26655363478260868</v>
      </c>
      <c r="S71">
        <v>0.1865875443478261</v>
      </c>
      <c r="T71">
        <v>0.10662145391304348</v>
      </c>
      <c r="U71">
        <f>INDEX(Emissions!$C$4:$C$19,MATCH('Expected Frequency'!$B71,Emissions!$A$4:$A$19,0))/Emissions!C$6</f>
        <v>1.0688457363406103</v>
      </c>
      <c r="V71">
        <f>INDEX(Emissions!D$4:D$19,MATCH('Expected Frequency'!$B71,Emissions!$A$4:$A$19,0))/Emissions!D$6</f>
        <v>1.2081604092269085</v>
      </c>
      <c r="W71">
        <f>INDEX(Emissions!E$4:E$19,MATCH('Expected Frequency'!$B71,Emissions!$A$4:$A$19,0))/Emissions!E$6</f>
        <v>1.49406574435946</v>
      </c>
      <c r="X71">
        <f>INDEX(Emissions!F$4:F$19,MATCH('Expected Frequency'!$B71,Emissions!$A$4:$A$19,0))/Emissions!F$6</f>
        <v>2.3099820251647696</v>
      </c>
    </row>
    <row r="72" spans="1:24" x14ac:dyDescent="0.2">
      <c r="A72">
        <v>2091</v>
      </c>
      <c r="B72">
        <f t="shared" si="1"/>
        <v>2090</v>
      </c>
      <c r="C72" cm="1">
        <f t="array" ref="C72:H72">TRANSPOSE('Freq Input'!$R$5:$R$10)</f>
        <v>7.9389563584521383</v>
      </c>
      <c r="D72">
        <v>10.185250211812628</v>
      </c>
      <c r="E72">
        <v>10.739130887983706</v>
      </c>
      <c r="F72">
        <v>7.0619786211812627</v>
      </c>
      <c r="G72">
        <v>5.8772893971486759</v>
      </c>
      <c r="H72">
        <v>3.5232965234215885</v>
      </c>
      <c r="I72" cm="1">
        <f t="array" ref="I72:N72">TRANSPOSE('Freq Input'!$K$5:$K$10)</f>
        <v>1.7580030590163933</v>
      </c>
      <c r="J72">
        <v>1.869269075409836</v>
      </c>
      <c r="K72">
        <v>1.1794197737704917</v>
      </c>
      <c r="L72">
        <v>0.86787492786885234</v>
      </c>
      <c r="M72">
        <v>0.77886211475409839</v>
      </c>
      <c r="N72">
        <v>0.33379804918032785</v>
      </c>
      <c r="O72" cm="1">
        <f t="array" ref="O72:T72">TRANSPOSE('Freq Input'!$D$5:$D$10)</f>
        <v>0.61307336000000001</v>
      </c>
      <c r="P72">
        <v>1.0928699026086957</v>
      </c>
      <c r="Q72">
        <v>0.79966090434782611</v>
      </c>
      <c r="R72">
        <v>0.26655363478260868</v>
      </c>
      <c r="S72">
        <v>0.1865875443478261</v>
      </c>
      <c r="T72">
        <v>0.10662145391304348</v>
      </c>
      <c r="U72">
        <f>INDEX(Emissions!$C$4:$C$19,MATCH('Expected Frequency'!$B72,Emissions!$A$4:$A$19,0))/Emissions!C$6</f>
        <v>1.0688457363406103</v>
      </c>
      <c r="V72">
        <f>INDEX(Emissions!D$4:D$19,MATCH('Expected Frequency'!$B72,Emissions!$A$4:$A$19,0))/Emissions!D$6</f>
        <v>1.2081604092269085</v>
      </c>
      <c r="W72">
        <f>INDEX(Emissions!E$4:E$19,MATCH('Expected Frequency'!$B72,Emissions!$A$4:$A$19,0))/Emissions!E$6</f>
        <v>1.49406574435946</v>
      </c>
      <c r="X72">
        <f>INDEX(Emissions!F$4:F$19,MATCH('Expected Frequency'!$B72,Emissions!$A$4:$A$19,0))/Emissions!F$6</f>
        <v>2.3099820251647696</v>
      </c>
    </row>
    <row r="73" spans="1:24" x14ac:dyDescent="0.2">
      <c r="A73">
        <v>2092</v>
      </c>
      <c r="B73">
        <f t="shared" si="1"/>
        <v>2090</v>
      </c>
      <c r="C73" cm="1">
        <f t="array" ref="C73:H73">TRANSPOSE('Freq Input'!$R$5:$R$10)</f>
        <v>7.9389563584521383</v>
      </c>
      <c r="D73">
        <v>10.185250211812628</v>
      </c>
      <c r="E73">
        <v>10.739130887983706</v>
      </c>
      <c r="F73">
        <v>7.0619786211812627</v>
      </c>
      <c r="G73">
        <v>5.8772893971486759</v>
      </c>
      <c r="H73">
        <v>3.5232965234215885</v>
      </c>
      <c r="I73" cm="1">
        <f t="array" ref="I73:N73">TRANSPOSE('Freq Input'!$K$5:$K$10)</f>
        <v>1.7580030590163933</v>
      </c>
      <c r="J73">
        <v>1.869269075409836</v>
      </c>
      <c r="K73">
        <v>1.1794197737704917</v>
      </c>
      <c r="L73">
        <v>0.86787492786885234</v>
      </c>
      <c r="M73">
        <v>0.77886211475409839</v>
      </c>
      <c r="N73">
        <v>0.33379804918032785</v>
      </c>
      <c r="O73" cm="1">
        <f t="array" ref="O73:T73">TRANSPOSE('Freq Input'!$D$5:$D$10)</f>
        <v>0.61307336000000001</v>
      </c>
      <c r="P73">
        <v>1.0928699026086957</v>
      </c>
      <c r="Q73">
        <v>0.79966090434782611</v>
      </c>
      <c r="R73">
        <v>0.26655363478260868</v>
      </c>
      <c r="S73">
        <v>0.1865875443478261</v>
      </c>
      <c r="T73">
        <v>0.10662145391304348</v>
      </c>
      <c r="U73">
        <f>INDEX(Emissions!$C$4:$C$19,MATCH('Expected Frequency'!$B73,Emissions!$A$4:$A$19,0))/Emissions!C$6</f>
        <v>1.0688457363406103</v>
      </c>
      <c r="V73">
        <f>INDEX(Emissions!D$4:D$19,MATCH('Expected Frequency'!$B73,Emissions!$A$4:$A$19,0))/Emissions!D$6</f>
        <v>1.2081604092269085</v>
      </c>
      <c r="W73">
        <f>INDEX(Emissions!E$4:E$19,MATCH('Expected Frequency'!$B73,Emissions!$A$4:$A$19,0))/Emissions!E$6</f>
        <v>1.49406574435946</v>
      </c>
      <c r="X73">
        <f>INDEX(Emissions!F$4:F$19,MATCH('Expected Frequency'!$B73,Emissions!$A$4:$A$19,0))/Emissions!F$6</f>
        <v>2.3099820251647696</v>
      </c>
    </row>
    <row r="74" spans="1:24" x14ac:dyDescent="0.2">
      <c r="A74">
        <v>2093</v>
      </c>
      <c r="B74">
        <f t="shared" si="1"/>
        <v>2090</v>
      </c>
      <c r="C74" cm="1">
        <f t="array" ref="C74:H74">TRANSPOSE('Freq Input'!$R$5:$R$10)</f>
        <v>7.9389563584521383</v>
      </c>
      <c r="D74">
        <v>10.185250211812628</v>
      </c>
      <c r="E74">
        <v>10.739130887983706</v>
      </c>
      <c r="F74">
        <v>7.0619786211812627</v>
      </c>
      <c r="G74">
        <v>5.8772893971486759</v>
      </c>
      <c r="H74">
        <v>3.5232965234215885</v>
      </c>
      <c r="I74" cm="1">
        <f t="array" ref="I74:N74">TRANSPOSE('Freq Input'!$K$5:$K$10)</f>
        <v>1.7580030590163933</v>
      </c>
      <c r="J74">
        <v>1.869269075409836</v>
      </c>
      <c r="K74">
        <v>1.1794197737704917</v>
      </c>
      <c r="L74">
        <v>0.86787492786885234</v>
      </c>
      <c r="M74">
        <v>0.77886211475409839</v>
      </c>
      <c r="N74">
        <v>0.33379804918032785</v>
      </c>
      <c r="O74" cm="1">
        <f t="array" ref="O74:T74">TRANSPOSE('Freq Input'!$D$5:$D$10)</f>
        <v>0.61307336000000001</v>
      </c>
      <c r="P74">
        <v>1.0928699026086957</v>
      </c>
      <c r="Q74">
        <v>0.79966090434782611</v>
      </c>
      <c r="R74">
        <v>0.26655363478260868</v>
      </c>
      <c r="S74">
        <v>0.1865875443478261</v>
      </c>
      <c r="T74">
        <v>0.10662145391304348</v>
      </c>
      <c r="U74">
        <f>INDEX(Emissions!$C$4:$C$19,MATCH('Expected Frequency'!$B74,Emissions!$A$4:$A$19,0))/Emissions!C$6</f>
        <v>1.0688457363406103</v>
      </c>
      <c r="V74">
        <f>INDEX(Emissions!D$4:D$19,MATCH('Expected Frequency'!$B74,Emissions!$A$4:$A$19,0))/Emissions!D$6</f>
        <v>1.2081604092269085</v>
      </c>
      <c r="W74">
        <f>INDEX(Emissions!E$4:E$19,MATCH('Expected Frequency'!$B74,Emissions!$A$4:$A$19,0))/Emissions!E$6</f>
        <v>1.49406574435946</v>
      </c>
      <c r="X74">
        <f>INDEX(Emissions!F$4:F$19,MATCH('Expected Frequency'!$B74,Emissions!$A$4:$A$19,0))/Emissions!F$6</f>
        <v>2.3099820251647696</v>
      </c>
    </row>
    <row r="75" spans="1:24" x14ac:dyDescent="0.2">
      <c r="A75">
        <v>2094</v>
      </c>
      <c r="B75">
        <f t="shared" si="1"/>
        <v>2090</v>
      </c>
      <c r="C75" cm="1">
        <f t="array" ref="C75:H75">TRANSPOSE('Freq Input'!$R$5:$R$10)</f>
        <v>7.9389563584521383</v>
      </c>
      <c r="D75">
        <v>10.185250211812628</v>
      </c>
      <c r="E75">
        <v>10.739130887983706</v>
      </c>
      <c r="F75">
        <v>7.0619786211812627</v>
      </c>
      <c r="G75">
        <v>5.8772893971486759</v>
      </c>
      <c r="H75">
        <v>3.5232965234215885</v>
      </c>
      <c r="I75" cm="1">
        <f t="array" ref="I75:N75">TRANSPOSE('Freq Input'!$K$5:$K$10)</f>
        <v>1.7580030590163933</v>
      </c>
      <c r="J75">
        <v>1.869269075409836</v>
      </c>
      <c r="K75">
        <v>1.1794197737704917</v>
      </c>
      <c r="L75">
        <v>0.86787492786885234</v>
      </c>
      <c r="M75">
        <v>0.77886211475409839</v>
      </c>
      <c r="N75">
        <v>0.33379804918032785</v>
      </c>
      <c r="O75" cm="1">
        <f t="array" ref="O75:T75">TRANSPOSE('Freq Input'!$D$5:$D$10)</f>
        <v>0.61307336000000001</v>
      </c>
      <c r="P75">
        <v>1.0928699026086957</v>
      </c>
      <c r="Q75">
        <v>0.79966090434782611</v>
      </c>
      <c r="R75">
        <v>0.26655363478260868</v>
      </c>
      <c r="S75">
        <v>0.1865875443478261</v>
      </c>
      <c r="T75">
        <v>0.10662145391304348</v>
      </c>
      <c r="U75">
        <f>INDEX(Emissions!$C$4:$C$19,MATCH('Expected Frequency'!$B75,Emissions!$A$4:$A$19,0))/Emissions!C$6</f>
        <v>1.0688457363406103</v>
      </c>
      <c r="V75">
        <f>INDEX(Emissions!D$4:D$19,MATCH('Expected Frequency'!$B75,Emissions!$A$4:$A$19,0))/Emissions!D$6</f>
        <v>1.2081604092269085</v>
      </c>
      <c r="W75">
        <f>INDEX(Emissions!E$4:E$19,MATCH('Expected Frequency'!$B75,Emissions!$A$4:$A$19,0))/Emissions!E$6</f>
        <v>1.49406574435946</v>
      </c>
      <c r="X75">
        <f>INDEX(Emissions!F$4:F$19,MATCH('Expected Frequency'!$B75,Emissions!$A$4:$A$19,0))/Emissions!F$6</f>
        <v>2.3099820251647696</v>
      </c>
    </row>
    <row r="76" spans="1:24" x14ac:dyDescent="0.2">
      <c r="A76">
        <v>2095</v>
      </c>
      <c r="B76">
        <f t="shared" si="1"/>
        <v>2090</v>
      </c>
      <c r="C76" cm="1">
        <f t="array" ref="C76:H76">TRANSPOSE('Freq Input'!$R$5:$R$10)</f>
        <v>7.9389563584521383</v>
      </c>
      <c r="D76">
        <v>10.185250211812628</v>
      </c>
      <c r="E76">
        <v>10.739130887983706</v>
      </c>
      <c r="F76">
        <v>7.0619786211812627</v>
      </c>
      <c r="G76">
        <v>5.8772893971486759</v>
      </c>
      <c r="H76">
        <v>3.5232965234215885</v>
      </c>
      <c r="I76" cm="1">
        <f t="array" ref="I76:N76">TRANSPOSE('Freq Input'!$K$5:$K$10)</f>
        <v>1.7580030590163933</v>
      </c>
      <c r="J76">
        <v>1.869269075409836</v>
      </c>
      <c r="K76">
        <v>1.1794197737704917</v>
      </c>
      <c r="L76">
        <v>0.86787492786885234</v>
      </c>
      <c r="M76">
        <v>0.77886211475409839</v>
      </c>
      <c r="N76">
        <v>0.33379804918032785</v>
      </c>
      <c r="O76" cm="1">
        <f t="array" ref="O76:T76">TRANSPOSE('Freq Input'!$D$5:$D$10)</f>
        <v>0.61307336000000001</v>
      </c>
      <c r="P76">
        <v>1.0928699026086957</v>
      </c>
      <c r="Q76">
        <v>0.79966090434782611</v>
      </c>
      <c r="R76">
        <v>0.26655363478260868</v>
      </c>
      <c r="S76">
        <v>0.1865875443478261</v>
      </c>
      <c r="T76">
        <v>0.10662145391304348</v>
      </c>
      <c r="U76">
        <f>INDEX(Emissions!$C$4:$C$19,MATCH('Expected Frequency'!$B76,Emissions!$A$4:$A$19,0))/Emissions!C$6</f>
        <v>1.0688457363406103</v>
      </c>
      <c r="V76">
        <f>INDEX(Emissions!D$4:D$19,MATCH('Expected Frequency'!$B76,Emissions!$A$4:$A$19,0))/Emissions!D$6</f>
        <v>1.2081604092269085</v>
      </c>
      <c r="W76">
        <f>INDEX(Emissions!E$4:E$19,MATCH('Expected Frequency'!$B76,Emissions!$A$4:$A$19,0))/Emissions!E$6</f>
        <v>1.49406574435946</v>
      </c>
      <c r="X76">
        <f>INDEX(Emissions!F$4:F$19,MATCH('Expected Frequency'!$B76,Emissions!$A$4:$A$19,0))/Emissions!F$6</f>
        <v>2.3099820251647696</v>
      </c>
    </row>
    <row r="77" spans="1:24" x14ac:dyDescent="0.2">
      <c r="A77">
        <v>2096</v>
      </c>
      <c r="B77">
        <f t="shared" si="1"/>
        <v>2090</v>
      </c>
      <c r="C77" cm="1">
        <f t="array" ref="C77:H77">TRANSPOSE('Freq Input'!$R$5:$R$10)</f>
        <v>7.9389563584521383</v>
      </c>
      <c r="D77">
        <v>10.185250211812628</v>
      </c>
      <c r="E77">
        <v>10.739130887983706</v>
      </c>
      <c r="F77">
        <v>7.0619786211812627</v>
      </c>
      <c r="G77">
        <v>5.8772893971486759</v>
      </c>
      <c r="H77">
        <v>3.5232965234215885</v>
      </c>
      <c r="I77" cm="1">
        <f t="array" ref="I77:N77">TRANSPOSE('Freq Input'!$K$5:$K$10)</f>
        <v>1.7580030590163933</v>
      </c>
      <c r="J77">
        <v>1.869269075409836</v>
      </c>
      <c r="K77">
        <v>1.1794197737704917</v>
      </c>
      <c r="L77">
        <v>0.86787492786885234</v>
      </c>
      <c r="M77">
        <v>0.77886211475409839</v>
      </c>
      <c r="N77">
        <v>0.33379804918032785</v>
      </c>
      <c r="O77" cm="1">
        <f t="array" ref="O77:T77">TRANSPOSE('Freq Input'!$D$5:$D$10)</f>
        <v>0.61307336000000001</v>
      </c>
      <c r="P77">
        <v>1.0928699026086957</v>
      </c>
      <c r="Q77">
        <v>0.79966090434782611</v>
      </c>
      <c r="R77">
        <v>0.26655363478260868</v>
      </c>
      <c r="S77">
        <v>0.1865875443478261</v>
      </c>
      <c r="T77">
        <v>0.10662145391304348</v>
      </c>
      <c r="U77">
        <f>INDEX(Emissions!$C$4:$C$19,MATCH('Expected Frequency'!$B77,Emissions!$A$4:$A$19,0))/Emissions!C$6</f>
        <v>1.0688457363406103</v>
      </c>
      <c r="V77">
        <f>INDEX(Emissions!D$4:D$19,MATCH('Expected Frequency'!$B77,Emissions!$A$4:$A$19,0))/Emissions!D$6</f>
        <v>1.2081604092269085</v>
      </c>
      <c r="W77">
        <f>INDEX(Emissions!E$4:E$19,MATCH('Expected Frequency'!$B77,Emissions!$A$4:$A$19,0))/Emissions!E$6</f>
        <v>1.49406574435946</v>
      </c>
      <c r="X77">
        <f>INDEX(Emissions!F$4:F$19,MATCH('Expected Frequency'!$B77,Emissions!$A$4:$A$19,0))/Emissions!F$6</f>
        <v>2.3099820251647696</v>
      </c>
    </row>
    <row r="78" spans="1:24" x14ac:dyDescent="0.2">
      <c r="A78">
        <v>2097</v>
      </c>
      <c r="B78">
        <f t="shared" si="1"/>
        <v>2090</v>
      </c>
      <c r="C78" cm="1">
        <f t="array" ref="C78:H78">TRANSPOSE('Freq Input'!$R$5:$R$10)</f>
        <v>7.9389563584521383</v>
      </c>
      <c r="D78">
        <v>10.185250211812628</v>
      </c>
      <c r="E78">
        <v>10.739130887983706</v>
      </c>
      <c r="F78">
        <v>7.0619786211812627</v>
      </c>
      <c r="G78">
        <v>5.8772893971486759</v>
      </c>
      <c r="H78">
        <v>3.5232965234215885</v>
      </c>
      <c r="I78" cm="1">
        <f t="array" ref="I78:N78">TRANSPOSE('Freq Input'!$K$5:$K$10)</f>
        <v>1.7580030590163933</v>
      </c>
      <c r="J78">
        <v>1.869269075409836</v>
      </c>
      <c r="K78">
        <v>1.1794197737704917</v>
      </c>
      <c r="L78">
        <v>0.86787492786885234</v>
      </c>
      <c r="M78">
        <v>0.77886211475409839</v>
      </c>
      <c r="N78">
        <v>0.33379804918032785</v>
      </c>
      <c r="O78" cm="1">
        <f t="array" ref="O78:T78">TRANSPOSE('Freq Input'!$D$5:$D$10)</f>
        <v>0.61307336000000001</v>
      </c>
      <c r="P78">
        <v>1.0928699026086957</v>
      </c>
      <c r="Q78">
        <v>0.79966090434782611</v>
      </c>
      <c r="R78">
        <v>0.26655363478260868</v>
      </c>
      <c r="S78">
        <v>0.1865875443478261</v>
      </c>
      <c r="T78">
        <v>0.10662145391304348</v>
      </c>
      <c r="U78">
        <f>INDEX(Emissions!$C$4:$C$19,MATCH('Expected Frequency'!$B78,Emissions!$A$4:$A$19,0))/Emissions!C$6</f>
        <v>1.0688457363406103</v>
      </c>
      <c r="V78">
        <f>INDEX(Emissions!D$4:D$19,MATCH('Expected Frequency'!$B78,Emissions!$A$4:$A$19,0))/Emissions!D$6</f>
        <v>1.2081604092269085</v>
      </c>
      <c r="W78">
        <f>INDEX(Emissions!E$4:E$19,MATCH('Expected Frequency'!$B78,Emissions!$A$4:$A$19,0))/Emissions!E$6</f>
        <v>1.49406574435946</v>
      </c>
      <c r="X78">
        <f>INDEX(Emissions!F$4:F$19,MATCH('Expected Frequency'!$B78,Emissions!$A$4:$A$19,0))/Emissions!F$6</f>
        <v>2.3099820251647696</v>
      </c>
    </row>
    <row r="79" spans="1:24" x14ac:dyDescent="0.2">
      <c r="A79">
        <v>2098</v>
      </c>
      <c r="B79">
        <f t="shared" si="1"/>
        <v>2090</v>
      </c>
      <c r="C79" cm="1">
        <f t="array" ref="C79:H79">TRANSPOSE('Freq Input'!$R$5:$R$10)</f>
        <v>7.9389563584521383</v>
      </c>
      <c r="D79">
        <v>10.185250211812628</v>
      </c>
      <c r="E79">
        <v>10.739130887983706</v>
      </c>
      <c r="F79">
        <v>7.0619786211812627</v>
      </c>
      <c r="G79">
        <v>5.8772893971486759</v>
      </c>
      <c r="H79">
        <v>3.5232965234215885</v>
      </c>
      <c r="I79" cm="1">
        <f t="array" ref="I79:N79">TRANSPOSE('Freq Input'!$K$5:$K$10)</f>
        <v>1.7580030590163933</v>
      </c>
      <c r="J79">
        <v>1.869269075409836</v>
      </c>
      <c r="K79">
        <v>1.1794197737704917</v>
      </c>
      <c r="L79">
        <v>0.86787492786885234</v>
      </c>
      <c r="M79">
        <v>0.77886211475409839</v>
      </c>
      <c r="N79">
        <v>0.33379804918032785</v>
      </c>
      <c r="O79" cm="1">
        <f t="array" ref="O79:T79">TRANSPOSE('Freq Input'!$D$5:$D$10)</f>
        <v>0.61307336000000001</v>
      </c>
      <c r="P79">
        <v>1.0928699026086957</v>
      </c>
      <c r="Q79">
        <v>0.79966090434782611</v>
      </c>
      <c r="R79">
        <v>0.26655363478260868</v>
      </c>
      <c r="S79">
        <v>0.1865875443478261</v>
      </c>
      <c r="T79">
        <v>0.10662145391304348</v>
      </c>
      <c r="U79">
        <f>INDEX(Emissions!$C$4:$C$19,MATCH('Expected Frequency'!$B79,Emissions!$A$4:$A$19,0))/Emissions!C$6</f>
        <v>1.0688457363406103</v>
      </c>
      <c r="V79">
        <f>INDEX(Emissions!D$4:D$19,MATCH('Expected Frequency'!$B79,Emissions!$A$4:$A$19,0))/Emissions!D$6</f>
        <v>1.2081604092269085</v>
      </c>
      <c r="W79">
        <f>INDEX(Emissions!E$4:E$19,MATCH('Expected Frequency'!$B79,Emissions!$A$4:$A$19,0))/Emissions!E$6</f>
        <v>1.49406574435946</v>
      </c>
      <c r="X79">
        <f>INDEX(Emissions!F$4:F$19,MATCH('Expected Frequency'!$B79,Emissions!$A$4:$A$19,0))/Emissions!F$6</f>
        <v>2.3099820251647696</v>
      </c>
    </row>
    <row r="80" spans="1:24" x14ac:dyDescent="0.2">
      <c r="A80">
        <v>2099</v>
      </c>
      <c r="B80">
        <f t="shared" si="1"/>
        <v>2090</v>
      </c>
      <c r="C80" cm="1">
        <f t="array" ref="C80:H80">TRANSPOSE('Freq Input'!$R$5:$R$10)</f>
        <v>7.9389563584521383</v>
      </c>
      <c r="D80">
        <v>10.185250211812628</v>
      </c>
      <c r="E80">
        <v>10.739130887983706</v>
      </c>
      <c r="F80">
        <v>7.0619786211812627</v>
      </c>
      <c r="G80">
        <v>5.8772893971486759</v>
      </c>
      <c r="H80">
        <v>3.5232965234215885</v>
      </c>
      <c r="I80" cm="1">
        <f t="array" ref="I80:N80">TRANSPOSE('Freq Input'!$K$5:$K$10)</f>
        <v>1.7580030590163933</v>
      </c>
      <c r="J80">
        <v>1.869269075409836</v>
      </c>
      <c r="K80">
        <v>1.1794197737704917</v>
      </c>
      <c r="L80">
        <v>0.86787492786885234</v>
      </c>
      <c r="M80">
        <v>0.77886211475409839</v>
      </c>
      <c r="N80">
        <v>0.33379804918032785</v>
      </c>
      <c r="O80" cm="1">
        <f t="array" ref="O80:T80">TRANSPOSE('Freq Input'!$D$5:$D$10)</f>
        <v>0.61307336000000001</v>
      </c>
      <c r="P80">
        <v>1.0928699026086957</v>
      </c>
      <c r="Q80">
        <v>0.79966090434782611</v>
      </c>
      <c r="R80">
        <v>0.26655363478260868</v>
      </c>
      <c r="S80">
        <v>0.1865875443478261</v>
      </c>
      <c r="T80">
        <v>0.10662145391304348</v>
      </c>
      <c r="U80">
        <f>INDEX(Emissions!$C$4:$C$19,MATCH('Expected Frequency'!$B80,Emissions!$A$4:$A$19,0))/Emissions!C$6</f>
        <v>1.0688457363406103</v>
      </c>
      <c r="V80">
        <f>INDEX(Emissions!D$4:D$19,MATCH('Expected Frequency'!$B80,Emissions!$A$4:$A$19,0))/Emissions!D$6</f>
        <v>1.2081604092269085</v>
      </c>
      <c r="W80">
        <f>INDEX(Emissions!E$4:E$19,MATCH('Expected Frequency'!$B80,Emissions!$A$4:$A$19,0))/Emissions!E$6</f>
        <v>1.49406574435946</v>
      </c>
      <c r="X80">
        <f>INDEX(Emissions!F$4:F$19,MATCH('Expected Frequency'!$B80,Emissions!$A$4:$A$19,0))/Emissions!F$6</f>
        <v>2.3099820251647696</v>
      </c>
    </row>
    <row r="81" spans="1:24" x14ac:dyDescent="0.2">
      <c r="A81">
        <v>2100</v>
      </c>
      <c r="B81">
        <f t="shared" si="1"/>
        <v>2100</v>
      </c>
      <c r="C81" cm="1">
        <f t="array" ref="C81:H81">TRANSPOSE('Freq Input'!$R$5:$R$10)</f>
        <v>7.9389563584521383</v>
      </c>
      <c r="D81">
        <v>10.185250211812628</v>
      </c>
      <c r="E81">
        <v>10.739130887983706</v>
      </c>
      <c r="F81">
        <v>7.0619786211812627</v>
      </c>
      <c r="G81">
        <v>5.8772893971486759</v>
      </c>
      <c r="H81">
        <v>3.5232965234215885</v>
      </c>
      <c r="I81" cm="1">
        <f t="array" ref="I81:N81">TRANSPOSE('Freq Input'!$K$5:$K$10)</f>
        <v>1.7580030590163933</v>
      </c>
      <c r="J81">
        <v>1.869269075409836</v>
      </c>
      <c r="K81">
        <v>1.1794197737704917</v>
      </c>
      <c r="L81">
        <v>0.86787492786885234</v>
      </c>
      <c r="M81">
        <v>0.77886211475409839</v>
      </c>
      <c r="N81">
        <v>0.33379804918032785</v>
      </c>
      <c r="O81" cm="1">
        <f t="array" ref="O81:T81">TRANSPOSE('Freq Input'!$D$5:$D$10)</f>
        <v>0.61307336000000001</v>
      </c>
      <c r="P81">
        <v>1.0928699026086957</v>
      </c>
      <c r="Q81">
        <v>0.79966090434782611</v>
      </c>
      <c r="R81">
        <v>0.26655363478260868</v>
      </c>
      <c r="S81">
        <v>0.1865875443478261</v>
      </c>
      <c r="T81">
        <v>0.10662145391304348</v>
      </c>
      <c r="U81">
        <f>INDEX(Emissions!$C$4:$C$19,MATCH('Expected Frequency'!$B81,Emissions!$A$4:$A$19,0))/Emissions!C$6</f>
        <v>1.0425039199131589</v>
      </c>
      <c r="V81">
        <f>INDEX(Emissions!D$4:D$19,MATCH('Expected Frequency'!$B81,Emissions!$A$4:$A$19,0))/Emissions!D$6</f>
        <v>1.1923318212527747</v>
      </c>
      <c r="W81">
        <f>INDEX(Emissions!E$4:E$19,MATCH('Expected Frequency'!$B81,Emissions!$A$4:$A$19,0))/Emissions!E$6</f>
        <v>1.5466468458532139</v>
      </c>
      <c r="X81">
        <f>INDEX(Emissions!F$4:F$19,MATCH('Expected Frequency'!$B81,Emissions!$A$4:$A$19,0))/Emissions!F$6</f>
        <v>2.6098741761533852</v>
      </c>
    </row>
    <row r="82" spans="1:24" x14ac:dyDescent="0.2">
      <c r="A82">
        <v>2101</v>
      </c>
      <c r="B82">
        <f t="shared" si="1"/>
        <v>2100</v>
      </c>
      <c r="C82" cm="1">
        <f t="array" ref="C82:H82">TRANSPOSE('Freq Input'!$R$5:$R$10)</f>
        <v>7.9389563584521383</v>
      </c>
      <c r="D82">
        <v>10.185250211812628</v>
      </c>
      <c r="E82">
        <v>10.739130887983706</v>
      </c>
      <c r="F82">
        <v>7.0619786211812627</v>
      </c>
      <c r="G82">
        <v>5.8772893971486759</v>
      </c>
      <c r="H82">
        <v>3.5232965234215885</v>
      </c>
      <c r="I82" cm="1">
        <f t="array" ref="I82:N82">TRANSPOSE('Freq Input'!$K$5:$K$10)</f>
        <v>1.7580030590163933</v>
      </c>
      <c r="J82">
        <v>1.869269075409836</v>
      </c>
      <c r="K82">
        <v>1.1794197737704917</v>
      </c>
      <c r="L82">
        <v>0.86787492786885234</v>
      </c>
      <c r="M82">
        <v>0.77886211475409839</v>
      </c>
      <c r="N82">
        <v>0.33379804918032785</v>
      </c>
      <c r="O82" cm="1">
        <f t="array" ref="O82:T82">TRANSPOSE('Freq Input'!$D$5:$D$10)</f>
        <v>0.61307336000000001</v>
      </c>
      <c r="P82">
        <v>1.0928699026086957</v>
      </c>
      <c r="Q82">
        <v>0.79966090434782611</v>
      </c>
      <c r="R82">
        <v>0.26655363478260868</v>
      </c>
      <c r="S82">
        <v>0.1865875443478261</v>
      </c>
      <c r="T82">
        <v>0.10662145391304348</v>
      </c>
      <c r="U82">
        <f>INDEX(Emissions!$C$4:$C$19,MATCH('Expected Frequency'!$B82,Emissions!$A$4:$A$19,0))/Emissions!C$6</f>
        <v>1.0425039199131589</v>
      </c>
      <c r="V82">
        <f>INDEX(Emissions!D$4:D$19,MATCH('Expected Frequency'!$B82,Emissions!$A$4:$A$19,0))/Emissions!D$6</f>
        <v>1.1923318212527747</v>
      </c>
      <c r="W82">
        <f>INDEX(Emissions!E$4:E$19,MATCH('Expected Frequency'!$B82,Emissions!$A$4:$A$19,0))/Emissions!E$6</f>
        <v>1.5466468458532139</v>
      </c>
      <c r="X82">
        <f>INDEX(Emissions!F$4:F$19,MATCH('Expected Frequency'!$B82,Emissions!$A$4:$A$19,0))/Emissions!F$6</f>
        <v>2.6098741761533852</v>
      </c>
    </row>
    <row r="83" spans="1:24" x14ac:dyDescent="0.2">
      <c r="A83">
        <v>2102</v>
      </c>
      <c r="B83">
        <f t="shared" si="1"/>
        <v>2100</v>
      </c>
      <c r="C83" cm="1">
        <f t="array" ref="C83:H83">TRANSPOSE('Freq Input'!$R$5:$R$10)</f>
        <v>7.9389563584521383</v>
      </c>
      <c r="D83">
        <v>10.185250211812628</v>
      </c>
      <c r="E83">
        <v>10.739130887983706</v>
      </c>
      <c r="F83">
        <v>7.0619786211812627</v>
      </c>
      <c r="G83">
        <v>5.8772893971486759</v>
      </c>
      <c r="H83">
        <v>3.5232965234215885</v>
      </c>
      <c r="I83" cm="1">
        <f t="array" ref="I83:N83">TRANSPOSE('Freq Input'!$K$5:$K$10)</f>
        <v>1.7580030590163933</v>
      </c>
      <c r="J83">
        <v>1.869269075409836</v>
      </c>
      <c r="K83">
        <v>1.1794197737704917</v>
      </c>
      <c r="L83">
        <v>0.86787492786885234</v>
      </c>
      <c r="M83">
        <v>0.77886211475409839</v>
      </c>
      <c r="N83">
        <v>0.33379804918032785</v>
      </c>
      <c r="O83" cm="1">
        <f t="array" ref="O83:T83">TRANSPOSE('Freq Input'!$D$5:$D$10)</f>
        <v>0.61307336000000001</v>
      </c>
      <c r="P83">
        <v>1.0928699026086957</v>
      </c>
      <c r="Q83">
        <v>0.79966090434782611</v>
      </c>
      <c r="R83">
        <v>0.26655363478260868</v>
      </c>
      <c r="S83">
        <v>0.1865875443478261</v>
      </c>
      <c r="T83">
        <v>0.10662145391304348</v>
      </c>
      <c r="U83">
        <f>INDEX(Emissions!$C$4:$C$19,MATCH('Expected Frequency'!$B83,Emissions!$A$4:$A$19,0))/Emissions!C$6</f>
        <v>1.0425039199131589</v>
      </c>
      <c r="V83">
        <f>INDEX(Emissions!D$4:D$19,MATCH('Expected Frequency'!$B83,Emissions!$A$4:$A$19,0))/Emissions!D$6</f>
        <v>1.1923318212527747</v>
      </c>
      <c r="W83">
        <f>INDEX(Emissions!E$4:E$19,MATCH('Expected Frequency'!$B83,Emissions!$A$4:$A$19,0))/Emissions!E$6</f>
        <v>1.5466468458532139</v>
      </c>
      <c r="X83">
        <f>INDEX(Emissions!F$4:F$19,MATCH('Expected Frequency'!$B83,Emissions!$A$4:$A$19,0))/Emissions!F$6</f>
        <v>2.6098741761533852</v>
      </c>
    </row>
    <row r="84" spans="1:24" x14ac:dyDescent="0.2">
      <c r="A84">
        <v>2103</v>
      </c>
      <c r="B84">
        <f t="shared" si="1"/>
        <v>2100</v>
      </c>
      <c r="C84" cm="1">
        <f t="array" ref="C84:H84">TRANSPOSE('Freq Input'!$R$5:$R$10)</f>
        <v>7.9389563584521383</v>
      </c>
      <c r="D84">
        <v>10.185250211812628</v>
      </c>
      <c r="E84">
        <v>10.739130887983706</v>
      </c>
      <c r="F84">
        <v>7.0619786211812627</v>
      </c>
      <c r="G84">
        <v>5.8772893971486759</v>
      </c>
      <c r="H84">
        <v>3.5232965234215885</v>
      </c>
      <c r="I84" cm="1">
        <f t="array" ref="I84:N84">TRANSPOSE('Freq Input'!$K$5:$K$10)</f>
        <v>1.7580030590163933</v>
      </c>
      <c r="J84">
        <v>1.869269075409836</v>
      </c>
      <c r="K84">
        <v>1.1794197737704917</v>
      </c>
      <c r="L84">
        <v>0.86787492786885234</v>
      </c>
      <c r="M84">
        <v>0.77886211475409839</v>
      </c>
      <c r="N84">
        <v>0.33379804918032785</v>
      </c>
      <c r="O84" cm="1">
        <f t="array" ref="O84:T84">TRANSPOSE('Freq Input'!$D$5:$D$10)</f>
        <v>0.61307336000000001</v>
      </c>
      <c r="P84">
        <v>1.0928699026086957</v>
      </c>
      <c r="Q84">
        <v>0.79966090434782611</v>
      </c>
      <c r="R84">
        <v>0.26655363478260868</v>
      </c>
      <c r="S84">
        <v>0.1865875443478261</v>
      </c>
      <c r="T84">
        <v>0.10662145391304348</v>
      </c>
      <c r="U84">
        <f>INDEX(Emissions!$C$4:$C$19,MATCH('Expected Frequency'!$B84,Emissions!$A$4:$A$19,0))/Emissions!C$6</f>
        <v>1.0425039199131589</v>
      </c>
      <c r="V84">
        <f>INDEX(Emissions!D$4:D$19,MATCH('Expected Frequency'!$B84,Emissions!$A$4:$A$19,0))/Emissions!D$6</f>
        <v>1.1923318212527747</v>
      </c>
      <c r="W84">
        <f>INDEX(Emissions!E$4:E$19,MATCH('Expected Frequency'!$B84,Emissions!$A$4:$A$19,0))/Emissions!E$6</f>
        <v>1.5466468458532139</v>
      </c>
      <c r="X84">
        <f>INDEX(Emissions!F$4:F$19,MATCH('Expected Frequency'!$B84,Emissions!$A$4:$A$19,0))/Emissions!F$6</f>
        <v>2.6098741761533852</v>
      </c>
    </row>
    <row r="85" spans="1:24" x14ac:dyDescent="0.2">
      <c r="A85">
        <v>2104</v>
      </c>
      <c r="B85">
        <f t="shared" si="1"/>
        <v>2100</v>
      </c>
      <c r="C85" cm="1">
        <f t="array" ref="C85:H85">TRANSPOSE('Freq Input'!$R$5:$R$10)</f>
        <v>7.9389563584521383</v>
      </c>
      <c r="D85">
        <v>10.185250211812628</v>
      </c>
      <c r="E85">
        <v>10.739130887983706</v>
      </c>
      <c r="F85">
        <v>7.0619786211812627</v>
      </c>
      <c r="G85">
        <v>5.8772893971486759</v>
      </c>
      <c r="H85">
        <v>3.5232965234215885</v>
      </c>
      <c r="I85" cm="1">
        <f t="array" ref="I85:N85">TRANSPOSE('Freq Input'!$K$5:$K$10)</f>
        <v>1.7580030590163933</v>
      </c>
      <c r="J85">
        <v>1.869269075409836</v>
      </c>
      <c r="K85">
        <v>1.1794197737704917</v>
      </c>
      <c r="L85">
        <v>0.86787492786885234</v>
      </c>
      <c r="M85">
        <v>0.77886211475409839</v>
      </c>
      <c r="N85">
        <v>0.33379804918032785</v>
      </c>
      <c r="O85" cm="1">
        <f t="array" ref="O85:T85">TRANSPOSE('Freq Input'!$D$5:$D$10)</f>
        <v>0.61307336000000001</v>
      </c>
      <c r="P85">
        <v>1.0928699026086957</v>
      </c>
      <c r="Q85">
        <v>0.79966090434782611</v>
      </c>
      <c r="R85">
        <v>0.26655363478260868</v>
      </c>
      <c r="S85">
        <v>0.1865875443478261</v>
      </c>
      <c r="T85">
        <v>0.10662145391304348</v>
      </c>
      <c r="U85">
        <f>INDEX(Emissions!$C$4:$C$19,MATCH('Expected Frequency'!$B85,Emissions!$A$4:$A$19,0))/Emissions!C$6</f>
        <v>1.0425039199131589</v>
      </c>
      <c r="V85">
        <f>INDEX(Emissions!D$4:D$19,MATCH('Expected Frequency'!$B85,Emissions!$A$4:$A$19,0))/Emissions!D$6</f>
        <v>1.1923318212527747</v>
      </c>
      <c r="W85">
        <f>INDEX(Emissions!E$4:E$19,MATCH('Expected Frequency'!$B85,Emissions!$A$4:$A$19,0))/Emissions!E$6</f>
        <v>1.5466468458532139</v>
      </c>
      <c r="X85">
        <f>INDEX(Emissions!F$4:F$19,MATCH('Expected Frequency'!$B85,Emissions!$A$4:$A$19,0))/Emissions!F$6</f>
        <v>2.6098741761533852</v>
      </c>
    </row>
    <row r="86" spans="1:24" x14ac:dyDescent="0.2">
      <c r="A86">
        <v>2105</v>
      </c>
      <c r="B86">
        <f t="shared" si="1"/>
        <v>2100</v>
      </c>
      <c r="C86" cm="1">
        <f t="array" ref="C86:H86">TRANSPOSE('Freq Input'!$R$5:$R$10)</f>
        <v>7.9389563584521383</v>
      </c>
      <c r="D86">
        <v>10.185250211812628</v>
      </c>
      <c r="E86">
        <v>10.739130887983706</v>
      </c>
      <c r="F86">
        <v>7.0619786211812627</v>
      </c>
      <c r="G86">
        <v>5.8772893971486759</v>
      </c>
      <c r="H86">
        <v>3.5232965234215885</v>
      </c>
      <c r="I86" cm="1">
        <f t="array" ref="I86:N86">TRANSPOSE('Freq Input'!$K$5:$K$10)</f>
        <v>1.7580030590163933</v>
      </c>
      <c r="J86">
        <v>1.869269075409836</v>
      </c>
      <c r="K86">
        <v>1.1794197737704917</v>
      </c>
      <c r="L86">
        <v>0.86787492786885234</v>
      </c>
      <c r="M86">
        <v>0.77886211475409839</v>
      </c>
      <c r="N86">
        <v>0.33379804918032785</v>
      </c>
      <c r="O86" cm="1">
        <f t="array" ref="O86:T86">TRANSPOSE('Freq Input'!$D$5:$D$10)</f>
        <v>0.61307336000000001</v>
      </c>
      <c r="P86">
        <v>1.0928699026086957</v>
      </c>
      <c r="Q86">
        <v>0.79966090434782611</v>
      </c>
      <c r="R86">
        <v>0.26655363478260868</v>
      </c>
      <c r="S86">
        <v>0.1865875443478261</v>
      </c>
      <c r="T86">
        <v>0.10662145391304348</v>
      </c>
      <c r="U86">
        <f>INDEX(Emissions!$C$4:$C$19,MATCH('Expected Frequency'!$B86,Emissions!$A$4:$A$19,0))/Emissions!C$6</f>
        <v>1.0425039199131589</v>
      </c>
      <c r="V86">
        <f>INDEX(Emissions!D$4:D$19,MATCH('Expected Frequency'!$B86,Emissions!$A$4:$A$19,0))/Emissions!D$6</f>
        <v>1.1923318212527747</v>
      </c>
      <c r="W86">
        <f>INDEX(Emissions!E$4:E$19,MATCH('Expected Frequency'!$B86,Emissions!$A$4:$A$19,0))/Emissions!E$6</f>
        <v>1.5466468458532139</v>
      </c>
      <c r="X86">
        <f>INDEX(Emissions!F$4:F$19,MATCH('Expected Frequency'!$B86,Emissions!$A$4:$A$19,0))/Emissions!F$6</f>
        <v>2.6098741761533852</v>
      </c>
    </row>
    <row r="87" spans="1:24" x14ac:dyDescent="0.2">
      <c r="A87">
        <v>2106</v>
      </c>
      <c r="B87">
        <f t="shared" si="1"/>
        <v>2100</v>
      </c>
      <c r="C87" cm="1">
        <f t="array" ref="C87:H87">TRANSPOSE('Freq Input'!$R$5:$R$10)</f>
        <v>7.9389563584521383</v>
      </c>
      <c r="D87">
        <v>10.185250211812628</v>
      </c>
      <c r="E87">
        <v>10.739130887983706</v>
      </c>
      <c r="F87">
        <v>7.0619786211812627</v>
      </c>
      <c r="G87">
        <v>5.8772893971486759</v>
      </c>
      <c r="H87">
        <v>3.5232965234215885</v>
      </c>
      <c r="I87" cm="1">
        <f t="array" ref="I87:N87">TRANSPOSE('Freq Input'!$K$5:$K$10)</f>
        <v>1.7580030590163933</v>
      </c>
      <c r="J87">
        <v>1.869269075409836</v>
      </c>
      <c r="K87">
        <v>1.1794197737704917</v>
      </c>
      <c r="L87">
        <v>0.86787492786885234</v>
      </c>
      <c r="M87">
        <v>0.77886211475409839</v>
      </c>
      <c r="N87">
        <v>0.33379804918032785</v>
      </c>
      <c r="O87" cm="1">
        <f t="array" ref="O87:T87">TRANSPOSE('Freq Input'!$D$5:$D$10)</f>
        <v>0.61307336000000001</v>
      </c>
      <c r="P87">
        <v>1.0928699026086957</v>
      </c>
      <c r="Q87">
        <v>0.79966090434782611</v>
      </c>
      <c r="R87">
        <v>0.26655363478260868</v>
      </c>
      <c r="S87">
        <v>0.1865875443478261</v>
      </c>
      <c r="T87">
        <v>0.10662145391304348</v>
      </c>
      <c r="U87">
        <f>INDEX(Emissions!$C$4:$C$19,MATCH('Expected Frequency'!$B87,Emissions!$A$4:$A$19,0))/Emissions!C$6</f>
        <v>1.0425039199131589</v>
      </c>
      <c r="V87">
        <f>INDEX(Emissions!D$4:D$19,MATCH('Expected Frequency'!$B87,Emissions!$A$4:$A$19,0))/Emissions!D$6</f>
        <v>1.1923318212527747</v>
      </c>
      <c r="W87">
        <f>INDEX(Emissions!E$4:E$19,MATCH('Expected Frequency'!$B87,Emissions!$A$4:$A$19,0))/Emissions!E$6</f>
        <v>1.5466468458532139</v>
      </c>
      <c r="X87">
        <f>INDEX(Emissions!F$4:F$19,MATCH('Expected Frequency'!$B87,Emissions!$A$4:$A$19,0))/Emissions!F$6</f>
        <v>2.6098741761533852</v>
      </c>
    </row>
    <row r="88" spans="1:24" x14ac:dyDescent="0.2">
      <c r="A88">
        <v>2107</v>
      </c>
      <c r="B88">
        <f t="shared" si="1"/>
        <v>2100</v>
      </c>
      <c r="C88" cm="1">
        <f t="array" ref="C88:H88">TRANSPOSE('Freq Input'!$R$5:$R$10)</f>
        <v>7.9389563584521383</v>
      </c>
      <c r="D88">
        <v>10.185250211812628</v>
      </c>
      <c r="E88">
        <v>10.739130887983706</v>
      </c>
      <c r="F88">
        <v>7.0619786211812627</v>
      </c>
      <c r="G88">
        <v>5.8772893971486759</v>
      </c>
      <c r="H88">
        <v>3.5232965234215885</v>
      </c>
      <c r="I88" cm="1">
        <f t="array" ref="I88:N88">TRANSPOSE('Freq Input'!$K$5:$K$10)</f>
        <v>1.7580030590163933</v>
      </c>
      <c r="J88">
        <v>1.869269075409836</v>
      </c>
      <c r="K88">
        <v>1.1794197737704917</v>
      </c>
      <c r="L88">
        <v>0.86787492786885234</v>
      </c>
      <c r="M88">
        <v>0.77886211475409839</v>
      </c>
      <c r="N88">
        <v>0.33379804918032785</v>
      </c>
      <c r="O88" cm="1">
        <f t="array" ref="O88:T88">TRANSPOSE('Freq Input'!$D$5:$D$10)</f>
        <v>0.61307336000000001</v>
      </c>
      <c r="P88">
        <v>1.0928699026086957</v>
      </c>
      <c r="Q88">
        <v>0.79966090434782611</v>
      </c>
      <c r="R88">
        <v>0.26655363478260868</v>
      </c>
      <c r="S88">
        <v>0.1865875443478261</v>
      </c>
      <c r="T88">
        <v>0.10662145391304348</v>
      </c>
      <c r="U88">
        <f>INDEX(Emissions!$C$4:$C$19,MATCH('Expected Frequency'!$B88,Emissions!$A$4:$A$19,0))/Emissions!C$6</f>
        <v>1.0425039199131589</v>
      </c>
      <c r="V88">
        <f>INDEX(Emissions!D$4:D$19,MATCH('Expected Frequency'!$B88,Emissions!$A$4:$A$19,0))/Emissions!D$6</f>
        <v>1.1923318212527747</v>
      </c>
      <c r="W88">
        <f>INDEX(Emissions!E$4:E$19,MATCH('Expected Frequency'!$B88,Emissions!$A$4:$A$19,0))/Emissions!E$6</f>
        <v>1.5466468458532139</v>
      </c>
      <c r="X88">
        <f>INDEX(Emissions!F$4:F$19,MATCH('Expected Frequency'!$B88,Emissions!$A$4:$A$19,0))/Emissions!F$6</f>
        <v>2.6098741761533852</v>
      </c>
    </row>
    <row r="89" spans="1:24" x14ac:dyDescent="0.2">
      <c r="A89">
        <v>2108</v>
      </c>
      <c r="B89">
        <f t="shared" si="1"/>
        <v>2100</v>
      </c>
      <c r="C89" cm="1">
        <f t="array" ref="C89:H89">TRANSPOSE('Freq Input'!$R$5:$R$10)</f>
        <v>7.9389563584521383</v>
      </c>
      <c r="D89">
        <v>10.185250211812628</v>
      </c>
      <c r="E89">
        <v>10.739130887983706</v>
      </c>
      <c r="F89">
        <v>7.0619786211812627</v>
      </c>
      <c r="G89">
        <v>5.8772893971486759</v>
      </c>
      <c r="H89">
        <v>3.5232965234215885</v>
      </c>
      <c r="I89" cm="1">
        <f t="array" ref="I89:N89">TRANSPOSE('Freq Input'!$K$5:$K$10)</f>
        <v>1.7580030590163933</v>
      </c>
      <c r="J89">
        <v>1.869269075409836</v>
      </c>
      <c r="K89">
        <v>1.1794197737704917</v>
      </c>
      <c r="L89">
        <v>0.86787492786885234</v>
      </c>
      <c r="M89">
        <v>0.77886211475409839</v>
      </c>
      <c r="N89">
        <v>0.33379804918032785</v>
      </c>
      <c r="O89" cm="1">
        <f t="array" ref="O89:T89">TRANSPOSE('Freq Input'!$D$5:$D$10)</f>
        <v>0.61307336000000001</v>
      </c>
      <c r="P89">
        <v>1.0928699026086957</v>
      </c>
      <c r="Q89">
        <v>0.79966090434782611</v>
      </c>
      <c r="R89">
        <v>0.26655363478260868</v>
      </c>
      <c r="S89">
        <v>0.1865875443478261</v>
      </c>
      <c r="T89">
        <v>0.10662145391304348</v>
      </c>
      <c r="U89">
        <f>INDEX(Emissions!$C$4:$C$19,MATCH('Expected Frequency'!$B89,Emissions!$A$4:$A$19,0))/Emissions!C$6</f>
        <v>1.0425039199131589</v>
      </c>
      <c r="V89">
        <f>INDEX(Emissions!D$4:D$19,MATCH('Expected Frequency'!$B89,Emissions!$A$4:$A$19,0))/Emissions!D$6</f>
        <v>1.1923318212527747</v>
      </c>
      <c r="W89">
        <f>INDEX(Emissions!E$4:E$19,MATCH('Expected Frequency'!$B89,Emissions!$A$4:$A$19,0))/Emissions!E$6</f>
        <v>1.5466468458532139</v>
      </c>
      <c r="X89">
        <f>INDEX(Emissions!F$4:F$19,MATCH('Expected Frequency'!$B89,Emissions!$A$4:$A$19,0))/Emissions!F$6</f>
        <v>2.6098741761533852</v>
      </c>
    </row>
    <row r="90" spans="1:24" x14ac:dyDescent="0.2">
      <c r="A90">
        <v>2109</v>
      </c>
      <c r="B90">
        <f t="shared" si="1"/>
        <v>2100</v>
      </c>
      <c r="C90" cm="1">
        <f t="array" ref="C90:H90">TRANSPOSE('Freq Input'!$R$5:$R$10)</f>
        <v>7.9389563584521383</v>
      </c>
      <c r="D90">
        <v>10.185250211812628</v>
      </c>
      <c r="E90">
        <v>10.739130887983706</v>
      </c>
      <c r="F90">
        <v>7.0619786211812627</v>
      </c>
      <c r="G90">
        <v>5.8772893971486759</v>
      </c>
      <c r="H90">
        <v>3.5232965234215885</v>
      </c>
      <c r="I90" cm="1">
        <f t="array" ref="I90:N90">TRANSPOSE('Freq Input'!$K$5:$K$10)</f>
        <v>1.7580030590163933</v>
      </c>
      <c r="J90">
        <v>1.869269075409836</v>
      </c>
      <c r="K90">
        <v>1.1794197737704917</v>
      </c>
      <c r="L90">
        <v>0.86787492786885234</v>
      </c>
      <c r="M90">
        <v>0.77886211475409839</v>
      </c>
      <c r="N90">
        <v>0.33379804918032785</v>
      </c>
      <c r="O90" cm="1">
        <f t="array" ref="O90:T90">TRANSPOSE('Freq Input'!$D$5:$D$10)</f>
        <v>0.61307336000000001</v>
      </c>
      <c r="P90">
        <v>1.0928699026086957</v>
      </c>
      <c r="Q90">
        <v>0.79966090434782611</v>
      </c>
      <c r="R90">
        <v>0.26655363478260868</v>
      </c>
      <c r="S90">
        <v>0.1865875443478261</v>
      </c>
      <c r="T90">
        <v>0.10662145391304348</v>
      </c>
      <c r="U90">
        <f>INDEX(Emissions!$C$4:$C$19,MATCH('Expected Frequency'!$B90,Emissions!$A$4:$A$19,0))/Emissions!C$6</f>
        <v>1.0425039199131589</v>
      </c>
      <c r="V90">
        <f>INDEX(Emissions!D$4:D$19,MATCH('Expected Frequency'!$B90,Emissions!$A$4:$A$19,0))/Emissions!D$6</f>
        <v>1.1923318212527747</v>
      </c>
      <c r="W90">
        <f>INDEX(Emissions!E$4:E$19,MATCH('Expected Frequency'!$B90,Emissions!$A$4:$A$19,0))/Emissions!E$6</f>
        <v>1.5466468458532139</v>
      </c>
      <c r="X90">
        <f>INDEX(Emissions!F$4:F$19,MATCH('Expected Frequency'!$B90,Emissions!$A$4:$A$19,0))/Emissions!F$6</f>
        <v>2.6098741761533852</v>
      </c>
    </row>
    <row r="91" spans="1:24" x14ac:dyDescent="0.2">
      <c r="A91">
        <v>2110</v>
      </c>
      <c r="B91">
        <f t="shared" si="1"/>
        <v>2110</v>
      </c>
      <c r="C91" cm="1">
        <f t="array" ref="C91:H91">TRANSPOSE('Freq Input'!$R$5:$R$10)</f>
        <v>7.9389563584521383</v>
      </c>
      <c r="D91">
        <v>10.185250211812628</v>
      </c>
      <c r="E91">
        <v>10.739130887983706</v>
      </c>
      <c r="F91">
        <v>7.0619786211812627</v>
      </c>
      <c r="G91">
        <v>5.8772893971486759</v>
      </c>
      <c r="H91">
        <v>3.5232965234215885</v>
      </c>
      <c r="I91" cm="1">
        <f t="array" ref="I91:N91">TRANSPOSE('Freq Input'!$K$5:$K$10)</f>
        <v>1.7580030590163933</v>
      </c>
      <c r="J91">
        <v>1.869269075409836</v>
      </c>
      <c r="K91">
        <v>1.1794197737704917</v>
      </c>
      <c r="L91">
        <v>0.86787492786885234</v>
      </c>
      <c r="M91">
        <v>0.77886211475409839</v>
      </c>
      <c r="N91">
        <v>0.33379804918032785</v>
      </c>
      <c r="O91" cm="1">
        <f t="array" ref="O91:T91">TRANSPOSE('Freq Input'!$D$5:$D$10)</f>
        <v>0.61307336000000001</v>
      </c>
      <c r="P91">
        <v>1.0928699026086957</v>
      </c>
      <c r="Q91">
        <v>0.79966090434782611</v>
      </c>
      <c r="R91">
        <v>0.26655363478260868</v>
      </c>
      <c r="S91">
        <v>0.1865875443478261</v>
      </c>
      <c r="T91">
        <v>0.10662145391304348</v>
      </c>
      <c r="U91">
        <f>INDEX(Emissions!$C$4:$C$19,MATCH('Expected Frequency'!$B91,Emissions!$A$4:$A$19,0))/Emissions!C$6</f>
        <v>1.0161621034857073</v>
      </c>
      <c r="V91">
        <f>INDEX(Emissions!D$4:D$19,MATCH('Expected Frequency'!$B91,Emissions!$A$4:$A$19,0))/Emissions!D$6</f>
        <v>1.1765032332786409</v>
      </c>
      <c r="W91">
        <f>INDEX(Emissions!E$4:E$19,MATCH('Expected Frequency'!$B91,Emissions!$A$4:$A$19,0))/Emissions!E$6</f>
        <v>1.5992279473469682</v>
      </c>
      <c r="X91">
        <f>INDEX(Emissions!F$4:F$19,MATCH('Expected Frequency'!$B91,Emissions!$A$4:$A$19,0))/Emissions!F$6</f>
        <v>2.9097663271420009</v>
      </c>
    </row>
    <row r="92" spans="1:24" x14ac:dyDescent="0.2">
      <c r="A92">
        <v>2111</v>
      </c>
      <c r="B92">
        <f t="shared" si="1"/>
        <v>2110</v>
      </c>
      <c r="C92" cm="1">
        <f t="array" ref="C92:H92">TRANSPOSE('Freq Input'!$R$5:$R$10)</f>
        <v>7.9389563584521383</v>
      </c>
      <c r="D92">
        <v>10.185250211812628</v>
      </c>
      <c r="E92">
        <v>10.739130887983706</v>
      </c>
      <c r="F92">
        <v>7.0619786211812627</v>
      </c>
      <c r="G92">
        <v>5.8772893971486759</v>
      </c>
      <c r="H92">
        <v>3.5232965234215885</v>
      </c>
      <c r="I92" cm="1">
        <f t="array" ref="I92:N92">TRANSPOSE('Freq Input'!$K$5:$K$10)</f>
        <v>1.7580030590163933</v>
      </c>
      <c r="J92">
        <v>1.869269075409836</v>
      </c>
      <c r="K92">
        <v>1.1794197737704917</v>
      </c>
      <c r="L92">
        <v>0.86787492786885234</v>
      </c>
      <c r="M92">
        <v>0.77886211475409839</v>
      </c>
      <c r="N92">
        <v>0.33379804918032785</v>
      </c>
      <c r="O92" cm="1">
        <f t="array" ref="O92:T92">TRANSPOSE('Freq Input'!$D$5:$D$10)</f>
        <v>0.61307336000000001</v>
      </c>
      <c r="P92">
        <v>1.0928699026086957</v>
      </c>
      <c r="Q92">
        <v>0.79966090434782611</v>
      </c>
      <c r="R92">
        <v>0.26655363478260868</v>
      </c>
      <c r="S92">
        <v>0.1865875443478261</v>
      </c>
      <c r="T92">
        <v>0.10662145391304348</v>
      </c>
      <c r="U92">
        <f>INDEX(Emissions!$C$4:$C$19,MATCH('Expected Frequency'!$B92,Emissions!$A$4:$A$19,0))/Emissions!C$6</f>
        <v>1.0161621034857073</v>
      </c>
      <c r="V92">
        <f>INDEX(Emissions!D$4:D$19,MATCH('Expected Frequency'!$B92,Emissions!$A$4:$A$19,0))/Emissions!D$6</f>
        <v>1.1765032332786409</v>
      </c>
      <c r="W92">
        <f>INDEX(Emissions!E$4:E$19,MATCH('Expected Frequency'!$B92,Emissions!$A$4:$A$19,0))/Emissions!E$6</f>
        <v>1.5992279473469682</v>
      </c>
      <c r="X92">
        <f>INDEX(Emissions!F$4:F$19,MATCH('Expected Frequency'!$B92,Emissions!$A$4:$A$19,0))/Emissions!F$6</f>
        <v>2.9097663271420009</v>
      </c>
    </row>
    <row r="93" spans="1:24" x14ac:dyDescent="0.2">
      <c r="A93">
        <v>2112</v>
      </c>
      <c r="B93">
        <f t="shared" si="1"/>
        <v>2110</v>
      </c>
      <c r="C93" cm="1">
        <f t="array" ref="C93:H93">TRANSPOSE('Freq Input'!$R$5:$R$10)</f>
        <v>7.9389563584521383</v>
      </c>
      <c r="D93">
        <v>10.185250211812628</v>
      </c>
      <c r="E93">
        <v>10.739130887983706</v>
      </c>
      <c r="F93">
        <v>7.0619786211812627</v>
      </c>
      <c r="G93">
        <v>5.8772893971486759</v>
      </c>
      <c r="H93">
        <v>3.5232965234215885</v>
      </c>
      <c r="I93" cm="1">
        <f t="array" ref="I93:N93">TRANSPOSE('Freq Input'!$K$5:$K$10)</f>
        <v>1.7580030590163933</v>
      </c>
      <c r="J93">
        <v>1.869269075409836</v>
      </c>
      <c r="K93">
        <v>1.1794197737704917</v>
      </c>
      <c r="L93">
        <v>0.86787492786885234</v>
      </c>
      <c r="M93">
        <v>0.77886211475409839</v>
      </c>
      <c r="N93">
        <v>0.33379804918032785</v>
      </c>
      <c r="O93" cm="1">
        <f t="array" ref="O93:T93">TRANSPOSE('Freq Input'!$D$5:$D$10)</f>
        <v>0.61307336000000001</v>
      </c>
      <c r="P93">
        <v>1.0928699026086957</v>
      </c>
      <c r="Q93">
        <v>0.79966090434782611</v>
      </c>
      <c r="R93">
        <v>0.26655363478260868</v>
      </c>
      <c r="S93">
        <v>0.1865875443478261</v>
      </c>
      <c r="T93">
        <v>0.10662145391304348</v>
      </c>
      <c r="U93">
        <f>INDEX(Emissions!$C$4:$C$19,MATCH('Expected Frequency'!$B93,Emissions!$A$4:$A$19,0))/Emissions!C$6</f>
        <v>1.0161621034857073</v>
      </c>
      <c r="V93">
        <f>INDEX(Emissions!D$4:D$19,MATCH('Expected Frequency'!$B93,Emissions!$A$4:$A$19,0))/Emissions!D$6</f>
        <v>1.1765032332786409</v>
      </c>
      <c r="W93">
        <f>INDEX(Emissions!E$4:E$19,MATCH('Expected Frequency'!$B93,Emissions!$A$4:$A$19,0))/Emissions!E$6</f>
        <v>1.5992279473469682</v>
      </c>
      <c r="X93">
        <f>INDEX(Emissions!F$4:F$19,MATCH('Expected Frequency'!$B93,Emissions!$A$4:$A$19,0))/Emissions!F$6</f>
        <v>2.9097663271420009</v>
      </c>
    </row>
    <row r="94" spans="1:24" x14ac:dyDescent="0.2">
      <c r="A94">
        <v>2113</v>
      </c>
      <c r="B94">
        <f t="shared" si="1"/>
        <v>2110</v>
      </c>
      <c r="C94" cm="1">
        <f t="array" ref="C94:H94">TRANSPOSE('Freq Input'!$R$5:$R$10)</f>
        <v>7.9389563584521383</v>
      </c>
      <c r="D94">
        <v>10.185250211812628</v>
      </c>
      <c r="E94">
        <v>10.739130887983706</v>
      </c>
      <c r="F94">
        <v>7.0619786211812627</v>
      </c>
      <c r="G94">
        <v>5.8772893971486759</v>
      </c>
      <c r="H94">
        <v>3.5232965234215885</v>
      </c>
      <c r="I94" cm="1">
        <f t="array" ref="I94:N94">TRANSPOSE('Freq Input'!$K$5:$K$10)</f>
        <v>1.7580030590163933</v>
      </c>
      <c r="J94">
        <v>1.869269075409836</v>
      </c>
      <c r="K94">
        <v>1.1794197737704917</v>
      </c>
      <c r="L94">
        <v>0.86787492786885234</v>
      </c>
      <c r="M94">
        <v>0.77886211475409839</v>
      </c>
      <c r="N94">
        <v>0.33379804918032785</v>
      </c>
      <c r="O94" cm="1">
        <f t="array" ref="O94:T94">TRANSPOSE('Freq Input'!$D$5:$D$10)</f>
        <v>0.61307336000000001</v>
      </c>
      <c r="P94">
        <v>1.0928699026086957</v>
      </c>
      <c r="Q94">
        <v>0.79966090434782611</v>
      </c>
      <c r="R94">
        <v>0.26655363478260868</v>
      </c>
      <c r="S94">
        <v>0.1865875443478261</v>
      </c>
      <c r="T94">
        <v>0.10662145391304348</v>
      </c>
      <c r="U94">
        <f>INDEX(Emissions!$C$4:$C$19,MATCH('Expected Frequency'!$B94,Emissions!$A$4:$A$19,0))/Emissions!C$6</f>
        <v>1.0161621034857073</v>
      </c>
      <c r="V94">
        <f>INDEX(Emissions!D$4:D$19,MATCH('Expected Frequency'!$B94,Emissions!$A$4:$A$19,0))/Emissions!D$6</f>
        <v>1.1765032332786409</v>
      </c>
      <c r="W94">
        <f>INDEX(Emissions!E$4:E$19,MATCH('Expected Frequency'!$B94,Emissions!$A$4:$A$19,0))/Emissions!E$6</f>
        <v>1.5992279473469682</v>
      </c>
      <c r="X94">
        <f>INDEX(Emissions!F$4:F$19,MATCH('Expected Frequency'!$B94,Emissions!$A$4:$A$19,0))/Emissions!F$6</f>
        <v>2.9097663271420009</v>
      </c>
    </row>
    <row r="95" spans="1:24" x14ac:dyDescent="0.2">
      <c r="A95">
        <v>2114</v>
      </c>
      <c r="B95">
        <f t="shared" si="1"/>
        <v>2110</v>
      </c>
      <c r="C95" cm="1">
        <f t="array" ref="C95:H95">TRANSPOSE('Freq Input'!$R$5:$R$10)</f>
        <v>7.9389563584521383</v>
      </c>
      <c r="D95">
        <v>10.185250211812628</v>
      </c>
      <c r="E95">
        <v>10.739130887983706</v>
      </c>
      <c r="F95">
        <v>7.0619786211812627</v>
      </c>
      <c r="G95">
        <v>5.8772893971486759</v>
      </c>
      <c r="H95">
        <v>3.5232965234215885</v>
      </c>
      <c r="I95" cm="1">
        <f t="array" ref="I95:N95">TRANSPOSE('Freq Input'!$K$5:$K$10)</f>
        <v>1.7580030590163933</v>
      </c>
      <c r="J95">
        <v>1.869269075409836</v>
      </c>
      <c r="K95">
        <v>1.1794197737704917</v>
      </c>
      <c r="L95">
        <v>0.86787492786885234</v>
      </c>
      <c r="M95">
        <v>0.77886211475409839</v>
      </c>
      <c r="N95">
        <v>0.33379804918032785</v>
      </c>
      <c r="O95" cm="1">
        <f t="array" ref="O95:T95">TRANSPOSE('Freq Input'!$D$5:$D$10)</f>
        <v>0.61307336000000001</v>
      </c>
      <c r="P95">
        <v>1.0928699026086957</v>
      </c>
      <c r="Q95">
        <v>0.79966090434782611</v>
      </c>
      <c r="R95">
        <v>0.26655363478260868</v>
      </c>
      <c r="S95">
        <v>0.1865875443478261</v>
      </c>
      <c r="T95">
        <v>0.10662145391304348</v>
      </c>
      <c r="U95">
        <f>INDEX(Emissions!$C$4:$C$19,MATCH('Expected Frequency'!$B95,Emissions!$A$4:$A$19,0))/Emissions!C$6</f>
        <v>1.0161621034857073</v>
      </c>
      <c r="V95">
        <f>INDEX(Emissions!D$4:D$19,MATCH('Expected Frequency'!$B95,Emissions!$A$4:$A$19,0))/Emissions!D$6</f>
        <v>1.1765032332786409</v>
      </c>
      <c r="W95">
        <f>INDEX(Emissions!E$4:E$19,MATCH('Expected Frequency'!$B95,Emissions!$A$4:$A$19,0))/Emissions!E$6</f>
        <v>1.5992279473469682</v>
      </c>
      <c r="X95">
        <f>INDEX(Emissions!F$4:F$19,MATCH('Expected Frequency'!$B95,Emissions!$A$4:$A$19,0))/Emissions!F$6</f>
        <v>2.9097663271420009</v>
      </c>
    </row>
    <row r="96" spans="1:24" x14ac:dyDescent="0.2">
      <c r="A96">
        <v>2115</v>
      </c>
      <c r="B96">
        <f t="shared" si="1"/>
        <v>2110</v>
      </c>
      <c r="C96" cm="1">
        <f t="array" ref="C96:H96">TRANSPOSE('Freq Input'!$R$5:$R$10)</f>
        <v>7.9389563584521383</v>
      </c>
      <c r="D96">
        <v>10.185250211812628</v>
      </c>
      <c r="E96">
        <v>10.739130887983706</v>
      </c>
      <c r="F96">
        <v>7.0619786211812627</v>
      </c>
      <c r="G96">
        <v>5.8772893971486759</v>
      </c>
      <c r="H96">
        <v>3.5232965234215885</v>
      </c>
      <c r="I96" cm="1">
        <f t="array" ref="I96:N96">TRANSPOSE('Freq Input'!$K$5:$K$10)</f>
        <v>1.7580030590163933</v>
      </c>
      <c r="J96">
        <v>1.869269075409836</v>
      </c>
      <c r="K96">
        <v>1.1794197737704917</v>
      </c>
      <c r="L96">
        <v>0.86787492786885234</v>
      </c>
      <c r="M96">
        <v>0.77886211475409839</v>
      </c>
      <c r="N96">
        <v>0.33379804918032785</v>
      </c>
      <c r="O96" cm="1">
        <f t="array" ref="O96:T96">TRANSPOSE('Freq Input'!$D$5:$D$10)</f>
        <v>0.61307336000000001</v>
      </c>
      <c r="P96">
        <v>1.0928699026086957</v>
      </c>
      <c r="Q96">
        <v>0.79966090434782611</v>
      </c>
      <c r="R96">
        <v>0.26655363478260868</v>
      </c>
      <c r="S96">
        <v>0.1865875443478261</v>
      </c>
      <c r="T96">
        <v>0.10662145391304348</v>
      </c>
      <c r="U96">
        <f>INDEX(Emissions!$C$4:$C$19,MATCH('Expected Frequency'!$B96,Emissions!$A$4:$A$19,0))/Emissions!C$6</f>
        <v>1.0161621034857073</v>
      </c>
      <c r="V96">
        <f>INDEX(Emissions!D$4:D$19,MATCH('Expected Frequency'!$B96,Emissions!$A$4:$A$19,0))/Emissions!D$6</f>
        <v>1.1765032332786409</v>
      </c>
      <c r="W96">
        <f>INDEX(Emissions!E$4:E$19,MATCH('Expected Frequency'!$B96,Emissions!$A$4:$A$19,0))/Emissions!E$6</f>
        <v>1.5992279473469682</v>
      </c>
      <c r="X96">
        <f>INDEX(Emissions!F$4:F$19,MATCH('Expected Frequency'!$B96,Emissions!$A$4:$A$19,0))/Emissions!F$6</f>
        <v>2.9097663271420009</v>
      </c>
    </row>
    <row r="97" spans="1:24" x14ac:dyDescent="0.2">
      <c r="A97">
        <v>2116</v>
      </c>
      <c r="B97">
        <f t="shared" si="1"/>
        <v>2110</v>
      </c>
      <c r="C97" cm="1">
        <f t="array" ref="C97:H97">TRANSPOSE('Freq Input'!$R$5:$R$10)</f>
        <v>7.9389563584521383</v>
      </c>
      <c r="D97">
        <v>10.185250211812628</v>
      </c>
      <c r="E97">
        <v>10.739130887983706</v>
      </c>
      <c r="F97">
        <v>7.0619786211812627</v>
      </c>
      <c r="G97">
        <v>5.8772893971486759</v>
      </c>
      <c r="H97">
        <v>3.5232965234215885</v>
      </c>
      <c r="I97" cm="1">
        <f t="array" ref="I97:N97">TRANSPOSE('Freq Input'!$K$5:$K$10)</f>
        <v>1.7580030590163933</v>
      </c>
      <c r="J97">
        <v>1.869269075409836</v>
      </c>
      <c r="K97">
        <v>1.1794197737704917</v>
      </c>
      <c r="L97">
        <v>0.86787492786885234</v>
      </c>
      <c r="M97">
        <v>0.77886211475409839</v>
      </c>
      <c r="N97">
        <v>0.33379804918032785</v>
      </c>
      <c r="O97" cm="1">
        <f t="array" ref="O97:T97">TRANSPOSE('Freq Input'!$D$5:$D$10)</f>
        <v>0.61307336000000001</v>
      </c>
      <c r="P97">
        <v>1.0928699026086957</v>
      </c>
      <c r="Q97">
        <v>0.79966090434782611</v>
      </c>
      <c r="R97">
        <v>0.26655363478260868</v>
      </c>
      <c r="S97">
        <v>0.1865875443478261</v>
      </c>
      <c r="T97">
        <v>0.10662145391304348</v>
      </c>
      <c r="U97">
        <f>INDEX(Emissions!$C$4:$C$19,MATCH('Expected Frequency'!$B97,Emissions!$A$4:$A$19,0))/Emissions!C$6</f>
        <v>1.0161621034857073</v>
      </c>
      <c r="V97">
        <f>INDEX(Emissions!D$4:D$19,MATCH('Expected Frequency'!$B97,Emissions!$A$4:$A$19,0))/Emissions!D$6</f>
        <v>1.1765032332786409</v>
      </c>
      <c r="W97">
        <f>INDEX(Emissions!E$4:E$19,MATCH('Expected Frequency'!$B97,Emissions!$A$4:$A$19,0))/Emissions!E$6</f>
        <v>1.5992279473469682</v>
      </c>
      <c r="X97">
        <f>INDEX(Emissions!F$4:F$19,MATCH('Expected Frequency'!$B97,Emissions!$A$4:$A$19,0))/Emissions!F$6</f>
        <v>2.9097663271420009</v>
      </c>
    </row>
    <row r="98" spans="1:24" x14ac:dyDescent="0.2">
      <c r="A98">
        <v>2117</v>
      </c>
      <c r="B98">
        <f t="shared" si="1"/>
        <v>2110</v>
      </c>
      <c r="C98" cm="1">
        <f t="array" ref="C98:H98">TRANSPOSE('Freq Input'!$R$5:$R$10)</f>
        <v>7.9389563584521383</v>
      </c>
      <c r="D98">
        <v>10.185250211812628</v>
      </c>
      <c r="E98">
        <v>10.739130887983706</v>
      </c>
      <c r="F98">
        <v>7.0619786211812627</v>
      </c>
      <c r="G98">
        <v>5.8772893971486759</v>
      </c>
      <c r="H98">
        <v>3.5232965234215885</v>
      </c>
      <c r="I98" cm="1">
        <f t="array" ref="I98:N98">TRANSPOSE('Freq Input'!$K$5:$K$10)</f>
        <v>1.7580030590163933</v>
      </c>
      <c r="J98">
        <v>1.869269075409836</v>
      </c>
      <c r="K98">
        <v>1.1794197737704917</v>
      </c>
      <c r="L98">
        <v>0.86787492786885234</v>
      </c>
      <c r="M98">
        <v>0.77886211475409839</v>
      </c>
      <c r="N98">
        <v>0.33379804918032785</v>
      </c>
      <c r="O98" cm="1">
        <f t="array" ref="O98:T98">TRANSPOSE('Freq Input'!$D$5:$D$10)</f>
        <v>0.61307336000000001</v>
      </c>
      <c r="P98">
        <v>1.0928699026086957</v>
      </c>
      <c r="Q98">
        <v>0.79966090434782611</v>
      </c>
      <c r="R98">
        <v>0.26655363478260868</v>
      </c>
      <c r="S98">
        <v>0.1865875443478261</v>
      </c>
      <c r="T98">
        <v>0.10662145391304348</v>
      </c>
      <c r="U98">
        <f>INDEX(Emissions!$C$4:$C$19,MATCH('Expected Frequency'!$B98,Emissions!$A$4:$A$19,0))/Emissions!C$6</f>
        <v>1.0161621034857073</v>
      </c>
      <c r="V98">
        <f>INDEX(Emissions!D$4:D$19,MATCH('Expected Frequency'!$B98,Emissions!$A$4:$A$19,0))/Emissions!D$6</f>
        <v>1.1765032332786409</v>
      </c>
      <c r="W98">
        <f>INDEX(Emissions!E$4:E$19,MATCH('Expected Frequency'!$B98,Emissions!$A$4:$A$19,0))/Emissions!E$6</f>
        <v>1.5992279473469682</v>
      </c>
      <c r="X98">
        <f>INDEX(Emissions!F$4:F$19,MATCH('Expected Frequency'!$B98,Emissions!$A$4:$A$19,0))/Emissions!F$6</f>
        <v>2.9097663271420009</v>
      </c>
    </row>
    <row r="99" spans="1:24" x14ac:dyDescent="0.2">
      <c r="A99">
        <v>2118</v>
      </c>
      <c r="B99">
        <f t="shared" si="1"/>
        <v>2110</v>
      </c>
      <c r="C99" cm="1">
        <f t="array" ref="C99:H99">TRANSPOSE('Freq Input'!$R$5:$R$10)</f>
        <v>7.9389563584521383</v>
      </c>
      <c r="D99">
        <v>10.185250211812628</v>
      </c>
      <c r="E99">
        <v>10.739130887983706</v>
      </c>
      <c r="F99">
        <v>7.0619786211812627</v>
      </c>
      <c r="G99">
        <v>5.8772893971486759</v>
      </c>
      <c r="H99">
        <v>3.5232965234215885</v>
      </c>
      <c r="I99" cm="1">
        <f t="array" ref="I99:N99">TRANSPOSE('Freq Input'!$K$5:$K$10)</f>
        <v>1.7580030590163933</v>
      </c>
      <c r="J99">
        <v>1.869269075409836</v>
      </c>
      <c r="K99">
        <v>1.1794197737704917</v>
      </c>
      <c r="L99">
        <v>0.86787492786885234</v>
      </c>
      <c r="M99">
        <v>0.77886211475409839</v>
      </c>
      <c r="N99">
        <v>0.33379804918032785</v>
      </c>
      <c r="O99" cm="1">
        <f t="array" ref="O99:T99">TRANSPOSE('Freq Input'!$D$5:$D$10)</f>
        <v>0.61307336000000001</v>
      </c>
      <c r="P99">
        <v>1.0928699026086957</v>
      </c>
      <c r="Q99">
        <v>0.79966090434782611</v>
      </c>
      <c r="R99">
        <v>0.26655363478260868</v>
      </c>
      <c r="S99">
        <v>0.1865875443478261</v>
      </c>
      <c r="T99">
        <v>0.10662145391304348</v>
      </c>
      <c r="U99">
        <f>INDEX(Emissions!$C$4:$C$19,MATCH('Expected Frequency'!$B99,Emissions!$A$4:$A$19,0))/Emissions!C$6</f>
        <v>1.0161621034857073</v>
      </c>
      <c r="V99">
        <f>INDEX(Emissions!D$4:D$19,MATCH('Expected Frequency'!$B99,Emissions!$A$4:$A$19,0))/Emissions!D$6</f>
        <v>1.1765032332786409</v>
      </c>
      <c r="W99">
        <f>INDEX(Emissions!E$4:E$19,MATCH('Expected Frequency'!$B99,Emissions!$A$4:$A$19,0))/Emissions!E$6</f>
        <v>1.5992279473469682</v>
      </c>
      <c r="X99">
        <f>INDEX(Emissions!F$4:F$19,MATCH('Expected Frequency'!$B99,Emissions!$A$4:$A$19,0))/Emissions!F$6</f>
        <v>2.9097663271420009</v>
      </c>
    </row>
    <row r="100" spans="1:24" x14ac:dyDescent="0.2">
      <c r="A100">
        <v>2119</v>
      </c>
      <c r="B100">
        <f t="shared" si="1"/>
        <v>2110</v>
      </c>
      <c r="C100" cm="1">
        <f t="array" ref="C100:H100">TRANSPOSE('Freq Input'!$R$5:$R$10)</f>
        <v>7.9389563584521383</v>
      </c>
      <c r="D100">
        <v>10.185250211812628</v>
      </c>
      <c r="E100">
        <v>10.739130887983706</v>
      </c>
      <c r="F100">
        <v>7.0619786211812627</v>
      </c>
      <c r="G100">
        <v>5.8772893971486759</v>
      </c>
      <c r="H100">
        <v>3.5232965234215885</v>
      </c>
      <c r="I100" cm="1">
        <f t="array" ref="I100:N100">TRANSPOSE('Freq Input'!$K$5:$K$10)</f>
        <v>1.7580030590163933</v>
      </c>
      <c r="J100">
        <v>1.869269075409836</v>
      </c>
      <c r="K100">
        <v>1.1794197737704917</v>
      </c>
      <c r="L100">
        <v>0.86787492786885234</v>
      </c>
      <c r="M100">
        <v>0.77886211475409839</v>
      </c>
      <c r="N100">
        <v>0.33379804918032785</v>
      </c>
      <c r="O100" cm="1">
        <f t="array" ref="O100:T100">TRANSPOSE('Freq Input'!$D$5:$D$10)</f>
        <v>0.61307336000000001</v>
      </c>
      <c r="P100">
        <v>1.0928699026086957</v>
      </c>
      <c r="Q100">
        <v>0.79966090434782611</v>
      </c>
      <c r="R100">
        <v>0.26655363478260868</v>
      </c>
      <c r="S100">
        <v>0.1865875443478261</v>
      </c>
      <c r="T100">
        <v>0.10662145391304348</v>
      </c>
      <c r="U100">
        <f>INDEX(Emissions!$C$4:$C$19,MATCH('Expected Frequency'!$B100,Emissions!$A$4:$A$19,0))/Emissions!C$6</f>
        <v>1.0161621034857073</v>
      </c>
      <c r="V100">
        <f>INDEX(Emissions!D$4:D$19,MATCH('Expected Frequency'!$B100,Emissions!$A$4:$A$19,0))/Emissions!D$6</f>
        <v>1.1765032332786409</v>
      </c>
      <c r="W100">
        <f>INDEX(Emissions!E$4:E$19,MATCH('Expected Frequency'!$B100,Emissions!$A$4:$A$19,0))/Emissions!E$6</f>
        <v>1.5992279473469682</v>
      </c>
      <c r="X100">
        <f>INDEX(Emissions!F$4:F$19,MATCH('Expected Frequency'!$B100,Emissions!$A$4:$A$19,0))/Emissions!F$6</f>
        <v>2.9097663271420009</v>
      </c>
    </row>
    <row r="101" spans="1:24" x14ac:dyDescent="0.2">
      <c r="A101">
        <v>2120</v>
      </c>
      <c r="B101">
        <f t="shared" si="1"/>
        <v>2120</v>
      </c>
      <c r="C101" cm="1">
        <f t="array" ref="C101:H101">TRANSPOSE('Freq Input'!$R$5:$R$10)</f>
        <v>7.9389563584521383</v>
      </c>
      <c r="D101">
        <v>10.185250211812628</v>
      </c>
      <c r="E101">
        <v>10.739130887983706</v>
      </c>
      <c r="F101">
        <v>7.0619786211812627</v>
      </c>
      <c r="G101">
        <v>5.8772893971486759</v>
      </c>
      <c r="H101">
        <v>3.5232965234215885</v>
      </c>
      <c r="I101" cm="1">
        <f t="array" ref="I101:N101">TRANSPOSE('Freq Input'!$K$5:$K$10)</f>
        <v>1.7580030590163933</v>
      </c>
      <c r="J101">
        <v>1.869269075409836</v>
      </c>
      <c r="K101">
        <v>1.1794197737704917</v>
      </c>
      <c r="L101">
        <v>0.86787492786885234</v>
      </c>
      <c r="M101">
        <v>0.77886211475409839</v>
      </c>
      <c r="N101">
        <v>0.33379804918032785</v>
      </c>
      <c r="O101" cm="1">
        <f t="array" ref="O101:T101">TRANSPOSE('Freq Input'!$D$5:$D$10)</f>
        <v>0.61307336000000001</v>
      </c>
      <c r="P101">
        <v>1.0928699026086957</v>
      </c>
      <c r="Q101">
        <v>0.79966090434782611</v>
      </c>
      <c r="R101">
        <v>0.26655363478260868</v>
      </c>
      <c r="S101">
        <v>0.1865875443478261</v>
      </c>
      <c r="T101">
        <v>0.10662145391304348</v>
      </c>
      <c r="U101">
        <f>INDEX(Emissions!$C$4:$C$19,MATCH('Expected Frequency'!$B101,Emissions!$A$4:$A$19,0))/Emissions!C$6</f>
        <v>0.98982028705825587</v>
      </c>
      <c r="V101">
        <f>INDEX(Emissions!D$4:D$19,MATCH('Expected Frequency'!$B101,Emissions!$A$4:$A$19,0))/Emissions!D$6</f>
        <v>1.1606746453045071</v>
      </c>
      <c r="W101">
        <f>INDEX(Emissions!E$4:E$19,MATCH('Expected Frequency'!$B101,Emissions!$A$4:$A$19,0))/Emissions!E$6</f>
        <v>1.6518090488407222</v>
      </c>
      <c r="X101">
        <f>INDEX(Emissions!F$4:F$19,MATCH('Expected Frequency'!$B101,Emissions!$A$4:$A$19,0))/Emissions!F$6</f>
        <v>3.209658478130617</v>
      </c>
    </row>
    <row r="102" spans="1:24" x14ac:dyDescent="0.2">
      <c r="A102">
        <v>2121</v>
      </c>
      <c r="B102">
        <f t="shared" si="1"/>
        <v>2120</v>
      </c>
      <c r="C102" cm="1">
        <f t="array" ref="C102:H102">TRANSPOSE('Freq Input'!$R$5:$R$10)</f>
        <v>7.9389563584521383</v>
      </c>
      <c r="D102">
        <v>10.185250211812628</v>
      </c>
      <c r="E102">
        <v>10.739130887983706</v>
      </c>
      <c r="F102">
        <v>7.0619786211812627</v>
      </c>
      <c r="G102">
        <v>5.8772893971486759</v>
      </c>
      <c r="H102">
        <v>3.5232965234215885</v>
      </c>
      <c r="I102" cm="1">
        <f t="array" ref="I102:N102">TRANSPOSE('Freq Input'!$K$5:$K$10)</f>
        <v>1.7580030590163933</v>
      </c>
      <c r="J102">
        <v>1.869269075409836</v>
      </c>
      <c r="K102">
        <v>1.1794197737704917</v>
      </c>
      <c r="L102">
        <v>0.86787492786885234</v>
      </c>
      <c r="M102">
        <v>0.77886211475409839</v>
      </c>
      <c r="N102">
        <v>0.33379804918032785</v>
      </c>
      <c r="O102" cm="1">
        <f t="array" ref="O102:T102">TRANSPOSE('Freq Input'!$D$5:$D$10)</f>
        <v>0.61307336000000001</v>
      </c>
      <c r="P102">
        <v>1.0928699026086957</v>
      </c>
      <c r="Q102">
        <v>0.79966090434782611</v>
      </c>
      <c r="R102">
        <v>0.26655363478260868</v>
      </c>
      <c r="S102">
        <v>0.1865875443478261</v>
      </c>
      <c r="T102">
        <v>0.10662145391304348</v>
      </c>
      <c r="U102">
        <f>INDEX(Emissions!$C$4:$C$19,MATCH('Expected Frequency'!$B102,Emissions!$A$4:$A$19,0))/Emissions!C$6</f>
        <v>0.98982028705825587</v>
      </c>
      <c r="V102">
        <f>INDEX(Emissions!D$4:D$19,MATCH('Expected Frequency'!$B102,Emissions!$A$4:$A$19,0))/Emissions!D$6</f>
        <v>1.1606746453045071</v>
      </c>
      <c r="W102">
        <f>INDEX(Emissions!E$4:E$19,MATCH('Expected Frequency'!$B102,Emissions!$A$4:$A$19,0))/Emissions!E$6</f>
        <v>1.6518090488407222</v>
      </c>
      <c r="X102">
        <f>INDEX(Emissions!F$4:F$19,MATCH('Expected Frequency'!$B102,Emissions!$A$4:$A$19,0))/Emissions!F$6</f>
        <v>3.209658478130617</v>
      </c>
    </row>
    <row r="103" spans="1:24" x14ac:dyDescent="0.2">
      <c r="A103">
        <v>2122</v>
      </c>
      <c r="B103">
        <f t="shared" si="1"/>
        <v>2120</v>
      </c>
      <c r="C103" cm="1">
        <f t="array" ref="C103:H103">TRANSPOSE('Freq Input'!$R$5:$R$10)</f>
        <v>7.9389563584521383</v>
      </c>
      <c r="D103">
        <v>10.185250211812628</v>
      </c>
      <c r="E103">
        <v>10.739130887983706</v>
      </c>
      <c r="F103">
        <v>7.0619786211812627</v>
      </c>
      <c r="G103">
        <v>5.8772893971486759</v>
      </c>
      <c r="H103">
        <v>3.5232965234215885</v>
      </c>
      <c r="I103" cm="1">
        <f t="array" ref="I103:N103">TRANSPOSE('Freq Input'!$K$5:$K$10)</f>
        <v>1.7580030590163933</v>
      </c>
      <c r="J103">
        <v>1.869269075409836</v>
      </c>
      <c r="K103">
        <v>1.1794197737704917</v>
      </c>
      <c r="L103">
        <v>0.86787492786885234</v>
      </c>
      <c r="M103">
        <v>0.77886211475409839</v>
      </c>
      <c r="N103">
        <v>0.33379804918032785</v>
      </c>
      <c r="O103" cm="1">
        <f t="array" ref="O103:T103">TRANSPOSE('Freq Input'!$D$5:$D$10)</f>
        <v>0.61307336000000001</v>
      </c>
      <c r="P103">
        <v>1.0928699026086957</v>
      </c>
      <c r="Q103">
        <v>0.79966090434782611</v>
      </c>
      <c r="R103">
        <v>0.26655363478260868</v>
      </c>
      <c r="S103">
        <v>0.1865875443478261</v>
      </c>
      <c r="T103">
        <v>0.10662145391304348</v>
      </c>
      <c r="U103">
        <f>INDEX(Emissions!$C$4:$C$19,MATCH('Expected Frequency'!$B103,Emissions!$A$4:$A$19,0))/Emissions!C$6</f>
        <v>0.98982028705825587</v>
      </c>
      <c r="V103">
        <f>INDEX(Emissions!D$4:D$19,MATCH('Expected Frequency'!$B103,Emissions!$A$4:$A$19,0))/Emissions!D$6</f>
        <v>1.1606746453045071</v>
      </c>
      <c r="W103">
        <f>INDEX(Emissions!E$4:E$19,MATCH('Expected Frequency'!$B103,Emissions!$A$4:$A$19,0))/Emissions!E$6</f>
        <v>1.6518090488407222</v>
      </c>
      <c r="X103">
        <f>INDEX(Emissions!F$4:F$19,MATCH('Expected Frequency'!$B103,Emissions!$A$4:$A$19,0))/Emissions!F$6</f>
        <v>3.209658478130617</v>
      </c>
    </row>
    <row r="104" spans="1:24" x14ac:dyDescent="0.2">
      <c r="A104">
        <v>2123</v>
      </c>
      <c r="B104">
        <f t="shared" si="1"/>
        <v>2120</v>
      </c>
      <c r="C104" cm="1">
        <f t="array" ref="C104:H104">TRANSPOSE('Freq Input'!$R$5:$R$10)</f>
        <v>7.9389563584521383</v>
      </c>
      <c r="D104">
        <v>10.185250211812628</v>
      </c>
      <c r="E104">
        <v>10.739130887983706</v>
      </c>
      <c r="F104">
        <v>7.0619786211812627</v>
      </c>
      <c r="G104">
        <v>5.8772893971486759</v>
      </c>
      <c r="H104">
        <v>3.5232965234215885</v>
      </c>
      <c r="I104" cm="1">
        <f t="array" ref="I104:N104">TRANSPOSE('Freq Input'!$K$5:$K$10)</f>
        <v>1.7580030590163933</v>
      </c>
      <c r="J104">
        <v>1.869269075409836</v>
      </c>
      <c r="K104">
        <v>1.1794197737704917</v>
      </c>
      <c r="L104">
        <v>0.86787492786885234</v>
      </c>
      <c r="M104">
        <v>0.77886211475409839</v>
      </c>
      <c r="N104">
        <v>0.33379804918032785</v>
      </c>
      <c r="O104" cm="1">
        <f t="array" ref="O104:T104">TRANSPOSE('Freq Input'!$D$5:$D$10)</f>
        <v>0.61307336000000001</v>
      </c>
      <c r="P104">
        <v>1.0928699026086957</v>
      </c>
      <c r="Q104">
        <v>0.79966090434782611</v>
      </c>
      <c r="R104">
        <v>0.26655363478260868</v>
      </c>
      <c r="S104">
        <v>0.1865875443478261</v>
      </c>
      <c r="T104">
        <v>0.10662145391304348</v>
      </c>
      <c r="U104">
        <f>INDEX(Emissions!$C$4:$C$19,MATCH('Expected Frequency'!$B104,Emissions!$A$4:$A$19,0))/Emissions!C$6</f>
        <v>0.98982028705825587</v>
      </c>
      <c r="V104">
        <f>INDEX(Emissions!D$4:D$19,MATCH('Expected Frequency'!$B104,Emissions!$A$4:$A$19,0))/Emissions!D$6</f>
        <v>1.1606746453045071</v>
      </c>
      <c r="W104">
        <f>INDEX(Emissions!E$4:E$19,MATCH('Expected Frequency'!$B104,Emissions!$A$4:$A$19,0))/Emissions!E$6</f>
        <v>1.6518090488407222</v>
      </c>
      <c r="X104">
        <f>INDEX(Emissions!F$4:F$19,MATCH('Expected Frequency'!$B104,Emissions!$A$4:$A$19,0))/Emissions!F$6</f>
        <v>3.209658478130617</v>
      </c>
    </row>
    <row r="105" spans="1:24" x14ac:dyDescent="0.2">
      <c r="A105">
        <v>2124</v>
      </c>
      <c r="B105">
        <f t="shared" si="1"/>
        <v>2120</v>
      </c>
      <c r="C105" cm="1">
        <f t="array" ref="C105:H105">TRANSPOSE('Freq Input'!$R$5:$R$10)</f>
        <v>7.9389563584521383</v>
      </c>
      <c r="D105">
        <v>10.185250211812628</v>
      </c>
      <c r="E105">
        <v>10.739130887983706</v>
      </c>
      <c r="F105">
        <v>7.0619786211812627</v>
      </c>
      <c r="G105">
        <v>5.8772893971486759</v>
      </c>
      <c r="H105">
        <v>3.5232965234215885</v>
      </c>
      <c r="I105" cm="1">
        <f t="array" ref="I105:N105">TRANSPOSE('Freq Input'!$K$5:$K$10)</f>
        <v>1.7580030590163933</v>
      </c>
      <c r="J105">
        <v>1.869269075409836</v>
      </c>
      <c r="K105">
        <v>1.1794197737704917</v>
      </c>
      <c r="L105">
        <v>0.86787492786885234</v>
      </c>
      <c r="M105">
        <v>0.77886211475409839</v>
      </c>
      <c r="N105">
        <v>0.33379804918032785</v>
      </c>
      <c r="O105" cm="1">
        <f t="array" ref="O105:T105">TRANSPOSE('Freq Input'!$D$5:$D$10)</f>
        <v>0.61307336000000001</v>
      </c>
      <c r="P105">
        <v>1.0928699026086957</v>
      </c>
      <c r="Q105">
        <v>0.79966090434782611</v>
      </c>
      <c r="R105">
        <v>0.26655363478260868</v>
      </c>
      <c r="S105">
        <v>0.1865875443478261</v>
      </c>
      <c r="T105">
        <v>0.10662145391304348</v>
      </c>
      <c r="U105">
        <f>INDEX(Emissions!$C$4:$C$19,MATCH('Expected Frequency'!$B105,Emissions!$A$4:$A$19,0))/Emissions!C$6</f>
        <v>0.98982028705825587</v>
      </c>
      <c r="V105">
        <f>INDEX(Emissions!D$4:D$19,MATCH('Expected Frequency'!$B105,Emissions!$A$4:$A$19,0))/Emissions!D$6</f>
        <v>1.1606746453045071</v>
      </c>
      <c r="W105">
        <f>INDEX(Emissions!E$4:E$19,MATCH('Expected Frequency'!$B105,Emissions!$A$4:$A$19,0))/Emissions!E$6</f>
        <v>1.6518090488407222</v>
      </c>
      <c r="X105">
        <f>INDEX(Emissions!F$4:F$19,MATCH('Expected Frequency'!$B105,Emissions!$A$4:$A$19,0))/Emissions!F$6</f>
        <v>3.209658478130617</v>
      </c>
    </row>
    <row r="106" spans="1:24" x14ac:dyDescent="0.2">
      <c r="A106">
        <v>2125</v>
      </c>
      <c r="B106">
        <f t="shared" si="1"/>
        <v>2120</v>
      </c>
      <c r="C106" cm="1">
        <f t="array" ref="C106:H106">TRANSPOSE('Freq Input'!$R$5:$R$10)</f>
        <v>7.9389563584521383</v>
      </c>
      <c r="D106">
        <v>10.185250211812628</v>
      </c>
      <c r="E106">
        <v>10.739130887983706</v>
      </c>
      <c r="F106">
        <v>7.0619786211812627</v>
      </c>
      <c r="G106">
        <v>5.8772893971486759</v>
      </c>
      <c r="H106">
        <v>3.5232965234215885</v>
      </c>
      <c r="I106" cm="1">
        <f t="array" ref="I106:N106">TRANSPOSE('Freq Input'!$K$5:$K$10)</f>
        <v>1.7580030590163933</v>
      </c>
      <c r="J106">
        <v>1.869269075409836</v>
      </c>
      <c r="K106">
        <v>1.1794197737704917</v>
      </c>
      <c r="L106">
        <v>0.86787492786885234</v>
      </c>
      <c r="M106">
        <v>0.77886211475409839</v>
      </c>
      <c r="N106">
        <v>0.33379804918032785</v>
      </c>
      <c r="O106" cm="1">
        <f t="array" ref="O106:T106">TRANSPOSE('Freq Input'!$D$5:$D$10)</f>
        <v>0.61307336000000001</v>
      </c>
      <c r="P106">
        <v>1.0928699026086957</v>
      </c>
      <c r="Q106">
        <v>0.79966090434782611</v>
      </c>
      <c r="R106">
        <v>0.26655363478260868</v>
      </c>
      <c r="S106">
        <v>0.1865875443478261</v>
      </c>
      <c r="T106">
        <v>0.10662145391304348</v>
      </c>
      <c r="U106">
        <f>INDEX(Emissions!$C$4:$C$19,MATCH('Expected Frequency'!$B106,Emissions!$A$4:$A$19,0))/Emissions!C$6</f>
        <v>0.98982028705825587</v>
      </c>
      <c r="V106">
        <f>INDEX(Emissions!D$4:D$19,MATCH('Expected Frequency'!$B106,Emissions!$A$4:$A$19,0))/Emissions!D$6</f>
        <v>1.1606746453045071</v>
      </c>
      <c r="W106">
        <f>INDEX(Emissions!E$4:E$19,MATCH('Expected Frequency'!$B106,Emissions!$A$4:$A$19,0))/Emissions!E$6</f>
        <v>1.6518090488407222</v>
      </c>
      <c r="X106">
        <f>INDEX(Emissions!F$4:F$19,MATCH('Expected Frequency'!$B106,Emissions!$A$4:$A$19,0))/Emissions!F$6</f>
        <v>3.209658478130617</v>
      </c>
    </row>
    <row r="107" spans="1:24" x14ac:dyDescent="0.2">
      <c r="A107">
        <v>2126</v>
      </c>
      <c r="B107">
        <f t="shared" si="1"/>
        <v>2120</v>
      </c>
      <c r="C107" cm="1">
        <f t="array" ref="C107:H107">TRANSPOSE('Freq Input'!$R$5:$R$10)</f>
        <v>7.9389563584521383</v>
      </c>
      <c r="D107">
        <v>10.185250211812628</v>
      </c>
      <c r="E107">
        <v>10.739130887983706</v>
      </c>
      <c r="F107">
        <v>7.0619786211812627</v>
      </c>
      <c r="G107">
        <v>5.8772893971486759</v>
      </c>
      <c r="H107">
        <v>3.5232965234215885</v>
      </c>
      <c r="I107" cm="1">
        <f t="array" ref="I107:N107">TRANSPOSE('Freq Input'!$K$5:$K$10)</f>
        <v>1.7580030590163933</v>
      </c>
      <c r="J107">
        <v>1.869269075409836</v>
      </c>
      <c r="K107">
        <v>1.1794197737704917</v>
      </c>
      <c r="L107">
        <v>0.86787492786885234</v>
      </c>
      <c r="M107">
        <v>0.77886211475409839</v>
      </c>
      <c r="N107">
        <v>0.33379804918032785</v>
      </c>
      <c r="O107" cm="1">
        <f t="array" ref="O107:T107">TRANSPOSE('Freq Input'!$D$5:$D$10)</f>
        <v>0.61307336000000001</v>
      </c>
      <c r="P107">
        <v>1.0928699026086957</v>
      </c>
      <c r="Q107">
        <v>0.79966090434782611</v>
      </c>
      <c r="R107">
        <v>0.26655363478260868</v>
      </c>
      <c r="S107">
        <v>0.1865875443478261</v>
      </c>
      <c r="T107">
        <v>0.10662145391304348</v>
      </c>
      <c r="U107">
        <f>INDEX(Emissions!$C$4:$C$19,MATCH('Expected Frequency'!$B107,Emissions!$A$4:$A$19,0))/Emissions!C$6</f>
        <v>0.98982028705825587</v>
      </c>
      <c r="V107">
        <f>INDEX(Emissions!D$4:D$19,MATCH('Expected Frequency'!$B107,Emissions!$A$4:$A$19,0))/Emissions!D$6</f>
        <v>1.1606746453045071</v>
      </c>
      <c r="W107">
        <f>INDEX(Emissions!E$4:E$19,MATCH('Expected Frequency'!$B107,Emissions!$A$4:$A$19,0))/Emissions!E$6</f>
        <v>1.6518090488407222</v>
      </c>
      <c r="X107">
        <f>INDEX(Emissions!F$4:F$19,MATCH('Expected Frequency'!$B107,Emissions!$A$4:$A$19,0))/Emissions!F$6</f>
        <v>3.209658478130617</v>
      </c>
    </row>
    <row r="108" spans="1:24" x14ac:dyDescent="0.2">
      <c r="A108">
        <v>2127</v>
      </c>
      <c r="B108">
        <f t="shared" si="1"/>
        <v>2120</v>
      </c>
      <c r="C108" cm="1">
        <f t="array" ref="C108:H108">TRANSPOSE('Freq Input'!$R$5:$R$10)</f>
        <v>7.9389563584521383</v>
      </c>
      <c r="D108">
        <v>10.185250211812628</v>
      </c>
      <c r="E108">
        <v>10.739130887983706</v>
      </c>
      <c r="F108">
        <v>7.0619786211812627</v>
      </c>
      <c r="G108">
        <v>5.8772893971486759</v>
      </c>
      <c r="H108">
        <v>3.5232965234215885</v>
      </c>
      <c r="I108" cm="1">
        <f t="array" ref="I108:N108">TRANSPOSE('Freq Input'!$K$5:$K$10)</f>
        <v>1.7580030590163933</v>
      </c>
      <c r="J108">
        <v>1.869269075409836</v>
      </c>
      <c r="K108">
        <v>1.1794197737704917</v>
      </c>
      <c r="L108">
        <v>0.86787492786885234</v>
      </c>
      <c r="M108">
        <v>0.77886211475409839</v>
      </c>
      <c r="N108">
        <v>0.33379804918032785</v>
      </c>
      <c r="O108" cm="1">
        <f t="array" ref="O108:T108">TRANSPOSE('Freq Input'!$D$5:$D$10)</f>
        <v>0.61307336000000001</v>
      </c>
      <c r="P108">
        <v>1.0928699026086957</v>
      </c>
      <c r="Q108">
        <v>0.79966090434782611</v>
      </c>
      <c r="R108">
        <v>0.26655363478260868</v>
      </c>
      <c r="S108">
        <v>0.1865875443478261</v>
      </c>
      <c r="T108">
        <v>0.10662145391304348</v>
      </c>
      <c r="U108">
        <f>INDEX(Emissions!$C$4:$C$19,MATCH('Expected Frequency'!$B108,Emissions!$A$4:$A$19,0))/Emissions!C$6</f>
        <v>0.98982028705825587</v>
      </c>
      <c r="V108">
        <f>INDEX(Emissions!D$4:D$19,MATCH('Expected Frequency'!$B108,Emissions!$A$4:$A$19,0))/Emissions!D$6</f>
        <v>1.1606746453045071</v>
      </c>
      <c r="W108">
        <f>INDEX(Emissions!E$4:E$19,MATCH('Expected Frequency'!$B108,Emissions!$A$4:$A$19,0))/Emissions!E$6</f>
        <v>1.6518090488407222</v>
      </c>
      <c r="X108">
        <f>INDEX(Emissions!F$4:F$19,MATCH('Expected Frequency'!$B108,Emissions!$A$4:$A$19,0))/Emissions!F$6</f>
        <v>3.209658478130617</v>
      </c>
    </row>
    <row r="109" spans="1:24" x14ac:dyDescent="0.2">
      <c r="A109">
        <v>2128</v>
      </c>
      <c r="B109">
        <f t="shared" si="1"/>
        <v>2120</v>
      </c>
      <c r="C109" cm="1">
        <f t="array" ref="C109:H109">TRANSPOSE('Freq Input'!$R$5:$R$10)</f>
        <v>7.9389563584521383</v>
      </c>
      <c r="D109">
        <v>10.185250211812628</v>
      </c>
      <c r="E109">
        <v>10.739130887983706</v>
      </c>
      <c r="F109">
        <v>7.0619786211812627</v>
      </c>
      <c r="G109">
        <v>5.8772893971486759</v>
      </c>
      <c r="H109">
        <v>3.5232965234215885</v>
      </c>
      <c r="I109" cm="1">
        <f t="array" ref="I109:N109">TRANSPOSE('Freq Input'!$K$5:$K$10)</f>
        <v>1.7580030590163933</v>
      </c>
      <c r="J109">
        <v>1.869269075409836</v>
      </c>
      <c r="K109">
        <v>1.1794197737704917</v>
      </c>
      <c r="L109">
        <v>0.86787492786885234</v>
      </c>
      <c r="M109">
        <v>0.77886211475409839</v>
      </c>
      <c r="N109">
        <v>0.33379804918032785</v>
      </c>
      <c r="O109" cm="1">
        <f t="array" ref="O109:T109">TRANSPOSE('Freq Input'!$D$5:$D$10)</f>
        <v>0.61307336000000001</v>
      </c>
      <c r="P109">
        <v>1.0928699026086957</v>
      </c>
      <c r="Q109">
        <v>0.79966090434782611</v>
      </c>
      <c r="R109">
        <v>0.26655363478260868</v>
      </c>
      <c r="S109">
        <v>0.1865875443478261</v>
      </c>
      <c r="T109">
        <v>0.10662145391304348</v>
      </c>
      <c r="U109">
        <f>INDEX(Emissions!$C$4:$C$19,MATCH('Expected Frequency'!$B109,Emissions!$A$4:$A$19,0))/Emissions!C$6</f>
        <v>0.98982028705825587</v>
      </c>
      <c r="V109">
        <f>INDEX(Emissions!D$4:D$19,MATCH('Expected Frequency'!$B109,Emissions!$A$4:$A$19,0))/Emissions!D$6</f>
        <v>1.1606746453045071</v>
      </c>
      <c r="W109">
        <f>INDEX(Emissions!E$4:E$19,MATCH('Expected Frequency'!$B109,Emissions!$A$4:$A$19,0))/Emissions!E$6</f>
        <v>1.6518090488407222</v>
      </c>
      <c r="X109">
        <f>INDEX(Emissions!F$4:F$19,MATCH('Expected Frequency'!$B109,Emissions!$A$4:$A$19,0))/Emissions!F$6</f>
        <v>3.209658478130617</v>
      </c>
    </row>
    <row r="110" spans="1:24" x14ac:dyDescent="0.2">
      <c r="A110">
        <v>2129</v>
      </c>
      <c r="B110">
        <f t="shared" si="1"/>
        <v>2120</v>
      </c>
      <c r="C110" cm="1">
        <f t="array" ref="C110:H110">TRANSPOSE('Freq Input'!$R$5:$R$10)</f>
        <v>7.9389563584521383</v>
      </c>
      <c r="D110">
        <v>10.185250211812628</v>
      </c>
      <c r="E110">
        <v>10.739130887983706</v>
      </c>
      <c r="F110">
        <v>7.0619786211812627</v>
      </c>
      <c r="G110">
        <v>5.8772893971486759</v>
      </c>
      <c r="H110">
        <v>3.5232965234215885</v>
      </c>
      <c r="I110" cm="1">
        <f t="array" ref="I110:N110">TRANSPOSE('Freq Input'!$K$5:$K$10)</f>
        <v>1.7580030590163933</v>
      </c>
      <c r="J110">
        <v>1.869269075409836</v>
      </c>
      <c r="K110">
        <v>1.1794197737704917</v>
      </c>
      <c r="L110">
        <v>0.86787492786885234</v>
      </c>
      <c r="M110">
        <v>0.77886211475409839</v>
      </c>
      <c r="N110">
        <v>0.33379804918032785</v>
      </c>
      <c r="O110" cm="1">
        <f t="array" ref="O110:T110">TRANSPOSE('Freq Input'!$D$5:$D$10)</f>
        <v>0.61307336000000001</v>
      </c>
      <c r="P110">
        <v>1.0928699026086957</v>
      </c>
      <c r="Q110">
        <v>0.79966090434782611</v>
      </c>
      <c r="R110">
        <v>0.26655363478260868</v>
      </c>
      <c r="S110">
        <v>0.1865875443478261</v>
      </c>
      <c r="T110">
        <v>0.10662145391304348</v>
      </c>
      <c r="U110">
        <f>INDEX(Emissions!$C$4:$C$19,MATCH('Expected Frequency'!$B110,Emissions!$A$4:$A$19,0))/Emissions!C$6</f>
        <v>0.98982028705825587</v>
      </c>
      <c r="V110">
        <f>INDEX(Emissions!D$4:D$19,MATCH('Expected Frequency'!$B110,Emissions!$A$4:$A$19,0))/Emissions!D$6</f>
        <v>1.1606746453045071</v>
      </c>
      <c r="W110">
        <f>INDEX(Emissions!E$4:E$19,MATCH('Expected Frequency'!$B110,Emissions!$A$4:$A$19,0))/Emissions!E$6</f>
        <v>1.6518090488407222</v>
      </c>
      <c r="X110">
        <f>INDEX(Emissions!F$4:F$19,MATCH('Expected Frequency'!$B110,Emissions!$A$4:$A$19,0))/Emissions!F$6</f>
        <v>3.209658478130617</v>
      </c>
    </row>
    <row r="111" spans="1:24" x14ac:dyDescent="0.2">
      <c r="A111">
        <v>2130</v>
      </c>
      <c r="B111">
        <f t="shared" si="1"/>
        <v>2130</v>
      </c>
      <c r="C111" cm="1">
        <f t="array" ref="C111:H111">TRANSPOSE('Freq Input'!$R$5:$R$10)</f>
        <v>7.9389563584521383</v>
      </c>
      <c r="D111">
        <v>10.185250211812628</v>
      </c>
      <c r="E111">
        <v>10.739130887983706</v>
      </c>
      <c r="F111">
        <v>7.0619786211812627</v>
      </c>
      <c r="G111">
        <v>5.8772893971486759</v>
      </c>
      <c r="H111">
        <v>3.5232965234215885</v>
      </c>
      <c r="I111" cm="1">
        <f t="array" ref="I111:N111">TRANSPOSE('Freq Input'!$K$5:$K$10)</f>
        <v>1.7580030590163933</v>
      </c>
      <c r="J111">
        <v>1.869269075409836</v>
      </c>
      <c r="K111">
        <v>1.1794197737704917</v>
      </c>
      <c r="L111">
        <v>0.86787492786885234</v>
      </c>
      <c r="M111">
        <v>0.77886211475409839</v>
      </c>
      <c r="N111">
        <v>0.33379804918032785</v>
      </c>
      <c r="O111" cm="1">
        <f t="array" ref="O111:T111">TRANSPOSE('Freq Input'!$D$5:$D$10)</f>
        <v>0.61307336000000001</v>
      </c>
      <c r="P111">
        <v>1.0928699026086957</v>
      </c>
      <c r="Q111">
        <v>0.79966090434782611</v>
      </c>
      <c r="R111">
        <v>0.26655363478260868</v>
      </c>
      <c r="S111">
        <v>0.1865875443478261</v>
      </c>
      <c r="T111">
        <v>0.10662145391304348</v>
      </c>
      <c r="U111">
        <f>INDEX(Emissions!$C$4:$C$19,MATCH('Expected Frequency'!$B111,Emissions!$A$4:$A$19,0))/Emissions!C$6</f>
        <v>0.9649017006392473</v>
      </c>
      <c r="V111">
        <f>INDEX(Emissions!D$4:D$19,MATCH('Expected Frequency'!$B111,Emissions!$A$4:$A$19,0))/Emissions!D$6</f>
        <v>1.1448460573303736</v>
      </c>
      <c r="W111">
        <f>INDEX(Emissions!E$4:E$19,MATCH('Expected Frequency'!$B111,Emissions!$A$4:$A$19,0))/Emissions!E$6</f>
        <v>1.7043901503344763</v>
      </c>
      <c r="X111">
        <f>INDEX(Emissions!F$4:F$19,MATCH('Expected Frequency'!$B111,Emissions!$A$4:$A$19,0))/Emissions!F$6</f>
        <v>3.5095506291192327</v>
      </c>
    </row>
    <row r="112" spans="1:24" x14ac:dyDescent="0.2">
      <c r="A112">
        <v>2131</v>
      </c>
      <c r="B112">
        <f t="shared" si="1"/>
        <v>2130</v>
      </c>
      <c r="C112" cm="1">
        <f t="array" ref="C112:H112">TRANSPOSE('Freq Input'!$R$5:$R$10)</f>
        <v>7.9389563584521383</v>
      </c>
      <c r="D112">
        <v>10.185250211812628</v>
      </c>
      <c r="E112">
        <v>10.739130887983706</v>
      </c>
      <c r="F112">
        <v>7.0619786211812627</v>
      </c>
      <c r="G112">
        <v>5.8772893971486759</v>
      </c>
      <c r="H112">
        <v>3.5232965234215885</v>
      </c>
      <c r="I112" cm="1">
        <f t="array" ref="I112:N112">TRANSPOSE('Freq Input'!$K$5:$K$10)</f>
        <v>1.7580030590163933</v>
      </c>
      <c r="J112">
        <v>1.869269075409836</v>
      </c>
      <c r="K112">
        <v>1.1794197737704917</v>
      </c>
      <c r="L112">
        <v>0.86787492786885234</v>
      </c>
      <c r="M112">
        <v>0.77886211475409839</v>
      </c>
      <c r="N112">
        <v>0.33379804918032785</v>
      </c>
      <c r="O112" cm="1">
        <f t="array" ref="O112:T112">TRANSPOSE('Freq Input'!$D$5:$D$10)</f>
        <v>0.61307336000000001</v>
      </c>
      <c r="P112">
        <v>1.0928699026086957</v>
      </c>
      <c r="Q112">
        <v>0.79966090434782611</v>
      </c>
      <c r="R112">
        <v>0.26655363478260868</v>
      </c>
      <c r="S112">
        <v>0.1865875443478261</v>
      </c>
      <c r="T112">
        <v>0.10662145391304348</v>
      </c>
      <c r="U112">
        <f>INDEX(Emissions!$C$4:$C$19,MATCH('Expected Frequency'!$B112,Emissions!$A$4:$A$19,0))/Emissions!C$6</f>
        <v>0.9649017006392473</v>
      </c>
      <c r="V112">
        <f>INDEX(Emissions!D$4:D$19,MATCH('Expected Frequency'!$B112,Emissions!$A$4:$A$19,0))/Emissions!D$6</f>
        <v>1.1448460573303736</v>
      </c>
      <c r="W112">
        <f>INDEX(Emissions!E$4:E$19,MATCH('Expected Frequency'!$B112,Emissions!$A$4:$A$19,0))/Emissions!E$6</f>
        <v>1.7043901503344763</v>
      </c>
      <c r="X112">
        <f>INDEX(Emissions!F$4:F$19,MATCH('Expected Frequency'!$B112,Emissions!$A$4:$A$19,0))/Emissions!F$6</f>
        <v>3.5095506291192327</v>
      </c>
    </row>
    <row r="113" spans="1:24" x14ac:dyDescent="0.2">
      <c r="A113">
        <v>2132</v>
      </c>
      <c r="B113">
        <f t="shared" si="1"/>
        <v>2130</v>
      </c>
      <c r="C113" cm="1">
        <f t="array" ref="C113:H113">TRANSPOSE('Freq Input'!$R$5:$R$10)</f>
        <v>7.9389563584521383</v>
      </c>
      <c r="D113">
        <v>10.185250211812628</v>
      </c>
      <c r="E113">
        <v>10.739130887983706</v>
      </c>
      <c r="F113">
        <v>7.0619786211812627</v>
      </c>
      <c r="G113">
        <v>5.8772893971486759</v>
      </c>
      <c r="H113">
        <v>3.5232965234215885</v>
      </c>
      <c r="I113" cm="1">
        <f t="array" ref="I113:N113">TRANSPOSE('Freq Input'!$K$5:$K$10)</f>
        <v>1.7580030590163933</v>
      </c>
      <c r="J113">
        <v>1.869269075409836</v>
      </c>
      <c r="K113">
        <v>1.1794197737704917</v>
      </c>
      <c r="L113">
        <v>0.86787492786885234</v>
      </c>
      <c r="M113">
        <v>0.77886211475409839</v>
      </c>
      <c r="N113">
        <v>0.33379804918032785</v>
      </c>
      <c r="O113" cm="1">
        <f t="array" ref="O113:T113">TRANSPOSE('Freq Input'!$D$5:$D$10)</f>
        <v>0.61307336000000001</v>
      </c>
      <c r="P113">
        <v>1.0928699026086957</v>
      </c>
      <c r="Q113">
        <v>0.79966090434782611</v>
      </c>
      <c r="R113">
        <v>0.26655363478260868</v>
      </c>
      <c r="S113">
        <v>0.1865875443478261</v>
      </c>
      <c r="T113">
        <v>0.10662145391304348</v>
      </c>
      <c r="U113">
        <f>INDEX(Emissions!$C$4:$C$19,MATCH('Expected Frequency'!$B113,Emissions!$A$4:$A$19,0))/Emissions!C$6</f>
        <v>0.9649017006392473</v>
      </c>
      <c r="V113">
        <f>INDEX(Emissions!D$4:D$19,MATCH('Expected Frequency'!$B113,Emissions!$A$4:$A$19,0))/Emissions!D$6</f>
        <v>1.1448460573303736</v>
      </c>
      <c r="W113">
        <f>INDEX(Emissions!E$4:E$19,MATCH('Expected Frequency'!$B113,Emissions!$A$4:$A$19,0))/Emissions!E$6</f>
        <v>1.7043901503344763</v>
      </c>
      <c r="X113">
        <f>INDEX(Emissions!F$4:F$19,MATCH('Expected Frequency'!$B113,Emissions!$A$4:$A$19,0))/Emissions!F$6</f>
        <v>3.5095506291192327</v>
      </c>
    </row>
    <row r="114" spans="1:24" x14ac:dyDescent="0.2">
      <c r="A114">
        <v>2133</v>
      </c>
      <c r="B114">
        <f t="shared" si="1"/>
        <v>2130</v>
      </c>
      <c r="C114" cm="1">
        <f t="array" ref="C114:H114">TRANSPOSE('Freq Input'!$R$5:$R$10)</f>
        <v>7.9389563584521383</v>
      </c>
      <c r="D114">
        <v>10.185250211812628</v>
      </c>
      <c r="E114">
        <v>10.739130887983706</v>
      </c>
      <c r="F114">
        <v>7.0619786211812627</v>
      </c>
      <c r="G114">
        <v>5.8772893971486759</v>
      </c>
      <c r="H114">
        <v>3.5232965234215885</v>
      </c>
      <c r="I114" cm="1">
        <f t="array" ref="I114:N114">TRANSPOSE('Freq Input'!$K$5:$K$10)</f>
        <v>1.7580030590163933</v>
      </c>
      <c r="J114">
        <v>1.869269075409836</v>
      </c>
      <c r="K114">
        <v>1.1794197737704917</v>
      </c>
      <c r="L114">
        <v>0.86787492786885234</v>
      </c>
      <c r="M114">
        <v>0.77886211475409839</v>
      </c>
      <c r="N114">
        <v>0.33379804918032785</v>
      </c>
      <c r="O114" cm="1">
        <f t="array" ref="O114:T114">TRANSPOSE('Freq Input'!$D$5:$D$10)</f>
        <v>0.61307336000000001</v>
      </c>
      <c r="P114">
        <v>1.0928699026086957</v>
      </c>
      <c r="Q114">
        <v>0.79966090434782611</v>
      </c>
      <c r="R114">
        <v>0.26655363478260868</v>
      </c>
      <c r="S114">
        <v>0.1865875443478261</v>
      </c>
      <c r="T114">
        <v>0.10662145391304348</v>
      </c>
      <c r="U114">
        <f>INDEX(Emissions!$C$4:$C$19,MATCH('Expected Frequency'!$B114,Emissions!$A$4:$A$19,0))/Emissions!C$6</f>
        <v>0.9649017006392473</v>
      </c>
      <c r="V114">
        <f>INDEX(Emissions!D$4:D$19,MATCH('Expected Frequency'!$B114,Emissions!$A$4:$A$19,0))/Emissions!D$6</f>
        <v>1.1448460573303736</v>
      </c>
      <c r="W114">
        <f>INDEX(Emissions!E$4:E$19,MATCH('Expected Frequency'!$B114,Emissions!$A$4:$A$19,0))/Emissions!E$6</f>
        <v>1.7043901503344763</v>
      </c>
      <c r="X114">
        <f>INDEX(Emissions!F$4:F$19,MATCH('Expected Frequency'!$B114,Emissions!$A$4:$A$19,0))/Emissions!F$6</f>
        <v>3.5095506291192327</v>
      </c>
    </row>
    <row r="115" spans="1:24" x14ac:dyDescent="0.2">
      <c r="A115">
        <v>2134</v>
      </c>
      <c r="B115">
        <f t="shared" si="1"/>
        <v>2130</v>
      </c>
      <c r="C115" cm="1">
        <f t="array" ref="C115:H115">TRANSPOSE('Freq Input'!$R$5:$R$10)</f>
        <v>7.9389563584521383</v>
      </c>
      <c r="D115">
        <v>10.185250211812628</v>
      </c>
      <c r="E115">
        <v>10.739130887983706</v>
      </c>
      <c r="F115">
        <v>7.0619786211812627</v>
      </c>
      <c r="G115">
        <v>5.8772893971486759</v>
      </c>
      <c r="H115">
        <v>3.5232965234215885</v>
      </c>
      <c r="I115" cm="1">
        <f t="array" ref="I115:N115">TRANSPOSE('Freq Input'!$K$5:$K$10)</f>
        <v>1.7580030590163933</v>
      </c>
      <c r="J115">
        <v>1.869269075409836</v>
      </c>
      <c r="K115">
        <v>1.1794197737704917</v>
      </c>
      <c r="L115">
        <v>0.86787492786885234</v>
      </c>
      <c r="M115">
        <v>0.77886211475409839</v>
      </c>
      <c r="N115">
        <v>0.33379804918032785</v>
      </c>
      <c r="O115" cm="1">
        <f t="array" ref="O115:T115">TRANSPOSE('Freq Input'!$D$5:$D$10)</f>
        <v>0.61307336000000001</v>
      </c>
      <c r="P115">
        <v>1.0928699026086957</v>
      </c>
      <c r="Q115">
        <v>0.79966090434782611</v>
      </c>
      <c r="R115">
        <v>0.26655363478260868</v>
      </c>
      <c r="S115">
        <v>0.1865875443478261</v>
      </c>
      <c r="T115">
        <v>0.10662145391304348</v>
      </c>
      <c r="U115">
        <f>INDEX(Emissions!$C$4:$C$19,MATCH('Expected Frequency'!$B115,Emissions!$A$4:$A$19,0))/Emissions!C$6</f>
        <v>0.9649017006392473</v>
      </c>
      <c r="V115">
        <f>INDEX(Emissions!D$4:D$19,MATCH('Expected Frequency'!$B115,Emissions!$A$4:$A$19,0))/Emissions!D$6</f>
        <v>1.1448460573303736</v>
      </c>
      <c r="W115">
        <f>INDEX(Emissions!E$4:E$19,MATCH('Expected Frequency'!$B115,Emissions!$A$4:$A$19,0))/Emissions!E$6</f>
        <v>1.7043901503344763</v>
      </c>
      <c r="X115">
        <f>INDEX(Emissions!F$4:F$19,MATCH('Expected Frequency'!$B115,Emissions!$A$4:$A$19,0))/Emissions!F$6</f>
        <v>3.5095506291192327</v>
      </c>
    </row>
    <row r="116" spans="1:24" x14ac:dyDescent="0.2">
      <c r="A116">
        <v>2135</v>
      </c>
      <c r="B116">
        <f t="shared" si="1"/>
        <v>2130</v>
      </c>
      <c r="C116" cm="1">
        <f t="array" ref="C116:H116">TRANSPOSE('Freq Input'!$R$5:$R$10)</f>
        <v>7.9389563584521383</v>
      </c>
      <c r="D116">
        <v>10.185250211812628</v>
      </c>
      <c r="E116">
        <v>10.739130887983706</v>
      </c>
      <c r="F116">
        <v>7.0619786211812627</v>
      </c>
      <c r="G116">
        <v>5.8772893971486759</v>
      </c>
      <c r="H116">
        <v>3.5232965234215885</v>
      </c>
      <c r="I116" cm="1">
        <f t="array" ref="I116:N116">TRANSPOSE('Freq Input'!$K$5:$K$10)</f>
        <v>1.7580030590163933</v>
      </c>
      <c r="J116">
        <v>1.869269075409836</v>
      </c>
      <c r="K116">
        <v>1.1794197737704917</v>
      </c>
      <c r="L116">
        <v>0.86787492786885234</v>
      </c>
      <c r="M116">
        <v>0.77886211475409839</v>
      </c>
      <c r="N116">
        <v>0.33379804918032785</v>
      </c>
      <c r="O116" cm="1">
        <f t="array" ref="O116:T116">TRANSPOSE('Freq Input'!$D$5:$D$10)</f>
        <v>0.61307336000000001</v>
      </c>
      <c r="P116">
        <v>1.0928699026086957</v>
      </c>
      <c r="Q116">
        <v>0.79966090434782611</v>
      </c>
      <c r="R116">
        <v>0.26655363478260868</v>
      </c>
      <c r="S116">
        <v>0.1865875443478261</v>
      </c>
      <c r="T116">
        <v>0.10662145391304348</v>
      </c>
      <c r="U116">
        <f>INDEX(Emissions!$C$4:$C$19,MATCH('Expected Frequency'!$B116,Emissions!$A$4:$A$19,0))/Emissions!C$6</f>
        <v>0.9649017006392473</v>
      </c>
      <c r="V116">
        <f>INDEX(Emissions!D$4:D$19,MATCH('Expected Frequency'!$B116,Emissions!$A$4:$A$19,0))/Emissions!D$6</f>
        <v>1.1448460573303736</v>
      </c>
      <c r="W116">
        <f>INDEX(Emissions!E$4:E$19,MATCH('Expected Frequency'!$B116,Emissions!$A$4:$A$19,0))/Emissions!E$6</f>
        <v>1.7043901503344763</v>
      </c>
      <c r="X116">
        <f>INDEX(Emissions!F$4:F$19,MATCH('Expected Frequency'!$B116,Emissions!$A$4:$A$19,0))/Emissions!F$6</f>
        <v>3.5095506291192327</v>
      </c>
    </row>
    <row r="117" spans="1:24" x14ac:dyDescent="0.2">
      <c r="A117">
        <v>2136</v>
      </c>
      <c r="B117">
        <f t="shared" si="1"/>
        <v>2130</v>
      </c>
      <c r="C117" cm="1">
        <f t="array" ref="C117:H117">TRANSPOSE('Freq Input'!$R$5:$R$10)</f>
        <v>7.9389563584521383</v>
      </c>
      <c r="D117">
        <v>10.185250211812628</v>
      </c>
      <c r="E117">
        <v>10.739130887983706</v>
      </c>
      <c r="F117">
        <v>7.0619786211812627</v>
      </c>
      <c r="G117">
        <v>5.8772893971486759</v>
      </c>
      <c r="H117">
        <v>3.5232965234215885</v>
      </c>
      <c r="I117" cm="1">
        <f t="array" ref="I117:N117">TRANSPOSE('Freq Input'!$K$5:$K$10)</f>
        <v>1.7580030590163933</v>
      </c>
      <c r="J117">
        <v>1.869269075409836</v>
      </c>
      <c r="K117">
        <v>1.1794197737704917</v>
      </c>
      <c r="L117">
        <v>0.86787492786885234</v>
      </c>
      <c r="M117">
        <v>0.77886211475409839</v>
      </c>
      <c r="N117">
        <v>0.33379804918032785</v>
      </c>
      <c r="O117" cm="1">
        <f t="array" ref="O117:T117">TRANSPOSE('Freq Input'!$D$5:$D$10)</f>
        <v>0.61307336000000001</v>
      </c>
      <c r="P117">
        <v>1.0928699026086957</v>
      </c>
      <c r="Q117">
        <v>0.79966090434782611</v>
      </c>
      <c r="R117">
        <v>0.26655363478260868</v>
      </c>
      <c r="S117">
        <v>0.1865875443478261</v>
      </c>
      <c r="T117">
        <v>0.10662145391304348</v>
      </c>
      <c r="U117">
        <f>INDEX(Emissions!$C$4:$C$19,MATCH('Expected Frequency'!$B117,Emissions!$A$4:$A$19,0))/Emissions!C$6</f>
        <v>0.9649017006392473</v>
      </c>
      <c r="V117">
        <f>INDEX(Emissions!D$4:D$19,MATCH('Expected Frequency'!$B117,Emissions!$A$4:$A$19,0))/Emissions!D$6</f>
        <v>1.1448460573303736</v>
      </c>
      <c r="W117">
        <f>INDEX(Emissions!E$4:E$19,MATCH('Expected Frequency'!$B117,Emissions!$A$4:$A$19,0))/Emissions!E$6</f>
        <v>1.7043901503344763</v>
      </c>
      <c r="X117">
        <f>INDEX(Emissions!F$4:F$19,MATCH('Expected Frequency'!$B117,Emissions!$A$4:$A$19,0))/Emissions!F$6</f>
        <v>3.5095506291192327</v>
      </c>
    </row>
    <row r="118" spans="1:24" x14ac:dyDescent="0.2">
      <c r="A118">
        <v>2137</v>
      </c>
      <c r="B118">
        <f t="shared" si="1"/>
        <v>2130</v>
      </c>
      <c r="C118" cm="1">
        <f t="array" ref="C118:H118">TRANSPOSE('Freq Input'!$R$5:$R$10)</f>
        <v>7.9389563584521383</v>
      </c>
      <c r="D118">
        <v>10.185250211812628</v>
      </c>
      <c r="E118">
        <v>10.739130887983706</v>
      </c>
      <c r="F118">
        <v>7.0619786211812627</v>
      </c>
      <c r="G118">
        <v>5.8772893971486759</v>
      </c>
      <c r="H118">
        <v>3.5232965234215885</v>
      </c>
      <c r="I118" cm="1">
        <f t="array" ref="I118:N118">TRANSPOSE('Freq Input'!$K$5:$K$10)</f>
        <v>1.7580030590163933</v>
      </c>
      <c r="J118">
        <v>1.869269075409836</v>
      </c>
      <c r="K118">
        <v>1.1794197737704917</v>
      </c>
      <c r="L118">
        <v>0.86787492786885234</v>
      </c>
      <c r="M118">
        <v>0.77886211475409839</v>
      </c>
      <c r="N118">
        <v>0.33379804918032785</v>
      </c>
      <c r="O118" cm="1">
        <f t="array" ref="O118:T118">TRANSPOSE('Freq Input'!$D$5:$D$10)</f>
        <v>0.61307336000000001</v>
      </c>
      <c r="P118">
        <v>1.0928699026086957</v>
      </c>
      <c r="Q118">
        <v>0.79966090434782611</v>
      </c>
      <c r="R118">
        <v>0.26655363478260868</v>
      </c>
      <c r="S118">
        <v>0.1865875443478261</v>
      </c>
      <c r="T118">
        <v>0.10662145391304348</v>
      </c>
      <c r="U118">
        <f>INDEX(Emissions!$C$4:$C$19,MATCH('Expected Frequency'!$B118,Emissions!$A$4:$A$19,0))/Emissions!C$6</f>
        <v>0.9649017006392473</v>
      </c>
      <c r="V118">
        <f>INDEX(Emissions!D$4:D$19,MATCH('Expected Frequency'!$B118,Emissions!$A$4:$A$19,0))/Emissions!D$6</f>
        <v>1.1448460573303736</v>
      </c>
      <c r="W118">
        <f>INDEX(Emissions!E$4:E$19,MATCH('Expected Frequency'!$B118,Emissions!$A$4:$A$19,0))/Emissions!E$6</f>
        <v>1.7043901503344763</v>
      </c>
      <c r="X118">
        <f>INDEX(Emissions!F$4:F$19,MATCH('Expected Frequency'!$B118,Emissions!$A$4:$A$19,0))/Emissions!F$6</f>
        <v>3.5095506291192327</v>
      </c>
    </row>
    <row r="119" spans="1:24" x14ac:dyDescent="0.2">
      <c r="A119">
        <v>2138</v>
      </c>
      <c r="B119">
        <f t="shared" si="1"/>
        <v>2130</v>
      </c>
      <c r="C119" cm="1">
        <f t="array" ref="C119:H119">TRANSPOSE('Freq Input'!$R$5:$R$10)</f>
        <v>7.9389563584521383</v>
      </c>
      <c r="D119">
        <v>10.185250211812628</v>
      </c>
      <c r="E119">
        <v>10.739130887983706</v>
      </c>
      <c r="F119">
        <v>7.0619786211812627</v>
      </c>
      <c r="G119">
        <v>5.8772893971486759</v>
      </c>
      <c r="H119">
        <v>3.5232965234215885</v>
      </c>
      <c r="I119" cm="1">
        <f t="array" ref="I119:N119">TRANSPOSE('Freq Input'!$K$5:$K$10)</f>
        <v>1.7580030590163933</v>
      </c>
      <c r="J119">
        <v>1.869269075409836</v>
      </c>
      <c r="K119">
        <v>1.1794197737704917</v>
      </c>
      <c r="L119">
        <v>0.86787492786885234</v>
      </c>
      <c r="M119">
        <v>0.77886211475409839</v>
      </c>
      <c r="N119">
        <v>0.33379804918032785</v>
      </c>
      <c r="O119" cm="1">
        <f t="array" ref="O119:T119">TRANSPOSE('Freq Input'!$D$5:$D$10)</f>
        <v>0.61307336000000001</v>
      </c>
      <c r="P119">
        <v>1.0928699026086957</v>
      </c>
      <c r="Q119">
        <v>0.79966090434782611</v>
      </c>
      <c r="R119">
        <v>0.26655363478260868</v>
      </c>
      <c r="S119">
        <v>0.1865875443478261</v>
      </c>
      <c r="T119">
        <v>0.10662145391304348</v>
      </c>
      <c r="U119">
        <f>INDEX(Emissions!$C$4:$C$19,MATCH('Expected Frequency'!$B119,Emissions!$A$4:$A$19,0))/Emissions!C$6</f>
        <v>0.9649017006392473</v>
      </c>
      <c r="V119">
        <f>INDEX(Emissions!D$4:D$19,MATCH('Expected Frequency'!$B119,Emissions!$A$4:$A$19,0))/Emissions!D$6</f>
        <v>1.1448460573303736</v>
      </c>
      <c r="W119">
        <f>INDEX(Emissions!E$4:E$19,MATCH('Expected Frequency'!$B119,Emissions!$A$4:$A$19,0))/Emissions!E$6</f>
        <v>1.7043901503344763</v>
      </c>
      <c r="X119">
        <f>INDEX(Emissions!F$4:F$19,MATCH('Expected Frequency'!$B119,Emissions!$A$4:$A$19,0))/Emissions!F$6</f>
        <v>3.5095506291192327</v>
      </c>
    </row>
    <row r="120" spans="1:24" x14ac:dyDescent="0.2">
      <c r="A120">
        <v>2139</v>
      </c>
      <c r="B120">
        <f t="shared" si="1"/>
        <v>2130</v>
      </c>
      <c r="C120" cm="1">
        <f t="array" ref="C120:H120">TRANSPOSE('Freq Input'!$R$5:$R$10)</f>
        <v>7.9389563584521383</v>
      </c>
      <c r="D120">
        <v>10.185250211812628</v>
      </c>
      <c r="E120">
        <v>10.739130887983706</v>
      </c>
      <c r="F120">
        <v>7.0619786211812627</v>
      </c>
      <c r="G120">
        <v>5.8772893971486759</v>
      </c>
      <c r="H120">
        <v>3.5232965234215885</v>
      </c>
      <c r="I120" cm="1">
        <f t="array" ref="I120:N120">TRANSPOSE('Freq Input'!$K$5:$K$10)</f>
        <v>1.7580030590163933</v>
      </c>
      <c r="J120">
        <v>1.869269075409836</v>
      </c>
      <c r="K120">
        <v>1.1794197737704917</v>
      </c>
      <c r="L120">
        <v>0.86787492786885234</v>
      </c>
      <c r="M120">
        <v>0.77886211475409839</v>
      </c>
      <c r="N120">
        <v>0.33379804918032785</v>
      </c>
      <c r="O120" cm="1">
        <f t="array" ref="O120:T120">TRANSPOSE('Freq Input'!$D$5:$D$10)</f>
        <v>0.61307336000000001</v>
      </c>
      <c r="P120">
        <v>1.0928699026086957</v>
      </c>
      <c r="Q120">
        <v>0.79966090434782611</v>
      </c>
      <c r="R120">
        <v>0.26655363478260868</v>
      </c>
      <c r="S120">
        <v>0.1865875443478261</v>
      </c>
      <c r="T120">
        <v>0.10662145391304348</v>
      </c>
      <c r="U120">
        <f>INDEX(Emissions!$C$4:$C$19,MATCH('Expected Frequency'!$B120,Emissions!$A$4:$A$19,0))/Emissions!C$6</f>
        <v>0.9649017006392473</v>
      </c>
      <c r="V120">
        <f>INDEX(Emissions!D$4:D$19,MATCH('Expected Frequency'!$B120,Emissions!$A$4:$A$19,0))/Emissions!D$6</f>
        <v>1.1448460573303736</v>
      </c>
      <c r="W120">
        <f>INDEX(Emissions!E$4:E$19,MATCH('Expected Frequency'!$B120,Emissions!$A$4:$A$19,0))/Emissions!E$6</f>
        <v>1.7043901503344763</v>
      </c>
      <c r="X120">
        <f>INDEX(Emissions!F$4:F$19,MATCH('Expected Frequency'!$B120,Emissions!$A$4:$A$19,0))/Emissions!F$6</f>
        <v>3.5095506291192327</v>
      </c>
    </row>
    <row r="121" spans="1:24" x14ac:dyDescent="0.2">
      <c r="A121">
        <v>2140</v>
      </c>
      <c r="B121">
        <f t="shared" si="1"/>
        <v>2140</v>
      </c>
      <c r="C121" cm="1">
        <f t="array" ref="C121:H121">TRANSPOSE('Freq Input'!$R$5:$R$10)</f>
        <v>7.9389563584521383</v>
      </c>
      <c r="D121">
        <v>10.185250211812628</v>
      </c>
      <c r="E121">
        <v>10.739130887983706</v>
      </c>
      <c r="F121">
        <v>7.0619786211812627</v>
      </c>
      <c r="G121">
        <v>5.8772893971486759</v>
      </c>
      <c r="H121">
        <v>3.5232965234215885</v>
      </c>
      <c r="I121" cm="1">
        <f t="array" ref="I121:N121">TRANSPOSE('Freq Input'!$K$5:$K$10)</f>
        <v>1.7580030590163933</v>
      </c>
      <c r="J121">
        <v>1.869269075409836</v>
      </c>
      <c r="K121">
        <v>1.1794197737704917</v>
      </c>
      <c r="L121">
        <v>0.86787492786885234</v>
      </c>
      <c r="M121">
        <v>0.77886211475409839</v>
      </c>
      <c r="N121">
        <v>0.33379804918032785</v>
      </c>
      <c r="O121" cm="1">
        <f t="array" ref="O121:T121">TRANSPOSE('Freq Input'!$D$5:$D$10)</f>
        <v>0.61307336000000001</v>
      </c>
      <c r="P121">
        <v>1.0928699026086957</v>
      </c>
      <c r="Q121">
        <v>0.79966090434782611</v>
      </c>
      <c r="R121">
        <v>0.26655363478260868</v>
      </c>
      <c r="S121">
        <v>0.1865875443478261</v>
      </c>
      <c r="T121">
        <v>0.10662145391304348</v>
      </c>
      <c r="U121">
        <f>INDEX(Emissions!$C$4:$C$19,MATCH('Expected Frequency'!$B121,Emissions!$A$4:$A$19,0))/Emissions!C$6</f>
        <v>0.9649017006392473</v>
      </c>
      <c r="V121">
        <f>INDEX(Emissions!D$4:D$19,MATCH('Expected Frequency'!$B121,Emissions!$A$4:$A$19,0))/Emissions!D$6</f>
        <v>1.1290174693562398</v>
      </c>
      <c r="W121">
        <f>INDEX(Emissions!E$4:E$19,MATCH('Expected Frequency'!$B121,Emissions!$A$4:$A$19,0))/Emissions!E$6</f>
        <v>1.7569712518282303</v>
      </c>
      <c r="X121">
        <f>INDEX(Emissions!F$4:F$19,MATCH('Expected Frequency'!$B121,Emissions!$A$4:$A$19,0))/Emissions!F$6</f>
        <v>3.8094427801078492</v>
      </c>
    </row>
    <row r="122" spans="1:24" x14ac:dyDescent="0.2">
      <c r="A122">
        <v>2141</v>
      </c>
      <c r="B122">
        <f t="shared" si="1"/>
        <v>2140</v>
      </c>
      <c r="C122" cm="1">
        <f t="array" ref="C122:H122">TRANSPOSE('Freq Input'!$R$5:$R$10)</f>
        <v>7.9389563584521383</v>
      </c>
      <c r="D122">
        <v>10.185250211812628</v>
      </c>
      <c r="E122">
        <v>10.739130887983706</v>
      </c>
      <c r="F122">
        <v>7.0619786211812627</v>
      </c>
      <c r="G122">
        <v>5.8772893971486759</v>
      </c>
      <c r="H122">
        <v>3.5232965234215885</v>
      </c>
      <c r="I122" cm="1">
        <f t="array" ref="I122:N122">TRANSPOSE('Freq Input'!$K$5:$K$10)</f>
        <v>1.7580030590163933</v>
      </c>
      <c r="J122">
        <v>1.869269075409836</v>
      </c>
      <c r="K122">
        <v>1.1794197737704917</v>
      </c>
      <c r="L122">
        <v>0.86787492786885234</v>
      </c>
      <c r="M122">
        <v>0.77886211475409839</v>
      </c>
      <c r="N122">
        <v>0.33379804918032785</v>
      </c>
      <c r="O122" cm="1">
        <f t="array" ref="O122:T122">TRANSPOSE('Freq Input'!$D$5:$D$10)</f>
        <v>0.61307336000000001</v>
      </c>
      <c r="P122">
        <v>1.0928699026086957</v>
      </c>
      <c r="Q122">
        <v>0.79966090434782611</v>
      </c>
      <c r="R122">
        <v>0.26655363478260868</v>
      </c>
      <c r="S122">
        <v>0.1865875443478261</v>
      </c>
      <c r="T122">
        <v>0.10662145391304348</v>
      </c>
      <c r="U122">
        <f>INDEX(Emissions!$C$4:$C$19,MATCH('Expected Frequency'!$B122,Emissions!$A$4:$A$19,0))/Emissions!C$6</f>
        <v>0.9649017006392473</v>
      </c>
      <c r="V122">
        <f>INDEX(Emissions!D$4:D$19,MATCH('Expected Frequency'!$B122,Emissions!$A$4:$A$19,0))/Emissions!D$6</f>
        <v>1.1290174693562398</v>
      </c>
      <c r="W122">
        <f>INDEX(Emissions!E$4:E$19,MATCH('Expected Frequency'!$B122,Emissions!$A$4:$A$19,0))/Emissions!E$6</f>
        <v>1.7569712518282303</v>
      </c>
      <c r="X122">
        <f>INDEX(Emissions!F$4:F$19,MATCH('Expected Frequency'!$B122,Emissions!$A$4:$A$19,0))/Emissions!F$6</f>
        <v>3.8094427801078492</v>
      </c>
    </row>
    <row r="123" spans="1:24" x14ac:dyDescent="0.2">
      <c r="A123">
        <v>2142</v>
      </c>
      <c r="B123">
        <f t="shared" si="1"/>
        <v>2140</v>
      </c>
      <c r="C123" cm="1">
        <f t="array" ref="C123:H123">TRANSPOSE('Freq Input'!$R$5:$R$10)</f>
        <v>7.9389563584521383</v>
      </c>
      <c r="D123">
        <v>10.185250211812628</v>
      </c>
      <c r="E123">
        <v>10.739130887983706</v>
      </c>
      <c r="F123">
        <v>7.0619786211812627</v>
      </c>
      <c r="G123">
        <v>5.8772893971486759</v>
      </c>
      <c r="H123">
        <v>3.5232965234215885</v>
      </c>
      <c r="I123" cm="1">
        <f t="array" ref="I123:N123">TRANSPOSE('Freq Input'!$K$5:$K$10)</f>
        <v>1.7580030590163933</v>
      </c>
      <c r="J123">
        <v>1.869269075409836</v>
      </c>
      <c r="K123">
        <v>1.1794197737704917</v>
      </c>
      <c r="L123">
        <v>0.86787492786885234</v>
      </c>
      <c r="M123">
        <v>0.77886211475409839</v>
      </c>
      <c r="N123">
        <v>0.33379804918032785</v>
      </c>
      <c r="O123" cm="1">
        <f t="array" ref="O123:T123">TRANSPOSE('Freq Input'!$D$5:$D$10)</f>
        <v>0.61307336000000001</v>
      </c>
      <c r="P123">
        <v>1.0928699026086957</v>
      </c>
      <c r="Q123">
        <v>0.79966090434782611</v>
      </c>
      <c r="R123">
        <v>0.26655363478260868</v>
      </c>
      <c r="S123">
        <v>0.1865875443478261</v>
      </c>
      <c r="T123">
        <v>0.10662145391304348</v>
      </c>
      <c r="U123">
        <f>INDEX(Emissions!$C$4:$C$19,MATCH('Expected Frequency'!$B123,Emissions!$A$4:$A$19,0))/Emissions!C$6</f>
        <v>0.9649017006392473</v>
      </c>
      <c r="V123">
        <f>INDEX(Emissions!D$4:D$19,MATCH('Expected Frequency'!$B123,Emissions!$A$4:$A$19,0))/Emissions!D$6</f>
        <v>1.1290174693562398</v>
      </c>
      <c r="W123">
        <f>INDEX(Emissions!E$4:E$19,MATCH('Expected Frequency'!$B123,Emissions!$A$4:$A$19,0))/Emissions!E$6</f>
        <v>1.7569712518282303</v>
      </c>
      <c r="X123">
        <f>INDEX(Emissions!F$4:F$19,MATCH('Expected Frequency'!$B123,Emissions!$A$4:$A$19,0))/Emissions!F$6</f>
        <v>3.8094427801078492</v>
      </c>
    </row>
    <row r="124" spans="1:24" x14ac:dyDescent="0.2">
      <c r="A124">
        <v>2143</v>
      </c>
      <c r="B124">
        <f t="shared" si="1"/>
        <v>2140</v>
      </c>
      <c r="C124" cm="1">
        <f t="array" ref="C124:H124">TRANSPOSE('Freq Input'!$R$5:$R$10)</f>
        <v>7.9389563584521383</v>
      </c>
      <c r="D124">
        <v>10.185250211812628</v>
      </c>
      <c r="E124">
        <v>10.739130887983706</v>
      </c>
      <c r="F124">
        <v>7.0619786211812627</v>
      </c>
      <c r="G124">
        <v>5.8772893971486759</v>
      </c>
      <c r="H124">
        <v>3.5232965234215885</v>
      </c>
      <c r="I124" cm="1">
        <f t="array" ref="I124:N124">TRANSPOSE('Freq Input'!$K$5:$K$10)</f>
        <v>1.7580030590163933</v>
      </c>
      <c r="J124">
        <v>1.869269075409836</v>
      </c>
      <c r="K124">
        <v>1.1794197737704917</v>
      </c>
      <c r="L124">
        <v>0.86787492786885234</v>
      </c>
      <c r="M124">
        <v>0.77886211475409839</v>
      </c>
      <c r="N124">
        <v>0.33379804918032785</v>
      </c>
      <c r="O124" cm="1">
        <f t="array" ref="O124:T124">TRANSPOSE('Freq Input'!$D$5:$D$10)</f>
        <v>0.61307336000000001</v>
      </c>
      <c r="P124">
        <v>1.0928699026086957</v>
      </c>
      <c r="Q124">
        <v>0.79966090434782611</v>
      </c>
      <c r="R124">
        <v>0.26655363478260868</v>
      </c>
      <c r="S124">
        <v>0.1865875443478261</v>
      </c>
      <c r="T124">
        <v>0.10662145391304348</v>
      </c>
      <c r="U124">
        <f>INDEX(Emissions!$C$4:$C$19,MATCH('Expected Frequency'!$B124,Emissions!$A$4:$A$19,0))/Emissions!C$6</f>
        <v>0.9649017006392473</v>
      </c>
      <c r="V124">
        <f>INDEX(Emissions!D$4:D$19,MATCH('Expected Frequency'!$B124,Emissions!$A$4:$A$19,0))/Emissions!D$6</f>
        <v>1.1290174693562398</v>
      </c>
      <c r="W124">
        <f>INDEX(Emissions!E$4:E$19,MATCH('Expected Frequency'!$B124,Emissions!$A$4:$A$19,0))/Emissions!E$6</f>
        <v>1.7569712518282303</v>
      </c>
      <c r="X124">
        <f>INDEX(Emissions!F$4:F$19,MATCH('Expected Frequency'!$B124,Emissions!$A$4:$A$19,0))/Emissions!F$6</f>
        <v>3.8094427801078492</v>
      </c>
    </row>
    <row r="125" spans="1:24" x14ac:dyDescent="0.2">
      <c r="A125">
        <v>2144</v>
      </c>
      <c r="B125">
        <f t="shared" si="1"/>
        <v>2140</v>
      </c>
      <c r="C125" cm="1">
        <f t="array" ref="C125:H125">TRANSPOSE('Freq Input'!$R$5:$R$10)</f>
        <v>7.9389563584521383</v>
      </c>
      <c r="D125">
        <v>10.185250211812628</v>
      </c>
      <c r="E125">
        <v>10.739130887983706</v>
      </c>
      <c r="F125">
        <v>7.0619786211812627</v>
      </c>
      <c r="G125">
        <v>5.8772893971486759</v>
      </c>
      <c r="H125">
        <v>3.5232965234215885</v>
      </c>
      <c r="I125" cm="1">
        <f t="array" ref="I125:N125">TRANSPOSE('Freq Input'!$K$5:$K$10)</f>
        <v>1.7580030590163933</v>
      </c>
      <c r="J125">
        <v>1.869269075409836</v>
      </c>
      <c r="K125">
        <v>1.1794197737704917</v>
      </c>
      <c r="L125">
        <v>0.86787492786885234</v>
      </c>
      <c r="M125">
        <v>0.77886211475409839</v>
      </c>
      <c r="N125">
        <v>0.33379804918032785</v>
      </c>
      <c r="O125" cm="1">
        <f t="array" ref="O125:T125">TRANSPOSE('Freq Input'!$D$5:$D$10)</f>
        <v>0.61307336000000001</v>
      </c>
      <c r="P125">
        <v>1.0928699026086957</v>
      </c>
      <c r="Q125">
        <v>0.79966090434782611</v>
      </c>
      <c r="R125">
        <v>0.26655363478260868</v>
      </c>
      <c r="S125">
        <v>0.1865875443478261</v>
      </c>
      <c r="T125">
        <v>0.10662145391304348</v>
      </c>
      <c r="U125">
        <f>INDEX(Emissions!$C$4:$C$19,MATCH('Expected Frequency'!$B125,Emissions!$A$4:$A$19,0))/Emissions!C$6</f>
        <v>0.9649017006392473</v>
      </c>
      <c r="V125">
        <f>INDEX(Emissions!D$4:D$19,MATCH('Expected Frequency'!$B125,Emissions!$A$4:$A$19,0))/Emissions!D$6</f>
        <v>1.1290174693562398</v>
      </c>
      <c r="W125">
        <f>INDEX(Emissions!E$4:E$19,MATCH('Expected Frequency'!$B125,Emissions!$A$4:$A$19,0))/Emissions!E$6</f>
        <v>1.7569712518282303</v>
      </c>
      <c r="X125">
        <f>INDEX(Emissions!F$4:F$19,MATCH('Expected Frequency'!$B125,Emissions!$A$4:$A$19,0))/Emissions!F$6</f>
        <v>3.8094427801078492</v>
      </c>
    </row>
    <row r="126" spans="1:24" x14ac:dyDescent="0.2">
      <c r="A126">
        <v>2145</v>
      </c>
      <c r="B126">
        <f t="shared" si="1"/>
        <v>2140</v>
      </c>
      <c r="C126" cm="1">
        <f t="array" ref="C126:H126">TRANSPOSE('Freq Input'!$R$5:$R$10)</f>
        <v>7.9389563584521383</v>
      </c>
      <c r="D126">
        <v>10.185250211812628</v>
      </c>
      <c r="E126">
        <v>10.739130887983706</v>
      </c>
      <c r="F126">
        <v>7.0619786211812627</v>
      </c>
      <c r="G126">
        <v>5.8772893971486759</v>
      </c>
      <c r="H126">
        <v>3.5232965234215885</v>
      </c>
      <c r="I126" cm="1">
        <f t="array" ref="I126:N126">TRANSPOSE('Freq Input'!$K$5:$K$10)</f>
        <v>1.7580030590163933</v>
      </c>
      <c r="J126">
        <v>1.869269075409836</v>
      </c>
      <c r="K126">
        <v>1.1794197737704917</v>
      </c>
      <c r="L126">
        <v>0.86787492786885234</v>
      </c>
      <c r="M126">
        <v>0.77886211475409839</v>
      </c>
      <c r="N126">
        <v>0.33379804918032785</v>
      </c>
      <c r="O126" cm="1">
        <f t="array" ref="O126:T126">TRANSPOSE('Freq Input'!$D$5:$D$10)</f>
        <v>0.61307336000000001</v>
      </c>
      <c r="P126">
        <v>1.0928699026086957</v>
      </c>
      <c r="Q126">
        <v>0.79966090434782611</v>
      </c>
      <c r="R126">
        <v>0.26655363478260868</v>
      </c>
      <c r="S126">
        <v>0.1865875443478261</v>
      </c>
      <c r="T126">
        <v>0.10662145391304348</v>
      </c>
      <c r="U126">
        <f>INDEX(Emissions!$C$4:$C$19,MATCH('Expected Frequency'!$B126,Emissions!$A$4:$A$19,0))/Emissions!C$6</f>
        <v>0.9649017006392473</v>
      </c>
      <c r="V126">
        <f>INDEX(Emissions!D$4:D$19,MATCH('Expected Frequency'!$B126,Emissions!$A$4:$A$19,0))/Emissions!D$6</f>
        <v>1.1290174693562398</v>
      </c>
      <c r="W126">
        <f>INDEX(Emissions!E$4:E$19,MATCH('Expected Frequency'!$B126,Emissions!$A$4:$A$19,0))/Emissions!E$6</f>
        <v>1.7569712518282303</v>
      </c>
      <c r="X126">
        <f>INDEX(Emissions!F$4:F$19,MATCH('Expected Frequency'!$B126,Emissions!$A$4:$A$19,0))/Emissions!F$6</f>
        <v>3.8094427801078492</v>
      </c>
    </row>
    <row r="127" spans="1:24" x14ac:dyDescent="0.2">
      <c r="A127">
        <v>2146</v>
      </c>
      <c r="B127">
        <f t="shared" si="1"/>
        <v>2140</v>
      </c>
      <c r="C127" cm="1">
        <f t="array" ref="C127:H127">TRANSPOSE('Freq Input'!$R$5:$R$10)</f>
        <v>7.9389563584521383</v>
      </c>
      <c r="D127">
        <v>10.185250211812628</v>
      </c>
      <c r="E127">
        <v>10.739130887983706</v>
      </c>
      <c r="F127">
        <v>7.0619786211812627</v>
      </c>
      <c r="G127">
        <v>5.8772893971486759</v>
      </c>
      <c r="H127">
        <v>3.5232965234215885</v>
      </c>
      <c r="I127" cm="1">
        <f t="array" ref="I127:N127">TRANSPOSE('Freq Input'!$K$5:$K$10)</f>
        <v>1.7580030590163933</v>
      </c>
      <c r="J127">
        <v>1.869269075409836</v>
      </c>
      <c r="K127">
        <v>1.1794197737704917</v>
      </c>
      <c r="L127">
        <v>0.86787492786885234</v>
      </c>
      <c r="M127">
        <v>0.77886211475409839</v>
      </c>
      <c r="N127">
        <v>0.33379804918032785</v>
      </c>
      <c r="O127" cm="1">
        <f t="array" ref="O127:T127">TRANSPOSE('Freq Input'!$D$5:$D$10)</f>
        <v>0.61307336000000001</v>
      </c>
      <c r="P127">
        <v>1.0928699026086957</v>
      </c>
      <c r="Q127">
        <v>0.79966090434782611</v>
      </c>
      <c r="R127">
        <v>0.26655363478260868</v>
      </c>
      <c r="S127">
        <v>0.1865875443478261</v>
      </c>
      <c r="T127">
        <v>0.10662145391304348</v>
      </c>
      <c r="U127">
        <f>INDEX(Emissions!$C$4:$C$19,MATCH('Expected Frequency'!$B127,Emissions!$A$4:$A$19,0))/Emissions!C$6</f>
        <v>0.9649017006392473</v>
      </c>
      <c r="V127">
        <f>INDEX(Emissions!D$4:D$19,MATCH('Expected Frequency'!$B127,Emissions!$A$4:$A$19,0))/Emissions!D$6</f>
        <v>1.1290174693562398</v>
      </c>
      <c r="W127">
        <f>INDEX(Emissions!E$4:E$19,MATCH('Expected Frequency'!$B127,Emissions!$A$4:$A$19,0))/Emissions!E$6</f>
        <v>1.7569712518282303</v>
      </c>
      <c r="X127">
        <f>INDEX(Emissions!F$4:F$19,MATCH('Expected Frequency'!$B127,Emissions!$A$4:$A$19,0))/Emissions!F$6</f>
        <v>3.8094427801078492</v>
      </c>
    </row>
    <row r="128" spans="1:24" x14ac:dyDescent="0.2">
      <c r="A128">
        <v>2147</v>
      </c>
      <c r="B128">
        <f t="shared" si="1"/>
        <v>2140</v>
      </c>
      <c r="C128" cm="1">
        <f t="array" ref="C128:H128">TRANSPOSE('Freq Input'!$R$5:$R$10)</f>
        <v>7.9389563584521383</v>
      </c>
      <c r="D128">
        <v>10.185250211812628</v>
      </c>
      <c r="E128">
        <v>10.739130887983706</v>
      </c>
      <c r="F128">
        <v>7.0619786211812627</v>
      </c>
      <c r="G128">
        <v>5.8772893971486759</v>
      </c>
      <c r="H128">
        <v>3.5232965234215885</v>
      </c>
      <c r="I128" cm="1">
        <f t="array" ref="I128:N128">TRANSPOSE('Freq Input'!$K$5:$K$10)</f>
        <v>1.7580030590163933</v>
      </c>
      <c r="J128">
        <v>1.869269075409836</v>
      </c>
      <c r="K128">
        <v>1.1794197737704917</v>
      </c>
      <c r="L128">
        <v>0.86787492786885234</v>
      </c>
      <c r="M128">
        <v>0.77886211475409839</v>
      </c>
      <c r="N128">
        <v>0.33379804918032785</v>
      </c>
      <c r="O128" cm="1">
        <f t="array" ref="O128:T128">TRANSPOSE('Freq Input'!$D$5:$D$10)</f>
        <v>0.61307336000000001</v>
      </c>
      <c r="P128">
        <v>1.0928699026086957</v>
      </c>
      <c r="Q128">
        <v>0.79966090434782611</v>
      </c>
      <c r="R128">
        <v>0.26655363478260868</v>
      </c>
      <c r="S128">
        <v>0.1865875443478261</v>
      </c>
      <c r="T128">
        <v>0.10662145391304348</v>
      </c>
      <c r="U128">
        <f>INDEX(Emissions!$C$4:$C$19,MATCH('Expected Frequency'!$B128,Emissions!$A$4:$A$19,0))/Emissions!C$6</f>
        <v>0.9649017006392473</v>
      </c>
      <c r="V128">
        <f>INDEX(Emissions!D$4:D$19,MATCH('Expected Frequency'!$B128,Emissions!$A$4:$A$19,0))/Emissions!D$6</f>
        <v>1.1290174693562398</v>
      </c>
      <c r="W128">
        <f>INDEX(Emissions!E$4:E$19,MATCH('Expected Frequency'!$B128,Emissions!$A$4:$A$19,0))/Emissions!E$6</f>
        <v>1.7569712518282303</v>
      </c>
      <c r="X128">
        <f>INDEX(Emissions!F$4:F$19,MATCH('Expected Frequency'!$B128,Emissions!$A$4:$A$19,0))/Emissions!F$6</f>
        <v>3.8094427801078492</v>
      </c>
    </row>
    <row r="129" spans="1:24" x14ac:dyDescent="0.2">
      <c r="A129">
        <v>2148</v>
      </c>
      <c r="B129">
        <f t="shared" si="1"/>
        <v>2140</v>
      </c>
      <c r="C129" cm="1">
        <f t="array" ref="C129:H129">TRANSPOSE('Freq Input'!$R$5:$R$10)</f>
        <v>7.9389563584521383</v>
      </c>
      <c r="D129">
        <v>10.185250211812628</v>
      </c>
      <c r="E129">
        <v>10.739130887983706</v>
      </c>
      <c r="F129">
        <v>7.0619786211812627</v>
      </c>
      <c r="G129">
        <v>5.8772893971486759</v>
      </c>
      <c r="H129">
        <v>3.5232965234215885</v>
      </c>
      <c r="I129" cm="1">
        <f t="array" ref="I129:N129">TRANSPOSE('Freq Input'!$K$5:$K$10)</f>
        <v>1.7580030590163933</v>
      </c>
      <c r="J129">
        <v>1.869269075409836</v>
      </c>
      <c r="K129">
        <v>1.1794197737704917</v>
      </c>
      <c r="L129">
        <v>0.86787492786885234</v>
      </c>
      <c r="M129">
        <v>0.77886211475409839</v>
      </c>
      <c r="N129">
        <v>0.33379804918032785</v>
      </c>
      <c r="O129" cm="1">
        <f t="array" ref="O129:T129">TRANSPOSE('Freq Input'!$D$5:$D$10)</f>
        <v>0.61307336000000001</v>
      </c>
      <c r="P129">
        <v>1.0928699026086957</v>
      </c>
      <c r="Q129">
        <v>0.79966090434782611</v>
      </c>
      <c r="R129">
        <v>0.26655363478260868</v>
      </c>
      <c r="S129">
        <v>0.1865875443478261</v>
      </c>
      <c r="T129">
        <v>0.10662145391304348</v>
      </c>
      <c r="U129">
        <f>INDEX(Emissions!$C$4:$C$19,MATCH('Expected Frequency'!$B129,Emissions!$A$4:$A$19,0))/Emissions!C$6</f>
        <v>0.9649017006392473</v>
      </c>
      <c r="V129">
        <f>INDEX(Emissions!D$4:D$19,MATCH('Expected Frequency'!$B129,Emissions!$A$4:$A$19,0))/Emissions!D$6</f>
        <v>1.1290174693562398</v>
      </c>
      <c r="W129">
        <f>INDEX(Emissions!E$4:E$19,MATCH('Expected Frequency'!$B129,Emissions!$A$4:$A$19,0))/Emissions!E$6</f>
        <v>1.7569712518282303</v>
      </c>
      <c r="X129">
        <f>INDEX(Emissions!F$4:F$19,MATCH('Expected Frequency'!$B129,Emissions!$A$4:$A$19,0))/Emissions!F$6</f>
        <v>3.8094427801078492</v>
      </c>
    </row>
    <row r="130" spans="1:24" x14ac:dyDescent="0.2">
      <c r="A130">
        <v>2149</v>
      </c>
      <c r="B130">
        <f t="shared" si="1"/>
        <v>2140</v>
      </c>
      <c r="C130" cm="1">
        <f t="array" ref="C130:H130">TRANSPOSE('Freq Input'!$R$5:$R$10)</f>
        <v>7.9389563584521383</v>
      </c>
      <c r="D130">
        <v>10.185250211812628</v>
      </c>
      <c r="E130">
        <v>10.739130887983706</v>
      </c>
      <c r="F130">
        <v>7.0619786211812627</v>
      </c>
      <c r="G130">
        <v>5.8772893971486759</v>
      </c>
      <c r="H130">
        <v>3.5232965234215885</v>
      </c>
      <c r="I130" cm="1">
        <f t="array" ref="I130:N130">TRANSPOSE('Freq Input'!$K$5:$K$10)</f>
        <v>1.7580030590163933</v>
      </c>
      <c r="J130">
        <v>1.869269075409836</v>
      </c>
      <c r="K130">
        <v>1.1794197737704917</v>
      </c>
      <c r="L130">
        <v>0.86787492786885234</v>
      </c>
      <c r="M130">
        <v>0.77886211475409839</v>
      </c>
      <c r="N130">
        <v>0.33379804918032785</v>
      </c>
      <c r="O130" cm="1">
        <f t="array" ref="O130:T130">TRANSPOSE('Freq Input'!$D$5:$D$10)</f>
        <v>0.61307336000000001</v>
      </c>
      <c r="P130">
        <v>1.0928699026086957</v>
      </c>
      <c r="Q130">
        <v>0.79966090434782611</v>
      </c>
      <c r="R130">
        <v>0.26655363478260868</v>
      </c>
      <c r="S130">
        <v>0.1865875443478261</v>
      </c>
      <c r="T130">
        <v>0.10662145391304348</v>
      </c>
      <c r="U130">
        <f>INDEX(Emissions!$C$4:$C$19,MATCH('Expected Frequency'!$B130,Emissions!$A$4:$A$19,0))/Emissions!C$6</f>
        <v>0.9649017006392473</v>
      </c>
      <c r="V130">
        <f>INDEX(Emissions!D$4:D$19,MATCH('Expected Frequency'!$B130,Emissions!$A$4:$A$19,0))/Emissions!D$6</f>
        <v>1.1290174693562398</v>
      </c>
      <c r="W130">
        <f>INDEX(Emissions!E$4:E$19,MATCH('Expected Frequency'!$B130,Emissions!$A$4:$A$19,0))/Emissions!E$6</f>
        <v>1.7569712518282303</v>
      </c>
      <c r="X130">
        <f>INDEX(Emissions!F$4:F$19,MATCH('Expected Frequency'!$B130,Emissions!$A$4:$A$19,0))/Emissions!F$6</f>
        <v>3.8094427801078492</v>
      </c>
    </row>
    <row r="131" spans="1:24" x14ac:dyDescent="0.2">
      <c r="A131">
        <v>2150</v>
      </c>
      <c r="B131">
        <f t="shared" si="1"/>
        <v>2150</v>
      </c>
      <c r="C131" cm="1">
        <f t="array" ref="C131:H131">TRANSPOSE('Freq Input'!$R$5:$R$10)</f>
        <v>7.9389563584521383</v>
      </c>
      <c r="D131">
        <v>10.185250211812628</v>
      </c>
      <c r="E131">
        <v>10.739130887983706</v>
      </c>
      <c r="F131">
        <v>7.0619786211812627</v>
      </c>
      <c r="G131">
        <v>5.8772893971486759</v>
      </c>
      <c r="H131">
        <v>3.5232965234215885</v>
      </c>
      <c r="I131" cm="1">
        <f t="array" ref="I131:N131">TRANSPOSE('Freq Input'!$K$5:$K$10)</f>
        <v>1.7580030590163933</v>
      </c>
      <c r="J131">
        <v>1.869269075409836</v>
      </c>
      <c r="K131">
        <v>1.1794197737704917</v>
      </c>
      <c r="L131">
        <v>0.86787492786885234</v>
      </c>
      <c r="M131">
        <v>0.77886211475409839</v>
      </c>
      <c r="N131">
        <v>0.33379804918032785</v>
      </c>
      <c r="O131" cm="1">
        <f t="array" ref="O131:T131">TRANSPOSE('Freq Input'!$D$5:$D$10)</f>
        <v>0.61307336000000001</v>
      </c>
      <c r="P131">
        <v>1.0928699026086957</v>
      </c>
      <c r="Q131">
        <v>0.79966090434782611</v>
      </c>
      <c r="R131">
        <v>0.26655363478260868</v>
      </c>
      <c r="S131">
        <v>0.1865875443478261</v>
      </c>
      <c r="T131">
        <v>0.10662145391304348</v>
      </c>
      <c r="U131">
        <f>INDEX(Emissions!$C$4:$C$19,MATCH('Expected Frequency'!$B131,Emissions!$A$4:$A$19,0))/Emissions!C$6</f>
        <v>0.9649017006392473</v>
      </c>
      <c r="V131">
        <f>INDEX(Emissions!D$4:D$19,MATCH('Expected Frequency'!$B131,Emissions!$A$4:$A$19,0))/Emissions!D$6</f>
        <v>1.113188881382106</v>
      </c>
      <c r="W131">
        <f>INDEX(Emissions!E$4:E$19,MATCH('Expected Frequency'!$B131,Emissions!$A$4:$A$19,0))/Emissions!E$6</f>
        <v>1.8095523533219844</v>
      </c>
      <c r="X131">
        <f>INDEX(Emissions!F$4:F$19,MATCH('Expected Frequency'!$B131,Emissions!$A$4:$A$19,0))/Emissions!F$6</f>
        <v>4.1093349310964644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F4DD7-D325-0649-8758-2E97F28499BC}">
  <dimension ref="A1:X131"/>
  <sheetViews>
    <sheetView topLeftCell="D1" zoomScale="160" zoomScaleNormal="160" workbookViewId="0">
      <selection activeCell="C4" sqref="C4"/>
    </sheetView>
  </sheetViews>
  <sheetFormatPr baseColWidth="10" defaultColWidth="8.83203125" defaultRowHeight="15" x14ac:dyDescent="0.2"/>
  <cols>
    <col min="3" max="3" width="12" bestFit="1" customWidth="1"/>
    <col min="9" max="9" width="12" bestFit="1" customWidth="1"/>
    <col min="15" max="15" width="12" bestFit="1" customWidth="1"/>
    <col min="21" max="21" width="13.83203125" bestFit="1" customWidth="1"/>
    <col min="22" max="22" width="17.83203125" bestFit="1" customWidth="1"/>
    <col min="23" max="23" width="14.33203125" bestFit="1" customWidth="1"/>
    <col min="24" max="24" width="19" bestFit="1" customWidth="1"/>
  </cols>
  <sheetData>
    <row r="1" spans="1:24" x14ac:dyDescent="0.2">
      <c r="A1" t="s">
        <v>54</v>
      </c>
    </row>
    <row r="2" spans="1:24" x14ac:dyDescent="0.2">
      <c r="C2" t="s">
        <v>43</v>
      </c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41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</row>
    <row r="3" spans="1:24" x14ac:dyDescent="0.2">
      <c r="A3" s="1" t="s">
        <v>0</v>
      </c>
      <c r="B3" s="1" t="s">
        <v>7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1</v>
      </c>
      <c r="J3" s="1" t="s">
        <v>2</v>
      </c>
      <c r="K3" s="1" t="s">
        <v>3</v>
      </c>
      <c r="L3" s="1" t="s">
        <v>4</v>
      </c>
      <c r="M3" s="1" t="s">
        <v>5</v>
      </c>
      <c r="N3" s="1" t="s">
        <v>6</v>
      </c>
      <c r="O3" s="1" t="s">
        <v>1</v>
      </c>
      <c r="P3" s="1" t="s">
        <v>2</v>
      </c>
      <c r="Q3" s="1" t="s">
        <v>3</v>
      </c>
      <c r="R3" s="1" t="s">
        <v>4</v>
      </c>
      <c r="S3" s="1" t="s">
        <v>5</v>
      </c>
      <c r="T3" s="1" t="s">
        <v>6</v>
      </c>
      <c r="U3" s="1" t="s">
        <v>11</v>
      </c>
      <c r="V3" s="1" t="s">
        <v>12</v>
      </c>
      <c r="W3" s="1" t="s">
        <v>13</v>
      </c>
      <c r="X3" s="1" t="s">
        <v>14</v>
      </c>
    </row>
    <row r="4" spans="1:24" x14ac:dyDescent="0.2">
      <c r="A4">
        <v>2023</v>
      </c>
      <c r="B4">
        <f>LEFT(A4,3)*10</f>
        <v>2020</v>
      </c>
      <c r="C4" cm="1">
        <f t="array" ref="C4:H4">TRANSPOSE('Freq Input'!$S$5:$S$10)</f>
        <v>21.018329938900205</v>
      </c>
      <c r="D4">
        <v>26.965376782077392</v>
      </c>
      <c r="E4">
        <v>28.431771894093686</v>
      </c>
      <c r="F4">
        <v>18.69653767820774</v>
      </c>
      <c r="G4">
        <v>15.560081466395111</v>
      </c>
      <c r="H4">
        <v>9.3279022403258658</v>
      </c>
      <c r="I4" cm="1">
        <f t="array" ref="I4:N4">TRANSPOSE('Freq Input'!$L$5:$L$10)</f>
        <v>3.8852459016393444</v>
      </c>
      <c r="J4">
        <v>4.1311475409836067</v>
      </c>
      <c r="K4">
        <v>2.6065573770491803</v>
      </c>
      <c r="L4">
        <v>1.9180327868852458</v>
      </c>
      <c r="M4">
        <v>1.7213114754098362</v>
      </c>
      <c r="N4">
        <v>0.73770491803278682</v>
      </c>
      <c r="O4" cm="1">
        <f t="array" ref="O4:T4">TRANSPOSE('Freq Input'!$E$5:$E$10)</f>
        <v>2</v>
      </c>
      <c r="P4">
        <v>3.5652173913043477</v>
      </c>
      <c r="Q4">
        <v>2.6086956521739131</v>
      </c>
      <c r="R4">
        <v>0.86956521739130432</v>
      </c>
      <c r="S4">
        <v>0.60869565217391308</v>
      </c>
      <c r="T4">
        <v>0.34782608695652173</v>
      </c>
      <c r="U4">
        <f>INDEX(Emissions!C$4:C$19,MATCH('95% Simulation Frequency'!$B4,Emissions!$A$4:$A$19,0))/Emissions!C$6</f>
        <v>1</v>
      </c>
      <c r="V4">
        <f>INDEX(Emissions!D$4:D$19,MATCH('95% Simulation Frequency'!$B4,Emissions!$A$4:$A$19,0))/Emissions!D$6</f>
        <v>1</v>
      </c>
      <c r="W4">
        <f>INDEX(Emissions!E$4:E$19,MATCH('95% Simulation Frequency'!$B4,Emissions!$A$4:$A$19,0))/Emissions!E$6</f>
        <v>1</v>
      </c>
      <c r="X4">
        <f>INDEX(Emissions!F$4:F$19,MATCH('95% Simulation Frequency'!$B4,Emissions!$A$4:$A$19,0))/Emissions!F$6</f>
        <v>1</v>
      </c>
    </row>
    <row r="5" spans="1:24" x14ac:dyDescent="0.2">
      <c r="A5">
        <v>2024</v>
      </c>
      <c r="B5">
        <f t="shared" ref="B5:B68" si="0">LEFT(A5,3)*10</f>
        <v>2020</v>
      </c>
      <c r="C5" cm="1">
        <f t="array" ref="C5:H5">TRANSPOSE('Freq Input'!$S$5:$S$10)</f>
        <v>21.018329938900205</v>
      </c>
      <c r="D5">
        <v>26.965376782077392</v>
      </c>
      <c r="E5">
        <v>28.431771894093686</v>
      </c>
      <c r="F5">
        <v>18.69653767820774</v>
      </c>
      <c r="G5">
        <v>15.560081466395111</v>
      </c>
      <c r="H5">
        <v>9.3279022403258658</v>
      </c>
      <c r="I5" cm="1">
        <f t="array" ref="I5:N5">TRANSPOSE('Freq Input'!$L$5:$L$10)</f>
        <v>3.8852459016393444</v>
      </c>
      <c r="J5">
        <v>4.1311475409836067</v>
      </c>
      <c r="K5">
        <v>2.6065573770491803</v>
      </c>
      <c r="L5">
        <v>1.9180327868852458</v>
      </c>
      <c r="M5">
        <v>1.7213114754098362</v>
      </c>
      <c r="N5">
        <v>0.73770491803278682</v>
      </c>
      <c r="O5" cm="1">
        <f t="array" ref="O5:T5">TRANSPOSE('Freq Input'!$E$5:$E$10)</f>
        <v>2</v>
      </c>
      <c r="P5">
        <v>3.5652173913043477</v>
      </c>
      <c r="Q5">
        <v>2.6086956521739131</v>
      </c>
      <c r="R5">
        <v>0.86956521739130432</v>
      </c>
      <c r="S5">
        <v>0.60869565217391308</v>
      </c>
      <c r="T5">
        <v>0.34782608695652173</v>
      </c>
      <c r="U5">
        <f>INDEX(Emissions!$C$4:$C$19,MATCH('95% Simulation Frequency'!$B5,Emissions!$A$4:$A$19,0))/Emissions!C$6</f>
        <v>1</v>
      </c>
      <c r="V5">
        <f>INDEX(Emissions!D$4:D$19,MATCH('95% Simulation Frequency'!$B5,Emissions!$A$4:$A$19,0))/Emissions!D$6</f>
        <v>1</v>
      </c>
      <c r="W5">
        <f>INDEX(Emissions!E$4:E$19,MATCH('95% Simulation Frequency'!$B5,Emissions!$A$4:$A$19,0))/Emissions!E$6</f>
        <v>1</v>
      </c>
      <c r="X5">
        <f>INDEX(Emissions!F$4:F$19,MATCH('95% Simulation Frequency'!$B5,Emissions!$A$4:$A$19,0))/Emissions!F$6</f>
        <v>1</v>
      </c>
    </row>
    <row r="6" spans="1:24" x14ac:dyDescent="0.2">
      <c r="A6">
        <v>2025</v>
      </c>
      <c r="B6">
        <f t="shared" si="0"/>
        <v>2020</v>
      </c>
      <c r="C6" cm="1">
        <f t="array" ref="C6:H6">TRANSPOSE('Freq Input'!$S$5:$S$10)</f>
        <v>21.018329938900205</v>
      </c>
      <c r="D6">
        <v>26.965376782077392</v>
      </c>
      <c r="E6">
        <v>28.431771894093686</v>
      </c>
      <c r="F6">
        <v>18.69653767820774</v>
      </c>
      <c r="G6">
        <v>15.560081466395111</v>
      </c>
      <c r="H6">
        <v>9.3279022403258658</v>
      </c>
      <c r="I6" cm="1">
        <f t="array" ref="I6:N6">TRANSPOSE('Freq Input'!$L$5:$L$10)</f>
        <v>3.8852459016393444</v>
      </c>
      <c r="J6">
        <v>4.1311475409836067</v>
      </c>
      <c r="K6">
        <v>2.6065573770491803</v>
      </c>
      <c r="L6">
        <v>1.9180327868852458</v>
      </c>
      <c r="M6">
        <v>1.7213114754098362</v>
      </c>
      <c r="N6">
        <v>0.73770491803278682</v>
      </c>
      <c r="O6" cm="1">
        <f t="array" ref="O6:T6">TRANSPOSE('Freq Input'!$E$5:$E$10)</f>
        <v>2</v>
      </c>
      <c r="P6">
        <v>3.5652173913043477</v>
      </c>
      <c r="Q6">
        <v>2.6086956521739131</v>
      </c>
      <c r="R6">
        <v>0.86956521739130432</v>
      </c>
      <c r="S6">
        <v>0.60869565217391308</v>
      </c>
      <c r="T6">
        <v>0.34782608695652173</v>
      </c>
      <c r="U6">
        <f>INDEX(Emissions!$C$4:$C$19,MATCH('95% Simulation Frequency'!$B6,Emissions!$A$4:$A$19,0))/Emissions!C$6</f>
        <v>1</v>
      </c>
      <c r="V6">
        <f>INDEX(Emissions!D$4:D$19,MATCH('95% Simulation Frequency'!$B6,Emissions!$A$4:$A$19,0))/Emissions!D$6</f>
        <v>1</v>
      </c>
      <c r="W6">
        <f>INDEX(Emissions!E$4:E$19,MATCH('95% Simulation Frequency'!$B6,Emissions!$A$4:$A$19,0))/Emissions!E$6</f>
        <v>1</v>
      </c>
      <c r="X6">
        <f>INDEX(Emissions!F$4:F$19,MATCH('95% Simulation Frequency'!$B6,Emissions!$A$4:$A$19,0))/Emissions!F$6</f>
        <v>1</v>
      </c>
    </row>
    <row r="7" spans="1:24" x14ac:dyDescent="0.2">
      <c r="A7">
        <v>2026</v>
      </c>
      <c r="B7">
        <f t="shared" si="0"/>
        <v>2020</v>
      </c>
      <c r="C7" cm="1">
        <f t="array" ref="C7:H7">TRANSPOSE('Freq Input'!$S$5:$S$10)</f>
        <v>21.018329938900205</v>
      </c>
      <c r="D7">
        <v>26.965376782077392</v>
      </c>
      <c r="E7">
        <v>28.431771894093686</v>
      </c>
      <c r="F7">
        <v>18.69653767820774</v>
      </c>
      <c r="G7">
        <v>15.560081466395111</v>
      </c>
      <c r="H7">
        <v>9.3279022403258658</v>
      </c>
      <c r="I7" cm="1">
        <f t="array" ref="I7:N7">TRANSPOSE('Freq Input'!$L$5:$L$10)</f>
        <v>3.8852459016393444</v>
      </c>
      <c r="J7">
        <v>4.1311475409836067</v>
      </c>
      <c r="K7">
        <v>2.6065573770491803</v>
      </c>
      <c r="L7">
        <v>1.9180327868852458</v>
      </c>
      <c r="M7">
        <v>1.7213114754098362</v>
      </c>
      <c r="N7">
        <v>0.73770491803278682</v>
      </c>
      <c r="O7" cm="1">
        <f t="array" ref="O7:T7">TRANSPOSE('Freq Input'!$E$5:$E$10)</f>
        <v>2</v>
      </c>
      <c r="P7">
        <v>3.5652173913043477</v>
      </c>
      <c r="Q7">
        <v>2.6086956521739131</v>
      </c>
      <c r="R7">
        <v>0.86956521739130432</v>
      </c>
      <c r="S7">
        <v>0.60869565217391308</v>
      </c>
      <c r="T7">
        <v>0.34782608695652173</v>
      </c>
      <c r="U7">
        <f>INDEX(Emissions!$C$4:$C$19,MATCH('95% Simulation Frequency'!$B7,Emissions!$A$4:$A$19,0))/Emissions!C$6</f>
        <v>1</v>
      </c>
      <c r="V7">
        <f>INDEX(Emissions!D$4:D$19,MATCH('95% Simulation Frequency'!$B7,Emissions!$A$4:$A$19,0))/Emissions!D$6</f>
        <v>1</v>
      </c>
      <c r="W7">
        <f>INDEX(Emissions!E$4:E$19,MATCH('95% Simulation Frequency'!$B7,Emissions!$A$4:$A$19,0))/Emissions!E$6</f>
        <v>1</v>
      </c>
      <c r="X7">
        <f>INDEX(Emissions!F$4:F$19,MATCH('95% Simulation Frequency'!$B7,Emissions!$A$4:$A$19,0))/Emissions!F$6</f>
        <v>1</v>
      </c>
    </row>
    <row r="8" spans="1:24" x14ac:dyDescent="0.2">
      <c r="A8">
        <v>2027</v>
      </c>
      <c r="B8">
        <f t="shared" si="0"/>
        <v>2020</v>
      </c>
      <c r="C8" cm="1">
        <f t="array" ref="C8:H8">TRANSPOSE('Freq Input'!$S$5:$S$10)</f>
        <v>21.018329938900205</v>
      </c>
      <c r="D8">
        <v>26.965376782077392</v>
      </c>
      <c r="E8">
        <v>28.431771894093686</v>
      </c>
      <c r="F8">
        <v>18.69653767820774</v>
      </c>
      <c r="G8">
        <v>15.560081466395111</v>
      </c>
      <c r="H8">
        <v>9.3279022403258658</v>
      </c>
      <c r="I8" cm="1">
        <f t="array" ref="I8:N8">TRANSPOSE('Freq Input'!$L$5:$L$10)</f>
        <v>3.8852459016393444</v>
      </c>
      <c r="J8">
        <v>4.1311475409836067</v>
      </c>
      <c r="K8">
        <v>2.6065573770491803</v>
      </c>
      <c r="L8">
        <v>1.9180327868852458</v>
      </c>
      <c r="M8">
        <v>1.7213114754098362</v>
      </c>
      <c r="N8">
        <v>0.73770491803278682</v>
      </c>
      <c r="O8" cm="1">
        <f t="array" ref="O8:T8">TRANSPOSE('Freq Input'!$E$5:$E$10)</f>
        <v>2</v>
      </c>
      <c r="P8">
        <v>3.5652173913043477</v>
      </c>
      <c r="Q8">
        <v>2.6086956521739131</v>
      </c>
      <c r="R8">
        <v>0.86956521739130432</v>
      </c>
      <c r="S8">
        <v>0.60869565217391308</v>
      </c>
      <c r="T8">
        <v>0.34782608695652173</v>
      </c>
      <c r="U8">
        <f>INDEX(Emissions!$C$4:$C$19,MATCH('95% Simulation Frequency'!$B8,Emissions!$A$4:$A$19,0))/Emissions!C$6</f>
        <v>1</v>
      </c>
      <c r="V8">
        <f>INDEX(Emissions!D$4:D$19,MATCH('95% Simulation Frequency'!$B8,Emissions!$A$4:$A$19,0))/Emissions!D$6</f>
        <v>1</v>
      </c>
      <c r="W8">
        <f>INDEX(Emissions!E$4:E$19,MATCH('95% Simulation Frequency'!$B8,Emissions!$A$4:$A$19,0))/Emissions!E$6</f>
        <v>1</v>
      </c>
      <c r="X8">
        <f>INDEX(Emissions!F$4:F$19,MATCH('95% Simulation Frequency'!$B8,Emissions!$A$4:$A$19,0))/Emissions!F$6</f>
        <v>1</v>
      </c>
    </row>
    <row r="9" spans="1:24" x14ac:dyDescent="0.2">
      <c r="A9">
        <v>2028</v>
      </c>
      <c r="B9">
        <f t="shared" si="0"/>
        <v>2020</v>
      </c>
      <c r="C9" cm="1">
        <f t="array" ref="C9:H9">TRANSPOSE('Freq Input'!$S$5:$S$10)</f>
        <v>21.018329938900205</v>
      </c>
      <c r="D9">
        <v>26.965376782077392</v>
      </c>
      <c r="E9">
        <v>28.431771894093686</v>
      </c>
      <c r="F9">
        <v>18.69653767820774</v>
      </c>
      <c r="G9">
        <v>15.560081466395111</v>
      </c>
      <c r="H9">
        <v>9.3279022403258658</v>
      </c>
      <c r="I9" cm="1">
        <f t="array" ref="I9:N9">TRANSPOSE('Freq Input'!$L$5:$L$10)</f>
        <v>3.8852459016393444</v>
      </c>
      <c r="J9">
        <v>4.1311475409836067</v>
      </c>
      <c r="K9">
        <v>2.6065573770491803</v>
      </c>
      <c r="L9">
        <v>1.9180327868852458</v>
      </c>
      <c r="M9">
        <v>1.7213114754098362</v>
      </c>
      <c r="N9">
        <v>0.73770491803278682</v>
      </c>
      <c r="O9" cm="1">
        <f t="array" ref="O9:T9">TRANSPOSE('Freq Input'!$E$5:$E$10)</f>
        <v>2</v>
      </c>
      <c r="P9">
        <v>3.5652173913043477</v>
      </c>
      <c r="Q9">
        <v>2.6086956521739131</v>
      </c>
      <c r="R9">
        <v>0.86956521739130432</v>
      </c>
      <c r="S9">
        <v>0.60869565217391308</v>
      </c>
      <c r="T9">
        <v>0.34782608695652173</v>
      </c>
      <c r="U9">
        <f>INDEX(Emissions!$C$4:$C$19,MATCH('95% Simulation Frequency'!$B9,Emissions!$A$4:$A$19,0))/Emissions!C$6</f>
        <v>1</v>
      </c>
      <c r="V9">
        <f>INDEX(Emissions!D$4:D$19,MATCH('95% Simulation Frequency'!$B9,Emissions!$A$4:$A$19,0))/Emissions!D$6</f>
        <v>1</v>
      </c>
      <c r="W9">
        <f>INDEX(Emissions!E$4:E$19,MATCH('95% Simulation Frequency'!$B9,Emissions!$A$4:$A$19,0))/Emissions!E$6</f>
        <v>1</v>
      </c>
      <c r="X9">
        <f>INDEX(Emissions!F$4:F$19,MATCH('95% Simulation Frequency'!$B9,Emissions!$A$4:$A$19,0))/Emissions!F$6</f>
        <v>1</v>
      </c>
    </row>
    <row r="10" spans="1:24" x14ac:dyDescent="0.2">
      <c r="A10">
        <v>2029</v>
      </c>
      <c r="B10">
        <f t="shared" si="0"/>
        <v>2020</v>
      </c>
      <c r="C10" cm="1">
        <f t="array" ref="C10:H10">TRANSPOSE('Freq Input'!$S$5:$S$10)</f>
        <v>21.018329938900205</v>
      </c>
      <c r="D10">
        <v>26.965376782077392</v>
      </c>
      <c r="E10">
        <v>28.431771894093686</v>
      </c>
      <c r="F10">
        <v>18.69653767820774</v>
      </c>
      <c r="G10">
        <v>15.560081466395111</v>
      </c>
      <c r="H10">
        <v>9.3279022403258658</v>
      </c>
      <c r="I10" cm="1">
        <f t="array" ref="I10:N10">TRANSPOSE('Freq Input'!$L$5:$L$10)</f>
        <v>3.8852459016393444</v>
      </c>
      <c r="J10">
        <v>4.1311475409836067</v>
      </c>
      <c r="K10">
        <v>2.6065573770491803</v>
      </c>
      <c r="L10">
        <v>1.9180327868852458</v>
      </c>
      <c r="M10">
        <v>1.7213114754098362</v>
      </c>
      <c r="N10">
        <v>0.73770491803278682</v>
      </c>
      <c r="O10" cm="1">
        <f t="array" ref="O10:T10">TRANSPOSE('Freq Input'!$E$5:$E$10)</f>
        <v>2</v>
      </c>
      <c r="P10">
        <v>3.5652173913043477</v>
      </c>
      <c r="Q10">
        <v>2.6086956521739131</v>
      </c>
      <c r="R10">
        <v>0.86956521739130432</v>
      </c>
      <c r="S10">
        <v>0.60869565217391308</v>
      </c>
      <c r="T10">
        <v>0.34782608695652173</v>
      </c>
      <c r="U10">
        <f>INDEX(Emissions!$C$4:$C$19,MATCH('95% Simulation Frequency'!$B10,Emissions!$A$4:$A$19,0))/Emissions!C$6</f>
        <v>1</v>
      </c>
      <c r="V10">
        <f>INDEX(Emissions!D$4:D$19,MATCH('95% Simulation Frequency'!$B10,Emissions!$A$4:$A$19,0))/Emissions!D$6</f>
        <v>1</v>
      </c>
      <c r="W10">
        <f>INDEX(Emissions!E$4:E$19,MATCH('95% Simulation Frequency'!$B10,Emissions!$A$4:$A$19,0))/Emissions!E$6</f>
        <v>1</v>
      </c>
      <c r="X10">
        <f>INDEX(Emissions!F$4:F$19,MATCH('95% Simulation Frequency'!$B10,Emissions!$A$4:$A$19,0))/Emissions!F$6</f>
        <v>1</v>
      </c>
    </row>
    <row r="11" spans="1:24" x14ac:dyDescent="0.2">
      <c r="A11">
        <v>2030</v>
      </c>
      <c r="B11">
        <f t="shared" si="0"/>
        <v>2030</v>
      </c>
      <c r="C11" cm="1">
        <f t="array" ref="C11:H11">TRANSPOSE('Freq Input'!$S$5:$S$10)</f>
        <v>21.018329938900205</v>
      </c>
      <c r="D11">
        <v>26.965376782077392</v>
      </c>
      <c r="E11">
        <v>28.431771894093686</v>
      </c>
      <c r="F11">
        <v>18.69653767820774</v>
      </c>
      <c r="G11">
        <v>15.560081466395111</v>
      </c>
      <c r="H11">
        <v>9.3279022403258658</v>
      </c>
      <c r="I11" cm="1">
        <f t="array" ref="I11:N11">TRANSPOSE('Freq Input'!$L$5:$L$10)</f>
        <v>3.8852459016393444</v>
      </c>
      <c r="J11">
        <v>4.1311475409836067</v>
      </c>
      <c r="K11">
        <v>2.6065573770491803</v>
      </c>
      <c r="L11">
        <v>1.9180327868852458</v>
      </c>
      <c r="M11">
        <v>1.7213114754098362</v>
      </c>
      <c r="N11">
        <v>0.73770491803278682</v>
      </c>
      <c r="O11" cm="1">
        <f t="array" ref="O11:T11">TRANSPOSE('Freq Input'!$E$5:$E$10)</f>
        <v>2</v>
      </c>
      <c r="P11">
        <v>3.5652173913043477</v>
      </c>
      <c r="Q11">
        <v>2.6086956521739131</v>
      </c>
      <c r="R11">
        <v>0.86956521739130432</v>
      </c>
      <c r="S11">
        <v>0.60869565217391308</v>
      </c>
      <c r="T11">
        <v>0.34782608695652173</v>
      </c>
      <c r="U11">
        <f>INDEX(Emissions!$C$4:$C$19,MATCH('95% Simulation Frequency'!$B11,Emissions!$A$4:$A$19,0))/Emissions!C$6</f>
        <v>1.0530454709926427</v>
      </c>
      <c r="V11">
        <f>INDEX(Emissions!D$4:D$19,MATCH('95% Simulation Frequency'!$B11,Emissions!$A$4:$A$19,0))/Emissions!D$6</f>
        <v>1.0599362995849821</v>
      </c>
      <c r="W11">
        <f>INDEX(Emissions!E$4:E$19,MATCH('95% Simulation Frequency'!$B11,Emissions!$A$4:$A$19,0))/Emissions!E$6</f>
        <v>1.0754789363895749</v>
      </c>
      <c r="X11">
        <f>INDEX(Emissions!F$4:F$19,MATCH('95% Simulation Frequency'!$B11,Emissions!$A$4:$A$19,0))/Emissions!F$6</f>
        <v>1.0851288196524864</v>
      </c>
    </row>
    <row r="12" spans="1:24" x14ac:dyDescent="0.2">
      <c r="A12">
        <v>2031</v>
      </c>
      <c r="B12">
        <f t="shared" si="0"/>
        <v>2030</v>
      </c>
      <c r="C12" cm="1">
        <f t="array" ref="C12:H12">TRANSPOSE('Freq Input'!$S$5:$S$10)</f>
        <v>21.018329938900205</v>
      </c>
      <c r="D12">
        <v>26.965376782077392</v>
      </c>
      <c r="E12">
        <v>28.431771894093686</v>
      </c>
      <c r="F12">
        <v>18.69653767820774</v>
      </c>
      <c r="G12">
        <v>15.560081466395111</v>
      </c>
      <c r="H12">
        <v>9.3279022403258658</v>
      </c>
      <c r="I12" cm="1">
        <f t="array" ref="I12:N12">TRANSPOSE('Freq Input'!$L$5:$L$10)</f>
        <v>3.8852459016393444</v>
      </c>
      <c r="J12">
        <v>4.1311475409836067</v>
      </c>
      <c r="K12">
        <v>2.6065573770491803</v>
      </c>
      <c r="L12">
        <v>1.9180327868852458</v>
      </c>
      <c r="M12">
        <v>1.7213114754098362</v>
      </c>
      <c r="N12">
        <v>0.73770491803278682</v>
      </c>
      <c r="O12" cm="1">
        <f t="array" ref="O12:T12">TRANSPOSE('Freq Input'!$E$5:$E$10)</f>
        <v>2</v>
      </c>
      <c r="P12">
        <v>3.5652173913043477</v>
      </c>
      <c r="Q12">
        <v>2.6086956521739131</v>
      </c>
      <c r="R12">
        <v>0.86956521739130432</v>
      </c>
      <c r="S12">
        <v>0.60869565217391308</v>
      </c>
      <c r="T12">
        <v>0.34782608695652173</v>
      </c>
      <c r="U12">
        <f>INDEX(Emissions!$C$4:$C$19,MATCH('95% Simulation Frequency'!$B12,Emissions!$A$4:$A$19,0))/Emissions!C$6</f>
        <v>1.0530454709926427</v>
      </c>
      <c r="V12">
        <f>INDEX(Emissions!D$4:D$19,MATCH('95% Simulation Frequency'!$B12,Emissions!$A$4:$A$19,0))/Emissions!D$6</f>
        <v>1.0599362995849821</v>
      </c>
      <c r="W12">
        <f>INDEX(Emissions!E$4:E$19,MATCH('95% Simulation Frequency'!$B12,Emissions!$A$4:$A$19,0))/Emissions!E$6</f>
        <v>1.0754789363895749</v>
      </c>
      <c r="X12">
        <f>INDEX(Emissions!F$4:F$19,MATCH('95% Simulation Frequency'!$B12,Emissions!$A$4:$A$19,0))/Emissions!F$6</f>
        <v>1.0851288196524864</v>
      </c>
    </row>
    <row r="13" spans="1:24" x14ac:dyDescent="0.2">
      <c r="A13">
        <v>2032</v>
      </c>
      <c r="B13">
        <f t="shared" si="0"/>
        <v>2030</v>
      </c>
      <c r="C13" cm="1">
        <f t="array" ref="C13:H13">TRANSPOSE('Freq Input'!$S$5:$S$10)</f>
        <v>21.018329938900205</v>
      </c>
      <c r="D13">
        <v>26.965376782077392</v>
      </c>
      <c r="E13">
        <v>28.431771894093686</v>
      </c>
      <c r="F13">
        <v>18.69653767820774</v>
      </c>
      <c r="G13">
        <v>15.560081466395111</v>
      </c>
      <c r="H13">
        <v>9.3279022403258658</v>
      </c>
      <c r="I13" cm="1">
        <f t="array" ref="I13:N13">TRANSPOSE('Freq Input'!$L$5:$L$10)</f>
        <v>3.8852459016393444</v>
      </c>
      <c r="J13">
        <v>4.1311475409836067</v>
      </c>
      <c r="K13">
        <v>2.6065573770491803</v>
      </c>
      <c r="L13">
        <v>1.9180327868852458</v>
      </c>
      <c r="M13">
        <v>1.7213114754098362</v>
      </c>
      <c r="N13">
        <v>0.73770491803278682</v>
      </c>
      <c r="O13" cm="1">
        <f t="array" ref="O13:T13">TRANSPOSE('Freq Input'!$E$5:$E$10)</f>
        <v>2</v>
      </c>
      <c r="P13">
        <v>3.5652173913043477</v>
      </c>
      <c r="Q13">
        <v>2.6086956521739131</v>
      </c>
      <c r="R13">
        <v>0.86956521739130432</v>
      </c>
      <c r="S13">
        <v>0.60869565217391308</v>
      </c>
      <c r="T13">
        <v>0.34782608695652173</v>
      </c>
      <c r="U13">
        <f>INDEX(Emissions!$C$4:$C$19,MATCH('95% Simulation Frequency'!$B13,Emissions!$A$4:$A$19,0))/Emissions!C$6</f>
        <v>1.0530454709926427</v>
      </c>
      <c r="V13">
        <f>INDEX(Emissions!D$4:D$19,MATCH('95% Simulation Frequency'!$B13,Emissions!$A$4:$A$19,0))/Emissions!D$6</f>
        <v>1.0599362995849821</v>
      </c>
      <c r="W13">
        <f>INDEX(Emissions!E$4:E$19,MATCH('95% Simulation Frequency'!$B13,Emissions!$A$4:$A$19,0))/Emissions!E$6</f>
        <v>1.0754789363895749</v>
      </c>
      <c r="X13">
        <f>INDEX(Emissions!F$4:F$19,MATCH('95% Simulation Frequency'!$B13,Emissions!$A$4:$A$19,0))/Emissions!F$6</f>
        <v>1.0851288196524864</v>
      </c>
    </row>
    <row r="14" spans="1:24" x14ac:dyDescent="0.2">
      <c r="A14">
        <v>2033</v>
      </c>
      <c r="B14">
        <f t="shared" si="0"/>
        <v>2030</v>
      </c>
      <c r="C14" cm="1">
        <f t="array" ref="C14:H14">TRANSPOSE('Freq Input'!$S$5:$S$10)</f>
        <v>21.018329938900205</v>
      </c>
      <c r="D14">
        <v>26.965376782077392</v>
      </c>
      <c r="E14">
        <v>28.431771894093686</v>
      </c>
      <c r="F14">
        <v>18.69653767820774</v>
      </c>
      <c r="G14">
        <v>15.560081466395111</v>
      </c>
      <c r="H14">
        <v>9.3279022403258658</v>
      </c>
      <c r="I14" cm="1">
        <f t="array" ref="I14:N14">TRANSPOSE('Freq Input'!$L$5:$L$10)</f>
        <v>3.8852459016393444</v>
      </c>
      <c r="J14">
        <v>4.1311475409836067</v>
      </c>
      <c r="K14">
        <v>2.6065573770491803</v>
      </c>
      <c r="L14">
        <v>1.9180327868852458</v>
      </c>
      <c r="M14">
        <v>1.7213114754098362</v>
      </c>
      <c r="N14">
        <v>0.73770491803278682</v>
      </c>
      <c r="O14" cm="1">
        <f t="array" ref="O14:T14">TRANSPOSE('Freq Input'!$E$5:$E$10)</f>
        <v>2</v>
      </c>
      <c r="P14">
        <v>3.5652173913043477</v>
      </c>
      <c r="Q14">
        <v>2.6086956521739131</v>
      </c>
      <c r="R14">
        <v>0.86956521739130432</v>
      </c>
      <c r="S14">
        <v>0.60869565217391308</v>
      </c>
      <c r="T14">
        <v>0.34782608695652173</v>
      </c>
      <c r="U14">
        <f>INDEX(Emissions!$C$4:$C$19,MATCH('95% Simulation Frequency'!$B14,Emissions!$A$4:$A$19,0))/Emissions!C$6</f>
        <v>1.0530454709926427</v>
      </c>
      <c r="V14">
        <f>INDEX(Emissions!D$4:D$19,MATCH('95% Simulation Frequency'!$B14,Emissions!$A$4:$A$19,0))/Emissions!D$6</f>
        <v>1.0599362995849821</v>
      </c>
      <c r="W14">
        <f>INDEX(Emissions!E$4:E$19,MATCH('95% Simulation Frequency'!$B14,Emissions!$A$4:$A$19,0))/Emissions!E$6</f>
        <v>1.0754789363895749</v>
      </c>
      <c r="X14">
        <f>INDEX(Emissions!F$4:F$19,MATCH('95% Simulation Frequency'!$B14,Emissions!$A$4:$A$19,0))/Emissions!F$6</f>
        <v>1.0851288196524864</v>
      </c>
    </row>
    <row r="15" spans="1:24" x14ac:dyDescent="0.2">
      <c r="A15">
        <v>2034</v>
      </c>
      <c r="B15">
        <f t="shared" si="0"/>
        <v>2030</v>
      </c>
      <c r="C15" cm="1">
        <f t="array" ref="C15:H15">TRANSPOSE('Freq Input'!$S$5:$S$10)</f>
        <v>21.018329938900205</v>
      </c>
      <c r="D15">
        <v>26.965376782077392</v>
      </c>
      <c r="E15">
        <v>28.431771894093686</v>
      </c>
      <c r="F15">
        <v>18.69653767820774</v>
      </c>
      <c r="G15">
        <v>15.560081466395111</v>
      </c>
      <c r="H15">
        <v>9.3279022403258658</v>
      </c>
      <c r="I15" cm="1">
        <f t="array" ref="I15:N15">TRANSPOSE('Freq Input'!$L$5:$L$10)</f>
        <v>3.8852459016393444</v>
      </c>
      <c r="J15">
        <v>4.1311475409836067</v>
      </c>
      <c r="K15">
        <v>2.6065573770491803</v>
      </c>
      <c r="L15">
        <v>1.9180327868852458</v>
      </c>
      <c r="M15">
        <v>1.7213114754098362</v>
      </c>
      <c r="N15">
        <v>0.73770491803278682</v>
      </c>
      <c r="O15" cm="1">
        <f t="array" ref="O15:T15">TRANSPOSE('Freq Input'!$E$5:$E$10)</f>
        <v>2</v>
      </c>
      <c r="P15">
        <v>3.5652173913043477</v>
      </c>
      <c r="Q15">
        <v>2.6086956521739131</v>
      </c>
      <c r="R15">
        <v>0.86956521739130432</v>
      </c>
      <c r="S15">
        <v>0.60869565217391308</v>
      </c>
      <c r="T15">
        <v>0.34782608695652173</v>
      </c>
      <c r="U15">
        <f>INDEX(Emissions!$C$4:$C$19,MATCH('95% Simulation Frequency'!$B15,Emissions!$A$4:$A$19,0))/Emissions!C$6</f>
        <v>1.0530454709926427</v>
      </c>
      <c r="V15">
        <f>INDEX(Emissions!D$4:D$19,MATCH('95% Simulation Frequency'!$B15,Emissions!$A$4:$A$19,0))/Emissions!D$6</f>
        <v>1.0599362995849821</v>
      </c>
      <c r="W15">
        <f>INDEX(Emissions!E$4:E$19,MATCH('95% Simulation Frequency'!$B15,Emissions!$A$4:$A$19,0))/Emissions!E$6</f>
        <v>1.0754789363895749</v>
      </c>
      <c r="X15">
        <f>INDEX(Emissions!F$4:F$19,MATCH('95% Simulation Frequency'!$B15,Emissions!$A$4:$A$19,0))/Emissions!F$6</f>
        <v>1.0851288196524864</v>
      </c>
    </row>
    <row r="16" spans="1:24" x14ac:dyDescent="0.2">
      <c r="A16">
        <v>2035</v>
      </c>
      <c r="B16">
        <f t="shared" si="0"/>
        <v>2030</v>
      </c>
      <c r="C16" cm="1">
        <f t="array" ref="C16:H16">TRANSPOSE('Freq Input'!$S$5:$S$10)</f>
        <v>21.018329938900205</v>
      </c>
      <c r="D16">
        <v>26.965376782077392</v>
      </c>
      <c r="E16">
        <v>28.431771894093686</v>
      </c>
      <c r="F16">
        <v>18.69653767820774</v>
      </c>
      <c r="G16">
        <v>15.560081466395111</v>
      </c>
      <c r="H16">
        <v>9.3279022403258658</v>
      </c>
      <c r="I16" cm="1">
        <f t="array" ref="I16:N16">TRANSPOSE('Freq Input'!$L$5:$L$10)</f>
        <v>3.8852459016393444</v>
      </c>
      <c r="J16">
        <v>4.1311475409836067</v>
      </c>
      <c r="K16">
        <v>2.6065573770491803</v>
      </c>
      <c r="L16">
        <v>1.9180327868852458</v>
      </c>
      <c r="M16">
        <v>1.7213114754098362</v>
      </c>
      <c r="N16">
        <v>0.73770491803278682</v>
      </c>
      <c r="O16" cm="1">
        <f t="array" ref="O16:T16">TRANSPOSE('Freq Input'!$E$5:$E$10)</f>
        <v>2</v>
      </c>
      <c r="P16">
        <v>3.5652173913043477</v>
      </c>
      <c r="Q16">
        <v>2.6086956521739131</v>
      </c>
      <c r="R16">
        <v>0.86956521739130432</v>
      </c>
      <c r="S16">
        <v>0.60869565217391308</v>
      </c>
      <c r="T16">
        <v>0.34782608695652173</v>
      </c>
      <c r="U16">
        <f>INDEX(Emissions!$C$4:$C$19,MATCH('95% Simulation Frequency'!$B16,Emissions!$A$4:$A$19,0))/Emissions!C$6</f>
        <v>1.0530454709926427</v>
      </c>
      <c r="V16">
        <f>INDEX(Emissions!D$4:D$19,MATCH('95% Simulation Frequency'!$B16,Emissions!$A$4:$A$19,0))/Emissions!D$6</f>
        <v>1.0599362995849821</v>
      </c>
      <c r="W16">
        <f>INDEX(Emissions!E$4:E$19,MATCH('95% Simulation Frequency'!$B16,Emissions!$A$4:$A$19,0))/Emissions!E$6</f>
        <v>1.0754789363895749</v>
      </c>
      <c r="X16">
        <f>INDEX(Emissions!F$4:F$19,MATCH('95% Simulation Frequency'!$B16,Emissions!$A$4:$A$19,0))/Emissions!F$6</f>
        <v>1.0851288196524864</v>
      </c>
    </row>
    <row r="17" spans="1:24" x14ac:dyDescent="0.2">
      <c r="A17">
        <v>2036</v>
      </c>
      <c r="B17">
        <f t="shared" si="0"/>
        <v>2030</v>
      </c>
      <c r="C17" cm="1">
        <f t="array" ref="C17:H17">TRANSPOSE('Freq Input'!$S$5:$S$10)</f>
        <v>21.018329938900205</v>
      </c>
      <c r="D17">
        <v>26.965376782077392</v>
      </c>
      <c r="E17">
        <v>28.431771894093686</v>
      </c>
      <c r="F17">
        <v>18.69653767820774</v>
      </c>
      <c r="G17">
        <v>15.560081466395111</v>
      </c>
      <c r="H17">
        <v>9.3279022403258658</v>
      </c>
      <c r="I17" cm="1">
        <f t="array" ref="I17:N17">TRANSPOSE('Freq Input'!$L$5:$L$10)</f>
        <v>3.8852459016393444</v>
      </c>
      <c r="J17">
        <v>4.1311475409836067</v>
      </c>
      <c r="K17">
        <v>2.6065573770491803</v>
      </c>
      <c r="L17">
        <v>1.9180327868852458</v>
      </c>
      <c r="M17">
        <v>1.7213114754098362</v>
      </c>
      <c r="N17">
        <v>0.73770491803278682</v>
      </c>
      <c r="O17" cm="1">
        <f t="array" ref="O17:T17">TRANSPOSE('Freq Input'!$E$5:$E$10)</f>
        <v>2</v>
      </c>
      <c r="P17">
        <v>3.5652173913043477</v>
      </c>
      <c r="Q17">
        <v>2.6086956521739131</v>
      </c>
      <c r="R17">
        <v>0.86956521739130432</v>
      </c>
      <c r="S17">
        <v>0.60869565217391308</v>
      </c>
      <c r="T17">
        <v>0.34782608695652173</v>
      </c>
      <c r="U17">
        <f>INDEX(Emissions!$C$4:$C$19,MATCH('95% Simulation Frequency'!$B17,Emissions!$A$4:$A$19,0))/Emissions!C$6</f>
        <v>1.0530454709926427</v>
      </c>
      <c r="V17">
        <f>INDEX(Emissions!D$4:D$19,MATCH('95% Simulation Frequency'!$B17,Emissions!$A$4:$A$19,0))/Emissions!D$6</f>
        <v>1.0599362995849821</v>
      </c>
      <c r="W17">
        <f>INDEX(Emissions!E$4:E$19,MATCH('95% Simulation Frequency'!$B17,Emissions!$A$4:$A$19,0))/Emissions!E$6</f>
        <v>1.0754789363895749</v>
      </c>
      <c r="X17">
        <f>INDEX(Emissions!F$4:F$19,MATCH('95% Simulation Frequency'!$B17,Emissions!$A$4:$A$19,0))/Emissions!F$6</f>
        <v>1.0851288196524864</v>
      </c>
    </row>
    <row r="18" spans="1:24" x14ac:dyDescent="0.2">
      <c r="A18">
        <v>2037</v>
      </c>
      <c r="B18">
        <f t="shared" si="0"/>
        <v>2030</v>
      </c>
      <c r="C18" cm="1">
        <f t="array" ref="C18:H18">TRANSPOSE('Freq Input'!$S$5:$S$10)</f>
        <v>21.018329938900205</v>
      </c>
      <c r="D18">
        <v>26.965376782077392</v>
      </c>
      <c r="E18">
        <v>28.431771894093686</v>
      </c>
      <c r="F18">
        <v>18.69653767820774</v>
      </c>
      <c r="G18">
        <v>15.560081466395111</v>
      </c>
      <c r="H18">
        <v>9.3279022403258658</v>
      </c>
      <c r="I18" cm="1">
        <f t="array" ref="I18:N18">TRANSPOSE('Freq Input'!$L$5:$L$10)</f>
        <v>3.8852459016393444</v>
      </c>
      <c r="J18">
        <v>4.1311475409836067</v>
      </c>
      <c r="K18">
        <v>2.6065573770491803</v>
      </c>
      <c r="L18">
        <v>1.9180327868852458</v>
      </c>
      <c r="M18">
        <v>1.7213114754098362</v>
      </c>
      <c r="N18">
        <v>0.73770491803278682</v>
      </c>
      <c r="O18" cm="1">
        <f t="array" ref="O18:T18">TRANSPOSE('Freq Input'!$E$5:$E$10)</f>
        <v>2</v>
      </c>
      <c r="P18">
        <v>3.5652173913043477</v>
      </c>
      <c r="Q18">
        <v>2.6086956521739131</v>
      </c>
      <c r="R18">
        <v>0.86956521739130432</v>
      </c>
      <c r="S18">
        <v>0.60869565217391308</v>
      </c>
      <c r="T18">
        <v>0.34782608695652173</v>
      </c>
      <c r="U18">
        <f>INDEX(Emissions!$C$4:$C$19,MATCH('95% Simulation Frequency'!$B18,Emissions!$A$4:$A$19,0))/Emissions!C$6</f>
        <v>1.0530454709926427</v>
      </c>
      <c r="V18">
        <f>INDEX(Emissions!D$4:D$19,MATCH('95% Simulation Frequency'!$B18,Emissions!$A$4:$A$19,0))/Emissions!D$6</f>
        <v>1.0599362995849821</v>
      </c>
      <c r="W18">
        <f>INDEX(Emissions!E$4:E$19,MATCH('95% Simulation Frequency'!$B18,Emissions!$A$4:$A$19,0))/Emissions!E$6</f>
        <v>1.0754789363895749</v>
      </c>
      <c r="X18">
        <f>INDEX(Emissions!F$4:F$19,MATCH('95% Simulation Frequency'!$B18,Emissions!$A$4:$A$19,0))/Emissions!F$6</f>
        <v>1.0851288196524864</v>
      </c>
    </row>
    <row r="19" spans="1:24" x14ac:dyDescent="0.2">
      <c r="A19">
        <v>2038</v>
      </c>
      <c r="B19">
        <f t="shared" si="0"/>
        <v>2030</v>
      </c>
      <c r="C19" cm="1">
        <f t="array" ref="C19:H19">TRANSPOSE('Freq Input'!$S$5:$S$10)</f>
        <v>21.018329938900205</v>
      </c>
      <c r="D19">
        <v>26.965376782077392</v>
      </c>
      <c r="E19">
        <v>28.431771894093686</v>
      </c>
      <c r="F19">
        <v>18.69653767820774</v>
      </c>
      <c r="G19">
        <v>15.560081466395111</v>
      </c>
      <c r="H19">
        <v>9.3279022403258658</v>
      </c>
      <c r="I19" cm="1">
        <f t="array" ref="I19:N19">TRANSPOSE('Freq Input'!$L$5:$L$10)</f>
        <v>3.8852459016393444</v>
      </c>
      <c r="J19">
        <v>4.1311475409836067</v>
      </c>
      <c r="K19">
        <v>2.6065573770491803</v>
      </c>
      <c r="L19">
        <v>1.9180327868852458</v>
      </c>
      <c r="M19">
        <v>1.7213114754098362</v>
      </c>
      <c r="N19">
        <v>0.73770491803278682</v>
      </c>
      <c r="O19" cm="1">
        <f t="array" ref="O19:T19">TRANSPOSE('Freq Input'!$E$5:$E$10)</f>
        <v>2</v>
      </c>
      <c r="P19">
        <v>3.5652173913043477</v>
      </c>
      <c r="Q19">
        <v>2.6086956521739131</v>
      </c>
      <c r="R19">
        <v>0.86956521739130432</v>
      </c>
      <c r="S19">
        <v>0.60869565217391308</v>
      </c>
      <c r="T19">
        <v>0.34782608695652173</v>
      </c>
      <c r="U19">
        <f>INDEX(Emissions!$C$4:$C$19,MATCH('95% Simulation Frequency'!$B19,Emissions!$A$4:$A$19,0))/Emissions!C$6</f>
        <v>1.0530454709926427</v>
      </c>
      <c r="V19">
        <f>INDEX(Emissions!D$4:D$19,MATCH('95% Simulation Frequency'!$B19,Emissions!$A$4:$A$19,0))/Emissions!D$6</f>
        <v>1.0599362995849821</v>
      </c>
      <c r="W19">
        <f>INDEX(Emissions!E$4:E$19,MATCH('95% Simulation Frequency'!$B19,Emissions!$A$4:$A$19,0))/Emissions!E$6</f>
        <v>1.0754789363895749</v>
      </c>
      <c r="X19">
        <f>INDEX(Emissions!F$4:F$19,MATCH('95% Simulation Frequency'!$B19,Emissions!$A$4:$A$19,0))/Emissions!F$6</f>
        <v>1.0851288196524864</v>
      </c>
    </row>
    <row r="20" spans="1:24" x14ac:dyDescent="0.2">
      <c r="A20">
        <v>2039</v>
      </c>
      <c r="B20">
        <f t="shared" si="0"/>
        <v>2030</v>
      </c>
      <c r="C20" cm="1">
        <f t="array" ref="C20:H20">TRANSPOSE('Freq Input'!$S$5:$S$10)</f>
        <v>21.018329938900205</v>
      </c>
      <c r="D20">
        <v>26.965376782077392</v>
      </c>
      <c r="E20">
        <v>28.431771894093686</v>
      </c>
      <c r="F20">
        <v>18.69653767820774</v>
      </c>
      <c r="G20">
        <v>15.560081466395111</v>
      </c>
      <c r="H20">
        <v>9.3279022403258658</v>
      </c>
      <c r="I20" cm="1">
        <f t="array" ref="I20:N20">TRANSPOSE('Freq Input'!$L$5:$L$10)</f>
        <v>3.8852459016393444</v>
      </c>
      <c r="J20">
        <v>4.1311475409836067</v>
      </c>
      <c r="K20">
        <v>2.6065573770491803</v>
      </c>
      <c r="L20">
        <v>1.9180327868852458</v>
      </c>
      <c r="M20">
        <v>1.7213114754098362</v>
      </c>
      <c r="N20">
        <v>0.73770491803278682</v>
      </c>
      <c r="O20" cm="1">
        <f t="array" ref="O20:T20">TRANSPOSE('Freq Input'!$E$5:$E$10)</f>
        <v>2</v>
      </c>
      <c r="P20">
        <v>3.5652173913043477</v>
      </c>
      <c r="Q20">
        <v>2.6086956521739131</v>
      </c>
      <c r="R20">
        <v>0.86956521739130432</v>
      </c>
      <c r="S20">
        <v>0.60869565217391308</v>
      </c>
      <c r="T20">
        <v>0.34782608695652173</v>
      </c>
      <c r="U20">
        <f>INDEX(Emissions!$C$4:$C$19,MATCH('95% Simulation Frequency'!$B20,Emissions!$A$4:$A$19,0))/Emissions!C$6</f>
        <v>1.0530454709926427</v>
      </c>
      <c r="V20">
        <f>INDEX(Emissions!D$4:D$19,MATCH('95% Simulation Frequency'!$B20,Emissions!$A$4:$A$19,0))/Emissions!D$6</f>
        <v>1.0599362995849821</v>
      </c>
      <c r="W20">
        <f>INDEX(Emissions!E$4:E$19,MATCH('95% Simulation Frequency'!$B20,Emissions!$A$4:$A$19,0))/Emissions!E$6</f>
        <v>1.0754789363895749</v>
      </c>
      <c r="X20">
        <f>INDEX(Emissions!F$4:F$19,MATCH('95% Simulation Frequency'!$B20,Emissions!$A$4:$A$19,0))/Emissions!F$6</f>
        <v>1.0851288196524864</v>
      </c>
    </row>
    <row r="21" spans="1:24" x14ac:dyDescent="0.2">
      <c r="A21">
        <v>2040</v>
      </c>
      <c r="B21">
        <f t="shared" si="0"/>
        <v>2040</v>
      </c>
      <c r="C21" cm="1">
        <f t="array" ref="C21:H21">TRANSPOSE('Freq Input'!$S$5:$S$10)</f>
        <v>21.018329938900205</v>
      </c>
      <c r="D21">
        <v>26.965376782077392</v>
      </c>
      <c r="E21">
        <v>28.431771894093686</v>
      </c>
      <c r="F21">
        <v>18.69653767820774</v>
      </c>
      <c r="G21">
        <v>15.560081466395111</v>
      </c>
      <c r="H21">
        <v>9.3279022403258658</v>
      </c>
      <c r="I21" cm="1">
        <f t="array" ref="I21:N21">TRANSPOSE('Freq Input'!$L$5:$L$10)</f>
        <v>3.8852459016393444</v>
      </c>
      <c r="J21">
        <v>4.1311475409836067</v>
      </c>
      <c r="K21">
        <v>2.6065573770491803</v>
      </c>
      <c r="L21">
        <v>1.9180327868852458</v>
      </c>
      <c r="M21">
        <v>1.7213114754098362</v>
      </c>
      <c r="N21">
        <v>0.73770491803278682</v>
      </c>
      <c r="O21" cm="1">
        <f t="array" ref="O21:T21">TRANSPOSE('Freq Input'!$E$5:$E$10)</f>
        <v>2</v>
      </c>
      <c r="P21">
        <v>3.5652173913043477</v>
      </c>
      <c r="Q21">
        <v>2.6086956521739131</v>
      </c>
      <c r="R21">
        <v>0.86956521739130432</v>
      </c>
      <c r="S21">
        <v>0.60869565217391308</v>
      </c>
      <c r="T21">
        <v>0.34782608695652173</v>
      </c>
      <c r="U21">
        <f>INDEX(Emissions!$C$4:$C$19,MATCH('95% Simulation Frequency'!$B21,Emissions!$A$4:$A$19,0))/Emissions!C$6</f>
        <v>1.0910384754553131</v>
      </c>
      <c r="V21">
        <f>INDEX(Emissions!D$4:D$19,MATCH('95% Simulation Frequency'!$B21,Emissions!$A$4:$A$19,0))/Emissions!D$6</f>
        <v>1.1172908020461345</v>
      </c>
      <c r="W21">
        <f>INDEX(Emissions!E$4:E$19,MATCH('95% Simulation Frequency'!$B21,Emissions!$A$4:$A$19,0))/Emissions!E$6</f>
        <v>1.1523964802071596</v>
      </c>
      <c r="X21">
        <f>INDEX(Emissions!F$4:F$19,MATCH('95% Simulation Frequency'!$B21,Emissions!$A$4:$A$19,0))/Emissions!F$6</f>
        <v>1.197555422408628</v>
      </c>
    </row>
    <row r="22" spans="1:24" x14ac:dyDescent="0.2">
      <c r="A22">
        <v>2041</v>
      </c>
      <c r="B22">
        <f t="shared" si="0"/>
        <v>2040</v>
      </c>
      <c r="C22" cm="1">
        <f t="array" ref="C22:H22">TRANSPOSE('Freq Input'!$S$5:$S$10)</f>
        <v>21.018329938900205</v>
      </c>
      <c r="D22">
        <v>26.965376782077392</v>
      </c>
      <c r="E22">
        <v>28.431771894093686</v>
      </c>
      <c r="F22">
        <v>18.69653767820774</v>
      </c>
      <c r="G22">
        <v>15.560081466395111</v>
      </c>
      <c r="H22">
        <v>9.3279022403258658</v>
      </c>
      <c r="I22" cm="1">
        <f t="array" ref="I22:N22">TRANSPOSE('Freq Input'!$L$5:$L$10)</f>
        <v>3.8852459016393444</v>
      </c>
      <c r="J22">
        <v>4.1311475409836067</v>
      </c>
      <c r="K22">
        <v>2.6065573770491803</v>
      </c>
      <c r="L22">
        <v>1.9180327868852458</v>
      </c>
      <c r="M22">
        <v>1.7213114754098362</v>
      </c>
      <c r="N22">
        <v>0.73770491803278682</v>
      </c>
      <c r="O22" cm="1">
        <f t="array" ref="O22:T22">TRANSPOSE('Freq Input'!$E$5:$E$10)</f>
        <v>2</v>
      </c>
      <c r="P22">
        <v>3.5652173913043477</v>
      </c>
      <c r="Q22">
        <v>2.6086956521739131</v>
      </c>
      <c r="R22">
        <v>0.86956521739130432</v>
      </c>
      <c r="S22">
        <v>0.60869565217391308</v>
      </c>
      <c r="T22">
        <v>0.34782608695652173</v>
      </c>
      <c r="U22">
        <f>INDEX(Emissions!$C$4:$C$19,MATCH('95% Simulation Frequency'!$B22,Emissions!$A$4:$A$19,0))/Emissions!C$6</f>
        <v>1.0910384754553131</v>
      </c>
      <c r="V22">
        <f>INDEX(Emissions!D$4:D$19,MATCH('95% Simulation Frequency'!$B22,Emissions!$A$4:$A$19,0))/Emissions!D$6</f>
        <v>1.1172908020461345</v>
      </c>
      <c r="W22">
        <f>INDEX(Emissions!E$4:E$19,MATCH('95% Simulation Frequency'!$B22,Emissions!$A$4:$A$19,0))/Emissions!E$6</f>
        <v>1.1523964802071596</v>
      </c>
      <c r="X22">
        <f>INDEX(Emissions!F$4:F$19,MATCH('95% Simulation Frequency'!$B22,Emissions!$A$4:$A$19,0))/Emissions!F$6</f>
        <v>1.197555422408628</v>
      </c>
    </row>
    <row r="23" spans="1:24" x14ac:dyDescent="0.2">
      <c r="A23">
        <v>2042</v>
      </c>
      <c r="B23">
        <f t="shared" si="0"/>
        <v>2040</v>
      </c>
      <c r="C23" cm="1">
        <f t="array" ref="C23:H23">TRANSPOSE('Freq Input'!$S$5:$S$10)</f>
        <v>21.018329938900205</v>
      </c>
      <c r="D23">
        <v>26.965376782077392</v>
      </c>
      <c r="E23">
        <v>28.431771894093686</v>
      </c>
      <c r="F23">
        <v>18.69653767820774</v>
      </c>
      <c r="G23">
        <v>15.560081466395111</v>
      </c>
      <c r="H23">
        <v>9.3279022403258658</v>
      </c>
      <c r="I23" cm="1">
        <f t="array" ref="I23:N23">TRANSPOSE('Freq Input'!$L$5:$L$10)</f>
        <v>3.8852459016393444</v>
      </c>
      <c r="J23">
        <v>4.1311475409836067</v>
      </c>
      <c r="K23">
        <v>2.6065573770491803</v>
      </c>
      <c r="L23">
        <v>1.9180327868852458</v>
      </c>
      <c r="M23">
        <v>1.7213114754098362</v>
      </c>
      <c r="N23">
        <v>0.73770491803278682</v>
      </c>
      <c r="O23" cm="1">
        <f t="array" ref="O23:T23">TRANSPOSE('Freq Input'!$E$5:$E$10)</f>
        <v>2</v>
      </c>
      <c r="P23">
        <v>3.5652173913043477</v>
      </c>
      <c r="Q23">
        <v>2.6086956521739131</v>
      </c>
      <c r="R23">
        <v>0.86956521739130432</v>
      </c>
      <c r="S23">
        <v>0.60869565217391308</v>
      </c>
      <c r="T23">
        <v>0.34782608695652173</v>
      </c>
      <c r="U23">
        <f>INDEX(Emissions!$C$4:$C$19,MATCH('95% Simulation Frequency'!$B23,Emissions!$A$4:$A$19,0))/Emissions!C$6</f>
        <v>1.0910384754553131</v>
      </c>
      <c r="V23">
        <f>INDEX(Emissions!D$4:D$19,MATCH('95% Simulation Frequency'!$B23,Emissions!$A$4:$A$19,0))/Emissions!D$6</f>
        <v>1.1172908020461345</v>
      </c>
      <c r="W23">
        <f>INDEX(Emissions!E$4:E$19,MATCH('95% Simulation Frequency'!$B23,Emissions!$A$4:$A$19,0))/Emissions!E$6</f>
        <v>1.1523964802071596</v>
      </c>
      <c r="X23">
        <f>INDEX(Emissions!F$4:F$19,MATCH('95% Simulation Frequency'!$B23,Emissions!$A$4:$A$19,0))/Emissions!F$6</f>
        <v>1.197555422408628</v>
      </c>
    </row>
    <row r="24" spans="1:24" x14ac:dyDescent="0.2">
      <c r="A24">
        <v>2043</v>
      </c>
      <c r="B24">
        <f t="shared" si="0"/>
        <v>2040</v>
      </c>
      <c r="C24" cm="1">
        <f t="array" ref="C24:H24">TRANSPOSE('Freq Input'!$S$5:$S$10)</f>
        <v>21.018329938900205</v>
      </c>
      <c r="D24">
        <v>26.965376782077392</v>
      </c>
      <c r="E24">
        <v>28.431771894093686</v>
      </c>
      <c r="F24">
        <v>18.69653767820774</v>
      </c>
      <c r="G24">
        <v>15.560081466395111</v>
      </c>
      <c r="H24">
        <v>9.3279022403258658</v>
      </c>
      <c r="I24" cm="1">
        <f t="array" ref="I24:N24">TRANSPOSE('Freq Input'!$L$5:$L$10)</f>
        <v>3.8852459016393444</v>
      </c>
      <c r="J24">
        <v>4.1311475409836067</v>
      </c>
      <c r="K24">
        <v>2.6065573770491803</v>
      </c>
      <c r="L24">
        <v>1.9180327868852458</v>
      </c>
      <c r="M24">
        <v>1.7213114754098362</v>
      </c>
      <c r="N24">
        <v>0.73770491803278682</v>
      </c>
      <c r="O24" cm="1">
        <f t="array" ref="O24:T24">TRANSPOSE('Freq Input'!$E$5:$E$10)</f>
        <v>2</v>
      </c>
      <c r="P24">
        <v>3.5652173913043477</v>
      </c>
      <c r="Q24">
        <v>2.6086956521739131</v>
      </c>
      <c r="R24">
        <v>0.86956521739130432</v>
      </c>
      <c r="S24">
        <v>0.60869565217391308</v>
      </c>
      <c r="T24">
        <v>0.34782608695652173</v>
      </c>
      <c r="U24">
        <f>INDEX(Emissions!$C$4:$C$19,MATCH('95% Simulation Frequency'!$B24,Emissions!$A$4:$A$19,0))/Emissions!C$6</f>
        <v>1.0910384754553131</v>
      </c>
      <c r="V24">
        <f>INDEX(Emissions!D$4:D$19,MATCH('95% Simulation Frequency'!$B24,Emissions!$A$4:$A$19,0))/Emissions!D$6</f>
        <v>1.1172908020461345</v>
      </c>
      <c r="W24">
        <f>INDEX(Emissions!E$4:E$19,MATCH('95% Simulation Frequency'!$B24,Emissions!$A$4:$A$19,0))/Emissions!E$6</f>
        <v>1.1523964802071596</v>
      </c>
      <c r="X24">
        <f>INDEX(Emissions!F$4:F$19,MATCH('95% Simulation Frequency'!$B24,Emissions!$A$4:$A$19,0))/Emissions!F$6</f>
        <v>1.197555422408628</v>
      </c>
    </row>
    <row r="25" spans="1:24" x14ac:dyDescent="0.2">
      <c r="A25">
        <v>2044</v>
      </c>
      <c r="B25">
        <f t="shared" si="0"/>
        <v>2040</v>
      </c>
      <c r="C25" cm="1">
        <f t="array" ref="C25:H25">TRANSPOSE('Freq Input'!$S$5:$S$10)</f>
        <v>21.018329938900205</v>
      </c>
      <c r="D25">
        <v>26.965376782077392</v>
      </c>
      <c r="E25">
        <v>28.431771894093686</v>
      </c>
      <c r="F25">
        <v>18.69653767820774</v>
      </c>
      <c r="G25">
        <v>15.560081466395111</v>
      </c>
      <c r="H25">
        <v>9.3279022403258658</v>
      </c>
      <c r="I25" cm="1">
        <f t="array" ref="I25:N25">TRANSPOSE('Freq Input'!$L$5:$L$10)</f>
        <v>3.8852459016393444</v>
      </c>
      <c r="J25">
        <v>4.1311475409836067</v>
      </c>
      <c r="K25">
        <v>2.6065573770491803</v>
      </c>
      <c r="L25">
        <v>1.9180327868852458</v>
      </c>
      <c r="M25">
        <v>1.7213114754098362</v>
      </c>
      <c r="N25">
        <v>0.73770491803278682</v>
      </c>
      <c r="O25" cm="1">
        <f t="array" ref="O25:T25">TRANSPOSE('Freq Input'!$E$5:$E$10)</f>
        <v>2</v>
      </c>
      <c r="P25">
        <v>3.5652173913043477</v>
      </c>
      <c r="Q25">
        <v>2.6086956521739131</v>
      </c>
      <c r="R25">
        <v>0.86956521739130432</v>
      </c>
      <c r="S25">
        <v>0.60869565217391308</v>
      </c>
      <c r="T25">
        <v>0.34782608695652173</v>
      </c>
      <c r="U25">
        <f>INDEX(Emissions!$C$4:$C$19,MATCH('95% Simulation Frequency'!$B25,Emissions!$A$4:$A$19,0))/Emissions!C$6</f>
        <v>1.0910384754553131</v>
      </c>
      <c r="V25">
        <f>INDEX(Emissions!D$4:D$19,MATCH('95% Simulation Frequency'!$B25,Emissions!$A$4:$A$19,0))/Emissions!D$6</f>
        <v>1.1172908020461345</v>
      </c>
      <c r="W25">
        <f>INDEX(Emissions!E$4:E$19,MATCH('95% Simulation Frequency'!$B25,Emissions!$A$4:$A$19,0))/Emissions!E$6</f>
        <v>1.1523964802071596</v>
      </c>
      <c r="X25">
        <f>INDEX(Emissions!F$4:F$19,MATCH('95% Simulation Frequency'!$B25,Emissions!$A$4:$A$19,0))/Emissions!F$6</f>
        <v>1.197555422408628</v>
      </c>
    </row>
    <row r="26" spans="1:24" x14ac:dyDescent="0.2">
      <c r="A26">
        <v>2045</v>
      </c>
      <c r="B26">
        <f t="shared" si="0"/>
        <v>2040</v>
      </c>
      <c r="C26" cm="1">
        <f t="array" ref="C26:H26">TRANSPOSE('Freq Input'!$S$5:$S$10)</f>
        <v>21.018329938900205</v>
      </c>
      <c r="D26">
        <v>26.965376782077392</v>
      </c>
      <c r="E26">
        <v>28.431771894093686</v>
      </c>
      <c r="F26">
        <v>18.69653767820774</v>
      </c>
      <c r="G26">
        <v>15.560081466395111</v>
      </c>
      <c r="H26">
        <v>9.3279022403258658</v>
      </c>
      <c r="I26" cm="1">
        <f t="array" ref="I26:N26">TRANSPOSE('Freq Input'!$L$5:$L$10)</f>
        <v>3.8852459016393444</v>
      </c>
      <c r="J26">
        <v>4.1311475409836067</v>
      </c>
      <c r="K26">
        <v>2.6065573770491803</v>
      </c>
      <c r="L26">
        <v>1.9180327868852458</v>
      </c>
      <c r="M26">
        <v>1.7213114754098362</v>
      </c>
      <c r="N26">
        <v>0.73770491803278682</v>
      </c>
      <c r="O26" cm="1">
        <f t="array" ref="O26:T26">TRANSPOSE('Freq Input'!$E$5:$E$10)</f>
        <v>2</v>
      </c>
      <c r="P26">
        <v>3.5652173913043477</v>
      </c>
      <c r="Q26">
        <v>2.6086956521739131</v>
      </c>
      <c r="R26">
        <v>0.86956521739130432</v>
      </c>
      <c r="S26">
        <v>0.60869565217391308</v>
      </c>
      <c r="T26">
        <v>0.34782608695652173</v>
      </c>
      <c r="U26">
        <f>INDEX(Emissions!$C$4:$C$19,MATCH('95% Simulation Frequency'!$B26,Emissions!$A$4:$A$19,0))/Emissions!C$6</f>
        <v>1.0910384754553131</v>
      </c>
      <c r="V26">
        <f>INDEX(Emissions!D$4:D$19,MATCH('95% Simulation Frequency'!$B26,Emissions!$A$4:$A$19,0))/Emissions!D$6</f>
        <v>1.1172908020461345</v>
      </c>
      <c r="W26">
        <f>INDEX(Emissions!E$4:E$19,MATCH('95% Simulation Frequency'!$B26,Emissions!$A$4:$A$19,0))/Emissions!E$6</f>
        <v>1.1523964802071596</v>
      </c>
      <c r="X26">
        <f>INDEX(Emissions!F$4:F$19,MATCH('95% Simulation Frequency'!$B26,Emissions!$A$4:$A$19,0))/Emissions!F$6</f>
        <v>1.197555422408628</v>
      </c>
    </row>
    <row r="27" spans="1:24" x14ac:dyDescent="0.2">
      <c r="A27">
        <v>2046</v>
      </c>
      <c r="B27">
        <f t="shared" si="0"/>
        <v>2040</v>
      </c>
      <c r="C27" cm="1">
        <f t="array" ref="C27:H27">TRANSPOSE('Freq Input'!$S$5:$S$10)</f>
        <v>21.018329938900205</v>
      </c>
      <c r="D27">
        <v>26.965376782077392</v>
      </c>
      <c r="E27">
        <v>28.431771894093686</v>
      </c>
      <c r="F27">
        <v>18.69653767820774</v>
      </c>
      <c r="G27">
        <v>15.560081466395111</v>
      </c>
      <c r="H27">
        <v>9.3279022403258658</v>
      </c>
      <c r="I27" cm="1">
        <f t="array" ref="I27:N27">TRANSPOSE('Freq Input'!$L$5:$L$10)</f>
        <v>3.8852459016393444</v>
      </c>
      <c r="J27">
        <v>4.1311475409836067</v>
      </c>
      <c r="K27">
        <v>2.6065573770491803</v>
      </c>
      <c r="L27">
        <v>1.9180327868852458</v>
      </c>
      <c r="M27">
        <v>1.7213114754098362</v>
      </c>
      <c r="N27">
        <v>0.73770491803278682</v>
      </c>
      <c r="O27" cm="1">
        <f t="array" ref="O27:T27">TRANSPOSE('Freq Input'!$E$5:$E$10)</f>
        <v>2</v>
      </c>
      <c r="P27">
        <v>3.5652173913043477</v>
      </c>
      <c r="Q27">
        <v>2.6086956521739131</v>
      </c>
      <c r="R27">
        <v>0.86956521739130432</v>
      </c>
      <c r="S27">
        <v>0.60869565217391308</v>
      </c>
      <c r="T27">
        <v>0.34782608695652173</v>
      </c>
      <c r="U27">
        <f>INDEX(Emissions!$C$4:$C$19,MATCH('95% Simulation Frequency'!$B27,Emissions!$A$4:$A$19,0))/Emissions!C$6</f>
        <v>1.0910384754553131</v>
      </c>
      <c r="V27">
        <f>INDEX(Emissions!D$4:D$19,MATCH('95% Simulation Frequency'!$B27,Emissions!$A$4:$A$19,0))/Emissions!D$6</f>
        <v>1.1172908020461345</v>
      </c>
      <c r="W27">
        <f>INDEX(Emissions!E$4:E$19,MATCH('95% Simulation Frequency'!$B27,Emissions!$A$4:$A$19,0))/Emissions!E$6</f>
        <v>1.1523964802071596</v>
      </c>
      <c r="X27">
        <f>INDEX(Emissions!F$4:F$19,MATCH('95% Simulation Frequency'!$B27,Emissions!$A$4:$A$19,0))/Emissions!F$6</f>
        <v>1.197555422408628</v>
      </c>
    </row>
    <row r="28" spans="1:24" x14ac:dyDescent="0.2">
      <c r="A28">
        <v>2047</v>
      </c>
      <c r="B28">
        <f t="shared" si="0"/>
        <v>2040</v>
      </c>
      <c r="C28" cm="1">
        <f t="array" ref="C28:H28">TRANSPOSE('Freq Input'!$S$5:$S$10)</f>
        <v>21.018329938900205</v>
      </c>
      <c r="D28">
        <v>26.965376782077392</v>
      </c>
      <c r="E28">
        <v>28.431771894093686</v>
      </c>
      <c r="F28">
        <v>18.69653767820774</v>
      </c>
      <c r="G28">
        <v>15.560081466395111</v>
      </c>
      <c r="H28">
        <v>9.3279022403258658</v>
      </c>
      <c r="I28" cm="1">
        <f t="array" ref="I28:N28">TRANSPOSE('Freq Input'!$L$5:$L$10)</f>
        <v>3.8852459016393444</v>
      </c>
      <c r="J28">
        <v>4.1311475409836067</v>
      </c>
      <c r="K28">
        <v>2.6065573770491803</v>
      </c>
      <c r="L28">
        <v>1.9180327868852458</v>
      </c>
      <c r="M28">
        <v>1.7213114754098362</v>
      </c>
      <c r="N28">
        <v>0.73770491803278682</v>
      </c>
      <c r="O28" cm="1">
        <f t="array" ref="O28:T28">TRANSPOSE('Freq Input'!$E$5:$E$10)</f>
        <v>2</v>
      </c>
      <c r="P28">
        <v>3.5652173913043477</v>
      </c>
      <c r="Q28">
        <v>2.6086956521739131</v>
      </c>
      <c r="R28">
        <v>0.86956521739130432</v>
      </c>
      <c r="S28">
        <v>0.60869565217391308</v>
      </c>
      <c r="T28">
        <v>0.34782608695652173</v>
      </c>
      <c r="U28">
        <f>INDEX(Emissions!$C$4:$C$19,MATCH('95% Simulation Frequency'!$B28,Emissions!$A$4:$A$19,0))/Emissions!C$6</f>
        <v>1.0910384754553131</v>
      </c>
      <c r="V28">
        <f>INDEX(Emissions!D$4:D$19,MATCH('95% Simulation Frequency'!$B28,Emissions!$A$4:$A$19,0))/Emissions!D$6</f>
        <v>1.1172908020461345</v>
      </c>
      <c r="W28">
        <f>INDEX(Emissions!E$4:E$19,MATCH('95% Simulation Frequency'!$B28,Emissions!$A$4:$A$19,0))/Emissions!E$6</f>
        <v>1.1523964802071596</v>
      </c>
      <c r="X28">
        <f>INDEX(Emissions!F$4:F$19,MATCH('95% Simulation Frequency'!$B28,Emissions!$A$4:$A$19,0))/Emissions!F$6</f>
        <v>1.197555422408628</v>
      </c>
    </row>
    <row r="29" spans="1:24" x14ac:dyDescent="0.2">
      <c r="A29">
        <v>2048</v>
      </c>
      <c r="B29">
        <f t="shared" si="0"/>
        <v>2040</v>
      </c>
      <c r="C29" cm="1">
        <f t="array" ref="C29:H29">TRANSPOSE('Freq Input'!$S$5:$S$10)</f>
        <v>21.018329938900205</v>
      </c>
      <c r="D29">
        <v>26.965376782077392</v>
      </c>
      <c r="E29">
        <v>28.431771894093686</v>
      </c>
      <c r="F29">
        <v>18.69653767820774</v>
      </c>
      <c r="G29">
        <v>15.560081466395111</v>
      </c>
      <c r="H29">
        <v>9.3279022403258658</v>
      </c>
      <c r="I29" cm="1">
        <f t="array" ref="I29:N29">TRANSPOSE('Freq Input'!$L$5:$L$10)</f>
        <v>3.8852459016393444</v>
      </c>
      <c r="J29">
        <v>4.1311475409836067</v>
      </c>
      <c r="K29">
        <v>2.6065573770491803</v>
      </c>
      <c r="L29">
        <v>1.9180327868852458</v>
      </c>
      <c r="M29">
        <v>1.7213114754098362</v>
      </c>
      <c r="N29">
        <v>0.73770491803278682</v>
      </c>
      <c r="O29" cm="1">
        <f t="array" ref="O29:T29">TRANSPOSE('Freq Input'!$E$5:$E$10)</f>
        <v>2</v>
      </c>
      <c r="P29">
        <v>3.5652173913043477</v>
      </c>
      <c r="Q29">
        <v>2.6086956521739131</v>
      </c>
      <c r="R29">
        <v>0.86956521739130432</v>
      </c>
      <c r="S29">
        <v>0.60869565217391308</v>
      </c>
      <c r="T29">
        <v>0.34782608695652173</v>
      </c>
      <c r="U29">
        <f>INDEX(Emissions!$C$4:$C$19,MATCH('95% Simulation Frequency'!$B29,Emissions!$A$4:$A$19,0))/Emissions!C$6</f>
        <v>1.0910384754553131</v>
      </c>
      <c r="V29">
        <f>INDEX(Emissions!D$4:D$19,MATCH('95% Simulation Frequency'!$B29,Emissions!$A$4:$A$19,0))/Emissions!D$6</f>
        <v>1.1172908020461345</v>
      </c>
      <c r="W29">
        <f>INDEX(Emissions!E$4:E$19,MATCH('95% Simulation Frequency'!$B29,Emissions!$A$4:$A$19,0))/Emissions!E$6</f>
        <v>1.1523964802071596</v>
      </c>
      <c r="X29">
        <f>INDEX(Emissions!F$4:F$19,MATCH('95% Simulation Frequency'!$B29,Emissions!$A$4:$A$19,0))/Emissions!F$6</f>
        <v>1.197555422408628</v>
      </c>
    </row>
    <row r="30" spans="1:24" x14ac:dyDescent="0.2">
      <c r="A30">
        <v>2049</v>
      </c>
      <c r="B30">
        <f t="shared" si="0"/>
        <v>2040</v>
      </c>
      <c r="C30" cm="1">
        <f t="array" ref="C30:H30">TRANSPOSE('Freq Input'!$S$5:$S$10)</f>
        <v>21.018329938900205</v>
      </c>
      <c r="D30">
        <v>26.965376782077392</v>
      </c>
      <c r="E30">
        <v>28.431771894093686</v>
      </c>
      <c r="F30">
        <v>18.69653767820774</v>
      </c>
      <c r="G30">
        <v>15.560081466395111</v>
      </c>
      <c r="H30">
        <v>9.3279022403258658</v>
      </c>
      <c r="I30" cm="1">
        <f t="array" ref="I30:N30">TRANSPOSE('Freq Input'!$L$5:$L$10)</f>
        <v>3.8852459016393444</v>
      </c>
      <c r="J30">
        <v>4.1311475409836067</v>
      </c>
      <c r="K30">
        <v>2.6065573770491803</v>
      </c>
      <c r="L30">
        <v>1.9180327868852458</v>
      </c>
      <c r="M30">
        <v>1.7213114754098362</v>
      </c>
      <c r="N30">
        <v>0.73770491803278682</v>
      </c>
      <c r="O30" cm="1">
        <f t="array" ref="O30:T30">TRANSPOSE('Freq Input'!$E$5:$E$10)</f>
        <v>2</v>
      </c>
      <c r="P30">
        <v>3.5652173913043477</v>
      </c>
      <c r="Q30">
        <v>2.6086956521739131</v>
      </c>
      <c r="R30">
        <v>0.86956521739130432</v>
      </c>
      <c r="S30">
        <v>0.60869565217391308</v>
      </c>
      <c r="T30">
        <v>0.34782608695652173</v>
      </c>
      <c r="U30">
        <f>INDEX(Emissions!$C$4:$C$19,MATCH('95% Simulation Frequency'!$B30,Emissions!$A$4:$A$19,0))/Emissions!C$6</f>
        <v>1.0910384754553131</v>
      </c>
      <c r="V30">
        <f>INDEX(Emissions!D$4:D$19,MATCH('95% Simulation Frequency'!$B30,Emissions!$A$4:$A$19,0))/Emissions!D$6</f>
        <v>1.1172908020461345</v>
      </c>
      <c r="W30">
        <f>INDEX(Emissions!E$4:E$19,MATCH('95% Simulation Frequency'!$B30,Emissions!$A$4:$A$19,0))/Emissions!E$6</f>
        <v>1.1523964802071596</v>
      </c>
      <c r="X30">
        <f>INDEX(Emissions!F$4:F$19,MATCH('95% Simulation Frequency'!$B30,Emissions!$A$4:$A$19,0))/Emissions!F$6</f>
        <v>1.197555422408628</v>
      </c>
    </row>
    <row r="31" spans="1:24" x14ac:dyDescent="0.2">
      <c r="A31">
        <v>2050</v>
      </c>
      <c r="B31">
        <f t="shared" si="0"/>
        <v>2050</v>
      </c>
      <c r="C31" cm="1">
        <f t="array" ref="C31:H31">TRANSPOSE('Freq Input'!$S$5:$S$10)</f>
        <v>21.018329938900205</v>
      </c>
      <c r="D31">
        <v>26.965376782077392</v>
      </c>
      <c r="E31">
        <v>28.431771894093686</v>
      </c>
      <c r="F31">
        <v>18.69653767820774</v>
      </c>
      <c r="G31">
        <v>15.560081466395111</v>
      </c>
      <c r="H31">
        <v>9.3279022403258658</v>
      </c>
      <c r="I31" cm="1">
        <f t="array" ref="I31:N31">TRANSPOSE('Freq Input'!$L$5:$L$10)</f>
        <v>3.8852459016393444</v>
      </c>
      <c r="J31">
        <v>4.1311475409836067</v>
      </c>
      <c r="K31">
        <v>2.6065573770491803</v>
      </c>
      <c r="L31">
        <v>1.9180327868852458</v>
      </c>
      <c r="M31">
        <v>1.7213114754098362</v>
      </c>
      <c r="N31">
        <v>0.73770491803278682</v>
      </c>
      <c r="O31" cm="1">
        <f t="array" ref="O31:T31">TRANSPOSE('Freq Input'!$E$5:$E$10)</f>
        <v>2</v>
      </c>
      <c r="P31">
        <v>3.5652173913043477</v>
      </c>
      <c r="Q31">
        <v>2.6086956521739131</v>
      </c>
      <c r="R31">
        <v>0.86956521739130432</v>
      </c>
      <c r="S31">
        <v>0.60869565217391308</v>
      </c>
      <c r="T31">
        <v>0.34782608695652173</v>
      </c>
      <c r="U31">
        <f>INDEX(Emissions!$C$4:$C$19,MATCH('95% Simulation Frequency'!$B31,Emissions!$A$4:$A$19,0))/Emissions!C$6</f>
        <v>1.1113014111687372</v>
      </c>
      <c r="V31">
        <f>INDEX(Emissions!D$4:D$19,MATCH('95% Simulation Frequency'!$B31,Emissions!$A$4:$A$19,0))/Emissions!D$6</f>
        <v>1.1660071421677445</v>
      </c>
      <c r="W31">
        <f>INDEX(Emissions!E$4:E$19,MATCH('95% Simulation Frequency'!$B31,Emissions!$A$4:$A$19,0))/Emissions!E$6</f>
        <v>1.2262449948449901</v>
      </c>
      <c r="X31">
        <f>INDEX(Emissions!F$4:F$19,MATCH('95% Simulation Frequency'!$B31,Emissions!$A$4:$A$19,0))/Emissions!F$6</f>
        <v>1.3413780707010188</v>
      </c>
    </row>
    <row r="32" spans="1:24" x14ac:dyDescent="0.2">
      <c r="A32">
        <v>2051</v>
      </c>
      <c r="B32">
        <f t="shared" si="0"/>
        <v>2050</v>
      </c>
      <c r="C32" cm="1">
        <f t="array" ref="C32:H32">TRANSPOSE('Freq Input'!$S$5:$S$10)</f>
        <v>21.018329938900205</v>
      </c>
      <c r="D32">
        <v>26.965376782077392</v>
      </c>
      <c r="E32">
        <v>28.431771894093686</v>
      </c>
      <c r="F32">
        <v>18.69653767820774</v>
      </c>
      <c r="G32">
        <v>15.560081466395111</v>
      </c>
      <c r="H32">
        <v>9.3279022403258658</v>
      </c>
      <c r="I32" cm="1">
        <f t="array" ref="I32:N32">TRANSPOSE('Freq Input'!$L$5:$L$10)</f>
        <v>3.8852459016393444</v>
      </c>
      <c r="J32">
        <v>4.1311475409836067</v>
      </c>
      <c r="K32">
        <v>2.6065573770491803</v>
      </c>
      <c r="L32">
        <v>1.9180327868852458</v>
      </c>
      <c r="M32">
        <v>1.7213114754098362</v>
      </c>
      <c r="N32">
        <v>0.73770491803278682</v>
      </c>
      <c r="O32" cm="1">
        <f t="array" ref="O32:T32">TRANSPOSE('Freq Input'!$E$5:$E$10)</f>
        <v>2</v>
      </c>
      <c r="P32">
        <v>3.5652173913043477</v>
      </c>
      <c r="Q32">
        <v>2.6086956521739131</v>
      </c>
      <c r="R32">
        <v>0.86956521739130432</v>
      </c>
      <c r="S32">
        <v>0.60869565217391308</v>
      </c>
      <c r="T32">
        <v>0.34782608695652173</v>
      </c>
      <c r="U32">
        <f>INDEX(Emissions!$C$4:$C$19,MATCH('95% Simulation Frequency'!$B32,Emissions!$A$4:$A$19,0))/Emissions!C$6</f>
        <v>1.1113014111687372</v>
      </c>
      <c r="V32">
        <f>INDEX(Emissions!D$4:D$19,MATCH('95% Simulation Frequency'!$B32,Emissions!$A$4:$A$19,0))/Emissions!D$6</f>
        <v>1.1660071421677445</v>
      </c>
      <c r="W32">
        <f>INDEX(Emissions!E$4:E$19,MATCH('95% Simulation Frequency'!$B32,Emissions!$A$4:$A$19,0))/Emissions!E$6</f>
        <v>1.2262449948449901</v>
      </c>
      <c r="X32">
        <f>INDEX(Emissions!F$4:F$19,MATCH('95% Simulation Frequency'!$B32,Emissions!$A$4:$A$19,0))/Emissions!F$6</f>
        <v>1.3413780707010188</v>
      </c>
    </row>
    <row r="33" spans="1:24" x14ac:dyDescent="0.2">
      <c r="A33">
        <v>2052</v>
      </c>
      <c r="B33">
        <f t="shared" si="0"/>
        <v>2050</v>
      </c>
      <c r="C33" cm="1">
        <f t="array" ref="C33:H33">TRANSPOSE('Freq Input'!$S$5:$S$10)</f>
        <v>21.018329938900205</v>
      </c>
      <c r="D33">
        <v>26.965376782077392</v>
      </c>
      <c r="E33">
        <v>28.431771894093686</v>
      </c>
      <c r="F33">
        <v>18.69653767820774</v>
      </c>
      <c r="G33">
        <v>15.560081466395111</v>
      </c>
      <c r="H33">
        <v>9.3279022403258658</v>
      </c>
      <c r="I33" cm="1">
        <f t="array" ref="I33:N33">TRANSPOSE('Freq Input'!$L$5:$L$10)</f>
        <v>3.8852459016393444</v>
      </c>
      <c r="J33">
        <v>4.1311475409836067</v>
      </c>
      <c r="K33">
        <v>2.6065573770491803</v>
      </c>
      <c r="L33">
        <v>1.9180327868852458</v>
      </c>
      <c r="M33">
        <v>1.7213114754098362</v>
      </c>
      <c r="N33">
        <v>0.73770491803278682</v>
      </c>
      <c r="O33" cm="1">
        <f t="array" ref="O33:T33">TRANSPOSE('Freq Input'!$E$5:$E$10)</f>
        <v>2</v>
      </c>
      <c r="P33">
        <v>3.5652173913043477</v>
      </c>
      <c r="Q33">
        <v>2.6086956521739131</v>
      </c>
      <c r="R33">
        <v>0.86956521739130432</v>
      </c>
      <c r="S33">
        <v>0.60869565217391308</v>
      </c>
      <c r="T33">
        <v>0.34782608695652173</v>
      </c>
      <c r="U33">
        <f>INDEX(Emissions!$C$4:$C$19,MATCH('95% Simulation Frequency'!$B33,Emissions!$A$4:$A$19,0))/Emissions!C$6</f>
        <v>1.1113014111687372</v>
      </c>
      <c r="V33">
        <f>INDEX(Emissions!D$4:D$19,MATCH('95% Simulation Frequency'!$B33,Emissions!$A$4:$A$19,0))/Emissions!D$6</f>
        <v>1.1660071421677445</v>
      </c>
      <c r="W33">
        <f>INDEX(Emissions!E$4:E$19,MATCH('95% Simulation Frequency'!$B33,Emissions!$A$4:$A$19,0))/Emissions!E$6</f>
        <v>1.2262449948449901</v>
      </c>
      <c r="X33">
        <f>INDEX(Emissions!F$4:F$19,MATCH('95% Simulation Frequency'!$B33,Emissions!$A$4:$A$19,0))/Emissions!F$6</f>
        <v>1.3413780707010188</v>
      </c>
    </row>
    <row r="34" spans="1:24" x14ac:dyDescent="0.2">
      <c r="A34">
        <v>2053</v>
      </c>
      <c r="B34">
        <f t="shared" si="0"/>
        <v>2050</v>
      </c>
      <c r="C34" cm="1">
        <f t="array" ref="C34:H34">TRANSPOSE('Freq Input'!$S$5:$S$10)</f>
        <v>21.018329938900205</v>
      </c>
      <c r="D34">
        <v>26.965376782077392</v>
      </c>
      <c r="E34">
        <v>28.431771894093686</v>
      </c>
      <c r="F34">
        <v>18.69653767820774</v>
      </c>
      <c r="G34">
        <v>15.560081466395111</v>
      </c>
      <c r="H34">
        <v>9.3279022403258658</v>
      </c>
      <c r="I34" cm="1">
        <f t="array" ref="I34:N34">TRANSPOSE('Freq Input'!$L$5:$L$10)</f>
        <v>3.8852459016393444</v>
      </c>
      <c r="J34">
        <v>4.1311475409836067</v>
      </c>
      <c r="K34">
        <v>2.6065573770491803</v>
      </c>
      <c r="L34">
        <v>1.9180327868852458</v>
      </c>
      <c r="M34">
        <v>1.7213114754098362</v>
      </c>
      <c r="N34">
        <v>0.73770491803278682</v>
      </c>
      <c r="O34" cm="1">
        <f t="array" ref="O34:T34">TRANSPOSE('Freq Input'!$E$5:$E$10)</f>
        <v>2</v>
      </c>
      <c r="P34">
        <v>3.5652173913043477</v>
      </c>
      <c r="Q34">
        <v>2.6086956521739131</v>
      </c>
      <c r="R34">
        <v>0.86956521739130432</v>
      </c>
      <c r="S34">
        <v>0.60869565217391308</v>
      </c>
      <c r="T34">
        <v>0.34782608695652173</v>
      </c>
      <c r="U34">
        <f>INDEX(Emissions!$C$4:$C$19,MATCH('95% Simulation Frequency'!$B34,Emissions!$A$4:$A$19,0))/Emissions!C$6</f>
        <v>1.1113014111687372</v>
      </c>
      <c r="V34">
        <f>INDEX(Emissions!D$4:D$19,MATCH('95% Simulation Frequency'!$B34,Emissions!$A$4:$A$19,0))/Emissions!D$6</f>
        <v>1.1660071421677445</v>
      </c>
      <c r="W34">
        <f>INDEX(Emissions!E$4:E$19,MATCH('95% Simulation Frequency'!$B34,Emissions!$A$4:$A$19,0))/Emissions!E$6</f>
        <v>1.2262449948449901</v>
      </c>
      <c r="X34">
        <f>INDEX(Emissions!F$4:F$19,MATCH('95% Simulation Frequency'!$B34,Emissions!$A$4:$A$19,0))/Emissions!F$6</f>
        <v>1.3413780707010188</v>
      </c>
    </row>
    <row r="35" spans="1:24" x14ac:dyDescent="0.2">
      <c r="A35">
        <v>2054</v>
      </c>
      <c r="B35">
        <f t="shared" si="0"/>
        <v>2050</v>
      </c>
      <c r="C35" cm="1">
        <f t="array" ref="C35:H35">TRANSPOSE('Freq Input'!$S$5:$S$10)</f>
        <v>21.018329938900205</v>
      </c>
      <c r="D35">
        <v>26.965376782077392</v>
      </c>
      <c r="E35">
        <v>28.431771894093686</v>
      </c>
      <c r="F35">
        <v>18.69653767820774</v>
      </c>
      <c r="G35">
        <v>15.560081466395111</v>
      </c>
      <c r="H35">
        <v>9.3279022403258658</v>
      </c>
      <c r="I35" cm="1">
        <f t="array" ref="I35:N35">TRANSPOSE('Freq Input'!$L$5:$L$10)</f>
        <v>3.8852459016393444</v>
      </c>
      <c r="J35">
        <v>4.1311475409836067</v>
      </c>
      <c r="K35">
        <v>2.6065573770491803</v>
      </c>
      <c r="L35">
        <v>1.9180327868852458</v>
      </c>
      <c r="M35">
        <v>1.7213114754098362</v>
      </c>
      <c r="N35">
        <v>0.73770491803278682</v>
      </c>
      <c r="O35" cm="1">
        <f t="array" ref="O35:T35">TRANSPOSE('Freq Input'!$E$5:$E$10)</f>
        <v>2</v>
      </c>
      <c r="P35">
        <v>3.5652173913043477</v>
      </c>
      <c r="Q35">
        <v>2.6086956521739131</v>
      </c>
      <c r="R35">
        <v>0.86956521739130432</v>
      </c>
      <c r="S35">
        <v>0.60869565217391308</v>
      </c>
      <c r="T35">
        <v>0.34782608695652173</v>
      </c>
      <c r="U35">
        <f>INDEX(Emissions!$C$4:$C$19,MATCH('95% Simulation Frequency'!$B35,Emissions!$A$4:$A$19,0))/Emissions!C$6</f>
        <v>1.1113014111687372</v>
      </c>
      <c r="V35">
        <f>INDEX(Emissions!D$4:D$19,MATCH('95% Simulation Frequency'!$B35,Emissions!$A$4:$A$19,0))/Emissions!D$6</f>
        <v>1.1660071421677445</v>
      </c>
      <c r="W35">
        <f>INDEX(Emissions!E$4:E$19,MATCH('95% Simulation Frequency'!$B35,Emissions!$A$4:$A$19,0))/Emissions!E$6</f>
        <v>1.2262449948449901</v>
      </c>
      <c r="X35">
        <f>INDEX(Emissions!F$4:F$19,MATCH('95% Simulation Frequency'!$B35,Emissions!$A$4:$A$19,0))/Emissions!F$6</f>
        <v>1.3413780707010188</v>
      </c>
    </row>
    <row r="36" spans="1:24" x14ac:dyDescent="0.2">
      <c r="A36">
        <v>2055</v>
      </c>
      <c r="B36">
        <f t="shared" si="0"/>
        <v>2050</v>
      </c>
      <c r="C36" cm="1">
        <f t="array" ref="C36:H36">TRANSPOSE('Freq Input'!$S$5:$S$10)</f>
        <v>21.018329938900205</v>
      </c>
      <c r="D36">
        <v>26.965376782077392</v>
      </c>
      <c r="E36">
        <v>28.431771894093686</v>
      </c>
      <c r="F36">
        <v>18.69653767820774</v>
      </c>
      <c r="G36">
        <v>15.560081466395111</v>
      </c>
      <c r="H36">
        <v>9.3279022403258658</v>
      </c>
      <c r="I36" cm="1">
        <f t="array" ref="I36:N36">TRANSPOSE('Freq Input'!$L$5:$L$10)</f>
        <v>3.8852459016393444</v>
      </c>
      <c r="J36">
        <v>4.1311475409836067</v>
      </c>
      <c r="K36">
        <v>2.6065573770491803</v>
      </c>
      <c r="L36">
        <v>1.9180327868852458</v>
      </c>
      <c r="M36">
        <v>1.7213114754098362</v>
      </c>
      <c r="N36">
        <v>0.73770491803278682</v>
      </c>
      <c r="O36" cm="1">
        <f t="array" ref="O36:T36">TRANSPOSE('Freq Input'!$E$5:$E$10)</f>
        <v>2</v>
      </c>
      <c r="P36">
        <v>3.5652173913043477</v>
      </c>
      <c r="Q36">
        <v>2.6086956521739131</v>
      </c>
      <c r="R36">
        <v>0.86956521739130432</v>
      </c>
      <c r="S36">
        <v>0.60869565217391308</v>
      </c>
      <c r="T36">
        <v>0.34782608695652173</v>
      </c>
      <c r="U36">
        <f>INDEX(Emissions!$C$4:$C$19,MATCH('95% Simulation Frequency'!$B36,Emissions!$A$4:$A$19,0))/Emissions!C$6</f>
        <v>1.1113014111687372</v>
      </c>
      <c r="V36">
        <f>INDEX(Emissions!D$4:D$19,MATCH('95% Simulation Frequency'!$B36,Emissions!$A$4:$A$19,0))/Emissions!D$6</f>
        <v>1.1660071421677445</v>
      </c>
      <c r="W36">
        <f>INDEX(Emissions!E$4:E$19,MATCH('95% Simulation Frequency'!$B36,Emissions!$A$4:$A$19,0))/Emissions!E$6</f>
        <v>1.2262449948449901</v>
      </c>
      <c r="X36">
        <f>INDEX(Emissions!F$4:F$19,MATCH('95% Simulation Frequency'!$B36,Emissions!$A$4:$A$19,0))/Emissions!F$6</f>
        <v>1.3413780707010188</v>
      </c>
    </row>
    <row r="37" spans="1:24" x14ac:dyDescent="0.2">
      <c r="A37">
        <v>2056</v>
      </c>
      <c r="B37">
        <f t="shared" si="0"/>
        <v>2050</v>
      </c>
      <c r="C37" cm="1">
        <f t="array" ref="C37:H37">TRANSPOSE('Freq Input'!$S$5:$S$10)</f>
        <v>21.018329938900205</v>
      </c>
      <c r="D37">
        <v>26.965376782077392</v>
      </c>
      <c r="E37">
        <v>28.431771894093686</v>
      </c>
      <c r="F37">
        <v>18.69653767820774</v>
      </c>
      <c r="G37">
        <v>15.560081466395111</v>
      </c>
      <c r="H37">
        <v>9.3279022403258658</v>
      </c>
      <c r="I37" cm="1">
        <f t="array" ref="I37:N37">TRANSPOSE('Freq Input'!$L$5:$L$10)</f>
        <v>3.8852459016393444</v>
      </c>
      <c r="J37">
        <v>4.1311475409836067</v>
      </c>
      <c r="K37">
        <v>2.6065573770491803</v>
      </c>
      <c r="L37">
        <v>1.9180327868852458</v>
      </c>
      <c r="M37">
        <v>1.7213114754098362</v>
      </c>
      <c r="N37">
        <v>0.73770491803278682</v>
      </c>
      <c r="O37" cm="1">
        <f t="array" ref="O37:T37">TRANSPOSE('Freq Input'!$E$5:$E$10)</f>
        <v>2</v>
      </c>
      <c r="P37">
        <v>3.5652173913043477</v>
      </c>
      <c r="Q37">
        <v>2.6086956521739131</v>
      </c>
      <c r="R37">
        <v>0.86956521739130432</v>
      </c>
      <c r="S37">
        <v>0.60869565217391308</v>
      </c>
      <c r="T37">
        <v>0.34782608695652173</v>
      </c>
      <c r="U37">
        <f>INDEX(Emissions!$C$4:$C$19,MATCH('95% Simulation Frequency'!$B37,Emissions!$A$4:$A$19,0))/Emissions!C$6</f>
        <v>1.1113014111687372</v>
      </c>
      <c r="V37">
        <f>INDEX(Emissions!D$4:D$19,MATCH('95% Simulation Frequency'!$B37,Emissions!$A$4:$A$19,0))/Emissions!D$6</f>
        <v>1.1660071421677445</v>
      </c>
      <c r="W37">
        <f>INDEX(Emissions!E$4:E$19,MATCH('95% Simulation Frequency'!$B37,Emissions!$A$4:$A$19,0))/Emissions!E$6</f>
        <v>1.2262449948449901</v>
      </c>
      <c r="X37">
        <f>INDEX(Emissions!F$4:F$19,MATCH('95% Simulation Frequency'!$B37,Emissions!$A$4:$A$19,0))/Emissions!F$6</f>
        <v>1.3413780707010188</v>
      </c>
    </row>
    <row r="38" spans="1:24" x14ac:dyDescent="0.2">
      <c r="A38">
        <v>2057</v>
      </c>
      <c r="B38">
        <f t="shared" si="0"/>
        <v>2050</v>
      </c>
      <c r="C38" cm="1">
        <f t="array" ref="C38:H38">TRANSPOSE('Freq Input'!$S$5:$S$10)</f>
        <v>21.018329938900205</v>
      </c>
      <c r="D38">
        <v>26.965376782077392</v>
      </c>
      <c r="E38">
        <v>28.431771894093686</v>
      </c>
      <c r="F38">
        <v>18.69653767820774</v>
      </c>
      <c r="G38">
        <v>15.560081466395111</v>
      </c>
      <c r="H38">
        <v>9.3279022403258658</v>
      </c>
      <c r="I38" cm="1">
        <f t="array" ref="I38:N38">TRANSPOSE('Freq Input'!$L$5:$L$10)</f>
        <v>3.8852459016393444</v>
      </c>
      <c r="J38">
        <v>4.1311475409836067</v>
      </c>
      <c r="K38">
        <v>2.6065573770491803</v>
      </c>
      <c r="L38">
        <v>1.9180327868852458</v>
      </c>
      <c r="M38">
        <v>1.7213114754098362</v>
      </c>
      <c r="N38">
        <v>0.73770491803278682</v>
      </c>
      <c r="O38" cm="1">
        <f t="array" ref="O38:T38">TRANSPOSE('Freq Input'!$E$5:$E$10)</f>
        <v>2</v>
      </c>
      <c r="P38">
        <v>3.5652173913043477</v>
      </c>
      <c r="Q38">
        <v>2.6086956521739131</v>
      </c>
      <c r="R38">
        <v>0.86956521739130432</v>
      </c>
      <c r="S38">
        <v>0.60869565217391308</v>
      </c>
      <c r="T38">
        <v>0.34782608695652173</v>
      </c>
      <c r="U38">
        <f>INDEX(Emissions!$C$4:$C$19,MATCH('95% Simulation Frequency'!$B38,Emissions!$A$4:$A$19,0))/Emissions!C$6</f>
        <v>1.1113014111687372</v>
      </c>
      <c r="V38">
        <f>INDEX(Emissions!D$4:D$19,MATCH('95% Simulation Frequency'!$B38,Emissions!$A$4:$A$19,0))/Emissions!D$6</f>
        <v>1.1660071421677445</v>
      </c>
      <c r="W38">
        <f>INDEX(Emissions!E$4:E$19,MATCH('95% Simulation Frequency'!$B38,Emissions!$A$4:$A$19,0))/Emissions!E$6</f>
        <v>1.2262449948449901</v>
      </c>
      <c r="X38">
        <f>INDEX(Emissions!F$4:F$19,MATCH('95% Simulation Frequency'!$B38,Emissions!$A$4:$A$19,0))/Emissions!F$6</f>
        <v>1.3413780707010188</v>
      </c>
    </row>
    <row r="39" spans="1:24" x14ac:dyDescent="0.2">
      <c r="A39">
        <v>2058</v>
      </c>
      <c r="B39">
        <f t="shared" si="0"/>
        <v>2050</v>
      </c>
      <c r="C39" cm="1">
        <f t="array" ref="C39:H39">TRANSPOSE('Freq Input'!$S$5:$S$10)</f>
        <v>21.018329938900205</v>
      </c>
      <c r="D39">
        <v>26.965376782077392</v>
      </c>
      <c r="E39">
        <v>28.431771894093686</v>
      </c>
      <c r="F39">
        <v>18.69653767820774</v>
      </c>
      <c r="G39">
        <v>15.560081466395111</v>
      </c>
      <c r="H39">
        <v>9.3279022403258658</v>
      </c>
      <c r="I39" cm="1">
        <f t="array" ref="I39:N39">TRANSPOSE('Freq Input'!$L$5:$L$10)</f>
        <v>3.8852459016393444</v>
      </c>
      <c r="J39">
        <v>4.1311475409836067</v>
      </c>
      <c r="K39">
        <v>2.6065573770491803</v>
      </c>
      <c r="L39">
        <v>1.9180327868852458</v>
      </c>
      <c r="M39">
        <v>1.7213114754098362</v>
      </c>
      <c r="N39">
        <v>0.73770491803278682</v>
      </c>
      <c r="O39" cm="1">
        <f t="array" ref="O39:T39">TRANSPOSE('Freq Input'!$E$5:$E$10)</f>
        <v>2</v>
      </c>
      <c r="P39">
        <v>3.5652173913043477</v>
      </c>
      <c r="Q39">
        <v>2.6086956521739131</v>
      </c>
      <c r="R39">
        <v>0.86956521739130432</v>
      </c>
      <c r="S39">
        <v>0.60869565217391308</v>
      </c>
      <c r="T39">
        <v>0.34782608695652173</v>
      </c>
      <c r="U39">
        <f>INDEX(Emissions!$C$4:$C$19,MATCH('95% Simulation Frequency'!$B39,Emissions!$A$4:$A$19,0))/Emissions!C$6</f>
        <v>1.1113014111687372</v>
      </c>
      <c r="V39">
        <f>INDEX(Emissions!D$4:D$19,MATCH('95% Simulation Frequency'!$B39,Emissions!$A$4:$A$19,0))/Emissions!D$6</f>
        <v>1.1660071421677445</v>
      </c>
      <c r="W39">
        <f>INDEX(Emissions!E$4:E$19,MATCH('95% Simulation Frequency'!$B39,Emissions!$A$4:$A$19,0))/Emissions!E$6</f>
        <v>1.2262449948449901</v>
      </c>
      <c r="X39">
        <f>INDEX(Emissions!F$4:F$19,MATCH('95% Simulation Frequency'!$B39,Emissions!$A$4:$A$19,0))/Emissions!F$6</f>
        <v>1.3413780707010188</v>
      </c>
    </row>
    <row r="40" spans="1:24" x14ac:dyDescent="0.2">
      <c r="A40">
        <v>2059</v>
      </c>
      <c r="B40">
        <f t="shared" si="0"/>
        <v>2050</v>
      </c>
      <c r="C40" cm="1">
        <f t="array" ref="C40:H40">TRANSPOSE('Freq Input'!$S$5:$S$10)</f>
        <v>21.018329938900205</v>
      </c>
      <c r="D40">
        <v>26.965376782077392</v>
      </c>
      <c r="E40">
        <v>28.431771894093686</v>
      </c>
      <c r="F40">
        <v>18.69653767820774</v>
      </c>
      <c r="G40">
        <v>15.560081466395111</v>
      </c>
      <c r="H40">
        <v>9.3279022403258658</v>
      </c>
      <c r="I40" cm="1">
        <f t="array" ref="I40:N40">TRANSPOSE('Freq Input'!$L$5:$L$10)</f>
        <v>3.8852459016393444</v>
      </c>
      <c r="J40">
        <v>4.1311475409836067</v>
      </c>
      <c r="K40">
        <v>2.6065573770491803</v>
      </c>
      <c r="L40">
        <v>1.9180327868852458</v>
      </c>
      <c r="M40">
        <v>1.7213114754098362</v>
      </c>
      <c r="N40">
        <v>0.73770491803278682</v>
      </c>
      <c r="O40" cm="1">
        <f t="array" ref="O40:T40">TRANSPOSE('Freq Input'!$E$5:$E$10)</f>
        <v>2</v>
      </c>
      <c r="P40">
        <v>3.5652173913043477</v>
      </c>
      <c r="Q40">
        <v>2.6086956521739131</v>
      </c>
      <c r="R40">
        <v>0.86956521739130432</v>
      </c>
      <c r="S40">
        <v>0.60869565217391308</v>
      </c>
      <c r="T40">
        <v>0.34782608695652173</v>
      </c>
      <c r="U40">
        <f>INDEX(Emissions!$C$4:$C$19,MATCH('95% Simulation Frequency'!$B40,Emissions!$A$4:$A$19,0))/Emissions!C$6</f>
        <v>1.1113014111687372</v>
      </c>
      <c r="V40">
        <f>INDEX(Emissions!D$4:D$19,MATCH('95% Simulation Frequency'!$B40,Emissions!$A$4:$A$19,0))/Emissions!D$6</f>
        <v>1.1660071421677445</v>
      </c>
      <c r="W40">
        <f>INDEX(Emissions!E$4:E$19,MATCH('95% Simulation Frequency'!$B40,Emissions!$A$4:$A$19,0))/Emissions!E$6</f>
        <v>1.2262449948449901</v>
      </c>
      <c r="X40">
        <f>INDEX(Emissions!F$4:F$19,MATCH('95% Simulation Frequency'!$B40,Emissions!$A$4:$A$19,0))/Emissions!F$6</f>
        <v>1.3413780707010188</v>
      </c>
    </row>
    <row r="41" spans="1:24" x14ac:dyDescent="0.2">
      <c r="A41">
        <v>2060</v>
      </c>
      <c r="B41">
        <f t="shared" si="0"/>
        <v>2060</v>
      </c>
      <c r="C41" cm="1">
        <f t="array" ref="C41:H41">TRANSPOSE('Freq Input'!$S$5:$S$10)</f>
        <v>21.018329938900205</v>
      </c>
      <c r="D41">
        <v>26.965376782077392</v>
      </c>
      <c r="E41">
        <v>28.431771894093686</v>
      </c>
      <c r="F41">
        <v>18.69653767820774</v>
      </c>
      <c r="G41">
        <v>15.560081466395111</v>
      </c>
      <c r="H41">
        <v>9.3279022403258658</v>
      </c>
      <c r="I41" cm="1">
        <f t="array" ref="I41:N41">TRANSPOSE('Freq Input'!$L$5:$L$10)</f>
        <v>3.8852459016393444</v>
      </c>
      <c r="J41">
        <v>4.1311475409836067</v>
      </c>
      <c r="K41">
        <v>2.6065573770491803</v>
      </c>
      <c r="L41">
        <v>1.9180327868852458</v>
      </c>
      <c r="M41">
        <v>1.7213114754098362</v>
      </c>
      <c r="N41">
        <v>0.73770491803278682</v>
      </c>
      <c r="O41" cm="1">
        <f t="array" ref="O41:T41">TRANSPOSE('Freq Input'!$E$5:$E$10)</f>
        <v>2</v>
      </c>
      <c r="P41">
        <v>3.5652173913043477</v>
      </c>
      <c r="Q41">
        <v>2.6086956521739131</v>
      </c>
      <c r="R41">
        <v>0.86956521739130432</v>
      </c>
      <c r="S41">
        <v>0.60869565217391308</v>
      </c>
      <c r="T41">
        <v>0.34782608695652173</v>
      </c>
      <c r="U41">
        <f>INDEX(Emissions!$C$4:$C$19,MATCH('95% Simulation Frequency'!$B41,Emissions!$A$4:$A$19,0))/Emissions!C$6</f>
        <v>1.1166324930647689</v>
      </c>
      <c r="V41">
        <f>INDEX(Emissions!D$4:D$19,MATCH('95% Simulation Frequency'!$B41,Emissions!$A$4:$A$19,0))/Emissions!D$6</f>
        <v>1.200390888910337</v>
      </c>
      <c r="W41">
        <f>INDEX(Emissions!E$4:E$19,MATCH('95% Simulation Frequency'!$B41,Emissions!$A$4:$A$19,0))/Emissions!E$6</f>
        <v>1.3018198383964323</v>
      </c>
      <c r="X41">
        <f>INDEX(Emissions!F$4:F$19,MATCH('95% Simulation Frequency'!$B41,Emissions!$A$4:$A$19,0))/Emissions!F$6</f>
        <v>1.5237627321749549</v>
      </c>
    </row>
    <row r="42" spans="1:24" x14ac:dyDescent="0.2">
      <c r="A42">
        <v>2061</v>
      </c>
      <c r="B42">
        <f t="shared" si="0"/>
        <v>2060</v>
      </c>
      <c r="C42" cm="1">
        <f t="array" ref="C42:H42">TRANSPOSE('Freq Input'!$S$5:$S$10)</f>
        <v>21.018329938900205</v>
      </c>
      <c r="D42">
        <v>26.965376782077392</v>
      </c>
      <c r="E42">
        <v>28.431771894093686</v>
      </c>
      <c r="F42">
        <v>18.69653767820774</v>
      </c>
      <c r="G42">
        <v>15.560081466395111</v>
      </c>
      <c r="H42">
        <v>9.3279022403258658</v>
      </c>
      <c r="I42" cm="1">
        <f t="array" ref="I42:N42">TRANSPOSE('Freq Input'!$L$5:$L$10)</f>
        <v>3.8852459016393444</v>
      </c>
      <c r="J42">
        <v>4.1311475409836067</v>
      </c>
      <c r="K42">
        <v>2.6065573770491803</v>
      </c>
      <c r="L42">
        <v>1.9180327868852458</v>
      </c>
      <c r="M42">
        <v>1.7213114754098362</v>
      </c>
      <c r="N42">
        <v>0.73770491803278682</v>
      </c>
      <c r="O42" cm="1">
        <f t="array" ref="O42:T42">TRANSPOSE('Freq Input'!$E$5:$E$10)</f>
        <v>2</v>
      </c>
      <c r="P42">
        <v>3.5652173913043477</v>
      </c>
      <c r="Q42">
        <v>2.6086956521739131</v>
      </c>
      <c r="R42">
        <v>0.86956521739130432</v>
      </c>
      <c r="S42">
        <v>0.60869565217391308</v>
      </c>
      <c r="T42">
        <v>0.34782608695652173</v>
      </c>
      <c r="U42">
        <f>INDEX(Emissions!$C$4:$C$19,MATCH('95% Simulation Frequency'!$B42,Emissions!$A$4:$A$19,0))/Emissions!C$6</f>
        <v>1.1166324930647689</v>
      </c>
      <c r="V42">
        <f>INDEX(Emissions!D$4:D$19,MATCH('95% Simulation Frequency'!$B42,Emissions!$A$4:$A$19,0))/Emissions!D$6</f>
        <v>1.200390888910337</v>
      </c>
      <c r="W42">
        <f>INDEX(Emissions!E$4:E$19,MATCH('95% Simulation Frequency'!$B42,Emissions!$A$4:$A$19,0))/Emissions!E$6</f>
        <v>1.3018198383964323</v>
      </c>
      <c r="X42">
        <f>INDEX(Emissions!F$4:F$19,MATCH('95% Simulation Frequency'!$B42,Emissions!$A$4:$A$19,0))/Emissions!F$6</f>
        <v>1.5237627321749549</v>
      </c>
    </row>
    <row r="43" spans="1:24" x14ac:dyDescent="0.2">
      <c r="A43">
        <v>2062</v>
      </c>
      <c r="B43">
        <f t="shared" si="0"/>
        <v>2060</v>
      </c>
      <c r="C43" cm="1">
        <f t="array" ref="C43:H43">TRANSPOSE('Freq Input'!$S$5:$S$10)</f>
        <v>21.018329938900205</v>
      </c>
      <c r="D43">
        <v>26.965376782077392</v>
      </c>
      <c r="E43">
        <v>28.431771894093686</v>
      </c>
      <c r="F43">
        <v>18.69653767820774</v>
      </c>
      <c r="G43">
        <v>15.560081466395111</v>
      </c>
      <c r="H43">
        <v>9.3279022403258658</v>
      </c>
      <c r="I43" cm="1">
        <f t="array" ref="I43:N43">TRANSPOSE('Freq Input'!$L$5:$L$10)</f>
        <v>3.8852459016393444</v>
      </c>
      <c r="J43">
        <v>4.1311475409836067</v>
      </c>
      <c r="K43">
        <v>2.6065573770491803</v>
      </c>
      <c r="L43">
        <v>1.9180327868852458</v>
      </c>
      <c r="M43">
        <v>1.7213114754098362</v>
      </c>
      <c r="N43">
        <v>0.73770491803278682</v>
      </c>
      <c r="O43" cm="1">
        <f t="array" ref="O43:T43">TRANSPOSE('Freq Input'!$E$5:$E$10)</f>
        <v>2</v>
      </c>
      <c r="P43">
        <v>3.5652173913043477</v>
      </c>
      <c r="Q43">
        <v>2.6086956521739131</v>
      </c>
      <c r="R43">
        <v>0.86956521739130432</v>
      </c>
      <c r="S43">
        <v>0.60869565217391308</v>
      </c>
      <c r="T43">
        <v>0.34782608695652173</v>
      </c>
      <c r="U43">
        <f>INDEX(Emissions!$C$4:$C$19,MATCH('95% Simulation Frequency'!$B43,Emissions!$A$4:$A$19,0))/Emissions!C$6</f>
        <v>1.1166324930647689</v>
      </c>
      <c r="V43">
        <f>INDEX(Emissions!D$4:D$19,MATCH('95% Simulation Frequency'!$B43,Emissions!$A$4:$A$19,0))/Emissions!D$6</f>
        <v>1.200390888910337</v>
      </c>
      <c r="W43">
        <f>INDEX(Emissions!E$4:E$19,MATCH('95% Simulation Frequency'!$B43,Emissions!$A$4:$A$19,0))/Emissions!E$6</f>
        <v>1.3018198383964323</v>
      </c>
      <c r="X43">
        <f>INDEX(Emissions!F$4:F$19,MATCH('95% Simulation Frequency'!$B43,Emissions!$A$4:$A$19,0))/Emissions!F$6</f>
        <v>1.5237627321749549</v>
      </c>
    </row>
    <row r="44" spans="1:24" x14ac:dyDescent="0.2">
      <c r="A44">
        <v>2063</v>
      </c>
      <c r="B44">
        <f t="shared" si="0"/>
        <v>2060</v>
      </c>
      <c r="C44" cm="1">
        <f t="array" ref="C44:H44">TRANSPOSE('Freq Input'!$S$5:$S$10)</f>
        <v>21.018329938900205</v>
      </c>
      <c r="D44">
        <v>26.965376782077392</v>
      </c>
      <c r="E44">
        <v>28.431771894093686</v>
      </c>
      <c r="F44">
        <v>18.69653767820774</v>
      </c>
      <c r="G44">
        <v>15.560081466395111</v>
      </c>
      <c r="H44">
        <v>9.3279022403258658</v>
      </c>
      <c r="I44" cm="1">
        <f t="array" ref="I44:N44">TRANSPOSE('Freq Input'!$L$5:$L$10)</f>
        <v>3.8852459016393444</v>
      </c>
      <c r="J44">
        <v>4.1311475409836067</v>
      </c>
      <c r="K44">
        <v>2.6065573770491803</v>
      </c>
      <c r="L44">
        <v>1.9180327868852458</v>
      </c>
      <c r="M44">
        <v>1.7213114754098362</v>
      </c>
      <c r="N44">
        <v>0.73770491803278682</v>
      </c>
      <c r="O44" cm="1">
        <f t="array" ref="O44:T44">TRANSPOSE('Freq Input'!$E$5:$E$10)</f>
        <v>2</v>
      </c>
      <c r="P44">
        <v>3.5652173913043477</v>
      </c>
      <c r="Q44">
        <v>2.6086956521739131</v>
      </c>
      <c r="R44">
        <v>0.86956521739130432</v>
      </c>
      <c r="S44">
        <v>0.60869565217391308</v>
      </c>
      <c r="T44">
        <v>0.34782608695652173</v>
      </c>
      <c r="U44">
        <f>INDEX(Emissions!$C$4:$C$19,MATCH('95% Simulation Frequency'!$B44,Emissions!$A$4:$A$19,0))/Emissions!C$6</f>
        <v>1.1166324930647689</v>
      </c>
      <c r="V44">
        <f>INDEX(Emissions!D$4:D$19,MATCH('95% Simulation Frequency'!$B44,Emissions!$A$4:$A$19,0))/Emissions!D$6</f>
        <v>1.200390888910337</v>
      </c>
      <c r="W44">
        <f>INDEX(Emissions!E$4:E$19,MATCH('95% Simulation Frequency'!$B44,Emissions!$A$4:$A$19,0))/Emissions!E$6</f>
        <v>1.3018198383964323</v>
      </c>
      <c r="X44">
        <f>INDEX(Emissions!F$4:F$19,MATCH('95% Simulation Frequency'!$B44,Emissions!$A$4:$A$19,0))/Emissions!F$6</f>
        <v>1.5237627321749549</v>
      </c>
    </row>
    <row r="45" spans="1:24" x14ac:dyDescent="0.2">
      <c r="A45">
        <v>2064</v>
      </c>
      <c r="B45">
        <f t="shared" si="0"/>
        <v>2060</v>
      </c>
      <c r="C45" cm="1">
        <f t="array" ref="C45:H45">TRANSPOSE('Freq Input'!$S$5:$S$10)</f>
        <v>21.018329938900205</v>
      </c>
      <c r="D45">
        <v>26.965376782077392</v>
      </c>
      <c r="E45">
        <v>28.431771894093686</v>
      </c>
      <c r="F45">
        <v>18.69653767820774</v>
      </c>
      <c r="G45">
        <v>15.560081466395111</v>
      </c>
      <c r="H45">
        <v>9.3279022403258658</v>
      </c>
      <c r="I45" cm="1">
        <f t="array" ref="I45:N45">TRANSPOSE('Freq Input'!$L$5:$L$10)</f>
        <v>3.8852459016393444</v>
      </c>
      <c r="J45">
        <v>4.1311475409836067</v>
      </c>
      <c r="K45">
        <v>2.6065573770491803</v>
      </c>
      <c r="L45">
        <v>1.9180327868852458</v>
      </c>
      <c r="M45">
        <v>1.7213114754098362</v>
      </c>
      <c r="N45">
        <v>0.73770491803278682</v>
      </c>
      <c r="O45" cm="1">
        <f t="array" ref="O45:T45">TRANSPOSE('Freq Input'!$E$5:$E$10)</f>
        <v>2</v>
      </c>
      <c r="P45">
        <v>3.5652173913043477</v>
      </c>
      <c r="Q45">
        <v>2.6086956521739131</v>
      </c>
      <c r="R45">
        <v>0.86956521739130432</v>
      </c>
      <c r="S45">
        <v>0.60869565217391308</v>
      </c>
      <c r="T45">
        <v>0.34782608695652173</v>
      </c>
      <c r="U45">
        <f>INDEX(Emissions!$C$4:$C$19,MATCH('95% Simulation Frequency'!$B45,Emissions!$A$4:$A$19,0))/Emissions!C$6</f>
        <v>1.1166324930647689</v>
      </c>
      <c r="V45">
        <f>INDEX(Emissions!D$4:D$19,MATCH('95% Simulation Frequency'!$B45,Emissions!$A$4:$A$19,0))/Emissions!D$6</f>
        <v>1.200390888910337</v>
      </c>
      <c r="W45">
        <f>INDEX(Emissions!E$4:E$19,MATCH('95% Simulation Frequency'!$B45,Emissions!$A$4:$A$19,0))/Emissions!E$6</f>
        <v>1.3018198383964323</v>
      </c>
      <c r="X45">
        <f>INDEX(Emissions!F$4:F$19,MATCH('95% Simulation Frequency'!$B45,Emissions!$A$4:$A$19,0))/Emissions!F$6</f>
        <v>1.5237627321749549</v>
      </c>
    </row>
    <row r="46" spans="1:24" x14ac:dyDescent="0.2">
      <c r="A46">
        <v>2065</v>
      </c>
      <c r="B46">
        <f t="shared" si="0"/>
        <v>2060</v>
      </c>
      <c r="C46" cm="1">
        <f t="array" ref="C46:H46">TRANSPOSE('Freq Input'!$S$5:$S$10)</f>
        <v>21.018329938900205</v>
      </c>
      <c r="D46">
        <v>26.965376782077392</v>
      </c>
      <c r="E46">
        <v>28.431771894093686</v>
      </c>
      <c r="F46">
        <v>18.69653767820774</v>
      </c>
      <c r="G46">
        <v>15.560081466395111</v>
      </c>
      <c r="H46">
        <v>9.3279022403258658</v>
      </c>
      <c r="I46" cm="1">
        <f t="array" ref="I46:N46">TRANSPOSE('Freq Input'!$L$5:$L$10)</f>
        <v>3.8852459016393444</v>
      </c>
      <c r="J46">
        <v>4.1311475409836067</v>
      </c>
      <c r="K46">
        <v>2.6065573770491803</v>
      </c>
      <c r="L46">
        <v>1.9180327868852458</v>
      </c>
      <c r="M46">
        <v>1.7213114754098362</v>
      </c>
      <c r="N46">
        <v>0.73770491803278682</v>
      </c>
      <c r="O46" cm="1">
        <f t="array" ref="O46:T46">TRANSPOSE('Freq Input'!$E$5:$E$10)</f>
        <v>2</v>
      </c>
      <c r="P46">
        <v>3.5652173913043477</v>
      </c>
      <c r="Q46">
        <v>2.6086956521739131</v>
      </c>
      <c r="R46">
        <v>0.86956521739130432</v>
      </c>
      <c r="S46">
        <v>0.60869565217391308</v>
      </c>
      <c r="T46">
        <v>0.34782608695652173</v>
      </c>
      <c r="U46">
        <f>INDEX(Emissions!$C$4:$C$19,MATCH('95% Simulation Frequency'!$B46,Emissions!$A$4:$A$19,0))/Emissions!C$6</f>
        <v>1.1166324930647689</v>
      </c>
      <c r="V46">
        <f>INDEX(Emissions!D$4:D$19,MATCH('95% Simulation Frequency'!$B46,Emissions!$A$4:$A$19,0))/Emissions!D$6</f>
        <v>1.200390888910337</v>
      </c>
      <c r="W46">
        <f>INDEX(Emissions!E$4:E$19,MATCH('95% Simulation Frequency'!$B46,Emissions!$A$4:$A$19,0))/Emissions!E$6</f>
        <v>1.3018198383964323</v>
      </c>
      <c r="X46">
        <f>INDEX(Emissions!F$4:F$19,MATCH('95% Simulation Frequency'!$B46,Emissions!$A$4:$A$19,0))/Emissions!F$6</f>
        <v>1.5237627321749549</v>
      </c>
    </row>
    <row r="47" spans="1:24" x14ac:dyDescent="0.2">
      <c r="A47">
        <v>2066</v>
      </c>
      <c r="B47">
        <f t="shared" si="0"/>
        <v>2060</v>
      </c>
      <c r="C47" cm="1">
        <f t="array" ref="C47:H47">TRANSPOSE('Freq Input'!$S$5:$S$10)</f>
        <v>21.018329938900205</v>
      </c>
      <c r="D47">
        <v>26.965376782077392</v>
      </c>
      <c r="E47">
        <v>28.431771894093686</v>
      </c>
      <c r="F47">
        <v>18.69653767820774</v>
      </c>
      <c r="G47">
        <v>15.560081466395111</v>
      </c>
      <c r="H47">
        <v>9.3279022403258658</v>
      </c>
      <c r="I47" cm="1">
        <f t="array" ref="I47:N47">TRANSPOSE('Freq Input'!$L$5:$L$10)</f>
        <v>3.8852459016393444</v>
      </c>
      <c r="J47">
        <v>4.1311475409836067</v>
      </c>
      <c r="K47">
        <v>2.6065573770491803</v>
      </c>
      <c r="L47">
        <v>1.9180327868852458</v>
      </c>
      <c r="M47">
        <v>1.7213114754098362</v>
      </c>
      <c r="N47">
        <v>0.73770491803278682</v>
      </c>
      <c r="O47" cm="1">
        <f t="array" ref="O47:T47">TRANSPOSE('Freq Input'!$E$5:$E$10)</f>
        <v>2</v>
      </c>
      <c r="P47">
        <v>3.5652173913043477</v>
      </c>
      <c r="Q47">
        <v>2.6086956521739131</v>
      </c>
      <c r="R47">
        <v>0.86956521739130432</v>
      </c>
      <c r="S47">
        <v>0.60869565217391308</v>
      </c>
      <c r="T47">
        <v>0.34782608695652173</v>
      </c>
      <c r="U47">
        <f>INDEX(Emissions!$C$4:$C$19,MATCH('95% Simulation Frequency'!$B47,Emissions!$A$4:$A$19,0))/Emissions!C$6</f>
        <v>1.1166324930647689</v>
      </c>
      <c r="V47">
        <f>INDEX(Emissions!D$4:D$19,MATCH('95% Simulation Frequency'!$B47,Emissions!$A$4:$A$19,0))/Emissions!D$6</f>
        <v>1.200390888910337</v>
      </c>
      <c r="W47">
        <f>INDEX(Emissions!E$4:E$19,MATCH('95% Simulation Frequency'!$B47,Emissions!$A$4:$A$19,0))/Emissions!E$6</f>
        <v>1.3018198383964323</v>
      </c>
      <c r="X47">
        <f>INDEX(Emissions!F$4:F$19,MATCH('95% Simulation Frequency'!$B47,Emissions!$A$4:$A$19,0))/Emissions!F$6</f>
        <v>1.5237627321749549</v>
      </c>
    </row>
    <row r="48" spans="1:24" x14ac:dyDescent="0.2">
      <c r="A48">
        <v>2067</v>
      </c>
      <c r="B48">
        <f t="shared" si="0"/>
        <v>2060</v>
      </c>
      <c r="C48" cm="1">
        <f t="array" ref="C48:H48">TRANSPOSE('Freq Input'!$S$5:$S$10)</f>
        <v>21.018329938900205</v>
      </c>
      <c r="D48">
        <v>26.965376782077392</v>
      </c>
      <c r="E48">
        <v>28.431771894093686</v>
      </c>
      <c r="F48">
        <v>18.69653767820774</v>
      </c>
      <c r="G48">
        <v>15.560081466395111</v>
      </c>
      <c r="H48">
        <v>9.3279022403258658</v>
      </c>
      <c r="I48" cm="1">
        <f t="array" ref="I48:N48">TRANSPOSE('Freq Input'!$L$5:$L$10)</f>
        <v>3.8852459016393444</v>
      </c>
      <c r="J48">
        <v>4.1311475409836067</v>
      </c>
      <c r="K48">
        <v>2.6065573770491803</v>
      </c>
      <c r="L48">
        <v>1.9180327868852458</v>
      </c>
      <c r="M48">
        <v>1.7213114754098362</v>
      </c>
      <c r="N48">
        <v>0.73770491803278682</v>
      </c>
      <c r="O48" cm="1">
        <f t="array" ref="O48:T48">TRANSPOSE('Freq Input'!$E$5:$E$10)</f>
        <v>2</v>
      </c>
      <c r="P48">
        <v>3.5652173913043477</v>
      </c>
      <c r="Q48">
        <v>2.6086956521739131</v>
      </c>
      <c r="R48">
        <v>0.86956521739130432</v>
      </c>
      <c r="S48">
        <v>0.60869565217391308</v>
      </c>
      <c r="T48">
        <v>0.34782608695652173</v>
      </c>
      <c r="U48">
        <f>INDEX(Emissions!$C$4:$C$19,MATCH('95% Simulation Frequency'!$B48,Emissions!$A$4:$A$19,0))/Emissions!C$6</f>
        <v>1.1166324930647689</v>
      </c>
      <c r="V48">
        <f>INDEX(Emissions!D$4:D$19,MATCH('95% Simulation Frequency'!$B48,Emissions!$A$4:$A$19,0))/Emissions!D$6</f>
        <v>1.200390888910337</v>
      </c>
      <c r="W48">
        <f>INDEX(Emissions!E$4:E$19,MATCH('95% Simulation Frequency'!$B48,Emissions!$A$4:$A$19,0))/Emissions!E$6</f>
        <v>1.3018198383964323</v>
      </c>
      <c r="X48">
        <f>INDEX(Emissions!F$4:F$19,MATCH('95% Simulation Frequency'!$B48,Emissions!$A$4:$A$19,0))/Emissions!F$6</f>
        <v>1.5237627321749549</v>
      </c>
    </row>
    <row r="49" spans="1:24" x14ac:dyDescent="0.2">
      <c r="A49">
        <v>2068</v>
      </c>
      <c r="B49">
        <f t="shared" si="0"/>
        <v>2060</v>
      </c>
      <c r="C49" cm="1">
        <f t="array" ref="C49:H49">TRANSPOSE('Freq Input'!$S$5:$S$10)</f>
        <v>21.018329938900205</v>
      </c>
      <c r="D49">
        <v>26.965376782077392</v>
      </c>
      <c r="E49">
        <v>28.431771894093686</v>
      </c>
      <c r="F49">
        <v>18.69653767820774</v>
      </c>
      <c r="G49">
        <v>15.560081466395111</v>
      </c>
      <c r="H49">
        <v>9.3279022403258658</v>
      </c>
      <c r="I49" cm="1">
        <f t="array" ref="I49:N49">TRANSPOSE('Freq Input'!$L$5:$L$10)</f>
        <v>3.8852459016393444</v>
      </c>
      <c r="J49">
        <v>4.1311475409836067</v>
      </c>
      <c r="K49">
        <v>2.6065573770491803</v>
      </c>
      <c r="L49">
        <v>1.9180327868852458</v>
      </c>
      <c r="M49">
        <v>1.7213114754098362</v>
      </c>
      <c r="N49">
        <v>0.73770491803278682</v>
      </c>
      <c r="O49" cm="1">
        <f t="array" ref="O49:T49">TRANSPOSE('Freq Input'!$E$5:$E$10)</f>
        <v>2</v>
      </c>
      <c r="P49">
        <v>3.5652173913043477</v>
      </c>
      <c r="Q49">
        <v>2.6086956521739131</v>
      </c>
      <c r="R49">
        <v>0.86956521739130432</v>
      </c>
      <c r="S49">
        <v>0.60869565217391308</v>
      </c>
      <c r="T49">
        <v>0.34782608695652173</v>
      </c>
      <c r="U49">
        <f>INDEX(Emissions!$C$4:$C$19,MATCH('95% Simulation Frequency'!$B49,Emissions!$A$4:$A$19,0))/Emissions!C$6</f>
        <v>1.1166324930647689</v>
      </c>
      <c r="V49">
        <f>INDEX(Emissions!D$4:D$19,MATCH('95% Simulation Frequency'!$B49,Emissions!$A$4:$A$19,0))/Emissions!D$6</f>
        <v>1.200390888910337</v>
      </c>
      <c r="W49">
        <f>INDEX(Emissions!E$4:E$19,MATCH('95% Simulation Frequency'!$B49,Emissions!$A$4:$A$19,0))/Emissions!E$6</f>
        <v>1.3018198383964323</v>
      </c>
      <c r="X49">
        <f>INDEX(Emissions!F$4:F$19,MATCH('95% Simulation Frequency'!$B49,Emissions!$A$4:$A$19,0))/Emissions!F$6</f>
        <v>1.5237627321749549</v>
      </c>
    </row>
    <row r="50" spans="1:24" x14ac:dyDescent="0.2">
      <c r="A50">
        <v>2069</v>
      </c>
      <c r="B50">
        <f t="shared" si="0"/>
        <v>2060</v>
      </c>
      <c r="C50" cm="1">
        <f t="array" ref="C50:H50">TRANSPOSE('Freq Input'!$S$5:$S$10)</f>
        <v>21.018329938900205</v>
      </c>
      <c r="D50">
        <v>26.965376782077392</v>
      </c>
      <c r="E50">
        <v>28.431771894093686</v>
      </c>
      <c r="F50">
        <v>18.69653767820774</v>
      </c>
      <c r="G50">
        <v>15.560081466395111</v>
      </c>
      <c r="H50">
        <v>9.3279022403258658</v>
      </c>
      <c r="I50" cm="1">
        <f t="array" ref="I50:N50">TRANSPOSE('Freq Input'!$L$5:$L$10)</f>
        <v>3.8852459016393444</v>
      </c>
      <c r="J50">
        <v>4.1311475409836067</v>
      </c>
      <c r="K50">
        <v>2.6065573770491803</v>
      </c>
      <c r="L50">
        <v>1.9180327868852458</v>
      </c>
      <c r="M50">
        <v>1.7213114754098362</v>
      </c>
      <c r="N50">
        <v>0.73770491803278682</v>
      </c>
      <c r="O50" cm="1">
        <f t="array" ref="O50:T50">TRANSPOSE('Freq Input'!$E$5:$E$10)</f>
        <v>2</v>
      </c>
      <c r="P50">
        <v>3.5652173913043477</v>
      </c>
      <c r="Q50">
        <v>2.6086956521739131</v>
      </c>
      <c r="R50">
        <v>0.86956521739130432</v>
      </c>
      <c r="S50">
        <v>0.60869565217391308</v>
      </c>
      <c r="T50">
        <v>0.34782608695652173</v>
      </c>
      <c r="U50">
        <f>INDEX(Emissions!$C$4:$C$19,MATCH('95% Simulation Frequency'!$B50,Emissions!$A$4:$A$19,0))/Emissions!C$6</f>
        <v>1.1166324930647689</v>
      </c>
      <c r="V50">
        <f>INDEX(Emissions!D$4:D$19,MATCH('95% Simulation Frequency'!$B50,Emissions!$A$4:$A$19,0))/Emissions!D$6</f>
        <v>1.200390888910337</v>
      </c>
      <c r="W50">
        <f>INDEX(Emissions!E$4:E$19,MATCH('95% Simulation Frequency'!$B50,Emissions!$A$4:$A$19,0))/Emissions!E$6</f>
        <v>1.3018198383964323</v>
      </c>
      <c r="X50">
        <f>INDEX(Emissions!F$4:F$19,MATCH('95% Simulation Frequency'!$B50,Emissions!$A$4:$A$19,0))/Emissions!F$6</f>
        <v>1.5237627321749549</v>
      </c>
    </row>
    <row r="51" spans="1:24" x14ac:dyDescent="0.2">
      <c r="A51">
        <v>2070</v>
      </c>
      <c r="B51">
        <f t="shared" si="0"/>
        <v>2070</v>
      </c>
      <c r="C51" cm="1">
        <f t="array" ref="C51:H51">TRANSPOSE('Freq Input'!$S$5:$S$10)</f>
        <v>21.018329938900205</v>
      </c>
      <c r="D51">
        <v>26.965376782077392</v>
      </c>
      <c r="E51">
        <v>28.431771894093686</v>
      </c>
      <c r="F51">
        <v>18.69653767820774</v>
      </c>
      <c r="G51">
        <v>15.560081466395111</v>
      </c>
      <c r="H51">
        <v>9.3279022403258658</v>
      </c>
      <c r="I51" cm="1">
        <f t="array" ref="I51:N51">TRANSPOSE('Freq Input'!$L$5:$L$10)</f>
        <v>3.8852459016393444</v>
      </c>
      <c r="J51">
        <v>4.1311475409836067</v>
      </c>
      <c r="K51">
        <v>2.6065573770491803</v>
      </c>
      <c r="L51">
        <v>1.9180327868852458</v>
      </c>
      <c r="M51">
        <v>1.7213114754098362</v>
      </c>
      <c r="N51">
        <v>0.73770491803278682</v>
      </c>
      <c r="O51" cm="1">
        <f t="array" ref="O51:T51">TRANSPOSE('Freq Input'!$E$5:$E$10)</f>
        <v>2</v>
      </c>
      <c r="P51">
        <v>3.5652173913043477</v>
      </c>
      <c r="Q51">
        <v>2.6086956521739131</v>
      </c>
      <c r="R51">
        <v>0.86956521739130432</v>
      </c>
      <c r="S51">
        <v>0.60869565217391308</v>
      </c>
      <c r="T51">
        <v>0.34782608695652173</v>
      </c>
      <c r="U51">
        <f>INDEX(Emissions!$C$4:$C$19,MATCH('95% Simulation Frequency'!$B51,Emissions!$A$4:$A$19,0))/Emissions!C$6</f>
        <v>1.1111807984561572</v>
      </c>
      <c r="V51">
        <f>INDEX(Emissions!D$4:D$19,MATCH('95% Simulation Frequency'!$B51,Emissions!$A$4:$A$19,0))/Emissions!D$6</f>
        <v>1.2167744426213685</v>
      </c>
      <c r="W51">
        <f>INDEX(Emissions!E$4:E$19,MATCH('95% Simulation Frequency'!$B51,Emissions!$A$4:$A$19,0))/Emissions!E$6</f>
        <v>1.3750689332725921</v>
      </c>
      <c r="X51">
        <f>INDEX(Emissions!F$4:F$19,MATCH('95% Simulation Frequency'!$B51,Emissions!$A$4:$A$19,0))/Emissions!F$6</f>
        <v>1.7496225284601556</v>
      </c>
    </row>
    <row r="52" spans="1:24" x14ac:dyDescent="0.2">
      <c r="A52">
        <v>2071</v>
      </c>
      <c r="B52">
        <f t="shared" si="0"/>
        <v>2070</v>
      </c>
      <c r="C52" cm="1">
        <f t="array" ref="C52:H52">TRANSPOSE('Freq Input'!$S$5:$S$10)</f>
        <v>21.018329938900205</v>
      </c>
      <c r="D52">
        <v>26.965376782077392</v>
      </c>
      <c r="E52">
        <v>28.431771894093686</v>
      </c>
      <c r="F52">
        <v>18.69653767820774</v>
      </c>
      <c r="G52">
        <v>15.560081466395111</v>
      </c>
      <c r="H52">
        <v>9.3279022403258658</v>
      </c>
      <c r="I52" cm="1">
        <f t="array" ref="I52:N52">TRANSPOSE('Freq Input'!$L$5:$L$10)</f>
        <v>3.8852459016393444</v>
      </c>
      <c r="J52">
        <v>4.1311475409836067</v>
      </c>
      <c r="K52">
        <v>2.6065573770491803</v>
      </c>
      <c r="L52">
        <v>1.9180327868852458</v>
      </c>
      <c r="M52">
        <v>1.7213114754098362</v>
      </c>
      <c r="N52">
        <v>0.73770491803278682</v>
      </c>
      <c r="O52" cm="1">
        <f t="array" ref="O52:T52">TRANSPOSE('Freq Input'!$E$5:$E$10)</f>
        <v>2</v>
      </c>
      <c r="P52">
        <v>3.5652173913043477</v>
      </c>
      <c r="Q52">
        <v>2.6086956521739131</v>
      </c>
      <c r="R52">
        <v>0.86956521739130432</v>
      </c>
      <c r="S52">
        <v>0.60869565217391308</v>
      </c>
      <c r="T52">
        <v>0.34782608695652173</v>
      </c>
      <c r="U52">
        <f>INDEX(Emissions!$C$4:$C$19,MATCH('95% Simulation Frequency'!$B52,Emissions!$A$4:$A$19,0))/Emissions!C$6</f>
        <v>1.1111807984561572</v>
      </c>
      <c r="V52">
        <f>INDEX(Emissions!D$4:D$19,MATCH('95% Simulation Frequency'!$B52,Emissions!$A$4:$A$19,0))/Emissions!D$6</f>
        <v>1.2167744426213685</v>
      </c>
      <c r="W52">
        <f>INDEX(Emissions!E$4:E$19,MATCH('95% Simulation Frequency'!$B52,Emissions!$A$4:$A$19,0))/Emissions!E$6</f>
        <v>1.3750689332725921</v>
      </c>
      <c r="X52">
        <f>INDEX(Emissions!F$4:F$19,MATCH('95% Simulation Frequency'!$B52,Emissions!$A$4:$A$19,0))/Emissions!F$6</f>
        <v>1.7496225284601556</v>
      </c>
    </row>
    <row r="53" spans="1:24" x14ac:dyDescent="0.2">
      <c r="A53">
        <v>2072</v>
      </c>
      <c r="B53">
        <f t="shared" si="0"/>
        <v>2070</v>
      </c>
      <c r="C53" cm="1">
        <f t="array" ref="C53:H53">TRANSPOSE('Freq Input'!$S$5:$S$10)</f>
        <v>21.018329938900205</v>
      </c>
      <c r="D53">
        <v>26.965376782077392</v>
      </c>
      <c r="E53">
        <v>28.431771894093686</v>
      </c>
      <c r="F53">
        <v>18.69653767820774</v>
      </c>
      <c r="G53">
        <v>15.560081466395111</v>
      </c>
      <c r="H53">
        <v>9.3279022403258658</v>
      </c>
      <c r="I53" cm="1">
        <f t="array" ref="I53:N53">TRANSPOSE('Freq Input'!$L$5:$L$10)</f>
        <v>3.8852459016393444</v>
      </c>
      <c r="J53">
        <v>4.1311475409836067</v>
      </c>
      <c r="K53">
        <v>2.6065573770491803</v>
      </c>
      <c r="L53">
        <v>1.9180327868852458</v>
      </c>
      <c r="M53">
        <v>1.7213114754098362</v>
      </c>
      <c r="N53">
        <v>0.73770491803278682</v>
      </c>
      <c r="O53" cm="1">
        <f t="array" ref="O53:T53">TRANSPOSE('Freq Input'!$E$5:$E$10)</f>
        <v>2</v>
      </c>
      <c r="P53">
        <v>3.5652173913043477</v>
      </c>
      <c r="Q53">
        <v>2.6086956521739131</v>
      </c>
      <c r="R53">
        <v>0.86956521739130432</v>
      </c>
      <c r="S53">
        <v>0.60869565217391308</v>
      </c>
      <c r="T53">
        <v>0.34782608695652173</v>
      </c>
      <c r="U53">
        <f>INDEX(Emissions!$C$4:$C$19,MATCH('95% Simulation Frequency'!$B53,Emissions!$A$4:$A$19,0))/Emissions!C$6</f>
        <v>1.1111807984561572</v>
      </c>
      <c r="V53">
        <f>INDEX(Emissions!D$4:D$19,MATCH('95% Simulation Frequency'!$B53,Emissions!$A$4:$A$19,0))/Emissions!D$6</f>
        <v>1.2167744426213685</v>
      </c>
      <c r="W53">
        <f>INDEX(Emissions!E$4:E$19,MATCH('95% Simulation Frequency'!$B53,Emissions!$A$4:$A$19,0))/Emissions!E$6</f>
        <v>1.3750689332725921</v>
      </c>
      <c r="X53">
        <f>INDEX(Emissions!F$4:F$19,MATCH('95% Simulation Frequency'!$B53,Emissions!$A$4:$A$19,0))/Emissions!F$6</f>
        <v>1.7496225284601556</v>
      </c>
    </row>
    <row r="54" spans="1:24" x14ac:dyDescent="0.2">
      <c r="A54">
        <v>2073</v>
      </c>
      <c r="B54">
        <f t="shared" si="0"/>
        <v>2070</v>
      </c>
      <c r="C54" cm="1">
        <f t="array" ref="C54:H54">TRANSPOSE('Freq Input'!$S$5:$S$10)</f>
        <v>21.018329938900205</v>
      </c>
      <c r="D54">
        <v>26.965376782077392</v>
      </c>
      <c r="E54">
        <v>28.431771894093686</v>
      </c>
      <c r="F54">
        <v>18.69653767820774</v>
      </c>
      <c r="G54">
        <v>15.560081466395111</v>
      </c>
      <c r="H54">
        <v>9.3279022403258658</v>
      </c>
      <c r="I54" cm="1">
        <f t="array" ref="I54:N54">TRANSPOSE('Freq Input'!$L$5:$L$10)</f>
        <v>3.8852459016393444</v>
      </c>
      <c r="J54">
        <v>4.1311475409836067</v>
      </c>
      <c r="K54">
        <v>2.6065573770491803</v>
      </c>
      <c r="L54">
        <v>1.9180327868852458</v>
      </c>
      <c r="M54">
        <v>1.7213114754098362</v>
      </c>
      <c r="N54">
        <v>0.73770491803278682</v>
      </c>
      <c r="O54" cm="1">
        <f t="array" ref="O54:T54">TRANSPOSE('Freq Input'!$E$5:$E$10)</f>
        <v>2</v>
      </c>
      <c r="P54">
        <v>3.5652173913043477</v>
      </c>
      <c r="Q54">
        <v>2.6086956521739131</v>
      </c>
      <c r="R54">
        <v>0.86956521739130432</v>
      </c>
      <c r="S54">
        <v>0.60869565217391308</v>
      </c>
      <c r="T54">
        <v>0.34782608695652173</v>
      </c>
      <c r="U54">
        <f>INDEX(Emissions!$C$4:$C$19,MATCH('95% Simulation Frequency'!$B54,Emissions!$A$4:$A$19,0))/Emissions!C$6</f>
        <v>1.1111807984561572</v>
      </c>
      <c r="V54">
        <f>INDEX(Emissions!D$4:D$19,MATCH('95% Simulation Frequency'!$B54,Emissions!$A$4:$A$19,0))/Emissions!D$6</f>
        <v>1.2167744426213685</v>
      </c>
      <c r="W54">
        <f>INDEX(Emissions!E$4:E$19,MATCH('95% Simulation Frequency'!$B54,Emissions!$A$4:$A$19,0))/Emissions!E$6</f>
        <v>1.3750689332725921</v>
      </c>
      <c r="X54">
        <f>INDEX(Emissions!F$4:F$19,MATCH('95% Simulation Frequency'!$B54,Emissions!$A$4:$A$19,0))/Emissions!F$6</f>
        <v>1.7496225284601556</v>
      </c>
    </row>
    <row r="55" spans="1:24" x14ac:dyDescent="0.2">
      <c r="A55">
        <v>2074</v>
      </c>
      <c r="B55">
        <f t="shared" si="0"/>
        <v>2070</v>
      </c>
      <c r="C55" cm="1">
        <f t="array" ref="C55:H55">TRANSPOSE('Freq Input'!$S$5:$S$10)</f>
        <v>21.018329938900205</v>
      </c>
      <c r="D55">
        <v>26.965376782077392</v>
      </c>
      <c r="E55">
        <v>28.431771894093686</v>
      </c>
      <c r="F55">
        <v>18.69653767820774</v>
      </c>
      <c r="G55">
        <v>15.560081466395111</v>
      </c>
      <c r="H55">
        <v>9.3279022403258658</v>
      </c>
      <c r="I55" cm="1">
        <f t="array" ref="I55:N55">TRANSPOSE('Freq Input'!$L$5:$L$10)</f>
        <v>3.8852459016393444</v>
      </c>
      <c r="J55">
        <v>4.1311475409836067</v>
      </c>
      <c r="K55">
        <v>2.6065573770491803</v>
      </c>
      <c r="L55">
        <v>1.9180327868852458</v>
      </c>
      <c r="M55">
        <v>1.7213114754098362</v>
      </c>
      <c r="N55">
        <v>0.73770491803278682</v>
      </c>
      <c r="O55" cm="1">
        <f t="array" ref="O55:T55">TRANSPOSE('Freq Input'!$E$5:$E$10)</f>
        <v>2</v>
      </c>
      <c r="P55">
        <v>3.5652173913043477</v>
      </c>
      <c r="Q55">
        <v>2.6086956521739131</v>
      </c>
      <c r="R55">
        <v>0.86956521739130432</v>
      </c>
      <c r="S55">
        <v>0.60869565217391308</v>
      </c>
      <c r="T55">
        <v>0.34782608695652173</v>
      </c>
      <c r="U55">
        <f>INDEX(Emissions!$C$4:$C$19,MATCH('95% Simulation Frequency'!$B55,Emissions!$A$4:$A$19,0))/Emissions!C$6</f>
        <v>1.1111807984561572</v>
      </c>
      <c r="V55">
        <f>INDEX(Emissions!D$4:D$19,MATCH('95% Simulation Frequency'!$B55,Emissions!$A$4:$A$19,0))/Emissions!D$6</f>
        <v>1.2167744426213685</v>
      </c>
      <c r="W55">
        <f>INDEX(Emissions!E$4:E$19,MATCH('95% Simulation Frequency'!$B55,Emissions!$A$4:$A$19,0))/Emissions!E$6</f>
        <v>1.3750689332725921</v>
      </c>
      <c r="X55">
        <f>INDEX(Emissions!F$4:F$19,MATCH('95% Simulation Frequency'!$B55,Emissions!$A$4:$A$19,0))/Emissions!F$6</f>
        <v>1.7496225284601556</v>
      </c>
    </row>
    <row r="56" spans="1:24" x14ac:dyDescent="0.2">
      <c r="A56">
        <v>2075</v>
      </c>
      <c r="B56">
        <f t="shared" si="0"/>
        <v>2070</v>
      </c>
      <c r="C56" cm="1">
        <f t="array" ref="C56:H56">TRANSPOSE('Freq Input'!$S$5:$S$10)</f>
        <v>21.018329938900205</v>
      </c>
      <c r="D56">
        <v>26.965376782077392</v>
      </c>
      <c r="E56">
        <v>28.431771894093686</v>
      </c>
      <c r="F56">
        <v>18.69653767820774</v>
      </c>
      <c r="G56">
        <v>15.560081466395111</v>
      </c>
      <c r="H56">
        <v>9.3279022403258658</v>
      </c>
      <c r="I56" cm="1">
        <f t="array" ref="I56:N56">TRANSPOSE('Freq Input'!$L$5:$L$10)</f>
        <v>3.8852459016393444</v>
      </c>
      <c r="J56">
        <v>4.1311475409836067</v>
      </c>
      <c r="K56">
        <v>2.6065573770491803</v>
      </c>
      <c r="L56">
        <v>1.9180327868852458</v>
      </c>
      <c r="M56">
        <v>1.7213114754098362</v>
      </c>
      <c r="N56">
        <v>0.73770491803278682</v>
      </c>
      <c r="O56" cm="1">
        <f t="array" ref="O56:T56">TRANSPOSE('Freq Input'!$E$5:$E$10)</f>
        <v>2</v>
      </c>
      <c r="P56">
        <v>3.5652173913043477</v>
      </c>
      <c r="Q56">
        <v>2.6086956521739131</v>
      </c>
      <c r="R56">
        <v>0.86956521739130432</v>
      </c>
      <c r="S56">
        <v>0.60869565217391308</v>
      </c>
      <c r="T56">
        <v>0.34782608695652173</v>
      </c>
      <c r="U56">
        <f>INDEX(Emissions!$C$4:$C$19,MATCH('95% Simulation Frequency'!$B56,Emissions!$A$4:$A$19,0))/Emissions!C$6</f>
        <v>1.1111807984561572</v>
      </c>
      <c r="V56">
        <f>INDEX(Emissions!D$4:D$19,MATCH('95% Simulation Frequency'!$B56,Emissions!$A$4:$A$19,0))/Emissions!D$6</f>
        <v>1.2167744426213685</v>
      </c>
      <c r="W56">
        <f>INDEX(Emissions!E$4:E$19,MATCH('95% Simulation Frequency'!$B56,Emissions!$A$4:$A$19,0))/Emissions!E$6</f>
        <v>1.3750689332725921</v>
      </c>
      <c r="X56">
        <f>INDEX(Emissions!F$4:F$19,MATCH('95% Simulation Frequency'!$B56,Emissions!$A$4:$A$19,0))/Emissions!F$6</f>
        <v>1.7496225284601556</v>
      </c>
    </row>
    <row r="57" spans="1:24" x14ac:dyDescent="0.2">
      <c r="A57">
        <v>2076</v>
      </c>
      <c r="B57">
        <f t="shared" si="0"/>
        <v>2070</v>
      </c>
      <c r="C57" cm="1">
        <f t="array" ref="C57:H57">TRANSPOSE('Freq Input'!$S$5:$S$10)</f>
        <v>21.018329938900205</v>
      </c>
      <c r="D57">
        <v>26.965376782077392</v>
      </c>
      <c r="E57">
        <v>28.431771894093686</v>
      </c>
      <c r="F57">
        <v>18.69653767820774</v>
      </c>
      <c r="G57">
        <v>15.560081466395111</v>
      </c>
      <c r="H57">
        <v>9.3279022403258658</v>
      </c>
      <c r="I57" cm="1">
        <f t="array" ref="I57:N57">TRANSPOSE('Freq Input'!$L$5:$L$10)</f>
        <v>3.8852459016393444</v>
      </c>
      <c r="J57">
        <v>4.1311475409836067</v>
      </c>
      <c r="K57">
        <v>2.6065573770491803</v>
      </c>
      <c r="L57">
        <v>1.9180327868852458</v>
      </c>
      <c r="M57">
        <v>1.7213114754098362</v>
      </c>
      <c r="N57">
        <v>0.73770491803278682</v>
      </c>
      <c r="O57" cm="1">
        <f t="array" ref="O57:T57">TRANSPOSE('Freq Input'!$E$5:$E$10)</f>
        <v>2</v>
      </c>
      <c r="P57">
        <v>3.5652173913043477</v>
      </c>
      <c r="Q57">
        <v>2.6086956521739131</v>
      </c>
      <c r="R57">
        <v>0.86956521739130432</v>
      </c>
      <c r="S57">
        <v>0.60869565217391308</v>
      </c>
      <c r="T57">
        <v>0.34782608695652173</v>
      </c>
      <c r="U57">
        <f>INDEX(Emissions!$C$4:$C$19,MATCH('95% Simulation Frequency'!$B57,Emissions!$A$4:$A$19,0))/Emissions!C$6</f>
        <v>1.1111807984561572</v>
      </c>
      <c r="V57">
        <f>INDEX(Emissions!D$4:D$19,MATCH('95% Simulation Frequency'!$B57,Emissions!$A$4:$A$19,0))/Emissions!D$6</f>
        <v>1.2167744426213685</v>
      </c>
      <c r="W57">
        <f>INDEX(Emissions!E$4:E$19,MATCH('95% Simulation Frequency'!$B57,Emissions!$A$4:$A$19,0))/Emissions!E$6</f>
        <v>1.3750689332725921</v>
      </c>
      <c r="X57">
        <f>INDEX(Emissions!F$4:F$19,MATCH('95% Simulation Frequency'!$B57,Emissions!$A$4:$A$19,0))/Emissions!F$6</f>
        <v>1.7496225284601556</v>
      </c>
    </row>
    <row r="58" spans="1:24" x14ac:dyDescent="0.2">
      <c r="A58">
        <v>2077</v>
      </c>
      <c r="B58">
        <f t="shared" si="0"/>
        <v>2070</v>
      </c>
      <c r="C58" cm="1">
        <f t="array" ref="C58:H58">TRANSPOSE('Freq Input'!$S$5:$S$10)</f>
        <v>21.018329938900205</v>
      </c>
      <c r="D58">
        <v>26.965376782077392</v>
      </c>
      <c r="E58">
        <v>28.431771894093686</v>
      </c>
      <c r="F58">
        <v>18.69653767820774</v>
      </c>
      <c r="G58">
        <v>15.560081466395111</v>
      </c>
      <c r="H58">
        <v>9.3279022403258658</v>
      </c>
      <c r="I58" cm="1">
        <f t="array" ref="I58:N58">TRANSPOSE('Freq Input'!$L$5:$L$10)</f>
        <v>3.8852459016393444</v>
      </c>
      <c r="J58">
        <v>4.1311475409836067</v>
      </c>
      <c r="K58">
        <v>2.6065573770491803</v>
      </c>
      <c r="L58">
        <v>1.9180327868852458</v>
      </c>
      <c r="M58">
        <v>1.7213114754098362</v>
      </c>
      <c r="N58">
        <v>0.73770491803278682</v>
      </c>
      <c r="O58" cm="1">
        <f t="array" ref="O58:T58">TRANSPOSE('Freq Input'!$E$5:$E$10)</f>
        <v>2</v>
      </c>
      <c r="P58">
        <v>3.5652173913043477</v>
      </c>
      <c r="Q58">
        <v>2.6086956521739131</v>
      </c>
      <c r="R58">
        <v>0.86956521739130432</v>
      </c>
      <c r="S58">
        <v>0.60869565217391308</v>
      </c>
      <c r="T58">
        <v>0.34782608695652173</v>
      </c>
      <c r="U58">
        <f>INDEX(Emissions!$C$4:$C$19,MATCH('95% Simulation Frequency'!$B58,Emissions!$A$4:$A$19,0))/Emissions!C$6</f>
        <v>1.1111807984561572</v>
      </c>
      <c r="V58">
        <f>INDEX(Emissions!D$4:D$19,MATCH('95% Simulation Frequency'!$B58,Emissions!$A$4:$A$19,0))/Emissions!D$6</f>
        <v>1.2167744426213685</v>
      </c>
      <c r="W58">
        <f>INDEX(Emissions!E$4:E$19,MATCH('95% Simulation Frequency'!$B58,Emissions!$A$4:$A$19,0))/Emissions!E$6</f>
        <v>1.3750689332725921</v>
      </c>
      <c r="X58">
        <f>INDEX(Emissions!F$4:F$19,MATCH('95% Simulation Frequency'!$B58,Emissions!$A$4:$A$19,0))/Emissions!F$6</f>
        <v>1.7496225284601556</v>
      </c>
    </row>
    <row r="59" spans="1:24" x14ac:dyDescent="0.2">
      <c r="A59">
        <v>2078</v>
      </c>
      <c r="B59">
        <f t="shared" si="0"/>
        <v>2070</v>
      </c>
      <c r="C59" cm="1">
        <f t="array" ref="C59:H59">TRANSPOSE('Freq Input'!$S$5:$S$10)</f>
        <v>21.018329938900205</v>
      </c>
      <c r="D59">
        <v>26.965376782077392</v>
      </c>
      <c r="E59">
        <v>28.431771894093686</v>
      </c>
      <c r="F59">
        <v>18.69653767820774</v>
      </c>
      <c r="G59">
        <v>15.560081466395111</v>
      </c>
      <c r="H59">
        <v>9.3279022403258658</v>
      </c>
      <c r="I59" cm="1">
        <f t="array" ref="I59:N59">TRANSPOSE('Freq Input'!$L$5:$L$10)</f>
        <v>3.8852459016393444</v>
      </c>
      <c r="J59">
        <v>4.1311475409836067</v>
      </c>
      <c r="K59">
        <v>2.6065573770491803</v>
      </c>
      <c r="L59">
        <v>1.9180327868852458</v>
      </c>
      <c r="M59">
        <v>1.7213114754098362</v>
      </c>
      <c r="N59">
        <v>0.73770491803278682</v>
      </c>
      <c r="O59" cm="1">
        <f t="array" ref="O59:T59">TRANSPOSE('Freq Input'!$E$5:$E$10)</f>
        <v>2</v>
      </c>
      <c r="P59">
        <v>3.5652173913043477</v>
      </c>
      <c r="Q59">
        <v>2.6086956521739131</v>
      </c>
      <c r="R59">
        <v>0.86956521739130432</v>
      </c>
      <c r="S59">
        <v>0.60869565217391308</v>
      </c>
      <c r="T59">
        <v>0.34782608695652173</v>
      </c>
      <c r="U59">
        <f>INDEX(Emissions!$C$4:$C$19,MATCH('95% Simulation Frequency'!$B59,Emissions!$A$4:$A$19,0))/Emissions!C$6</f>
        <v>1.1111807984561572</v>
      </c>
      <c r="V59">
        <f>INDEX(Emissions!D$4:D$19,MATCH('95% Simulation Frequency'!$B59,Emissions!$A$4:$A$19,0))/Emissions!D$6</f>
        <v>1.2167744426213685</v>
      </c>
      <c r="W59">
        <f>INDEX(Emissions!E$4:E$19,MATCH('95% Simulation Frequency'!$B59,Emissions!$A$4:$A$19,0))/Emissions!E$6</f>
        <v>1.3750689332725921</v>
      </c>
      <c r="X59">
        <f>INDEX(Emissions!F$4:F$19,MATCH('95% Simulation Frequency'!$B59,Emissions!$A$4:$A$19,0))/Emissions!F$6</f>
        <v>1.7496225284601556</v>
      </c>
    </row>
    <row r="60" spans="1:24" x14ac:dyDescent="0.2">
      <c r="A60">
        <v>2079</v>
      </c>
      <c r="B60">
        <f t="shared" si="0"/>
        <v>2070</v>
      </c>
      <c r="C60" cm="1">
        <f t="array" ref="C60:H60">TRANSPOSE('Freq Input'!$S$5:$S$10)</f>
        <v>21.018329938900205</v>
      </c>
      <c r="D60">
        <v>26.965376782077392</v>
      </c>
      <c r="E60">
        <v>28.431771894093686</v>
      </c>
      <c r="F60">
        <v>18.69653767820774</v>
      </c>
      <c r="G60">
        <v>15.560081466395111</v>
      </c>
      <c r="H60">
        <v>9.3279022403258658</v>
      </c>
      <c r="I60" cm="1">
        <f t="array" ref="I60:N60">TRANSPOSE('Freq Input'!$L$5:$L$10)</f>
        <v>3.8852459016393444</v>
      </c>
      <c r="J60">
        <v>4.1311475409836067</v>
      </c>
      <c r="K60">
        <v>2.6065573770491803</v>
      </c>
      <c r="L60">
        <v>1.9180327868852458</v>
      </c>
      <c r="M60">
        <v>1.7213114754098362</v>
      </c>
      <c r="N60">
        <v>0.73770491803278682</v>
      </c>
      <c r="O60" cm="1">
        <f t="array" ref="O60:T60">TRANSPOSE('Freq Input'!$E$5:$E$10)</f>
        <v>2</v>
      </c>
      <c r="P60">
        <v>3.5652173913043477</v>
      </c>
      <c r="Q60">
        <v>2.6086956521739131</v>
      </c>
      <c r="R60">
        <v>0.86956521739130432</v>
      </c>
      <c r="S60">
        <v>0.60869565217391308</v>
      </c>
      <c r="T60">
        <v>0.34782608695652173</v>
      </c>
      <c r="U60">
        <f>INDEX(Emissions!$C$4:$C$19,MATCH('95% Simulation Frequency'!$B60,Emissions!$A$4:$A$19,0))/Emissions!C$6</f>
        <v>1.1111807984561572</v>
      </c>
      <c r="V60">
        <f>INDEX(Emissions!D$4:D$19,MATCH('95% Simulation Frequency'!$B60,Emissions!$A$4:$A$19,0))/Emissions!D$6</f>
        <v>1.2167744426213685</v>
      </c>
      <c r="W60">
        <f>INDEX(Emissions!E$4:E$19,MATCH('95% Simulation Frequency'!$B60,Emissions!$A$4:$A$19,0))/Emissions!E$6</f>
        <v>1.3750689332725921</v>
      </c>
      <c r="X60">
        <f>INDEX(Emissions!F$4:F$19,MATCH('95% Simulation Frequency'!$B60,Emissions!$A$4:$A$19,0))/Emissions!F$6</f>
        <v>1.7496225284601556</v>
      </c>
    </row>
    <row r="61" spans="1:24" x14ac:dyDescent="0.2">
      <c r="A61">
        <v>2080</v>
      </c>
      <c r="B61">
        <f t="shared" si="0"/>
        <v>2080</v>
      </c>
      <c r="C61" cm="1">
        <f t="array" ref="C61:H61">TRANSPOSE('Freq Input'!$S$5:$S$10)</f>
        <v>21.018329938900205</v>
      </c>
      <c r="D61">
        <v>26.965376782077392</v>
      </c>
      <c r="E61">
        <v>28.431771894093686</v>
      </c>
      <c r="F61">
        <v>18.69653767820774</v>
      </c>
      <c r="G61">
        <v>15.560081466395111</v>
      </c>
      <c r="H61">
        <v>9.3279022403258658</v>
      </c>
      <c r="I61" cm="1">
        <f t="array" ref="I61:N61">TRANSPOSE('Freq Input'!$L$5:$L$10)</f>
        <v>3.8852459016393444</v>
      </c>
      <c r="J61">
        <v>4.1311475409836067</v>
      </c>
      <c r="K61">
        <v>2.6065573770491803</v>
      </c>
      <c r="L61">
        <v>1.9180327868852458</v>
      </c>
      <c r="M61">
        <v>1.7213114754098362</v>
      </c>
      <c r="N61">
        <v>0.73770491803278682</v>
      </c>
      <c r="O61" cm="1">
        <f t="array" ref="O61:T61">TRANSPOSE('Freq Input'!$E$5:$E$10)</f>
        <v>2</v>
      </c>
      <c r="P61">
        <v>3.5652173913043477</v>
      </c>
      <c r="Q61">
        <v>2.6086956521739131</v>
      </c>
      <c r="R61">
        <v>0.86956521739130432</v>
      </c>
      <c r="S61">
        <v>0.60869565217391308</v>
      </c>
      <c r="T61">
        <v>0.34782608695652173</v>
      </c>
      <c r="U61">
        <f>INDEX(Emissions!$C$4:$C$19,MATCH('95% Simulation Frequency'!$B61,Emissions!$A$4:$A$19,0))/Emissions!C$6</f>
        <v>1.094825714630322</v>
      </c>
      <c r="V61">
        <f>INDEX(Emissions!D$4:D$19,MATCH('95% Simulation Frequency'!$B61,Emissions!$A$4:$A$19,0))/Emissions!D$6</f>
        <v>1.2179808898754947</v>
      </c>
      <c r="W61">
        <f>INDEX(Emissions!E$4:E$19,MATCH('95% Simulation Frequency'!$B61,Emissions!$A$4:$A$19,0))/Emissions!E$6</f>
        <v>1.4384635672668857</v>
      </c>
      <c r="X61">
        <f>INDEX(Emissions!F$4:F$19,MATCH('95% Simulation Frequency'!$B61,Emissions!$A$4:$A$19,0))/Emissions!F$6</f>
        <v>2.0168244457759137</v>
      </c>
    </row>
    <row r="62" spans="1:24" x14ac:dyDescent="0.2">
      <c r="A62">
        <v>2081</v>
      </c>
      <c r="B62">
        <f t="shared" si="0"/>
        <v>2080</v>
      </c>
      <c r="C62" cm="1">
        <f t="array" ref="C62:H62">TRANSPOSE('Freq Input'!$S$5:$S$10)</f>
        <v>21.018329938900205</v>
      </c>
      <c r="D62">
        <v>26.965376782077392</v>
      </c>
      <c r="E62">
        <v>28.431771894093686</v>
      </c>
      <c r="F62">
        <v>18.69653767820774</v>
      </c>
      <c r="G62">
        <v>15.560081466395111</v>
      </c>
      <c r="H62">
        <v>9.3279022403258658</v>
      </c>
      <c r="I62" cm="1">
        <f t="array" ref="I62:N62">TRANSPOSE('Freq Input'!$L$5:$L$10)</f>
        <v>3.8852459016393444</v>
      </c>
      <c r="J62">
        <v>4.1311475409836067</v>
      </c>
      <c r="K62">
        <v>2.6065573770491803</v>
      </c>
      <c r="L62">
        <v>1.9180327868852458</v>
      </c>
      <c r="M62">
        <v>1.7213114754098362</v>
      </c>
      <c r="N62">
        <v>0.73770491803278682</v>
      </c>
      <c r="O62" cm="1">
        <f t="array" ref="O62:T62">TRANSPOSE('Freq Input'!$E$5:$E$10)</f>
        <v>2</v>
      </c>
      <c r="P62">
        <v>3.5652173913043477</v>
      </c>
      <c r="Q62">
        <v>2.6086956521739131</v>
      </c>
      <c r="R62">
        <v>0.86956521739130432</v>
      </c>
      <c r="S62">
        <v>0.60869565217391308</v>
      </c>
      <c r="T62">
        <v>0.34782608695652173</v>
      </c>
      <c r="U62">
        <f>INDEX(Emissions!$C$4:$C$19,MATCH('95% Simulation Frequency'!$B62,Emissions!$A$4:$A$19,0))/Emissions!C$6</f>
        <v>1.094825714630322</v>
      </c>
      <c r="V62">
        <f>INDEX(Emissions!D$4:D$19,MATCH('95% Simulation Frequency'!$B62,Emissions!$A$4:$A$19,0))/Emissions!D$6</f>
        <v>1.2179808898754947</v>
      </c>
      <c r="W62">
        <f>INDEX(Emissions!E$4:E$19,MATCH('95% Simulation Frequency'!$B62,Emissions!$A$4:$A$19,0))/Emissions!E$6</f>
        <v>1.4384635672668857</v>
      </c>
      <c r="X62">
        <f>INDEX(Emissions!F$4:F$19,MATCH('95% Simulation Frequency'!$B62,Emissions!$A$4:$A$19,0))/Emissions!F$6</f>
        <v>2.0168244457759137</v>
      </c>
    </row>
    <row r="63" spans="1:24" x14ac:dyDescent="0.2">
      <c r="A63">
        <v>2082</v>
      </c>
      <c r="B63">
        <f t="shared" si="0"/>
        <v>2080</v>
      </c>
      <c r="C63" cm="1">
        <f t="array" ref="C63:H63">TRANSPOSE('Freq Input'!$S$5:$S$10)</f>
        <v>21.018329938900205</v>
      </c>
      <c r="D63">
        <v>26.965376782077392</v>
      </c>
      <c r="E63">
        <v>28.431771894093686</v>
      </c>
      <c r="F63">
        <v>18.69653767820774</v>
      </c>
      <c r="G63">
        <v>15.560081466395111</v>
      </c>
      <c r="H63">
        <v>9.3279022403258658</v>
      </c>
      <c r="I63" cm="1">
        <f t="array" ref="I63:N63">TRANSPOSE('Freq Input'!$L$5:$L$10)</f>
        <v>3.8852459016393444</v>
      </c>
      <c r="J63">
        <v>4.1311475409836067</v>
      </c>
      <c r="K63">
        <v>2.6065573770491803</v>
      </c>
      <c r="L63">
        <v>1.9180327868852458</v>
      </c>
      <c r="M63">
        <v>1.7213114754098362</v>
      </c>
      <c r="N63">
        <v>0.73770491803278682</v>
      </c>
      <c r="O63" cm="1">
        <f t="array" ref="O63:T63">TRANSPOSE('Freq Input'!$E$5:$E$10)</f>
        <v>2</v>
      </c>
      <c r="P63">
        <v>3.5652173913043477</v>
      </c>
      <c r="Q63">
        <v>2.6086956521739131</v>
      </c>
      <c r="R63">
        <v>0.86956521739130432</v>
      </c>
      <c r="S63">
        <v>0.60869565217391308</v>
      </c>
      <c r="T63">
        <v>0.34782608695652173</v>
      </c>
      <c r="U63">
        <f>INDEX(Emissions!$C$4:$C$19,MATCH('95% Simulation Frequency'!$B63,Emissions!$A$4:$A$19,0))/Emissions!C$6</f>
        <v>1.094825714630322</v>
      </c>
      <c r="V63">
        <f>INDEX(Emissions!D$4:D$19,MATCH('95% Simulation Frequency'!$B63,Emissions!$A$4:$A$19,0))/Emissions!D$6</f>
        <v>1.2179808898754947</v>
      </c>
      <c r="W63">
        <f>INDEX(Emissions!E$4:E$19,MATCH('95% Simulation Frequency'!$B63,Emissions!$A$4:$A$19,0))/Emissions!E$6</f>
        <v>1.4384635672668857</v>
      </c>
      <c r="X63">
        <f>INDEX(Emissions!F$4:F$19,MATCH('95% Simulation Frequency'!$B63,Emissions!$A$4:$A$19,0))/Emissions!F$6</f>
        <v>2.0168244457759137</v>
      </c>
    </row>
    <row r="64" spans="1:24" x14ac:dyDescent="0.2">
      <c r="A64">
        <v>2083</v>
      </c>
      <c r="B64">
        <f t="shared" si="0"/>
        <v>2080</v>
      </c>
      <c r="C64" cm="1">
        <f t="array" ref="C64:H64">TRANSPOSE('Freq Input'!$S$5:$S$10)</f>
        <v>21.018329938900205</v>
      </c>
      <c r="D64">
        <v>26.965376782077392</v>
      </c>
      <c r="E64">
        <v>28.431771894093686</v>
      </c>
      <c r="F64">
        <v>18.69653767820774</v>
      </c>
      <c r="G64">
        <v>15.560081466395111</v>
      </c>
      <c r="H64">
        <v>9.3279022403258658</v>
      </c>
      <c r="I64" cm="1">
        <f t="array" ref="I64:N64">TRANSPOSE('Freq Input'!$L$5:$L$10)</f>
        <v>3.8852459016393444</v>
      </c>
      <c r="J64">
        <v>4.1311475409836067</v>
      </c>
      <c r="K64">
        <v>2.6065573770491803</v>
      </c>
      <c r="L64">
        <v>1.9180327868852458</v>
      </c>
      <c r="M64">
        <v>1.7213114754098362</v>
      </c>
      <c r="N64">
        <v>0.73770491803278682</v>
      </c>
      <c r="O64" cm="1">
        <f t="array" ref="O64:T64">TRANSPOSE('Freq Input'!$E$5:$E$10)</f>
        <v>2</v>
      </c>
      <c r="P64">
        <v>3.5652173913043477</v>
      </c>
      <c r="Q64">
        <v>2.6086956521739131</v>
      </c>
      <c r="R64">
        <v>0.86956521739130432</v>
      </c>
      <c r="S64">
        <v>0.60869565217391308</v>
      </c>
      <c r="T64">
        <v>0.34782608695652173</v>
      </c>
      <c r="U64">
        <f>INDEX(Emissions!$C$4:$C$19,MATCH('95% Simulation Frequency'!$B64,Emissions!$A$4:$A$19,0))/Emissions!C$6</f>
        <v>1.094825714630322</v>
      </c>
      <c r="V64">
        <f>INDEX(Emissions!D$4:D$19,MATCH('95% Simulation Frequency'!$B64,Emissions!$A$4:$A$19,0))/Emissions!D$6</f>
        <v>1.2179808898754947</v>
      </c>
      <c r="W64">
        <f>INDEX(Emissions!E$4:E$19,MATCH('95% Simulation Frequency'!$B64,Emissions!$A$4:$A$19,0))/Emissions!E$6</f>
        <v>1.4384635672668857</v>
      </c>
      <c r="X64">
        <f>INDEX(Emissions!F$4:F$19,MATCH('95% Simulation Frequency'!$B64,Emissions!$A$4:$A$19,0))/Emissions!F$6</f>
        <v>2.0168244457759137</v>
      </c>
    </row>
    <row r="65" spans="1:24" x14ac:dyDescent="0.2">
      <c r="A65">
        <v>2084</v>
      </c>
      <c r="B65">
        <f t="shared" si="0"/>
        <v>2080</v>
      </c>
      <c r="C65" cm="1">
        <f t="array" ref="C65:H65">TRANSPOSE('Freq Input'!$S$5:$S$10)</f>
        <v>21.018329938900205</v>
      </c>
      <c r="D65">
        <v>26.965376782077392</v>
      </c>
      <c r="E65">
        <v>28.431771894093686</v>
      </c>
      <c r="F65">
        <v>18.69653767820774</v>
      </c>
      <c r="G65">
        <v>15.560081466395111</v>
      </c>
      <c r="H65">
        <v>9.3279022403258658</v>
      </c>
      <c r="I65" cm="1">
        <f t="array" ref="I65:N65">TRANSPOSE('Freq Input'!$L$5:$L$10)</f>
        <v>3.8852459016393444</v>
      </c>
      <c r="J65">
        <v>4.1311475409836067</v>
      </c>
      <c r="K65">
        <v>2.6065573770491803</v>
      </c>
      <c r="L65">
        <v>1.9180327868852458</v>
      </c>
      <c r="M65">
        <v>1.7213114754098362</v>
      </c>
      <c r="N65">
        <v>0.73770491803278682</v>
      </c>
      <c r="O65" cm="1">
        <f t="array" ref="O65:T65">TRANSPOSE('Freq Input'!$E$5:$E$10)</f>
        <v>2</v>
      </c>
      <c r="P65">
        <v>3.5652173913043477</v>
      </c>
      <c r="Q65">
        <v>2.6086956521739131</v>
      </c>
      <c r="R65">
        <v>0.86956521739130432</v>
      </c>
      <c r="S65">
        <v>0.60869565217391308</v>
      </c>
      <c r="T65">
        <v>0.34782608695652173</v>
      </c>
      <c r="U65">
        <f>INDEX(Emissions!$C$4:$C$19,MATCH('95% Simulation Frequency'!$B65,Emissions!$A$4:$A$19,0))/Emissions!C$6</f>
        <v>1.094825714630322</v>
      </c>
      <c r="V65">
        <f>INDEX(Emissions!D$4:D$19,MATCH('95% Simulation Frequency'!$B65,Emissions!$A$4:$A$19,0))/Emissions!D$6</f>
        <v>1.2179808898754947</v>
      </c>
      <c r="W65">
        <f>INDEX(Emissions!E$4:E$19,MATCH('95% Simulation Frequency'!$B65,Emissions!$A$4:$A$19,0))/Emissions!E$6</f>
        <v>1.4384635672668857</v>
      </c>
      <c r="X65">
        <f>INDEX(Emissions!F$4:F$19,MATCH('95% Simulation Frequency'!$B65,Emissions!$A$4:$A$19,0))/Emissions!F$6</f>
        <v>2.0168244457759137</v>
      </c>
    </row>
    <row r="66" spans="1:24" x14ac:dyDescent="0.2">
      <c r="A66">
        <v>2085</v>
      </c>
      <c r="B66">
        <f t="shared" si="0"/>
        <v>2080</v>
      </c>
      <c r="C66" cm="1">
        <f t="array" ref="C66:H66">TRANSPOSE('Freq Input'!$S$5:$S$10)</f>
        <v>21.018329938900205</v>
      </c>
      <c r="D66">
        <v>26.965376782077392</v>
      </c>
      <c r="E66">
        <v>28.431771894093686</v>
      </c>
      <c r="F66">
        <v>18.69653767820774</v>
      </c>
      <c r="G66">
        <v>15.560081466395111</v>
      </c>
      <c r="H66">
        <v>9.3279022403258658</v>
      </c>
      <c r="I66" cm="1">
        <f t="array" ref="I66:N66">TRANSPOSE('Freq Input'!$L$5:$L$10)</f>
        <v>3.8852459016393444</v>
      </c>
      <c r="J66">
        <v>4.1311475409836067</v>
      </c>
      <c r="K66">
        <v>2.6065573770491803</v>
      </c>
      <c r="L66">
        <v>1.9180327868852458</v>
      </c>
      <c r="M66">
        <v>1.7213114754098362</v>
      </c>
      <c r="N66">
        <v>0.73770491803278682</v>
      </c>
      <c r="O66" cm="1">
        <f t="array" ref="O66:T66">TRANSPOSE('Freq Input'!$E$5:$E$10)</f>
        <v>2</v>
      </c>
      <c r="P66">
        <v>3.5652173913043477</v>
      </c>
      <c r="Q66">
        <v>2.6086956521739131</v>
      </c>
      <c r="R66">
        <v>0.86956521739130432</v>
      </c>
      <c r="S66">
        <v>0.60869565217391308</v>
      </c>
      <c r="T66">
        <v>0.34782608695652173</v>
      </c>
      <c r="U66">
        <f>INDEX(Emissions!$C$4:$C$19,MATCH('95% Simulation Frequency'!$B66,Emissions!$A$4:$A$19,0))/Emissions!C$6</f>
        <v>1.094825714630322</v>
      </c>
      <c r="V66">
        <f>INDEX(Emissions!D$4:D$19,MATCH('95% Simulation Frequency'!$B66,Emissions!$A$4:$A$19,0))/Emissions!D$6</f>
        <v>1.2179808898754947</v>
      </c>
      <c r="W66">
        <f>INDEX(Emissions!E$4:E$19,MATCH('95% Simulation Frequency'!$B66,Emissions!$A$4:$A$19,0))/Emissions!E$6</f>
        <v>1.4384635672668857</v>
      </c>
      <c r="X66">
        <f>INDEX(Emissions!F$4:F$19,MATCH('95% Simulation Frequency'!$B66,Emissions!$A$4:$A$19,0))/Emissions!F$6</f>
        <v>2.0168244457759137</v>
      </c>
    </row>
    <row r="67" spans="1:24" x14ac:dyDescent="0.2">
      <c r="A67">
        <v>2086</v>
      </c>
      <c r="B67">
        <f t="shared" si="0"/>
        <v>2080</v>
      </c>
      <c r="C67" cm="1">
        <f t="array" ref="C67:H67">TRANSPOSE('Freq Input'!$S$5:$S$10)</f>
        <v>21.018329938900205</v>
      </c>
      <c r="D67">
        <v>26.965376782077392</v>
      </c>
      <c r="E67">
        <v>28.431771894093686</v>
      </c>
      <c r="F67">
        <v>18.69653767820774</v>
      </c>
      <c r="G67">
        <v>15.560081466395111</v>
      </c>
      <c r="H67">
        <v>9.3279022403258658</v>
      </c>
      <c r="I67" cm="1">
        <f t="array" ref="I67:N67">TRANSPOSE('Freq Input'!$L$5:$L$10)</f>
        <v>3.8852459016393444</v>
      </c>
      <c r="J67">
        <v>4.1311475409836067</v>
      </c>
      <c r="K67">
        <v>2.6065573770491803</v>
      </c>
      <c r="L67">
        <v>1.9180327868852458</v>
      </c>
      <c r="M67">
        <v>1.7213114754098362</v>
      </c>
      <c r="N67">
        <v>0.73770491803278682</v>
      </c>
      <c r="O67" cm="1">
        <f t="array" ref="O67:T67">TRANSPOSE('Freq Input'!$E$5:$E$10)</f>
        <v>2</v>
      </c>
      <c r="P67">
        <v>3.5652173913043477</v>
      </c>
      <c r="Q67">
        <v>2.6086956521739131</v>
      </c>
      <c r="R67">
        <v>0.86956521739130432</v>
      </c>
      <c r="S67">
        <v>0.60869565217391308</v>
      </c>
      <c r="T67">
        <v>0.34782608695652173</v>
      </c>
      <c r="U67">
        <f>INDEX(Emissions!$C$4:$C$19,MATCH('95% Simulation Frequency'!$B67,Emissions!$A$4:$A$19,0))/Emissions!C$6</f>
        <v>1.094825714630322</v>
      </c>
      <c r="V67">
        <f>INDEX(Emissions!D$4:D$19,MATCH('95% Simulation Frequency'!$B67,Emissions!$A$4:$A$19,0))/Emissions!D$6</f>
        <v>1.2179808898754947</v>
      </c>
      <c r="W67">
        <f>INDEX(Emissions!E$4:E$19,MATCH('95% Simulation Frequency'!$B67,Emissions!$A$4:$A$19,0))/Emissions!E$6</f>
        <v>1.4384635672668857</v>
      </c>
      <c r="X67">
        <f>INDEX(Emissions!F$4:F$19,MATCH('95% Simulation Frequency'!$B67,Emissions!$A$4:$A$19,0))/Emissions!F$6</f>
        <v>2.0168244457759137</v>
      </c>
    </row>
    <row r="68" spans="1:24" x14ac:dyDescent="0.2">
      <c r="A68">
        <v>2087</v>
      </c>
      <c r="B68">
        <f t="shared" si="0"/>
        <v>2080</v>
      </c>
      <c r="C68" cm="1">
        <f t="array" ref="C68:H68">TRANSPOSE('Freq Input'!$S$5:$S$10)</f>
        <v>21.018329938900205</v>
      </c>
      <c r="D68">
        <v>26.965376782077392</v>
      </c>
      <c r="E68">
        <v>28.431771894093686</v>
      </c>
      <c r="F68">
        <v>18.69653767820774</v>
      </c>
      <c r="G68">
        <v>15.560081466395111</v>
      </c>
      <c r="H68">
        <v>9.3279022403258658</v>
      </c>
      <c r="I68" cm="1">
        <f t="array" ref="I68:N68">TRANSPOSE('Freq Input'!$L$5:$L$10)</f>
        <v>3.8852459016393444</v>
      </c>
      <c r="J68">
        <v>4.1311475409836067</v>
      </c>
      <c r="K68">
        <v>2.6065573770491803</v>
      </c>
      <c r="L68">
        <v>1.9180327868852458</v>
      </c>
      <c r="M68">
        <v>1.7213114754098362</v>
      </c>
      <c r="N68">
        <v>0.73770491803278682</v>
      </c>
      <c r="O68" cm="1">
        <f t="array" ref="O68:T68">TRANSPOSE('Freq Input'!$E$5:$E$10)</f>
        <v>2</v>
      </c>
      <c r="P68">
        <v>3.5652173913043477</v>
      </c>
      <c r="Q68">
        <v>2.6086956521739131</v>
      </c>
      <c r="R68">
        <v>0.86956521739130432</v>
      </c>
      <c r="S68">
        <v>0.60869565217391308</v>
      </c>
      <c r="T68">
        <v>0.34782608695652173</v>
      </c>
      <c r="U68">
        <f>INDEX(Emissions!$C$4:$C$19,MATCH('95% Simulation Frequency'!$B68,Emissions!$A$4:$A$19,0))/Emissions!C$6</f>
        <v>1.094825714630322</v>
      </c>
      <c r="V68">
        <f>INDEX(Emissions!D$4:D$19,MATCH('95% Simulation Frequency'!$B68,Emissions!$A$4:$A$19,0))/Emissions!D$6</f>
        <v>1.2179808898754947</v>
      </c>
      <c r="W68">
        <f>INDEX(Emissions!E$4:E$19,MATCH('95% Simulation Frequency'!$B68,Emissions!$A$4:$A$19,0))/Emissions!E$6</f>
        <v>1.4384635672668857</v>
      </c>
      <c r="X68">
        <f>INDEX(Emissions!F$4:F$19,MATCH('95% Simulation Frequency'!$B68,Emissions!$A$4:$A$19,0))/Emissions!F$6</f>
        <v>2.0168244457759137</v>
      </c>
    </row>
    <row r="69" spans="1:24" x14ac:dyDescent="0.2">
      <c r="A69">
        <v>2088</v>
      </c>
      <c r="B69">
        <f t="shared" ref="B69:B131" si="1">LEFT(A69,3)*10</f>
        <v>2080</v>
      </c>
      <c r="C69" cm="1">
        <f t="array" ref="C69:H69">TRANSPOSE('Freq Input'!$S$5:$S$10)</f>
        <v>21.018329938900205</v>
      </c>
      <c r="D69">
        <v>26.965376782077392</v>
      </c>
      <c r="E69">
        <v>28.431771894093686</v>
      </c>
      <c r="F69">
        <v>18.69653767820774</v>
      </c>
      <c r="G69">
        <v>15.560081466395111</v>
      </c>
      <c r="H69">
        <v>9.3279022403258658</v>
      </c>
      <c r="I69" cm="1">
        <f t="array" ref="I69:N69">TRANSPOSE('Freq Input'!$L$5:$L$10)</f>
        <v>3.8852459016393444</v>
      </c>
      <c r="J69">
        <v>4.1311475409836067</v>
      </c>
      <c r="K69">
        <v>2.6065573770491803</v>
      </c>
      <c r="L69">
        <v>1.9180327868852458</v>
      </c>
      <c r="M69">
        <v>1.7213114754098362</v>
      </c>
      <c r="N69">
        <v>0.73770491803278682</v>
      </c>
      <c r="O69" cm="1">
        <f t="array" ref="O69:T69">TRANSPOSE('Freq Input'!$E$5:$E$10)</f>
        <v>2</v>
      </c>
      <c r="P69">
        <v>3.5652173913043477</v>
      </c>
      <c r="Q69">
        <v>2.6086956521739131</v>
      </c>
      <c r="R69">
        <v>0.86956521739130432</v>
      </c>
      <c r="S69">
        <v>0.60869565217391308</v>
      </c>
      <c r="T69">
        <v>0.34782608695652173</v>
      </c>
      <c r="U69">
        <f>INDEX(Emissions!$C$4:$C$19,MATCH('95% Simulation Frequency'!$B69,Emissions!$A$4:$A$19,0))/Emissions!C$6</f>
        <v>1.094825714630322</v>
      </c>
      <c r="V69">
        <f>INDEX(Emissions!D$4:D$19,MATCH('95% Simulation Frequency'!$B69,Emissions!$A$4:$A$19,0))/Emissions!D$6</f>
        <v>1.2179808898754947</v>
      </c>
      <c r="W69">
        <f>INDEX(Emissions!E$4:E$19,MATCH('95% Simulation Frequency'!$B69,Emissions!$A$4:$A$19,0))/Emissions!E$6</f>
        <v>1.4384635672668857</v>
      </c>
      <c r="X69">
        <f>INDEX(Emissions!F$4:F$19,MATCH('95% Simulation Frequency'!$B69,Emissions!$A$4:$A$19,0))/Emissions!F$6</f>
        <v>2.0168244457759137</v>
      </c>
    </row>
    <row r="70" spans="1:24" x14ac:dyDescent="0.2">
      <c r="A70">
        <v>2089</v>
      </c>
      <c r="B70">
        <f t="shared" si="1"/>
        <v>2080</v>
      </c>
      <c r="C70" cm="1">
        <f t="array" ref="C70:H70">TRANSPOSE('Freq Input'!$S$5:$S$10)</f>
        <v>21.018329938900205</v>
      </c>
      <c r="D70">
        <v>26.965376782077392</v>
      </c>
      <c r="E70">
        <v>28.431771894093686</v>
      </c>
      <c r="F70">
        <v>18.69653767820774</v>
      </c>
      <c r="G70">
        <v>15.560081466395111</v>
      </c>
      <c r="H70">
        <v>9.3279022403258658</v>
      </c>
      <c r="I70" cm="1">
        <f t="array" ref="I70:N70">TRANSPOSE('Freq Input'!$L$5:$L$10)</f>
        <v>3.8852459016393444</v>
      </c>
      <c r="J70">
        <v>4.1311475409836067</v>
      </c>
      <c r="K70">
        <v>2.6065573770491803</v>
      </c>
      <c r="L70">
        <v>1.9180327868852458</v>
      </c>
      <c r="M70">
        <v>1.7213114754098362</v>
      </c>
      <c r="N70">
        <v>0.73770491803278682</v>
      </c>
      <c r="O70" cm="1">
        <f t="array" ref="O70:T70">TRANSPOSE('Freq Input'!$E$5:$E$10)</f>
        <v>2</v>
      </c>
      <c r="P70">
        <v>3.5652173913043477</v>
      </c>
      <c r="Q70">
        <v>2.6086956521739131</v>
      </c>
      <c r="R70">
        <v>0.86956521739130432</v>
      </c>
      <c r="S70">
        <v>0.60869565217391308</v>
      </c>
      <c r="T70">
        <v>0.34782608695652173</v>
      </c>
      <c r="U70">
        <f>INDEX(Emissions!$C$4:$C$19,MATCH('95% Simulation Frequency'!$B70,Emissions!$A$4:$A$19,0))/Emissions!C$6</f>
        <v>1.094825714630322</v>
      </c>
      <c r="V70">
        <f>INDEX(Emissions!D$4:D$19,MATCH('95% Simulation Frequency'!$B70,Emissions!$A$4:$A$19,0))/Emissions!D$6</f>
        <v>1.2179808898754947</v>
      </c>
      <c r="W70">
        <f>INDEX(Emissions!E$4:E$19,MATCH('95% Simulation Frequency'!$B70,Emissions!$A$4:$A$19,0))/Emissions!E$6</f>
        <v>1.4384635672668857</v>
      </c>
      <c r="X70">
        <f>INDEX(Emissions!F$4:F$19,MATCH('95% Simulation Frequency'!$B70,Emissions!$A$4:$A$19,0))/Emissions!F$6</f>
        <v>2.0168244457759137</v>
      </c>
    </row>
    <row r="71" spans="1:24" x14ac:dyDescent="0.2">
      <c r="A71">
        <v>2090</v>
      </c>
      <c r="B71">
        <f t="shared" si="1"/>
        <v>2090</v>
      </c>
      <c r="C71" cm="1">
        <f t="array" ref="C71:H71">TRANSPOSE('Freq Input'!$S$5:$S$10)</f>
        <v>21.018329938900205</v>
      </c>
      <c r="D71">
        <v>26.965376782077392</v>
      </c>
      <c r="E71">
        <v>28.431771894093686</v>
      </c>
      <c r="F71">
        <v>18.69653767820774</v>
      </c>
      <c r="G71">
        <v>15.560081466395111</v>
      </c>
      <c r="H71">
        <v>9.3279022403258658</v>
      </c>
      <c r="I71" cm="1">
        <f t="array" ref="I71:N71">TRANSPOSE('Freq Input'!$L$5:$L$10)</f>
        <v>3.8852459016393444</v>
      </c>
      <c r="J71">
        <v>4.1311475409836067</v>
      </c>
      <c r="K71">
        <v>2.6065573770491803</v>
      </c>
      <c r="L71">
        <v>1.9180327868852458</v>
      </c>
      <c r="M71">
        <v>1.7213114754098362</v>
      </c>
      <c r="N71">
        <v>0.73770491803278682</v>
      </c>
      <c r="O71" cm="1">
        <f t="array" ref="O71:T71">TRANSPOSE('Freq Input'!$E$5:$E$10)</f>
        <v>2</v>
      </c>
      <c r="P71">
        <v>3.5652173913043477</v>
      </c>
      <c r="Q71">
        <v>2.6086956521739131</v>
      </c>
      <c r="R71">
        <v>0.86956521739130432</v>
      </c>
      <c r="S71">
        <v>0.60869565217391308</v>
      </c>
      <c r="T71">
        <v>0.34782608695652173</v>
      </c>
      <c r="U71">
        <f>INDEX(Emissions!$C$4:$C$19,MATCH('95% Simulation Frequency'!$B71,Emissions!$A$4:$A$19,0))/Emissions!C$6</f>
        <v>1.0688457363406103</v>
      </c>
      <c r="V71">
        <f>INDEX(Emissions!D$4:D$19,MATCH('95% Simulation Frequency'!$B71,Emissions!$A$4:$A$19,0))/Emissions!D$6</f>
        <v>1.2081604092269085</v>
      </c>
      <c r="W71">
        <f>INDEX(Emissions!E$4:E$19,MATCH('95% Simulation Frequency'!$B71,Emissions!$A$4:$A$19,0))/Emissions!E$6</f>
        <v>1.49406574435946</v>
      </c>
      <c r="X71">
        <f>INDEX(Emissions!F$4:F$19,MATCH('95% Simulation Frequency'!$B71,Emissions!$A$4:$A$19,0))/Emissions!F$6</f>
        <v>2.3099820251647696</v>
      </c>
    </row>
    <row r="72" spans="1:24" x14ac:dyDescent="0.2">
      <c r="A72">
        <v>2091</v>
      </c>
      <c r="B72">
        <f t="shared" si="1"/>
        <v>2090</v>
      </c>
      <c r="C72" cm="1">
        <f t="array" ref="C72:H72">TRANSPOSE('Freq Input'!$S$5:$S$10)</f>
        <v>21.018329938900205</v>
      </c>
      <c r="D72">
        <v>26.965376782077392</v>
      </c>
      <c r="E72">
        <v>28.431771894093686</v>
      </c>
      <c r="F72">
        <v>18.69653767820774</v>
      </c>
      <c r="G72">
        <v>15.560081466395111</v>
      </c>
      <c r="H72">
        <v>9.3279022403258658</v>
      </c>
      <c r="I72" cm="1">
        <f t="array" ref="I72:N72">TRANSPOSE('Freq Input'!$L$5:$L$10)</f>
        <v>3.8852459016393444</v>
      </c>
      <c r="J72">
        <v>4.1311475409836067</v>
      </c>
      <c r="K72">
        <v>2.6065573770491803</v>
      </c>
      <c r="L72">
        <v>1.9180327868852458</v>
      </c>
      <c r="M72">
        <v>1.7213114754098362</v>
      </c>
      <c r="N72">
        <v>0.73770491803278682</v>
      </c>
      <c r="O72" cm="1">
        <f t="array" ref="O72:T72">TRANSPOSE('Freq Input'!$E$5:$E$10)</f>
        <v>2</v>
      </c>
      <c r="P72">
        <v>3.5652173913043477</v>
      </c>
      <c r="Q72">
        <v>2.6086956521739131</v>
      </c>
      <c r="R72">
        <v>0.86956521739130432</v>
      </c>
      <c r="S72">
        <v>0.60869565217391308</v>
      </c>
      <c r="T72">
        <v>0.34782608695652173</v>
      </c>
      <c r="U72">
        <f>INDEX(Emissions!$C$4:$C$19,MATCH('95% Simulation Frequency'!$B72,Emissions!$A$4:$A$19,0))/Emissions!C$6</f>
        <v>1.0688457363406103</v>
      </c>
      <c r="V72">
        <f>INDEX(Emissions!D$4:D$19,MATCH('95% Simulation Frequency'!$B72,Emissions!$A$4:$A$19,0))/Emissions!D$6</f>
        <v>1.2081604092269085</v>
      </c>
      <c r="W72">
        <f>INDEX(Emissions!E$4:E$19,MATCH('95% Simulation Frequency'!$B72,Emissions!$A$4:$A$19,0))/Emissions!E$6</f>
        <v>1.49406574435946</v>
      </c>
      <c r="X72">
        <f>INDEX(Emissions!F$4:F$19,MATCH('95% Simulation Frequency'!$B72,Emissions!$A$4:$A$19,0))/Emissions!F$6</f>
        <v>2.3099820251647696</v>
      </c>
    </row>
    <row r="73" spans="1:24" x14ac:dyDescent="0.2">
      <c r="A73">
        <v>2092</v>
      </c>
      <c r="B73">
        <f t="shared" si="1"/>
        <v>2090</v>
      </c>
      <c r="C73" cm="1">
        <f t="array" ref="C73:H73">TRANSPOSE('Freq Input'!$S$5:$S$10)</f>
        <v>21.018329938900205</v>
      </c>
      <c r="D73">
        <v>26.965376782077392</v>
      </c>
      <c r="E73">
        <v>28.431771894093686</v>
      </c>
      <c r="F73">
        <v>18.69653767820774</v>
      </c>
      <c r="G73">
        <v>15.560081466395111</v>
      </c>
      <c r="H73">
        <v>9.3279022403258658</v>
      </c>
      <c r="I73" cm="1">
        <f t="array" ref="I73:N73">TRANSPOSE('Freq Input'!$L$5:$L$10)</f>
        <v>3.8852459016393444</v>
      </c>
      <c r="J73">
        <v>4.1311475409836067</v>
      </c>
      <c r="K73">
        <v>2.6065573770491803</v>
      </c>
      <c r="L73">
        <v>1.9180327868852458</v>
      </c>
      <c r="M73">
        <v>1.7213114754098362</v>
      </c>
      <c r="N73">
        <v>0.73770491803278682</v>
      </c>
      <c r="O73" cm="1">
        <f t="array" ref="O73:T73">TRANSPOSE('Freq Input'!$E$5:$E$10)</f>
        <v>2</v>
      </c>
      <c r="P73">
        <v>3.5652173913043477</v>
      </c>
      <c r="Q73">
        <v>2.6086956521739131</v>
      </c>
      <c r="R73">
        <v>0.86956521739130432</v>
      </c>
      <c r="S73">
        <v>0.60869565217391308</v>
      </c>
      <c r="T73">
        <v>0.34782608695652173</v>
      </c>
      <c r="U73">
        <f>INDEX(Emissions!$C$4:$C$19,MATCH('95% Simulation Frequency'!$B73,Emissions!$A$4:$A$19,0))/Emissions!C$6</f>
        <v>1.0688457363406103</v>
      </c>
      <c r="V73">
        <f>INDEX(Emissions!D$4:D$19,MATCH('95% Simulation Frequency'!$B73,Emissions!$A$4:$A$19,0))/Emissions!D$6</f>
        <v>1.2081604092269085</v>
      </c>
      <c r="W73">
        <f>INDEX(Emissions!E$4:E$19,MATCH('95% Simulation Frequency'!$B73,Emissions!$A$4:$A$19,0))/Emissions!E$6</f>
        <v>1.49406574435946</v>
      </c>
      <c r="X73">
        <f>INDEX(Emissions!F$4:F$19,MATCH('95% Simulation Frequency'!$B73,Emissions!$A$4:$A$19,0))/Emissions!F$6</f>
        <v>2.3099820251647696</v>
      </c>
    </row>
    <row r="74" spans="1:24" x14ac:dyDescent="0.2">
      <c r="A74">
        <v>2093</v>
      </c>
      <c r="B74">
        <f t="shared" si="1"/>
        <v>2090</v>
      </c>
      <c r="C74" cm="1">
        <f t="array" ref="C74:H74">TRANSPOSE('Freq Input'!$S$5:$S$10)</f>
        <v>21.018329938900205</v>
      </c>
      <c r="D74">
        <v>26.965376782077392</v>
      </c>
      <c r="E74">
        <v>28.431771894093686</v>
      </c>
      <c r="F74">
        <v>18.69653767820774</v>
      </c>
      <c r="G74">
        <v>15.560081466395111</v>
      </c>
      <c r="H74">
        <v>9.3279022403258658</v>
      </c>
      <c r="I74" cm="1">
        <f t="array" ref="I74:N74">TRANSPOSE('Freq Input'!$L$5:$L$10)</f>
        <v>3.8852459016393444</v>
      </c>
      <c r="J74">
        <v>4.1311475409836067</v>
      </c>
      <c r="K74">
        <v>2.6065573770491803</v>
      </c>
      <c r="L74">
        <v>1.9180327868852458</v>
      </c>
      <c r="M74">
        <v>1.7213114754098362</v>
      </c>
      <c r="N74">
        <v>0.73770491803278682</v>
      </c>
      <c r="O74" cm="1">
        <f t="array" ref="O74:T74">TRANSPOSE('Freq Input'!$E$5:$E$10)</f>
        <v>2</v>
      </c>
      <c r="P74">
        <v>3.5652173913043477</v>
      </c>
      <c r="Q74">
        <v>2.6086956521739131</v>
      </c>
      <c r="R74">
        <v>0.86956521739130432</v>
      </c>
      <c r="S74">
        <v>0.60869565217391308</v>
      </c>
      <c r="T74">
        <v>0.34782608695652173</v>
      </c>
      <c r="U74">
        <f>INDEX(Emissions!$C$4:$C$19,MATCH('95% Simulation Frequency'!$B74,Emissions!$A$4:$A$19,0))/Emissions!C$6</f>
        <v>1.0688457363406103</v>
      </c>
      <c r="V74">
        <f>INDEX(Emissions!D$4:D$19,MATCH('95% Simulation Frequency'!$B74,Emissions!$A$4:$A$19,0))/Emissions!D$6</f>
        <v>1.2081604092269085</v>
      </c>
      <c r="W74">
        <f>INDEX(Emissions!E$4:E$19,MATCH('95% Simulation Frequency'!$B74,Emissions!$A$4:$A$19,0))/Emissions!E$6</f>
        <v>1.49406574435946</v>
      </c>
      <c r="X74">
        <f>INDEX(Emissions!F$4:F$19,MATCH('95% Simulation Frequency'!$B74,Emissions!$A$4:$A$19,0))/Emissions!F$6</f>
        <v>2.3099820251647696</v>
      </c>
    </row>
    <row r="75" spans="1:24" x14ac:dyDescent="0.2">
      <c r="A75">
        <v>2094</v>
      </c>
      <c r="B75">
        <f t="shared" si="1"/>
        <v>2090</v>
      </c>
      <c r="C75" cm="1">
        <f t="array" ref="C75:H75">TRANSPOSE('Freq Input'!$S$5:$S$10)</f>
        <v>21.018329938900205</v>
      </c>
      <c r="D75">
        <v>26.965376782077392</v>
      </c>
      <c r="E75">
        <v>28.431771894093686</v>
      </c>
      <c r="F75">
        <v>18.69653767820774</v>
      </c>
      <c r="G75">
        <v>15.560081466395111</v>
      </c>
      <c r="H75">
        <v>9.3279022403258658</v>
      </c>
      <c r="I75" cm="1">
        <f t="array" ref="I75:N75">TRANSPOSE('Freq Input'!$L$5:$L$10)</f>
        <v>3.8852459016393444</v>
      </c>
      <c r="J75">
        <v>4.1311475409836067</v>
      </c>
      <c r="K75">
        <v>2.6065573770491803</v>
      </c>
      <c r="L75">
        <v>1.9180327868852458</v>
      </c>
      <c r="M75">
        <v>1.7213114754098362</v>
      </c>
      <c r="N75">
        <v>0.73770491803278682</v>
      </c>
      <c r="O75" cm="1">
        <f t="array" ref="O75:T75">TRANSPOSE('Freq Input'!$E$5:$E$10)</f>
        <v>2</v>
      </c>
      <c r="P75">
        <v>3.5652173913043477</v>
      </c>
      <c r="Q75">
        <v>2.6086956521739131</v>
      </c>
      <c r="R75">
        <v>0.86956521739130432</v>
      </c>
      <c r="S75">
        <v>0.60869565217391308</v>
      </c>
      <c r="T75">
        <v>0.34782608695652173</v>
      </c>
      <c r="U75">
        <f>INDEX(Emissions!$C$4:$C$19,MATCH('95% Simulation Frequency'!$B75,Emissions!$A$4:$A$19,0))/Emissions!C$6</f>
        <v>1.0688457363406103</v>
      </c>
      <c r="V75">
        <f>INDEX(Emissions!D$4:D$19,MATCH('95% Simulation Frequency'!$B75,Emissions!$A$4:$A$19,0))/Emissions!D$6</f>
        <v>1.2081604092269085</v>
      </c>
      <c r="W75">
        <f>INDEX(Emissions!E$4:E$19,MATCH('95% Simulation Frequency'!$B75,Emissions!$A$4:$A$19,0))/Emissions!E$6</f>
        <v>1.49406574435946</v>
      </c>
      <c r="X75">
        <f>INDEX(Emissions!F$4:F$19,MATCH('95% Simulation Frequency'!$B75,Emissions!$A$4:$A$19,0))/Emissions!F$6</f>
        <v>2.3099820251647696</v>
      </c>
    </row>
    <row r="76" spans="1:24" x14ac:dyDescent="0.2">
      <c r="A76">
        <v>2095</v>
      </c>
      <c r="B76">
        <f t="shared" si="1"/>
        <v>2090</v>
      </c>
      <c r="C76" cm="1">
        <f t="array" ref="C76:H76">TRANSPOSE('Freq Input'!$S$5:$S$10)</f>
        <v>21.018329938900205</v>
      </c>
      <c r="D76">
        <v>26.965376782077392</v>
      </c>
      <c r="E76">
        <v>28.431771894093686</v>
      </c>
      <c r="F76">
        <v>18.69653767820774</v>
      </c>
      <c r="G76">
        <v>15.560081466395111</v>
      </c>
      <c r="H76">
        <v>9.3279022403258658</v>
      </c>
      <c r="I76" cm="1">
        <f t="array" ref="I76:N76">TRANSPOSE('Freq Input'!$L$5:$L$10)</f>
        <v>3.8852459016393444</v>
      </c>
      <c r="J76">
        <v>4.1311475409836067</v>
      </c>
      <c r="K76">
        <v>2.6065573770491803</v>
      </c>
      <c r="L76">
        <v>1.9180327868852458</v>
      </c>
      <c r="M76">
        <v>1.7213114754098362</v>
      </c>
      <c r="N76">
        <v>0.73770491803278682</v>
      </c>
      <c r="O76" cm="1">
        <f t="array" ref="O76:T76">TRANSPOSE('Freq Input'!$E$5:$E$10)</f>
        <v>2</v>
      </c>
      <c r="P76">
        <v>3.5652173913043477</v>
      </c>
      <c r="Q76">
        <v>2.6086956521739131</v>
      </c>
      <c r="R76">
        <v>0.86956521739130432</v>
      </c>
      <c r="S76">
        <v>0.60869565217391308</v>
      </c>
      <c r="T76">
        <v>0.34782608695652173</v>
      </c>
      <c r="U76">
        <f>INDEX(Emissions!$C$4:$C$19,MATCH('95% Simulation Frequency'!$B76,Emissions!$A$4:$A$19,0))/Emissions!C$6</f>
        <v>1.0688457363406103</v>
      </c>
      <c r="V76">
        <f>INDEX(Emissions!D$4:D$19,MATCH('95% Simulation Frequency'!$B76,Emissions!$A$4:$A$19,0))/Emissions!D$6</f>
        <v>1.2081604092269085</v>
      </c>
      <c r="W76">
        <f>INDEX(Emissions!E$4:E$19,MATCH('95% Simulation Frequency'!$B76,Emissions!$A$4:$A$19,0))/Emissions!E$6</f>
        <v>1.49406574435946</v>
      </c>
      <c r="X76">
        <f>INDEX(Emissions!F$4:F$19,MATCH('95% Simulation Frequency'!$B76,Emissions!$A$4:$A$19,0))/Emissions!F$6</f>
        <v>2.3099820251647696</v>
      </c>
    </row>
    <row r="77" spans="1:24" x14ac:dyDescent="0.2">
      <c r="A77">
        <v>2096</v>
      </c>
      <c r="B77">
        <f t="shared" si="1"/>
        <v>2090</v>
      </c>
      <c r="C77" cm="1">
        <f t="array" ref="C77:H77">TRANSPOSE('Freq Input'!$S$5:$S$10)</f>
        <v>21.018329938900205</v>
      </c>
      <c r="D77">
        <v>26.965376782077392</v>
      </c>
      <c r="E77">
        <v>28.431771894093686</v>
      </c>
      <c r="F77">
        <v>18.69653767820774</v>
      </c>
      <c r="G77">
        <v>15.560081466395111</v>
      </c>
      <c r="H77">
        <v>9.3279022403258658</v>
      </c>
      <c r="I77" cm="1">
        <f t="array" ref="I77:N77">TRANSPOSE('Freq Input'!$L$5:$L$10)</f>
        <v>3.8852459016393444</v>
      </c>
      <c r="J77">
        <v>4.1311475409836067</v>
      </c>
      <c r="K77">
        <v>2.6065573770491803</v>
      </c>
      <c r="L77">
        <v>1.9180327868852458</v>
      </c>
      <c r="M77">
        <v>1.7213114754098362</v>
      </c>
      <c r="N77">
        <v>0.73770491803278682</v>
      </c>
      <c r="O77" cm="1">
        <f t="array" ref="O77:T77">TRANSPOSE('Freq Input'!$E$5:$E$10)</f>
        <v>2</v>
      </c>
      <c r="P77">
        <v>3.5652173913043477</v>
      </c>
      <c r="Q77">
        <v>2.6086956521739131</v>
      </c>
      <c r="R77">
        <v>0.86956521739130432</v>
      </c>
      <c r="S77">
        <v>0.60869565217391308</v>
      </c>
      <c r="T77">
        <v>0.34782608695652173</v>
      </c>
      <c r="U77">
        <f>INDEX(Emissions!$C$4:$C$19,MATCH('95% Simulation Frequency'!$B77,Emissions!$A$4:$A$19,0))/Emissions!C$6</f>
        <v>1.0688457363406103</v>
      </c>
      <c r="V77">
        <f>INDEX(Emissions!D$4:D$19,MATCH('95% Simulation Frequency'!$B77,Emissions!$A$4:$A$19,0))/Emissions!D$6</f>
        <v>1.2081604092269085</v>
      </c>
      <c r="W77">
        <f>INDEX(Emissions!E$4:E$19,MATCH('95% Simulation Frequency'!$B77,Emissions!$A$4:$A$19,0))/Emissions!E$6</f>
        <v>1.49406574435946</v>
      </c>
      <c r="X77">
        <f>INDEX(Emissions!F$4:F$19,MATCH('95% Simulation Frequency'!$B77,Emissions!$A$4:$A$19,0))/Emissions!F$6</f>
        <v>2.3099820251647696</v>
      </c>
    </row>
    <row r="78" spans="1:24" x14ac:dyDescent="0.2">
      <c r="A78">
        <v>2097</v>
      </c>
      <c r="B78">
        <f t="shared" si="1"/>
        <v>2090</v>
      </c>
      <c r="C78" cm="1">
        <f t="array" ref="C78:H78">TRANSPOSE('Freq Input'!$S$5:$S$10)</f>
        <v>21.018329938900205</v>
      </c>
      <c r="D78">
        <v>26.965376782077392</v>
      </c>
      <c r="E78">
        <v>28.431771894093686</v>
      </c>
      <c r="F78">
        <v>18.69653767820774</v>
      </c>
      <c r="G78">
        <v>15.560081466395111</v>
      </c>
      <c r="H78">
        <v>9.3279022403258658</v>
      </c>
      <c r="I78" cm="1">
        <f t="array" ref="I78:N78">TRANSPOSE('Freq Input'!$L$5:$L$10)</f>
        <v>3.8852459016393444</v>
      </c>
      <c r="J78">
        <v>4.1311475409836067</v>
      </c>
      <c r="K78">
        <v>2.6065573770491803</v>
      </c>
      <c r="L78">
        <v>1.9180327868852458</v>
      </c>
      <c r="M78">
        <v>1.7213114754098362</v>
      </c>
      <c r="N78">
        <v>0.73770491803278682</v>
      </c>
      <c r="O78" cm="1">
        <f t="array" ref="O78:T78">TRANSPOSE('Freq Input'!$E$5:$E$10)</f>
        <v>2</v>
      </c>
      <c r="P78">
        <v>3.5652173913043477</v>
      </c>
      <c r="Q78">
        <v>2.6086956521739131</v>
      </c>
      <c r="R78">
        <v>0.86956521739130432</v>
      </c>
      <c r="S78">
        <v>0.60869565217391308</v>
      </c>
      <c r="T78">
        <v>0.34782608695652173</v>
      </c>
      <c r="U78">
        <f>INDEX(Emissions!$C$4:$C$19,MATCH('95% Simulation Frequency'!$B78,Emissions!$A$4:$A$19,0))/Emissions!C$6</f>
        <v>1.0688457363406103</v>
      </c>
      <c r="V78">
        <f>INDEX(Emissions!D$4:D$19,MATCH('95% Simulation Frequency'!$B78,Emissions!$A$4:$A$19,0))/Emissions!D$6</f>
        <v>1.2081604092269085</v>
      </c>
      <c r="W78">
        <f>INDEX(Emissions!E$4:E$19,MATCH('95% Simulation Frequency'!$B78,Emissions!$A$4:$A$19,0))/Emissions!E$6</f>
        <v>1.49406574435946</v>
      </c>
      <c r="X78">
        <f>INDEX(Emissions!F$4:F$19,MATCH('95% Simulation Frequency'!$B78,Emissions!$A$4:$A$19,0))/Emissions!F$6</f>
        <v>2.3099820251647696</v>
      </c>
    </row>
    <row r="79" spans="1:24" x14ac:dyDescent="0.2">
      <c r="A79">
        <v>2098</v>
      </c>
      <c r="B79">
        <f t="shared" si="1"/>
        <v>2090</v>
      </c>
      <c r="C79" cm="1">
        <f t="array" ref="C79:H79">TRANSPOSE('Freq Input'!$S$5:$S$10)</f>
        <v>21.018329938900205</v>
      </c>
      <c r="D79">
        <v>26.965376782077392</v>
      </c>
      <c r="E79">
        <v>28.431771894093686</v>
      </c>
      <c r="F79">
        <v>18.69653767820774</v>
      </c>
      <c r="G79">
        <v>15.560081466395111</v>
      </c>
      <c r="H79">
        <v>9.3279022403258658</v>
      </c>
      <c r="I79" cm="1">
        <f t="array" ref="I79:N79">TRANSPOSE('Freq Input'!$L$5:$L$10)</f>
        <v>3.8852459016393444</v>
      </c>
      <c r="J79">
        <v>4.1311475409836067</v>
      </c>
      <c r="K79">
        <v>2.6065573770491803</v>
      </c>
      <c r="L79">
        <v>1.9180327868852458</v>
      </c>
      <c r="M79">
        <v>1.7213114754098362</v>
      </c>
      <c r="N79">
        <v>0.73770491803278682</v>
      </c>
      <c r="O79" cm="1">
        <f t="array" ref="O79:T79">TRANSPOSE('Freq Input'!$E$5:$E$10)</f>
        <v>2</v>
      </c>
      <c r="P79">
        <v>3.5652173913043477</v>
      </c>
      <c r="Q79">
        <v>2.6086956521739131</v>
      </c>
      <c r="R79">
        <v>0.86956521739130432</v>
      </c>
      <c r="S79">
        <v>0.60869565217391308</v>
      </c>
      <c r="T79">
        <v>0.34782608695652173</v>
      </c>
      <c r="U79">
        <f>INDEX(Emissions!$C$4:$C$19,MATCH('95% Simulation Frequency'!$B79,Emissions!$A$4:$A$19,0))/Emissions!C$6</f>
        <v>1.0688457363406103</v>
      </c>
      <c r="V79">
        <f>INDEX(Emissions!D$4:D$19,MATCH('95% Simulation Frequency'!$B79,Emissions!$A$4:$A$19,0))/Emissions!D$6</f>
        <v>1.2081604092269085</v>
      </c>
      <c r="W79">
        <f>INDEX(Emissions!E$4:E$19,MATCH('95% Simulation Frequency'!$B79,Emissions!$A$4:$A$19,0))/Emissions!E$6</f>
        <v>1.49406574435946</v>
      </c>
      <c r="X79">
        <f>INDEX(Emissions!F$4:F$19,MATCH('95% Simulation Frequency'!$B79,Emissions!$A$4:$A$19,0))/Emissions!F$6</f>
        <v>2.3099820251647696</v>
      </c>
    </row>
    <row r="80" spans="1:24" x14ac:dyDescent="0.2">
      <c r="A80">
        <v>2099</v>
      </c>
      <c r="B80">
        <f t="shared" si="1"/>
        <v>2090</v>
      </c>
      <c r="C80" cm="1">
        <f t="array" ref="C80:H80">TRANSPOSE('Freq Input'!$S$5:$S$10)</f>
        <v>21.018329938900205</v>
      </c>
      <c r="D80">
        <v>26.965376782077392</v>
      </c>
      <c r="E80">
        <v>28.431771894093686</v>
      </c>
      <c r="F80">
        <v>18.69653767820774</v>
      </c>
      <c r="G80">
        <v>15.560081466395111</v>
      </c>
      <c r="H80">
        <v>9.3279022403258658</v>
      </c>
      <c r="I80" cm="1">
        <f t="array" ref="I80:N80">TRANSPOSE('Freq Input'!$L$5:$L$10)</f>
        <v>3.8852459016393444</v>
      </c>
      <c r="J80">
        <v>4.1311475409836067</v>
      </c>
      <c r="K80">
        <v>2.6065573770491803</v>
      </c>
      <c r="L80">
        <v>1.9180327868852458</v>
      </c>
      <c r="M80">
        <v>1.7213114754098362</v>
      </c>
      <c r="N80">
        <v>0.73770491803278682</v>
      </c>
      <c r="O80" cm="1">
        <f t="array" ref="O80:T80">TRANSPOSE('Freq Input'!$E$5:$E$10)</f>
        <v>2</v>
      </c>
      <c r="P80">
        <v>3.5652173913043477</v>
      </c>
      <c r="Q80">
        <v>2.6086956521739131</v>
      </c>
      <c r="R80">
        <v>0.86956521739130432</v>
      </c>
      <c r="S80">
        <v>0.60869565217391308</v>
      </c>
      <c r="T80">
        <v>0.34782608695652173</v>
      </c>
      <c r="U80">
        <f>INDEX(Emissions!$C$4:$C$19,MATCH('95% Simulation Frequency'!$B80,Emissions!$A$4:$A$19,0))/Emissions!C$6</f>
        <v>1.0688457363406103</v>
      </c>
      <c r="V80">
        <f>INDEX(Emissions!D$4:D$19,MATCH('95% Simulation Frequency'!$B80,Emissions!$A$4:$A$19,0))/Emissions!D$6</f>
        <v>1.2081604092269085</v>
      </c>
      <c r="W80">
        <f>INDEX(Emissions!E$4:E$19,MATCH('95% Simulation Frequency'!$B80,Emissions!$A$4:$A$19,0))/Emissions!E$6</f>
        <v>1.49406574435946</v>
      </c>
      <c r="X80">
        <f>INDEX(Emissions!F$4:F$19,MATCH('95% Simulation Frequency'!$B80,Emissions!$A$4:$A$19,0))/Emissions!F$6</f>
        <v>2.3099820251647696</v>
      </c>
    </row>
    <row r="81" spans="1:24" x14ac:dyDescent="0.2">
      <c r="A81">
        <v>2100</v>
      </c>
      <c r="B81">
        <f t="shared" si="1"/>
        <v>2100</v>
      </c>
      <c r="C81" cm="1">
        <f t="array" ref="C81:H81">TRANSPOSE('Freq Input'!$S$5:$S$10)</f>
        <v>21.018329938900205</v>
      </c>
      <c r="D81">
        <v>26.965376782077392</v>
      </c>
      <c r="E81">
        <v>28.431771894093686</v>
      </c>
      <c r="F81">
        <v>18.69653767820774</v>
      </c>
      <c r="G81">
        <v>15.560081466395111</v>
      </c>
      <c r="H81">
        <v>9.3279022403258658</v>
      </c>
      <c r="I81" cm="1">
        <f t="array" ref="I81:N81">TRANSPOSE('Freq Input'!$L$5:$L$10)</f>
        <v>3.8852459016393444</v>
      </c>
      <c r="J81">
        <v>4.1311475409836067</v>
      </c>
      <c r="K81">
        <v>2.6065573770491803</v>
      </c>
      <c r="L81">
        <v>1.9180327868852458</v>
      </c>
      <c r="M81">
        <v>1.7213114754098362</v>
      </c>
      <c r="N81">
        <v>0.73770491803278682</v>
      </c>
      <c r="O81" cm="1">
        <f t="array" ref="O81:T81">TRANSPOSE('Freq Input'!$E$5:$E$10)</f>
        <v>2</v>
      </c>
      <c r="P81">
        <v>3.5652173913043477</v>
      </c>
      <c r="Q81">
        <v>2.6086956521739131</v>
      </c>
      <c r="R81">
        <v>0.86956521739130432</v>
      </c>
      <c r="S81">
        <v>0.60869565217391308</v>
      </c>
      <c r="T81">
        <v>0.34782608695652173</v>
      </c>
      <c r="U81">
        <f>INDEX(Emissions!$C$4:$C$19,MATCH('95% Simulation Frequency'!$B81,Emissions!$A$4:$A$19,0))/Emissions!C$6</f>
        <v>1.0425039199131589</v>
      </c>
      <c r="V81">
        <f>INDEX(Emissions!D$4:D$19,MATCH('95% Simulation Frequency'!$B81,Emissions!$A$4:$A$19,0))/Emissions!D$6</f>
        <v>1.1923318212527747</v>
      </c>
      <c r="W81">
        <f>INDEX(Emissions!E$4:E$19,MATCH('95% Simulation Frequency'!$B81,Emissions!$A$4:$A$19,0))/Emissions!E$6</f>
        <v>1.5466468458532139</v>
      </c>
      <c r="X81">
        <f>INDEX(Emissions!F$4:F$19,MATCH('95% Simulation Frequency'!$B81,Emissions!$A$4:$A$19,0))/Emissions!F$6</f>
        <v>2.6098741761533852</v>
      </c>
    </row>
    <row r="82" spans="1:24" x14ac:dyDescent="0.2">
      <c r="A82">
        <v>2101</v>
      </c>
      <c r="B82">
        <f t="shared" si="1"/>
        <v>2100</v>
      </c>
      <c r="C82" cm="1">
        <f t="array" ref="C82:H82">TRANSPOSE('Freq Input'!$S$5:$S$10)</f>
        <v>21.018329938900205</v>
      </c>
      <c r="D82">
        <v>26.965376782077392</v>
      </c>
      <c r="E82">
        <v>28.431771894093686</v>
      </c>
      <c r="F82">
        <v>18.69653767820774</v>
      </c>
      <c r="G82">
        <v>15.560081466395111</v>
      </c>
      <c r="H82">
        <v>9.3279022403258658</v>
      </c>
      <c r="I82" cm="1">
        <f t="array" ref="I82:N82">TRANSPOSE('Freq Input'!$L$5:$L$10)</f>
        <v>3.8852459016393444</v>
      </c>
      <c r="J82">
        <v>4.1311475409836067</v>
      </c>
      <c r="K82">
        <v>2.6065573770491803</v>
      </c>
      <c r="L82">
        <v>1.9180327868852458</v>
      </c>
      <c r="M82">
        <v>1.7213114754098362</v>
      </c>
      <c r="N82">
        <v>0.73770491803278682</v>
      </c>
      <c r="O82" cm="1">
        <f t="array" ref="O82:T82">TRANSPOSE('Freq Input'!$E$5:$E$10)</f>
        <v>2</v>
      </c>
      <c r="P82">
        <v>3.5652173913043477</v>
      </c>
      <c r="Q82">
        <v>2.6086956521739131</v>
      </c>
      <c r="R82">
        <v>0.86956521739130432</v>
      </c>
      <c r="S82">
        <v>0.60869565217391308</v>
      </c>
      <c r="T82">
        <v>0.34782608695652173</v>
      </c>
      <c r="U82">
        <f>INDEX(Emissions!$C$4:$C$19,MATCH('95% Simulation Frequency'!$B82,Emissions!$A$4:$A$19,0))/Emissions!C$6</f>
        <v>1.0425039199131589</v>
      </c>
      <c r="V82">
        <f>INDEX(Emissions!D$4:D$19,MATCH('95% Simulation Frequency'!$B82,Emissions!$A$4:$A$19,0))/Emissions!D$6</f>
        <v>1.1923318212527747</v>
      </c>
      <c r="W82">
        <f>INDEX(Emissions!E$4:E$19,MATCH('95% Simulation Frequency'!$B82,Emissions!$A$4:$A$19,0))/Emissions!E$6</f>
        <v>1.5466468458532139</v>
      </c>
      <c r="X82">
        <f>INDEX(Emissions!F$4:F$19,MATCH('95% Simulation Frequency'!$B82,Emissions!$A$4:$A$19,0))/Emissions!F$6</f>
        <v>2.6098741761533852</v>
      </c>
    </row>
    <row r="83" spans="1:24" x14ac:dyDescent="0.2">
      <c r="A83">
        <v>2102</v>
      </c>
      <c r="B83">
        <f t="shared" si="1"/>
        <v>2100</v>
      </c>
      <c r="C83" cm="1">
        <f t="array" ref="C83:H83">TRANSPOSE('Freq Input'!$S$5:$S$10)</f>
        <v>21.018329938900205</v>
      </c>
      <c r="D83">
        <v>26.965376782077392</v>
      </c>
      <c r="E83">
        <v>28.431771894093686</v>
      </c>
      <c r="F83">
        <v>18.69653767820774</v>
      </c>
      <c r="G83">
        <v>15.560081466395111</v>
      </c>
      <c r="H83">
        <v>9.3279022403258658</v>
      </c>
      <c r="I83" cm="1">
        <f t="array" ref="I83:N83">TRANSPOSE('Freq Input'!$L$5:$L$10)</f>
        <v>3.8852459016393444</v>
      </c>
      <c r="J83">
        <v>4.1311475409836067</v>
      </c>
      <c r="K83">
        <v>2.6065573770491803</v>
      </c>
      <c r="L83">
        <v>1.9180327868852458</v>
      </c>
      <c r="M83">
        <v>1.7213114754098362</v>
      </c>
      <c r="N83">
        <v>0.73770491803278682</v>
      </c>
      <c r="O83" cm="1">
        <f t="array" ref="O83:T83">TRANSPOSE('Freq Input'!$E$5:$E$10)</f>
        <v>2</v>
      </c>
      <c r="P83">
        <v>3.5652173913043477</v>
      </c>
      <c r="Q83">
        <v>2.6086956521739131</v>
      </c>
      <c r="R83">
        <v>0.86956521739130432</v>
      </c>
      <c r="S83">
        <v>0.60869565217391308</v>
      </c>
      <c r="T83">
        <v>0.34782608695652173</v>
      </c>
      <c r="U83">
        <f>INDEX(Emissions!$C$4:$C$19,MATCH('95% Simulation Frequency'!$B83,Emissions!$A$4:$A$19,0))/Emissions!C$6</f>
        <v>1.0425039199131589</v>
      </c>
      <c r="V83">
        <f>INDEX(Emissions!D$4:D$19,MATCH('95% Simulation Frequency'!$B83,Emissions!$A$4:$A$19,0))/Emissions!D$6</f>
        <v>1.1923318212527747</v>
      </c>
      <c r="W83">
        <f>INDEX(Emissions!E$4:E$19,MATCH('95% Simulation Frequency'!$B83,Emissions!$A$4:$A$19,0))/Emissions!E$6</f>
        <v>1.5466468458532139</v>
      </c>
      <c r="X83">
        <f>INDEX(Emissions!F$4:F$19,MATCH('95% Simulation Frequency'!$B83,Emissions!$A$4:$A$19,0))/Emissions!F$6</f>
        <v>2.6098741761533852</v>
      </c>
    </row>
    <row r="84" spans="1:24" x14ac:dyDescent="0.2">
      <c r="A84">
        <v>2103</v>
      </c>
      <c r="B84">
        <f t="shared" si="1"/>
        <v>2100</v>
      </c>
      <c r="C84" cm="1">
        <f t="array" ref="C84:H84">TRANSPOSE('Freq Input'!$S$5:$S$10)</f>
        <v>21.018329938900205</v>
      </c>
      <c r="D84">
        <v>26.965376782077392</v>
      </c>
      <c r="E84">
        <v>28.431771894093686</v>
      </c>
      <c r="F84">
        <v>18.69653767820774</v>
      </c>
      <c r="G84">
        <v>15.560081466395111</v>
      </c>
      <c r="H84">
        <v>9.3279022403258658</v>
      </c>
      <c r="I84" cm="1">
        <f t="array" ref="I84:N84">TRANSPOSE('Freq Input'!$L$5:$L$10)</f>
        <v>3.8852459016393444</v>
      </c>
      <c r="J84">
        <v>4.1311475409836067</v>
      </c>
      <c r="K84">
        <v>2.6065573770491803</v>
      </c>
      <c r="L84">
        <v>1.9180327868852458</v>
      </c>
      <c r="M84">
        <v>1.7213114754098362</v>
      </c>
      <c r="N84">
        <v>0.73770491803278682</v>
      </c>
      <c r="O84" cm="1">
        <f t="array" ref="O84:T84">TRANSPOSE('Freq Input'!$E$5:$E$10)</f>
        <v>2</v>
      </c>
      <c r="P84">
        <v>3.5652173913043477</v>
      </c>
      <c r="Q84">
        <v>2.6086956521739131</v>
      </c>
      <c r="R84">
        <v>0.86956521739130432</v>
      </c>
      <c r="S84">
        <v>0.60869565217391308</v>
      </c>
      <c r="T84">
        <v>0.34782608695652173</v>
      </c>
      <c r="U84">
        <f>INDEX(Emissions!$C$4:$C$19,MATCH('95% Simulation Frequency'!$B84,Emissions!$A$4:$A$19,0))/Emissions!C$6</f>
        <v>1.0425039199131589</v>
      </c>
      <c r="V84">
        <f>INDEX(Emissions!D$4:D$19,MATCH('95% Simulation Frequency'!$B84,Emissions!$A$4:$A$19,0))/Emissions!D$6</f>
        <v>1.1923318212527747</v>
      </c>
      <c r="W84">
        <f>INDEX(Emissions!E$4:E$19,MATCH('95% Simulation Frequency'!$B84,Emissions!$A$4:$A$19,0))/Emissions!E$6</f>
        <v>1.5466468458532139</v>
      </c>
      <c r="X84">
        <f>INDEX(Emissions!F$4:F$19,MATCH('95% Simulation Frequency'!$B84,Emissions!$A$4:$A$19,0))/Emissions!F$6</f>
        <v>2.6098741761533852</v>
      </c>
    </row>
    <row r="85" spans="1:24" x14ac:dyDescent="0.2">
      <c r="A85">
        <v>2104</v>
      </c>
      <c r="B85">
        <f t="shared" si="1"/>
        <v>2100</v>
      </c>
      <c r="C85" cm="1">
        <f t="array" ref="C85:H85">TRANSPOSE('Freq Input'!$S$5:$S$10)</f>
        <v>21.018329938900205</v>
      </c>
      <c r="D85">
        <v>26.965376782077392</v>
      </c>
      <c r="E85">
        <v>28.431771894093686</v>
      </c>
      <c r="F85">
        <v>18.69653767820774</v>
      </c>
      <c r="G85">
        <v>15.560081466395111</v>
      </c>
      <c r="H85">
        <v>9.3279022403258658</v>
      </c>
      <c r="I85" cm="1">
        <f t="array" ref="I85:N85">TRANSPOSE('Freq Input'!$L$5:$L$10)</f>
        <v>3.8852459016393444</v>
      </c>
      <c r="J85">
        <v>4.1311475409836067</v>
      </c>
      <c r="K85">
        <v>2.6065573770491803</v>
      </c>
      <c r="L85">
        <v>1.9180327868852458</v>
      </c>
      <c r="M85">
        <v>1.7213114754098362</v>
      </c>
      <c r="N85">
        <v>0.73770491803278682</v>
      </c>
      <c r="O85" cm="1">
        <f t="array" ref="O85:T85">TRANSPOSE('Freq Input'!$E$5:$E$10)</f>
        <v>2</v>
      </c>
      <c r="P85">
        <v>3.5652173913043477</v>
      </c>
      <c r="Q85">
        <v>2.6086956521739131</v>
      </c>
      <c r="R85">
        <v>0.86956521739130432</v>
      </c>
      <c r="S85">
        <v>0.60869565217391308</v>
      </c>
      <c r="T85">
        <v>0.34782608695652173</v>
      </c>
      <c r="U85">
        <f>INDEX(Emissions!$C$4:$C$19,MATCH('95% Simulation Frequency'!$B85,Emissions!$A$4:$A$19,0))/Emissions!C$6</f>
        <v>1.0425039199131589</v>
      </c>
      <c r="V85">
        <f>INDEX(Emissions!D$4:D$19,MATCH('95% Simulation Frequency'!$B85,Emissions!$A$4:$A$19,0))/Emissions!D$6</f>
        <v>1.1923318212527747</v>
      </c>
      <c r="W85">
        <f>INDEX(Emissions!E$4:E$19,MATCH('95% Simulation Frequency'!$B85,Emissions!$A$4:$A$19,0))/Emissions!E$6</f>
        <v>1.5466468458532139</v>
      </c>
      <c r="X85">
        <f>INDEX(Emissions!F$4:F$19,MATCH('95% Simulation Frequency'!$B85,Emissions!$A$4:$A$19,0))/Emissions!F$6</f>
        <v>2.6098741761533852</v>
      </c>
    </row>
    <row r="86" spans="1:24" x14ac:dyDescent="0.2">
      <c r="A86">
        <v>2105</v>
      </c>
      <c r="B86">
        <f t="shared" si="1"/>
        <v>2100</v>
      </c>
      <c r="C86" cm="1">
        <f t="array" ref="C86:H86">TRANSPOSE('Freq Input'!$S$5:$S$10)</f>
        <v>21.018329938900205</v>
      </c>
      <c r="D86">
        <v>26.965376782077392</v>
      </c>
      <c r="E86">
        <v>28.431771894093686</v>
      </c>
      <c r="F86">
        <v>18.69653767820774</v>
      </c>
      <c r="G86">
        <v>15.560081466395111</v>
      </c>
      <c r="H86">
        <v>9.3279022403258658</v>
      </c>
      <c r="I86" cm="1">
        <f t="array" ref="I86:N86">TRANSPOSE('Freq Input'!$L$5:$L$10)</f>
        <v>3.8852459016393444</v>
      </c>
      <c r="J86">
        <v>4.1311475409836067</v>
      </c>
      <c r="K86">
        <v>2.6065573770491803</v>
      </c>
      <c r="L86">
        <v>1.9180327868852458</v>
      </c>
      <c r="M86">
        <v>1.7213114754098362</v>
      </c>
      <c r="N86">
        <v>0.73770491803278682</v>
      </c>
      <c r="O86" cm="1">
        <f t="array" ref="O86:T86">TRANSPOSE('Freq Input'!$E$5:$E$10)</f>
        <v>2</v>
      </c>
      <c r="P86">
        <v>3.5652173913043477</v>
      </c>
      <c r="Q86">
        <v>2.6086956521739131</v>
      </c>
      <c r="R86">
        <v>0.86956521739130432</v>
      </c>
      <c r="S86">
        <v>0.60869565217391308</v>
      </c>
      <c r="T86">
        <v>0.34782608695652173</v>
      </c>
      <c r="U86">
        <f>INDEX(Emissions!$C$4:$C$19,MATCH('95% Simulation Frequency'!$B86,Emissions!$A$4:$A$19,0))/Emissions!C$6</f>
        <v>1.0425039199131589</v>
      </c>
      <c r="V86">
        <f>INDEX(Emissions!D$4:D$19,MATCH('95% Simulation Frequency'!$B86,Emissions!$A$4:$A$19,0))/Emissions!D$6</f>
        <v>1.1923318212527747</v>
      </c>
      <c r="W86">
        <f>INDEX(Emissions!E$4:E$19,MATCH('95% Simulation Frequency'!$B86,Emissions!$A$4:$A$19,0))/Emissions!E$6</f>
        <v>1.5466468458532139</v>
      </c>
      <c r="X86">
        <f>INDEX(Emissions!F$4:F$19,MATCH('95% Simulation Frequency'!$B86,Emissions!$A$4:$A$19,0))/Emissions!F$6</f>
        <v>2.6098741761533852</v>
      </c>
    </row>
    <row r="87" spans="1:24" x14ac:dyDescent="0.2">
      <c r="A87">
        <v>2106</v>
      </c>
      <c r="B87">
        <f t="shared" si="1"/>
        <v>2100</v>
      </c>
      <c r="C87" cm="1">
        <f t="array" ref="C87:H87">TRANSPOSE('Freq Input'!$S$5:$S$10)</f>
        <v>21.018329938900205</v>
      </c>
      <c r="D87">
        <v>26.965376782077392</v>
      </c>
      <c r="E87">
        <v>28.431771894093686</v>
      </c>
      <c r="F87">
        <v>18.69653767820774</v>
      </c>
      <c r="G87">
        <v>15.560081466395111</v>
      </c>
      <c r="H87">
        <v>9.3279022403258658</v>
      </c>
      <c r="I87" cm="1">
        <f t="array" ref="I87:N87">TRANSPOSE('Freq Input'!$L$5:$L$10)</f>
        <v>3.8852459016393444</v>
      </c>
      <c r="J87">
        <v>4.1311475409836067</v>
      </c>
      <c r="K87">
        <v>2.6065573770491803</v>
      </c>
      <c r="L87">
        <v>1.9180327868852458</v>
      </c>
      <c r="M87">
        <v>1.7213114754098362</v>
      </c>
      <c r="N87">
        <v>0.73770491803278682</v>
      </c>
      <c r="O87" cm="1">
        <f t="array" ref="O87:T87">TRANSPOSE('Freq Input'!$E$5:$E$10)</f>
        <v>2</v>
      </c>
      <c r="P87">
        <v>3.5652173913043477</v>
      </c>
      <c r="Q87">
        <v>2.6086956521739131</v>
      </c>
      <c r="R87">
        <v>0.86956521739130432</v>
      </c>
      <c r="S87">
        <v>0.60869565217391308</v>
      </c>
      <c r="T87">
        <v>0.34782608695652173</v>
      </c>
      <c r="U87">
        <f>INDEX(Emissions!$C$4:$C$19,MATCH('95% Simulation Frequency'!$B87,Emissions!$A$4:$A$19,0))/Emissions!C$6</f>
        <v>1.0425039199131589</v>
      </c>
      <c r="V87">
        <f>INDEX(Emissions!D$4:D$19,MATCH('95% Simulation Frequency'!$B87,Emissions!$A$4:$A$19,0))/Emissions!D$6</f>
        <v>1.1923318212527747</v>
      </c>
      <c r="W87">
        <f>INDEX(Emissions!E$4:E$19,MATCH('95% Simulation Frequency'!$B87,Emissions!$A$4:$A$19,0))/Emissions!E$6</f>
        <v>1.5466468458532139</v>
      </c>
      <c r="X87">
        <f>INDEX(Emissions!F$4:F$19,MATCH('95% Simulation Frequency'!$B87,Emissions!$A$4:$A$19,0))/Emissions!F$6</f>
        <v>2.6098741761533852</v>
      </c>
    </row>
    <row r="88" spans="1:24" x14ac:dyDescent="0.2">
      <c r="A88">
        <v>2107</v>
      </c>
      <c r="B88">
        <f t="shared" si="1"/>
        <v>2100</v>
      </c>
      <c r="C88" cm="1">
        <f t="array" ref="C88:H88">TRANSPOSE('Freq Input'!$S$5:$S$10)</f>
        <v>21.018329938900205</v>
      </c>
      <c r="D88">
        <v>26.965376782077392</v>
      </c>
      <c r="E88">
        <v>28.431771894093686</v>
      </c>
      <c r="F88">
        <v>18.69653767820774</v>
      </c>
      <c r="G88">
        <v>15.560081466395111</v>
      </c>
      <c r="H88">
        <v>9.3279022403258658</v>
      </c>
      <c r="I88" cm="1">
        <f t="array" ref="I88:N88">TRANSPOSE('Freq Input'!$L$5:$L$10)</f>
        <v>3.8852459016393444</v>
      </c>
      <c r="J88">
        <v>4.1311475409836067</v>
      </c>
      <c r="K88">
        <v>2.6065573770491803</v>
      </c>
      <c r="L88">
        <v>1.9180327868852458</v>
      </c>
      <c r="M88">
        <v>1.7213114754098362</v>
      </c>
      <c r="N88">
        <v>0.73770491803278682</v>
      </c>
      <c r="O88" cm="1">
        <f t="array" ref="O88:T88">TRANSPOSE('Freq Input'!$E$5:$E$10)</f>
        <v>2</v>
      </c>
      <c r="P88">
        <v>3.5652173913043477</v>
      </c>
      <c r="Q88">
        <v>2.6086956521739131</v>
      </c>
      <c r="R88">
        <v>0.86956521739130432</v>
      </c>
      <c r="S88">
        <v>0.60869565217391308</v>
      </c>
      <c r="T88">
        <v>0.34782608695652173</v>
      </c>
      <c r="U88">
        <f>INDEX(Emissions!$C$4:$C$19,MATCH('95% Simulation Frequency'!$B88,Emissions!$A$4:$A$19,0))/Emissions!C$6</f>
        <v>1.0425039199131589</v>
      </c>
      <c r="V88">
        <f>INDEX(Emissions!D$4:D$19,MATCH('95% Simulation Frequency'!$B88,Emissions!$A$4:$A$19,0))/Emissions!D$6</f>
        <v>1.1923318212527747</v>
      </c>
      <c r="W88">
        <f>INDEX(Emissions!E$4:E$19,MATCH('95% Simulation Frequency'!$B88,Emissions!$A$4:$A$19,0))/Emissions!E$6</f>
        <v>1.5466468458532139</v>
      </c>
      <c r="X88">
        <f>INDEX(Emissions!F$4:F$19,MATCH('95% Simulation Frequency'!$B88,Emissions!$A$4:$A$19,0))/Emissions!F$6</f>
        <v>2.6098741761533852</v>
      </c>
    </row>
    <row r="89" spans="1:24" x14ac:dyDescent="0.2">
      <c r="A89">
        <v>2108</v>
      </c>
      <c r="B89">
        <f t="shared" si="1"/>
        <v>2100</v>
      </c>
      <c r="C89" cm="1">
        <f t="array" ref="C89:H89">TRANSPOSE('Freq Input'!$S$5:$S$10)</f>
        <v>21.018329938900205</v>
      </c>
      <c r="D89">
        <v>26.965376782077392</v>
      </c>
      <c r="E89">
        <v>28.431771894093686</v>
      </c>
      <c r="F89">
        <v>18.69653767820774</v>
      </c>
      <c r="G89">
        <v>15.560081466395111</v>
      </c>
      <c r="H89">
        <v>9.3279022403258658</v>
      </c>
      <c r="I89" cm="1">
        <f t="array" ref="I89:N89">TRANSPOSE('Freq Input'!$L$5:$L$10)</f>
        <v>3.8852459016393444</v>
      </c>
      <c r="J89">
        <v>4.1311475409836067</v>
      </c>
      <c r="K89">
        <v>2.6065573770491803</v>
      </c>
      <c r="L89">
        <v>1.9180327868852458</v>
      </c>
      <c r="M89">
        <v>1.7213114754098362</v>
      </c>
      <c r="N89">
        <v>0.73770491803278682</v>
      </c>
      <c r="O89" cm="1">
        <f t="array" ref="O89:T89">TRANSPOSE('Freq Input'!$E$5:$E$10)</f>
        <v>2</v>
      </c>
      <c r="P89">
        <v>3.5652173913043477</v>
      </c>
      <c r="Q89">
        <v>2.6086956521739131</v>
      </c>
      <c r="R89">
        <v>0.86956521739130432</v>
      </c>
      <c r="S89">
        <v>0.60869565217391308</v>
      </c>
      <c r="T89">
        <v>0.34782608695652173</v>
      </c>
      <c r="U89">
        <f>INDEX(Emissions!$C$4:$C$19,MATCH('95% Simulation Frequency'!$B89,Emissions!$A$4:$A$19,0))/Emissions!C$6</f>
        <v>1.0425039199131589</v>
      </c>
      <c r="V89">
        <f>INDEX(Emissions!D$4:D$19,MATCH('95% Simulation Frequency'!$B89,Emissions!$A$4:$A$19,0))/Emissions!D$6</f>
        <v>1.1923318212527747</v>
      </c>
      <c r="W89">
        <f>INDEX(Emissions!E$4:E$19,MATCH('95% Simulation Frequency'!$B89,Emissions!$A$4:$A$19,0))/Emissions!E$6</f>
        <v>1.5466468458532139</v>
      </c>
      <c r="X89">
        <f>INDEX(Emissions!F$4:F$19,MATCH('95% Simulation Frequency'!$B89,Emissions!$A$4:$A$19,0))/Emissions!F$6</f>
        <v>2.6098741761533852</v>
      </c>
    </row>
    <row r="90" spans="1:24" x14ac:dyDescent="0.2">
      <c r="A90">
        <v>2109</v>
      </c>
      <c r="B90">
        <f t="shared" si="1"/>
        <v>2100</v>
      </c>
      <c r="C90" cm="1">
        <f t="array" ref="C90:H90">TRANSPOSE('Freq Input'!$S$5:$S$10)</f>
        <v>21.018329938900205</v>
      </c>
      <c r="D90">
        <v>26.965376782077392</v>
      </c>
      <c r="E90">
        <v>28.431771894093686</v>
      </c>
      <c r="F90">
        <v>18.69653767820774</v>
      </c>
      <c r="G90">
        <v>15.560081466395111</v>
      </c>
      <c r="H90">
        <v>9.3279022403258658</v>
      </c>
      <c r="I90" cm="1">
        <f t="array" ref="I90:N90">TRANSPOSE('Freq Input'!$L$5:$L$10)</f>
        <v>3.8852459016393444</v>
      </c>
      <c r="J90">
        <v>4.1311475409836067</v>
      </c>
      <c r="K90">
        <v>2.6065573770491803</v>
      </c>
      <c r="L90">
        <v>1.9180327868852458</v>
      </c>
      <c r="M90">
        <v>1.7213114754098362</v>
      </c>
      <c r="N90">
        <v>0.73770491803278682</v>
      </c>
      <c r="O90" cm="1">
        <f t="array" ref="O90:T90">TRANSPOSE('Freq Input'!$E$5:$E$10)</f>
        <v>2</v>
      </c>
      <c r="P90">
        <v>3.5652173913043477</v>
      </c>
      <c r="Q90">
        <v>2.6086956521739131</v>
      </c>
      <c r="R90">
        <v>0.86956521739130432</v>
      </c>
      <c r="S90">
        <v>0.60869565217391308</v>
      </c>
      <c r="T90">
        <v>0.34782608695652173</v>
      </c>
      <c r="U90">
        <f>INDEX(Emissions!$C$4:$C$19,MATCH('95% Simulation Frequency'!$B90,Emissions!$A$4:$A$19,0))/Emissions!C$6</f>
        <v>1.0425039199131589</v>
      </c>
      <c r="V90">
        <f>INDEX(Emissions!D$4:D$19,MATCH('95% Simulation Frequency'!$B90,Emissions!$A$4:$A$19,0))/Emissions!D$6</f>
        <v>1.1923318212527747</v>
      </c>
      <c r="W90">
        <f>INDEX(Emissions!E$4:E$19,MATCH('95% Simulation Frequency'!$B90,Emissions!$A$4:$A$19,0))/Emissions!E$6</f>
        <v>1.5466468458532139</v>
      </c>
      <c r="X90">
        <f>INDEX(Emissions!F$4:F$19,MATCH('95% Simulation Frequency'!$B90,Emissions!$A$4:$A$19,0))/Emissions!F$6</f>
        <v>2.6098741761533852</v>
      </c>
    </row>
    <row r="91" spans="1:24" x14ac:dyDescent="0.2">
      <c r="A91">
        <v>2110</v>
      </c>
      <c r="B91">
        <f t="shared" si="1"/>
        <v>2110</v>
      </c>
      <c r="C91" cm="1">
        <f t="array" ref="C91:H91">TRANSPOSE('Freq Input'!$S$5:$S$10)</f>
        <v>21.018329938900205</v>
      </c>
      <c r="D91">
        <v>26.965376782077392</v>
      </c>
      <c r="E91">
        <v>28.431771894093686</v>
      </c>
      <c r="F91">
        <v>18.69653767820774</v>
      </c>
      <c r="G91">
        <v>15.560081466395111</v>
      </c>
      <c r="H91">
        <v>9.3279022403258658</v>
      </c>
      <c r="I91" cm="1">
        <f t="array" ref="I91:N91">TRANSPOSE('Freq Input'!$L$5:$L$10)</f>
        <v>3.8852459016393444</v>
      </c>
      <c r="J91">
        <v>4.1311475409836067</v>
      </c>
      <c r="K91">
        <v>2.6065573770491803</v>
      </c>
      <c r="L91">
        <v>1.9180327868852458</v>
      </c>
      <c r="M91">
        <v>1.7213114754098362</v>
      </c>
      <c r="N91">
        <v>0.73770491803278682</v>
      </c>
      <c r="O91" cm="1">
        <f t="array" ref="O91:T91">TRANSPOSE('Freq Input'!$E$5:$E$10)</f>
        <v>2</v>
      </c>
      <c r="P91">
        <v>3.5652173913043477</v>
      </c>
      <c r="Q91">
        <v>2.6086956521739131</v>
      </c>
      <c r="R91">
        <v>0.86956521739130432</v>
      </c>
      <c r="S91">
        <v>0.60869565217391308</v>
      </c>
      <c r="T91">
        <v>0.34782608695652173</v>
      </c>
      <c r="U91">
        <f>INDEX(Emissions!$C$4:$C$19,MATCH('95% Simulation Frequency'!$B91,Emissions!$A$4:$A$19,0))/Emissions!C$6</f>
        <v>1.0161621034857073</v>
      </c>
      <c r="V91">
        <f>INDEX(Emissions!D$4:D$19,MATCH('95% Simulation Frequency'!$B91,Emissions!$A$4:$A$19,0))/Emissions!D$6</f>
        <v>1.1765032332786409</v>
      </c>
      <c r="W91">
        <f>INDEX(Emissions!E$4:E$19,MATCH('95% Simulation Frequency'!$B91,Emissions!$A$4:$A$19,0))/Emissions!E$6</f>
        <v>1.5992279473469682</v>
      </c>
      <c r="X91">
        <f>INDEX(Emissions!F$4:F$19,MATCH('95% Simulation Frequency'!$B91,Emissions!$A$4:$A$19,0))/Emissions!F$6</f>
        <v>2.9097663271420009</v>
      </c>
    </row>
    <row r="92" spans="1:24" x14ac:dyDescent="0.2">
      <c r="A92">
        <v>2111</v>
      </c>
      <c r="B92">
        <f t="shared" si="1"/>
        <v>2110</v>
      </c>
      <c r="C92" cm="1">
        <f t="array" ref="C92:H92">TRANSPOSE('Freq Input'!$S$5:$S$10)</f>
        <v>21.018329938900205</v>
      </c>
      <c r="D92">
        <v>26.965376782077392</v>
      </c>
      <c r="E92">
        <v>28.431771894093686</v>
      </c>
      <c r="F92">
        <v>18.69653767820774</v>
      </c>
      <c r="G92">
        <v>15.560081466395111</v>
      </c>
      <c r="H92">
        <v>9.3279022403258658</v>
      </c>
      <c r="I92" cm="1">
        <f t="array" ref="I92:N92">TRANSPOSE('Freq Input'!$L$5:$L$10)</f>
        <v>3.8852459016393444</v>
      </c>
      <c r="J92">
        <v>4.1311475409836067</v>
      </c>
      <c r="K92">
        <v>2.6065573770491803</v>
      </c>
      <c r="L92">
        <v>1.9180327868852458</v>
      </c>
      <c r="M92">
        <v>1.7213114754098362</v>
      </c>
      <c r="N92">
        <v>0.73770491803278682</v>
      </c>
      <c r="O92" cm="1">
        <f t="array" ref="O92:T92">TRANSPOSE('Freq Input'!$E$5:$E$10)</f>
        <v>2</v>
      </c>
      <c r="P92">
        <v>3.5652173913043477</v>
      </c>
      <c r="Q92">
        <v>2.6086956521739131</v>
      </c>
      <c r="R92">
        <v>0.86956521739130432</v>
      </c>
      <c r="S92">
        <v>0.60869565217391308</v>
      </c>
      <c r="T92">
        <v>0.34782608695652173</v>
      </c>
      <c r="U92">
        <f>INDEX(Emissions!$C$4:$C$19,MATCH('95% Simulation Frequency'!$B92,Emissions!$A$4:$A$19,0))/Emissions!C$6</f>
        <v>1.0161621034857073</v>
      </c>
      <c r="V92">
        <f>INDEX(Emissions!D$4:D$19,MATCH('95% Simulation Frequency'!$B92,Emissions!$A$4:$A$19,0))/Emissions!D$6</f>
        <v>1.1765032332786409</v>
      </c>
      <c r="W92">
        <f>INDEX(Emissions!E$4:E$19,MATCH('95% Simulation Frequency'!$B92,Emissions!$A$4:$A$19,0))/Emissions!E$6</f>
        <v>1.5992279473469682</v>
      </c>
      <c r="X92">
        <f>INDEX(Emissions!F$4:F$19,MATCH('95% Simulation Frequency'!$B92,Emissions!$A$4:$A$19,0))/Emissions!F$6</f>
        <v>2.9097663271420009</v>
      </c>
    </row>
    <row r="93" spans="1:24" x14ac:dyDescent="0.2">
      <c r="A93">
        <v>2112</v>
      </c>
      <c r="B93">
        <f t="shared" si="1"/>
        <v>2110</v>
      </c>
      <c r="C93" cm="1">
        <f t="array" ref="C93:H93">TRANSPOSE('Freq Input'!$S$5:$S$10)</f>
        <v>21.018329938900205</v>
      </c>
      <c r="D93">
        <v>26.965376782077392</v>
      </c>
      <c r="E93">
        <v>28.431771894093686</v>
      </c>
      <c r="F93">
        <v>18.69653767820774</v>
      </c>
      <c r="G93">
        <v>15.560081466395111</v>
      </c>
      <c r="H93">
        <v>9.3279022403258658</v>
      </c>
      <c r="I93" cm="1">
        <f t="array" ref="I93:N93">TRANSPOSE('Freq Input'!$L$5:$L$10)</f>
        <v>3.8852459016393444</v>
      </c>
      <c r="J93">
        <v>4.1311475409836067</v>
      </c>
      <c r="K93">
        <v>2.6065573770491803</v>
      </c>
      <c r="L93">
        <v>1.9180327868852458</v>
      </c>
      <c r="M93">
        <v>1.7213114754098362</v>
      </c>
      <c r="N93">
        <v>0.73770491803278682</v>
      </c>
      <c r="O93" cm="1">
        <f t="array" ref="O93:T93">TRANSPOSE('Freq Input'!$E$5:$E$10)</f>
        <v>2</v>
      </c>
      <c r="P93">
        <v>3.5652173913043477</v>
      </c>
      <c r="Q93">
        <v>2.6086956521739131</v>
      </c>
      <c r="R93">
        <v>0.86956521739130432</v>
      </c>
      <c r="S93">
        <v>0.60869565217391308</v>
      </c>
      <c r="T93">
        <v>0.34782608695652173</v>
      </c>
      <c r="U93">
        <f>INDEX(Emissions!$C$4:$C$19,MATCH('95% Simulation Frequency'!$B93,Emissions!$A$4:$A$19,0))/Emissions!C$6</f>
        <v>1.0161621034857073</v>
      </c>
      <c r="V93">
        <f>INDEX(Emissions!D$4:D$19,MATCH('95% Simulation Frequency'!$B93,Emissions!$A$4:$A$19,0))/Emissions!D$6</f>
        <v>1.1765032332786409</v>
      </c>
      <c r="W93">
        <f>INDEX(Emissions!E$4:E$19,MATCH('95% Simulation Frequency'!$B93,Emissions!$A$4:$A$19,0))/Emissions!E$6</f>
        <v>1.5992279473469682</v>
      </c>
      <c r="X93">
        <f>INDEX(Emissions!F$4:F$19,MATCH('95% Simulation Frequency'!$B93,Emissions!$A$4:$A$19,0))/Emissions!F$6</f>
        <v>2.9097663271420009</v>
      </c>
    </row>
    <row r="94" spans="1:24" x14ac:dyDescent="0.2">
      <c r="A94">
        <v>2113</v>
      </c>
      <c r="B94">
        <f t="shared" si="1"/>
        <v>2110</v>
      </c>
      <c r="C94" cm="1">
        <f t="array" ref="C94:H94">TRANSPOSE('Freq Input'!$S$5:$S$10)</f>
        <v>21.018329938900205</v>
      </c>
      <c r="D94">
        <v>26.965376782077392</v>
      </c>
      <c r="E94">
        <v>28.431771894093686</v>
      </c>
      <c r="F94">
        <v>18.69653767820774</v>
      </c>
      <c r="G94">
        <v>15.560081466395111</v>
      </c>
      <c r="H94">
        <v>9.3279022403258658</v>
      </c>
      <c r="I94" cm="1">
        <f t="array" ref="I94:N94">TRANSPOSE('Freq Input'!$L$5:$L$10)</f>
        <v>3.8852459016393444</v>
      </c>
      <c r="J94">
        <v>4.1311475409836067</v>
      </c>
      <c r="K94">
        <v>2.6065573770491803</v>
      </c>
      <c r="L94">
        <v>1.9180327868852458</v>
      </c>
      <c r="M94">
        <v>1.7213114754098362</v>
      </c>
      <c r="N94">
        <v>0.73770491803278682</v>
      </c>
      <c r="O94" cm="1">
        <f t="array" ref="O94:T94">TRANSPOSE('Freq Input'!$E$5:$E$10)</f>
        <v>2</v>
      </c>
      <c r="P94">
        <v>3.5652173913043477</v>
      </c>
      <c r="Q94">
        <v>2.6086956521739131</v>
      </c>
      <c r="R94">
        <v>0.86956521739130432</v>
      </c>
      <c r="S94">
        <v>0.60869565217391308</v>
      </c>
      <c r="T94">
        <v>0.34782608695652173</v>
      </c>
      <c r="U94">
        <f>INDEX(Emissions!$C$4:$C$19,MATCH('95% Simulation Frequency'!$B94,Emissions!$A$4:$A$19,0))/Emissions!C$6</f>
        <v>1.0161621034857073</v>
      </c>
      <c r="V94">
        <f>INDEX(Emissions!D$4:D$19,MATCH('95% Simulation Frequency'!$B94,Emissions!$A$4:$A$19,0))/Emissions!D$6</f>
        <v>1.1765032332786409</v>
      </c>
      <c r="W94">
        <f>INDEX(Emissions!E$4:E$19,MATCH('95% Simulation Frequency'!$B94,Emissions!$A$4:$A$19,0))/Emissions!E$6</f>
        <v>1.5992279473469682</v>
      </c>
      <c r="X94">
        <f>INDEX(Emissions!F$4:F$19,MATCH('95% Simulation Frequency'!$B94,Emissions!$A$4:$A$19,0))/Emissions!F$6</f>
        <v>2.9097663271420009</v>
      </c>
    </row>
    <row r="95" spans="1:24" x14ac:dyDescent="0.2">
      <c r="A95">
        <v>2114</v>
      </c>
      <c r="B95">
        <f t="shared" si="1"/>
        <v>2110</v>
      </c>
      <c r="C95" cm="1">
        <f t="array" ref="C95:H95">TRANSPOSE('Freq Input'!$S$5:$S$10)</f>
        <v>21.018329938900205</v>
      </c>
      <c r="D95">
        <v>26.965376782077392</v>
      </c>
      <c r="E95">
        <v>28.431771894093686</v>
      </c>
      <c r="F95">
        <v>18.69653767820774</v>
      </c>
      <c r="G95">
        <v>15.560081466395111</v>
      </c>
      <c r="H95">
        <v>9.3279022403258658</v>
      </c>
      <c r="I95" cm="1">
        <f t="array" ref="I95:N95">TRANSPOSE('Freq Input'!$L$5:$L$10)</f>
        <v>3.8852459016393444</v>
      </c>
      <c r="J95">
        <v>4.1311475409836067</v>
      </c>
      <c r="K95">
        <v>2.6065573770491803</v>
      </c>
      <c r="L95">
        <v>1.9180327868852458</v>
      </c>
      <c r="M95">
        <v>1.7213114754098362</v>
      </c>
      <c r="N95">
        <v>0.73770491803278682</v>
      </c>
      <c r="O95" cm="1">
        <f t="array" ref="O95:T95">TRANSPOSE('Freq Input'!$E$5:$E$10)</f>
        <v>2</v>
      </c>
      <c r="P95">
        <v>3.5652173913043477</v>
      </c>
      <c r="Q95">
        <v>2.6086956521739131</v>
      </c>
      <c r="R95">
        <v>0.86956521739130432</v>
      </c>
      <c r="S95">
        <v>0.60869565217391308</v>
      </c>
      <c r="T95">
        <v>0.34782608695652173</v>
      </c>
      <c r="U95">
        <f>INDEX(Emissions!$C$4:$C$19,MATCH('95% Simulation Frequency'!$B95,Emissions!$A$4:$A$19,0))/Emissions!C$6</f>
        <v>1.0161621034857073</v>
      </c>
      <c r="V95">
        <f>INDEX(Emissions!D$4:D$19,MATCH('95% Simulation Frequency'!$B95,Emissions!$A$4:$A$19,0))/Emissions!D$6</f>
        <v>1.1765032332786409</v>
      </c>
      <c r="W95">
        <f>INDEX(Emissions!E$4:E$19,MATCH('95% Simulation Frequency'!$B95,Emissions!$A$4:$A$19,0))/Emissions!E$6</f>
        <v>1.5992279473469682</v>
      </c>
      <c r="X95">
        <f>INDEX(Emissions!F$4:F$19,MATCH('95% Simulation Frequency'!$B95,Emissions!$A$4:$A$19,0))/Emissions!F$6</f>
        <v>2.9097663271420009</v>
      </c>
    </row>
    <row r="96" spans="1:24" x14ac:dyDescent="0.2">
      <c r="A96">
        <v>2115</v>
      </c>
      <c r="B96">
        <f t="shared" si="1"/>
        <v>2110</v>
      </c>
      <c r="C96" cm="1">
        <f t="array" ref="C96:H96">TRANSPOSE('Freq Input'!$S$5:$S$10)</f>
        <v>21.018329938900205</v>
      </c>
      <c r="D96">
        <v>26.965376782077392</v>
      </c>
      <c r="E96">
        <v>28.431771894093686</v>
      </c>
      <c r="F96">
        <v>18.69653767820774</v>
      </c>
      <c r="G96">
        <v>15.560081466395111</v>
      </c>
      <c r="H96">
        <v>9.3279022403258658</v>
      </c>
      <c r="I96" cm="1">
        <f t="array" ref="I96:N96">TRANSPOSE('Freq Input'!$L$5:$L$10)</f>
        <v>3.8852459016393444</v>
      </c>
      <c r="J96">
        <v>4.1311475409836067</v>
      </c>
      <c r="K96">
        <v>2.6065573770491803</v>
      </c>
      <c r="L96">
        <v>1.9180327868852458</v>
      </c>
      <c r="M96">
        <v>1.7213114754098362</v>
      </c>
      <c r="N96">
        <v>0.73770491803278682</v>
      </c>
      <c r="O96" cm="1">
        <f t="array" ref="O96:T96">TRANSPOSE('Freq Input'!$E$5:$E$10)</f>
        <v>2</v>
      </c>
      <c r="P96">
        <v>3.5652173913043477</v>
      </c>
      <c r="Q96">
        <v>2.6086956521739131</v>
      </c>
      <c r="R96">
        <v>0.86956521739130432</v>
      </c>
      <c r="S96">
        <v>0.60869565217391308</v>
      </c>
      <c r="T96">
        <v>0.34782608695652173</v>
      </c>
      <c r="U96">
        <f>INDEX(Emissions!$C$4:$C$19,MATCH('95% Simulation Frequency'!$B96,Emissions!$A$4:$A$19,0))/Emissions!C$6</f>
        <v>1.0161621034857073</v>
      </c>
      <c r="V96">
        <f>INDEX(Emissions!D$4:D$19,MATCH('95% Simulation Frequency'!$B96,Emissions!$A$4:$A$19,0))/Emissions!D$6</f>
        <v>1.1765032332786409</v>
      </c>
      <c r="W96">
        <f>INDEX(Emissions!E$4:E$19,MATCH('95% Simulation Frequency'!$B96,Emissions!$A$4:$A$19,0))/Emissions!E$6</f>
        <v>1.5992279473469682</v>
      </c>
      <c r="X96">
        <f>INDEX(Emissions!F$4:F$19,MATCH('95% Simulation Frequency'!$B96,Emissions!$A$4:$A$19,0))/Emissions!F$6</f>
        <v>2.9097663271420009</v>
      </c>
    </row>
    <row r="97" spans="1:24" x14ac:dyDescent="0.2">
      <c r="A97">
        <v>2116</v>
      </c>
      <c r="B97">
        <f t="shared" si="1"/>
        <v>2110</v>
      </c>
      <c r="C97" cm="1">
        <f t="array" ref="C97:H97">TRANSPOSE('Freq Input'!$S$5:$S$10)</f>
        <v>21.018329938900205</v>
      </c>
      <c r="D97">
        <v>26.965376782077392</v>
      </c>
      <c r="E97">
        <v>28.431771894093686</v>
      </c>
      <c r="F97">
        <v>18.69653767820774</v>
      </c>
      <c r="G97">
        <v>15.560081466395111</v>
      </c>
      <c r="H97">
        <v>9.3279022403258658</v>
      </c>
      <c r="I97" cm="1">
        <f t="array" ref="I97:N97">TRANSPOSE('Freq Input'!$L$5:$L$10)</f>
        <v>3.8852459016393444</v>
      </c>
      <c r="J97">
        <v>4.1311475409836067</v>
      </c>
      <c r="K97">
        <v>2.6065573770491803</v>
      </c>
      <c r="L97">
        <v>1.9180327868852458</v>
      </c>
      <c r="M97">
        <v>1.7213114754098362</v>
      </c>
      <c r="N97">
        <v>0.73770491803278682</v>
      </c>
      <c r="O97" cm="1">
        <f t="array" ref="O97:T97">TRANSPOSE('Freq Input'!$E$5:$E$10)</f>
        <v>2</v>
      </c>
      <c r="P97">
        <v>3.5652173913043477</v>
      </c>
      <c r="Q97">
        <v>2.6086956521739131</v>
      </c>
      <c r="R97">
        <v>0.86956521739130432</v>
      </c>
      <c r="S97">
        <v>0.60869565217391308</v>
      </c>
      <c r="T97">
        <v>0.34782608695652173</v>
      </c>
      <c r="U97">
        <f>INDEX(Emissions!$C$4:$C$19,MATCH('95% Simulation Frequency'!$B97,Emissions!$A$4:$A$19,0))/Emissions!C$6</f>
        <v>1.0161621034857073</v>
      </c>
      <c r="V97">
        <f>INDEX(Emissions!D$4:D$19,MATCH('95% Simulation Frequency'!$B97,Emissions!$A$4:$A$19,0))/Emissions!D$6</f>
        <v>1.1765032332786409</v>
      </c>
      <c r="W97">
        <f>INDEX(Emissions!E$4:E$19,MATCH('95% Simulation Frequency'!$B97,Emissions!$A$4:$A$19,0))/Emissions!E$6</f>
        <v>1.5992279473469682</v>
      </c>
      <c r="X97">
        <f>INDEX(Emissions!F$4:F$19,MATCH('95% Simulation Frequency'!$B97,Emissions!$A$4:$A$19,0))/Emissions!F$6</f>
        <v>2.9097663271420009</v>
      </c>
    </row>
    <row r="98" spans="1:24" x14ac:dyDescent="0.2">
      <c r="A98">
        <v>2117</v>
      </c>
      <c r="B98">
        <f t="shared" si="1"/>
        <v>2110</v>
      </c>
      <c r="C98" cm="1">
        <f t="array" ref="C98:H98">TRANSPOSE('Freq Input'!$S$5:$S$10)</f>
        <v>21.018329938900205</v>
      </c>
      <c r="D98">
        <v>26.965376782077392</v>
      </c>
      <c r="E98">
        <v>28.431771894093686</v>
      </c>
      <c r="F98">
        <v>18.69653767820774</v>
      </c>
      <c r="G98">
        <v>15.560081466395111</v>
      </c>
      <c r="H98">
        <v>9.3279022403258658</v>
      </c>
      <c r="I98" cm="1">
        <f t="array" ref="I98:N98">TRANSPOSE('Freq Input'!$L$5:$L$10)</f>
        <v>3.8852459016393444</v>
      </c>
      <c r="J98">
        <v>4.1311475409836067</v>
      </c>
      <c r="K98">
        <v>2.6065573770491803</v>
      </c>
      <c r="L98">
        <v>1.9180327868852458</v>
      </c>
      <c r="M98">
        <v>1.7213114754098362</v>
      </c>
      <c r="N98">
        <v>0.73770491803278682</v>
      </c>
      <c r="O98" cm="1">
        <f t="array" ref="O98:T98">TRANSPOSE('Freq Input'!$E$5:$E$10)</f>
        <v>2</v>
      </c>
      <c r="P98">
        <v>3.5652173913043477</v>
      </c>
      <c r="Q98">
        <v>2.6086956521739131</v>
      </c>
      <c r="R98">
        <v>0.86956521739130432</v>
      </c>
      <c r="S98">
        <v>0.60869565217391308</v>
      </c>
      <c r="T98">
        <v>0.34782608695652173</v>
      </c>
      <c r="U98">
        <f>INDEX(Emissions!$C$4:$C$19,MATCH('95% Simulation Frequency'!$B98,Emissions!$A$4:$A$19,0))/Emissions!C$6</f>
        <v>1.0161621034857073</v>
      </c>
      <c r="V98">
        <f>INDEX(Emissions!D$4:D$19,MATCH('95% Simulation Frequency'!$B98,Emissions!$A$4:$A$19,0))/Emissions!D$6</f>
        <v>1.1765032332786409</v>
      </c>
      <c r="W98">
        <f>INDEX(Emissions!E$4:E$19,MATCH('95% Simulation Frequency'!$B98,Emissions!$A$4:$A$19,0))/Emissions!E$6</f>
        <v>1.5992279473469682</v>
      </c>
      <c r="X98">
        <f>INDEX(Emissions!F$4:F$19,MATCH('95% Simulation Frequency'!$B98,Emissions!$A$4:$A$19,0))/Emissions!F$6</f>
        <v>2.9097663271420009</v>
      </c>
    </row>
    <row r="99" spans="1:24" x14ac:dyDescent="0.2">
      <c r="A99">
        <v>2118</v>
      </c>
      <c r="B99">
        <f t="shared" si="1"/>
        <v>2110</v>
      </c>
      <c r="C99" cm="1">
        <f t="array" ref="C99:H99">TRANSPOSE('Freq Input'!$S$5:$S$10)</f>
        <v>21.018329938900205</v>
      </c>
      <c r="D99">
        <v>26.965376782077392</v>
      </c>
      <c r="E99">
        <v>28.431771894093686</v>
      </c>
      <c r="F99">
        <v>18.69653767820774</v>
      </c>
      <c r="G99">
        <v>15.560081466395111</v>
      </c>
      <c r="H99">
        <v>9.3279022403258658</v>
      </c>
      <c r="I99" cm="1">
        <f t="array" ref="I99:N99">TRANSPOSE('Freq Input'!$L$5:$L$10)</f>
        <v>3.8852459016393444</v>
      </c>
      <c r="J99">
        <v>4.1311475409836067</v>
      </c>
      <c r="K99">
        <v>2.6065573770491803</v>
      </c>
      <c r="L99">
        <v>1.9180327868852458</v>
      </c>
      <c r="M99">
        <v>1.7213114754098362</v>
      </c>
      <c r="N99">
        <v>0.73770491803278682</v>
      </c>
      <c r="O99" cm="1">
        <f t="array" ref="O99:T99">TRANSPOSE('Freq Input'!$E$5:$E$10)</f>
        <v>2</v>
      </c>
      <c r="P99">
        <v>3.5652173913043477</v>
      </c>
      <c r="Q99">
        <v>2.6086956521739131</v>
      </c>
      <c r="R99">
        <v>0.86956521739130432</v>
      </c>
      <c r="S99">
        <v>0.60869565217391308</v>
      </c>
      <c r="T99">
        <v>0.34782608695652173</v>
      </c>
      <c r="U99">
        <f>INDEX(Emissions!$C$4:$C$19,MATCH('95% Simulation Frequency'!$B99,Emissions!$A$4:$A$19,0))/Emissions!C$6</f>
        <v>1.0161621034857073</v>
      </c>
      <c r="V99">
        <f>INDEX(Emissions!D$4:D$19,MATCH('95% Simulation Frequency'!$B99,Emissions!$A$4:$A$19,0))/Emissions!D$6</f>
        <v>1.1765032332786409</v>
      </c>
      <c r="W99">
        <f>INDEX(Emissions!E$4:E$19,MATCH('95% Simulation Frequency'!$B99,Emissions!$A$4:$A$19,0))/Emissions!E$6</f>
        <v>1.5992279473469682</v>
      </c>
      <c r="X99">
        <f>INDEX(Emissions!F$4:F$19,MATCH('95% Simulation Frequency'!$B99,Emissions!$A$4:$A$19,0))/Emissions!F$6</f>
        <v>2.9097663271420009</v>
      </c>
    </row>
    <row r="100" spans="1:24" x14ac:dyDescent="0.2">
      <c r="A100">
        <v>2119</v>
      </c>
      <c r="B100">
        <f t="shared" si="1"/>
        <v>2110</v>
      </c>
      <c r="C100" cm="1">
        <f t="array" ref="C100:H100">TRANSPOSE('Freq Input'!$S$5:$S$10)</f>
        <v>21.018329938900205</v>
      </c>
      <c r="D100">
        <v>26.965376782077392</v>
      </c>
      <c r="E100">
        <v>28.431771894093686</v>
      </c>
      <c r="F100">
        <v>18.69653767820774</v>
      </c>
      <c r="G100">
        <v>15.560081466395111</v>
      </c>
      <c r="H100">
        <v>9.3279022403258658</v>
      </c>
      <c r="I100" cm="1">
        <f t="array" ref="I100:N100">TRANSPOSE('Freq Input'!$L$5:$L$10)</f>
        <v>3.8852459016393444</v>
      </c>
      <c r="J100">
        <v>4.1311475409836067</v>
      </c>
      <c r="K100">
        <v>2.6065573770491803</v>
      </c>
      <c r="L100">
        <v>1.9180327868852458</v>
      </c>
      <c r="M100">
        <v>1.7213114754098362</v>
      </c>
      <c r="N100">
        <v>0.73770491803278682</v>
      </c>
      <c r="O100" cm="1">
        <f t="array" ref="O100:T100">TRANSPOSE('Freq Input'!$E$5:$E$10)</f>
        <v>2</v>
      </c>
      <c r="P100">
        <v>3.5652173913043477</v>
      </c>
      <c r="Q100">
        <v>2.6086956521739131</v>
      </c>
      <c r="R100">
        <v>0.86956521739130432</v>
      </c>
      <c r="S100">
        <v>0.60869565217391308</v>
      </c>
      <c r="T100">
        <v>0.34782608695652173</v>
      </c>
      <c r="U100">
        <f>INDEX(Emissions!$C$4:$C$19,MATCH('95% Simulation Frequency'!$B100,Emissions!$A$4:$A$19,0))/Emissions!C$6</f>
        <v>1.0161621034857073</v>
      </c>
      <c r="V100">
        <f>INDEX(Emissions!D$4:D$19,MATCH('95% Simulation Frequency'!$B100,Emissions!$A$4:$A$19,0))/Emissions!D$6</f>
        <v>1.1765032332786409</v>
      </c>
      <c r="W100">
        <f>INDEX(Emissions!E$4:E$19,MATCH('95% Simulation Frequency'!$B100,Emissions!$A$4:$A$19,0))/Emissions!E$6</f>
        <v>1.5992279473469682</v>
      </c>
      <c r="X100">
        <f>INDEX(Emissions!F$4:F$19,MATCH('95% Simulation Frequency'!$B100,Emissions!$A$4:$A$19,0))/Emissions!F$6</f>
        <v>2.9097663271420009</v>
      </c>
    </row>
    <row r="101" spans="1:24" x14ac:dyDescent="0.2">
      <c r="A101">
        <v>2120</v>
      </c>
      <c r="B101">
        <f t="shared" si="1"/>
        <v>2120</v>
      </c>
      <c r="C101" cm="1">
        <f t="array" ref="C101:H101">TRANSPOSE('Freq Input'!$S$5:$S$10)</f>
        <v>21.018329938900205</v>
      </c>
      <c r="D101">
        <v>26.965376782077392</v>
      </c>
      <c r="E101">
        <v>28.431771894093686</v>
      </c>
      <c r="F101">
        <v>18.69653767820774</v>
      </c>
      <c r="G101">
        <v>15.560081466395111</v>
      </c>
      <c r="H101">
        <v>9.3279022403258658</v>
      </c>
      <c r="I101" cm="1">
        <f t="array" ref="I101:N101">TRANSPOSE('Freq Input'!$L$5:$L$10)</f>
        <v>3.8852459016393444</v>
      </c>
      <c r="J101">
        <v>4.1311475409836067</v>
      </c>
      <c r="K101">
        <v>2.6065573770491803</v>
      </c>
      <c r="L101">
        <v>1.9180327868852458</v>
      </c>
      <c r="M101">
        <v>1.7213114754098362</v>
      </c>
      <c r="N101">
        <v>0.73770491803278682</v>
      </c>
      <c r="O101" cm="1">
        <f t="array" ref="O101:T101">TRANSPOSE('Freq Input'!$E$5:$E$10)</f>
        <v>2</v>
      </c>
      <c r="P101">
        <v>3.5652173913043477</v>
      </c>
      <c r="Q101">
        <v>2.6086956521739131</v>
      </c>
      <c r="R101">
        <v>0.86956521739130432</v>
      </c>
      <c r="S101">
        <v>0.60869565217391308</v>
      </c>
      <c r="T101">
        <v>0.34782608695652173</v>
      </c>
      <c r="U101">
        <f>INDEX(Emissions!$C$4:$C$19,MATCH('95% Simulation Frequency'!$B101,Emissions!$A$4:$A$19,0))/Emissions!C$6</f>
        <v>0.98982028705825587</v>
      </c>
      <c r="V101">
        <f>INDEX(Emissions!D$4:D$19,MATCH('95% Simulation Frequency'!$B101,Emissions!$A$4:$A$19,0))/Emissions!D$6</f>
        <v>1.1606746453045071</v>
      </c>
      <c r="W101">
        <f>INDEX(Emissions!E$4:E$19,MATCH('95% Simulation Frequency'!$B101,Emissions!$A$4:$A$19,0))/Emissions!E$6</f>
        <v>1.6518090488407222</v>
      </c>
      <c r="X101">
        <f>INDEX(Emissions!F$4:F$19,MATCH('95% Simulation Frequency'!$B101,Emissions!$A$4:$A$19,0))/Emissions!F$6</f>
        <v>3.209658478130617</v>
      </c>
    </row>
    <row r="102" spans="1:24" x14ac:dyDescent="0.2">
      <c r="A102">
        <v>2121</v>
      </c>
      <c r="B102">
        <f t="shared" si="1"/>
        <v>2120</v>
      </c>
      <c r="C102" cm="1">
        <f t="array" ref="C102:H102">TRANSPOSE('Freq Input'!$S$5:$S$10)</f>
        <v>21.018329938900205</v>
      </c>
      <c r="D102">
        <v>26.965376782077392</v>
      </c>
      <c r="E102">
        <v>28.431771894093686</v>
      </c>
      <c r="F102">
        <v>18.69653767820774</v>
      </c>
      <c r="G102">
        <v>15.560081466395111</v>
      </c>
      <c r="H102">
        <v>9.3279022403258658</v>
      </c>
      <c r="I102" cm="1">
        <f t="array" ref="I102:N102">TRANSPOSE('Freq Input'!$L$5:$L$10)</f>
        <v>3.8852459016393444</v>
      </c>
      <c r="J102">
        <v>4.1311475409836067</v>
      </c>
      <c r="K102">
        <v>2.6065573770491803</v>
      </c>
      <c r="L102">
        <v>1.9180327868852458</v>
      </c>
      <c r="M102">
        <v>1.7213114754098362</v>
      </c>
      <c r="N102">
        <v>0.73770491803278682</v>
      </c>
      <c r="O102" cm="1">
        <f t="array" ref="O102:T102">TRANSPOSE('Freq Input'!$E$5:$E$10)</f>
        <v>2</v>
      </c>
      <c r="P102">
        <v>3.5652173913043477</v>
      </c>
      <c r="Q102">
        <v>2.6086956521739131</v>
      </c>
      <c r="R102">
        <v>0.86956521739130432</v>
      </c>
      <c r="S102">
        <v>0.60869565217391308</v>
      </c>
      <c r="T102">
        <v>0.34782608695652173</v>
      </c>
      <c r="U102">
        <f>INDEX(Emissions!$C$4:$C$19,MATCH('95% Simulation Frequency'!$B102,Emissions!$A$4:$A$19,0))/Emissions!C$6</f>
        <v>0.98982028705825587</v>
      </c>
      <c r="V102">
        <f>INDEX(Emissions!D$4:D$19,MATCH('95% Simulation Frequency'!$B102,Emissions!$A$4:$A$19,0))/Emissions!D$6</f>
        <v>1.1606746453045071</v>
      </c>
      <c r="W102">
        <f>INDEX(Emissions!E$4:E$19,MATCH('95% Simulation Frequency'!$B102,Emissions!$A$4:$A$19,0))/Emissions!E$6</f>
        <v>1.6518090488407222</v>
      </c>
      <c r="X102">
        <f>INDEX(Emissions!F$4:F$19,MATCH('95% Simulation Frequency'!$B102,Emissions!$A$4:$A$19,0))/Emissions!F$6</f>
        <v>3.209658478130617</v>
      </c>
    </row>
    <row r="103" spans="1:24" x14ac:dyDescent="0.2">
      <c r="A103">
        <v>2122</v>
      </c>
      <c r="B103">
        <f t="shared" si="1"/>
        <v>2120</v>
      </c>
      <c r="C103" cm="1">
        <f t="array" ref="C103:H103">TRANSPOSE('Freq Input'!$S$5:$S$10)</f>
        <v>21.018329938900205</v>
      </c>
      <c r="D103">
        <v>26.965376782077392</v>
      </c>
      <c r="E103">
        <v>28.431771894093686</v>
      </c>
      <c r="F103">
        <v>18.69653767820774</v>
      </c>
      <c r="G103">
        <v>15.560081466395111</v>
      </c>
      <c r="H103">
        <v>9.3279022403258658</v>
      </c>
      <c r="I103" cm="1">
        <f t="array" ref="I103:N103">TRANSPOSE('Freq Input'!$L$5:$L$10)</f>
        <v>3.8852459016393444</v>
      </c>
      <c r="J103">
        <v>4.1311475409836067</v>
      </c>
      <c r="K103">
        <v>2.6065573770491803</v>
      </c>
      <c r="L103">
        <v>1.9180327868852458</v>
      </c>
      <c r="M103">
        <v>1.7213114754098362</v>
      </c>
      <c r="N103">
        <v>0.73770491803278682</v>
      </c>
      <c r="O103" cm="1">
        <f t="array" ref="O103:T103">TRANSPOSE('Freq Input'!$E$5:$E$10)</f>
        <v>2</v>
      </c>
      <c r="P103">
        <v>3.5652173913043477</v>
      </c>
      <c r="Q103">
        <v>2.6086956521739131</v>
      </c>
      <c r="R103">
        <v>0.86956521739130432</v>
      </c>
      <c r="S103">
        <v>0.60869565217391308</v>
      </c>
      <c r="T103">
        <v>0.34782608695652173</v>
      </c>
      <c r="U103">
        <f>INDEX(Emissions!$C$4:$C$19,MATCH('95% Simulation Frequency'!$B103,Emissions!$A$4:$A$19,0))/Emissions!C$6</f>
        <v>0.98982028705825587</v>
      </c>
      <c r="V103">
        <f>INDEX(Emissions!D$4:D$19,MATCH('95% Simulation Frequency'!$B103,Emissions!$A$4:$A$19,0))/Emissions!D$6</f>
        <v>1.1606746453045071</v>
      </c>
      <c r="W103">
        <f>INDEX(Emissions!E$4:E$19,MATCH('95% Simulation Frequency'!$B103,Emissions!$A$4:$A$19,0))/Emissions!E$6</f>
        <v>1.6518090488407222</v>
      </c>
      <c r="X103">
        <f>INDEX(Emissions!F$4:F$19,MATCH('95% Simulation Frequency'!$B103,Emissions!$A$4:$A$19,0))/Emissions!F$6</f>
        <v>3.209658478130617</v>
      </c>
    </row>
    <row r="104" spans="1:24" x14ac:dyDescent="0.2">
      <c r="A104">
        <v>2123</v>
      </c>
      <c r="B104">
        <f t="shared" si="1"/>
        <v>2120</v>
      </c>
      <c r="C104" cm="1">
        <f t="array" ref="C104:H104">TRANSPOSE('Freq Input'!$S$5:$S$10)</f>
        <v>21.018329938900205</v>
      </c>
      <c r="D104">
        <v>26.965376782077392</v>
      </c>
      <c r="E104">
        <v>28.431771894093686</v>
      </c>
      <c r="F104">
        <v>18.69653767820774</v>
      </c>
      <c r="G104">
        <v>15.560081466395111</v>
      </c>
      <c r="H104">
        <v>9.3279022403258658</v>
      </c>
      <c r="I104" cm="1">
        <f t="array" ref="I104:N104">TRANSPOSE('Freq Input'!$L$5:$L$10)</f>
        <v>3.8852459016393444</v>
      </c>
      <c r="J104">
        <v>4.1311475409836067</v>
      </c>
      <c r="K104">
        <v>2.6065573770491803</v>
      </c>
      <c r="L104">
        <v>1.9180327868852458</v>
      </c>
      <c r="M104">
        <v>1.7213114754098362</v>
      </c>
      <c r="N104">
        <v>0.73770491803278682</v>
      </c>
      <c r="O104" cm="1">
        <f t="array" ref="O104:T104">TRANSPOSE('Freq Input'!$E$5:$E$10)</f>
        <v>2</v>
      </c>
      <c r="P104">
        <v>3.5652173913043477</v>
      </c>
      <c r="Q104">
        <v>2.6086956521739131</v>
      </c>
      <c r="R104">
        <v>0.86956521739130432</v>
      </c>
      <c r="S104">
        <v>0.60869565217391308</v>
      </c>
      <c r="T104">
        <v>0.34782608695652173</v>
      </c>
      <c r="U104">
        <f>INDEX(Emissions!$C$4:$C$19,MATCH('95% Simulation Frequency'!$B104,Emissions!$A$4:$A$19,0))/Emissions!C$6</f>
        <v>0.98982028705825587</v>
      </c>
      <c r="V104">
        <f>INDEX(Emissions!D$4:D$19,MATCH('95% Simulation Frequency'!$B104,Emissions!$A$4:$A$19,0))/Emissions!D$6</f>
        <v>1.1606746453045071</v>
      </c>
      <c r="W104">
        <f>INDEX(Emissions!E$4:E$19,MATCH('95% Simulation Frequency'!$B104,Emissions!$A$4:$A$19,0))/Emissions!E$6</f>
        <v>1.6518090488407222</v>
      </c>
      <c r="X104">
        <f>INDEX(Emissions!F$4:F$19,MATCH('95% Simulation Frequency'!$B104,Emissions!$A$4:$A$19,0))/Emissions!F$6</f>
        <v>3.209658478130617</v>
      </c>
    </row>
    <row r="105" spans="1:24" x14ac:dyDescent="0.2">
      <c r="A105">
        <v>2124</v>
      </c>
      <c r="B105">
        <f t="shared" si="1"/>
        <v>2120</v>
      </c>
      <c r="C105" cm="1">
        <f t="array" ref="C105:H105">TRANSPOSE('Freq Input'!$S$5:$S$10)</f>
        <v>21.018329938900205</v>
      </c>
      <c r="D105">
        <v>26.965376782077392</v>
      </c>
      <c r="E105">
        <v>28.431771894093686</v>
      </c>
      <c r="F105">
        <v>18.69653767820774</v>
      </c>
      <c r="G105">
        <v>15.560081466395111</v>
      </c>
      <c r="H105">
        <v>9.3279022403258658</v>
      </c>
      <c r="I105" cm="1">
        <f t="array" ref="I105:N105">TRANSPOSE('Freq Input'!$L$5:$L$10)</f>
        <v>3.8852459016393444</v>
      </c>
      <c r="J105">
        <v>4.1311475409836067</v>
      </c>
      <c r="K105">
        <v>2.6065573770491803</v>
      </c>
      <c r="L105">
        <v>1.9180327868852458</v>
      </c>
      <c r="M105">
        <v>1.7213114754098362</v>
      </c>
      <c r="N105">
        <v>0.73770491803278682</v>
      </c>
      <c r="O105" cm="1">
        <f t="array" ref="O105:T105">TRANSPOSE('Freq Input'!$E$5:$E$10)</f>
        <v>2</v>
      </c>
      <c r="P105">
        <v>3.5652173913043477</v>
      </c>
      <c r="Q105">
        <v>2.6086956521739131</v>
      </c>
      <c r="R105">
        <v>0.86956521739130432</v>
      </c>
      <c r="S105">
        <v>0.60869565217391308</v>
      </c>
      <c r="T105">
        <v>0.34782608695652173</v>
      </c>
      <c r="U105">
        <f>INDEX(Emissions!$C$4:$C$19,MATCH('95% Simulation Frequency'!$B105,Emissions!$A$4:$A$19,0))/Emissions!C$6</f>
        <v>0.98982028705825587</v>
      </c>
      <c r="V105">
        <f>INDEX(Emissions!D$4:D$19,MATCH('95% Simulation Frequency'!$B105,Emissions!$A$4:$A$19,0))/Emissions!D$6</f>
        <v>1.1606746453045071</v>
      </c>
      <c r="W105">
        <f>INDEX(Emissions!E$4:E$19,MATCH('95% Simulation Frequency'!$B105,Emissions!$A$4:$A$19,0))/Emissions!E$6</f>
        <v>1.6518090488407222</v>
      </c>
      <c r="X105">
        <f>INDEX(Emissions!F$4:F$19,MATCH('95% Simulation Frequency'!$B105,Emissions!$A$4:$A$19,0))/Emissions!F$6</f>
        <v>3.209658478130617</v>
      </c>
    </row>
    <row r="106" spans="1:24" x14ac:dyDescent="0.2">
      <c r="A106">
        <v>2125</v>
      </c>
      <c r="B106">
        <f t="shared" si="1"/>
        <v>2120</v>
      </c>
      <c r="C106" cm="1">
        <f t="array" ref="C106:H106">TRANSPOSE('Freq Input'!$S$5:$S$10)</f>
        <v>21.018329938900205</v>
      </c>
      <c r="D106">
        <v>26.965376782077392</v>
      </c>
      <c r="E106">
        <v>28.431771894093686</v>
      </c>
      <c r="F106">
        <v>18.69653767820774</v>
      </c>
      <c r="G106">
        <v>15.560081466395111</v>
      </c>
      <c r="H106">
        <v>9.3279022403258658</v>
      </c>
      <c r="I106" cm="1">
        <f t="array" ref="I106:N106">TRANSPOSE('Freq Input'!$L$5:$L$10)</f>
        <v>3.8852459016393444</v>
      </c>
      <c r="J106">
        <v>4.1311475409836067</v>
      </c>
      <c r="K106">
        <v>2.6065573770491803</v>
      </c>
      <c r="L106">
        <v>1.9180327868852458</v>
      </c>
      <c r="M106">
        <v>1.7213114754098362</v>
      </c>
      <c r="N106">
        <v>0.73770491803278682</v>
      </c>
      <c r="O106" cm="1">
        <f t="array" ref="O106:T106">TRANSPOSE('Freq Input'!$E$5:$E$10)</f>
        <v>2</v>
      </c>
      <c r="P106">
        <v>3.5652173913043477</v>
      </c>
      <c r="Q106">
        <v>2.6086956521739131</v>
      </c>
      <c r="R106">
        <v>0.86956521739130432</v>
      </c>
      <c r="S106">
        <v>0.60869565217391308</v>
      </c>
      <c r="T106">
        <v>0.34782608695652173</v>
      </c>
      <c r="U106">
        <f>INDEX(Emissions!$C$4:$C$19,MATCH('95% Simulation Frequency'!$B106,Emissions!$A$4:$A$19,0))/Emissions!C$6</f>
        <v>0.98982028705825587</v>
      </c>
      <c r="V106">
        <f>INDEX(Emissions!D$4:D$19,MATCH('95% Simulation Frequency'!$B106,Emissions!$A$4:$A$19,0))/Emissions!D$6</f>
        <v>1.1606746453045071</v>
      </c>
      <c r="W106">
        <f>INDEX(Emissions!E$4:E$19,MATCH('95% Simulation Frequency'!$B106,Emissions!$A$4:$A$19,0))/Emissions!E$6</f>
        <v>1.6518090488407222</v>
      </c>
      <c r="X106">
        <f>INDEX(Emissions!F$4:F$19,MATCH('95% Simulation Frequency'!$B106,Emissions!$A$4:$A$19,0))/Emissions!F$6</f>
        <v>3.209658478130617</v>
      </c>
    </row>
    <row r="107" spans="1:24" x14ac:dyDescent="0.2">
      <c r="A107">
        <v>2126</v>
      </c>
      <c r="B107">
        <f t="shared" si="1"/>
        <v>2120</v>
      </c>
      <c r="C107" cm="1">
        <f t="array" ref="C107:H107">TRANSPOSE('Freq Input'!$S$5:$S$10)</f>
        <v>21.018329938900205</v>
      </c>
      <c r="D107">
        <v>26.965376782077392</v>
      </c>
      <c r="E107">
        <v>28.431771894093686</v>
      </c>
      <c r="F107">
        <v>18.69653767820774</v>
      </c>
      <c r="G107">
        <v>15.560081466395111</v>
      </c>
      <c r="H107">
        <v>9.3279022403258658</v>
      </c>
      <c r="I107" cm="1">
        <f t="array" ref="I107:N107">TRANSPOSE('Freq Input'!$L$5:$L$10)</f>
        <v>3.8852459016393444</v>
      </c>
      <c r="J107">
        <v>4.1311475409836067</v>
      </c>
      <c r="K107">
        <v>2.6065573770491803</v>
      </c>
      <c r="L107">
        <v>1.9180327868852458</v>
      </c>
      <c r="M107">
        <v>1.7213114754098362</v>
      </c>
      <c r="N107">
        <v>0.73770491803278682</v>
      </c>
      <c r="O107" cm="1">
        <f t="array" ref="O107:T107">TRANSPOSE('Freq Input'!$E$5:$E$10)</f>
        <v>2</v>
      </c>
      <c r="P107">
        <v>3.5652173913043477</v>
      </c>
      <c r="Q107">
        <v>2.6086956521739131</v>
      </c>
      <c r="R107">
        <v>0.86956521739130432</v>
      </c>
      <c r="S107">
        <v>0.60869565217391308</v>
      </c>
      <c r="T107">
        <v>0.34782608695652173</v>
      </c>
      <c r="U107">
        <f>INDEX(Emissions!$C$4:$C$19,MATCH('95% Simulation Frequency'!$B107,Emissions!$A$4:$A$19,0))/Emissions!C$6</f>
        <v>0.98982028705825587</v>
      </c>
      <c r="V107">
        <f>INDEX(Emissions!D$4:D$19,MATCH('95% Simulation Frequency'!$B107,Emissions!$A$4:$A$19,0))/Emissions!D$6</f>
        <v>1.1606746453045071</v>
      </c>
      <c r="W107">
        <f>INDEX(Emissions!E$4:E$19,MATCH('95% Simulation Frequency'!$B107,Emissions!$A$4:$A$19,0))/Emissions!E$6</f>
        <v>1.6518090488407222</v>
      </c>
      <c r="X107">
        <f>INDEX(Emissions!F$4:F$19,MATCH('95% Simulation Frequency'!$B107,Emissions!$A$4:$A$19,0))/Emissions!F$6</f>
        <v>3.209658478130617</v>
      </c>
    </row>
    <row r="108" spans="1:24" x14ac:dyDescent="0.2">
      <c r="A108">
        <v>2127</v>
      </c>
      <c r="B108">
        <f t="shared" si="1"/>
        <v>2120</v>
      </c>
      <c r="C108" cm="1">
        <f t="array" ref="C108:H108">TRANSPOSE('Freq Input'!$S$5:$S$10)</f>
        <v>21.018329938900205</v>
      </c>
      <c r="D108">
        <v>26.965376782077392</v>
      </c>
      <c r="E108">
        <v>28.431771894093686</v>
      </c>
      <c r="F108">
        <v>18.69653767820774</v>
      </c>
      <c r="G108">
        <v>15.560081466395111</v>
      </c>
      <c r="H108">
        <v>9.3279022403258658</v>
      </c>
      <c r="I108" cm="1">
        <f t="array" ref="I108:N108">TRANSPOSE('Freq Input'!$L$5:$L$10)</f>
        <v>3.8852459016393444</v>
      </c>
      <c r="J108">
        <v>4.1311475409836067</v>
      </c>
      <c r="K108">
        <v>2.6065573770491803</v>
      </c>
      <c r="L108">
        <v>1.9180327868852458</v>
      </c>
      <c r="M108">
        <v>1.7213114754098362</v>
      </c>
      <c r="N108">
        <v>0.73770491803278682</v>
      </c>
      <c r="O108" cm="1">
        <f t="array" ref="O108:T108">TRANSPOSE('Freq Input'!$E$5:$E$10)</f>
        <v>2</v>
      </c>
      <c r="P108">
        <v>3.5652173913043477</v>
      </c>
      <c r="Q108">
        <v>2.6086956521739131</v>
      </c>
      <c r="R108">
        <v>0.86956521739130432</v>
      </c>
      <c r="S108">
        <v>0.60869565217391308</v>
      </c>
      <c r="T108">
        <v>0.34782608695652173</v>
      </c>
      <c r="U108">
        <f>INDEX(Emissions!$C$4:$C$19,MATCH('95% Simulation Frequency'!$B108,Emissions!$A$4:$A$19,0))/Emissions!C$6</f>
        <v>0.98982028705825587</v>
      </c>
      <c r="V108">
        <f>INDEX(Emissions!D$4:D$19,MATCH('95% Simulation Frequency'!$B108,Emissions!$A$4:$A$19,0))/Emissions!D$6</f>
        <v>1.1606746453045071</v>
      </c>
      <c r="W108">
        <f>INDEX(Emissions!E$4:E$19,MATCH('95% Simulation Frequency'!$B108,Emissions!$A$4:$A$19,0))/Emissions!E$6</f>
        <v>1.6518090488407222</v>
      </c>
      <c r="X108">
        <f>INDEX(Emissions!F$4:F$19,MATCH('95% Simulation Frequency'!$B108,Emissions!$A$4:$A$19,0))/Emissions!F$6</f>
        <v>3.209658478130617</v>
      </c>
    </row>
    <row r="109" spans="1:24" x14ac:dyDescent="0.2">
      <c r="A109">
        <v>2128</v>
      </c>
      <c r="B109">
        <f t="shared" si="1"/>
        <v>2120</v>
      </c>
      <c r="C109" cm="1">
        <f t="array" ref="C109:H109">TRANSPOSE('Freq Input'!$S$5:$S$10)</f>
        <v>21.018329938900205</v>
      </c>
      <c r="D109">
        <v>26.965376782077392</v>
      </c>
      <c r="E109">
        <v>28.431771894093686</v>
      </c>
      <c r="F109">
        <v>18.69653767820774</v>
      </c>
      <c r="G109">
        <v>15.560081466395111</v>
      </c>
      <c r="H109">
        <v>9.3279022403258658</v>
      </c>
      <c r="I109" cm="1">
        <f t="array" ref="I109:N109">TRANSPOSE('Freq Input'!$L$5:$L$10)</f>
        <v>3.8852459016393444</v>
      </c>
      <c r="J109">
        <v>4.1311475409836067</v>
      </c>
      <c r="K109">
        <v>2.6065573770491803</v>
      </c>
      <c r="L109">
        <v>1.9180327868852458</v>
      </c>
      <c r="M109">
        <v>1.7213114754098362</v>
      </c>
      <c r="N109">
        <v>0.73770491803278682</v>
      </c>
      <c r="O109" cm="1">
        <f t="array" ref="O109:T109">TRANSPOSE('Freq Input'!$E$5:$E$10)</f>
        <v>2</v>
      </c>
      <c r="P109">
        <v>3.5652173913043477</v>
      </c>
      <c r="Q109">
        <v>2.6086956521739131</v>
      </c>
      <c r="R109">
        <v>0.86956521739130432</v>
      </c>
      <c r="S109">
        <v>0.60869565217391308</v>
      </c>
      <c r="T109">
        <v>0.34782608695652173</v>
      </c>
      <c r="U109">
        <f>INDEX(Emissions!$C$4:$C$19,MATCH('95% Simulation Frequency'!$B109,Emissions!$A$4:$A$19,0))/Emissions!C$6</f>
        <v>0.98982028705825587</v>
      </c>
      <c r="V109">
        <f>INDEX(Emissions!D$4:D$19,MATCH('95% Simulation Frequency'!$B109,Emissions!$A$4:$A$19,0))/Emissions!D$6</f>
        <v>1.1606746453045071</v>
      </c>
      <c r="W109">
        <f>INDEX(Emissions!E$4:E$19,MATCH('95% Simulation Frequency'!$B109,Emissions!$A$4:$A$19,0))/Emissions!E$6</f>
        <v>1.6518090488407222</v>
      </c>
      <c r="X109">
        <f>INDEX(Emissions!F$4:F$19,MATCH('95% Simulation Frequency'!$B109,Emissions!$A$4:$A$19,0))/Emissions!F$6</f>
        <v>3.209658478130617</v>
      </c>
    </row>
    <row r="110" spans="1:24" x14ac:dyDescent="0.2">
      <c r="A110">
        <v>2129</v>
      </c>
      <c r="B110">
        <f t="shared" si="1"/>
        <v>2120</v>
      </c>
      <c r="C110" cm="1">
        <f t="array" ref="C110:H110">TRANSPOSE('Freq Input'!$S$5:$S$10)</f>
        <v>21.018329938900205</v>
      </c>
      <c r="D110">
        <v>26.965376782077392</v>
      </c>
      <c r="E110">
        <v>28.431771894093686</v>
      </c>
      <c r="F110">
        <v>18.69653767820774</v>
      </c>
      <c r="G110">
        <v>15.560081466395111</v>
      </c>
      <c r="H110">
        <v>9.3279022403258658</v>
      </c>
      <c r="I110" cm="1">
        <f t="array" ref="I110:N110">TRANSPOSE('Freq Input'!$L$5:$L$10)</f>
        <v>3.8852459016393444</v>
      </c>
      <c r="J110">
        <v>4.1311475409836067</v>
      </c>
      <c r="K110">
        <v>2.6065573770491803</v>
      </c>
      <c r="L110">
        <v>1.9180327868852458</v>
      </c>
      <c r="M110">
        <v>1.7213114754098362</v>
      </c>
      <c r="N110">
        <v>0.73770491803278682</v>
      </c>
      <c r="O110" cm="1">
        <f t="array" ref="O110:T110">TRANSPOSE('Freq Input'!$E$5:$E$10)</f>
        <v>2</v>
      </c>
      <c r="P110">
        <v>3.5652173913043477</v>
      </c>
      <c r="Q110">
        <v>2.6086956521739131</v>
      </c>
      <c r="R110">
        <v>0.86956521739130432</v>
      </c>
      <c r="S110">
        <v>0.60869565217391308</v>
      </c>
      <c r="T110">
        <v>0.34782608695652173</v>
      </c>
      <c r="U110">
        <f>INDEX(Emissions!$C$4:$C$19,MATCH('95% Simulation Frequency'!$B110,Emissions!$A$4:$A$19,0))/Emissions!C$6</f>
        <v>0.98982028705825587</v>
      </c>
      <c r="V110">
        <f>INDEX(Emissions!D$4:D$19,MATCH('95% Simulation Frequency'!$B110,Emissions!$A$4:$A$19,0))/Emissions!D$6</f>
        <v>1.1606746453045071</v>
      </c>
      <c r="W110">
        <f>INDEX(Emissions!E$4:E$19,MATCH('95% Simulation Frequency'!$B110,Emissions!$A$4:$A$19,0))/Emissions!E$6</f>
        <v>1.6518090488407222</v>
      </c>
      <c r="X110">
        <f>INDEX(Emissions!F$4:F$19,MATCH('95% Simulation Frequency'!$B110,Emissions!$A$4:$A$19,0))/Emissions!F$6</f>
        <v>3.209658478130617</v>
      </c>
    </row>
    <row r="111" spans="1:24" x14ac:dyDescent="0.2">
      <c r="A111">
        <v>2130</v>
      </c>
      <c r="B111">
        <f t="shared" si="1"/>
        <v>2130</v>
      </c>
      <c r="C111" cm="1">
        <f t="array" ref="C111:H111">TRANSPOSE('Freq Input'!$S$5:$S$10)</f>
        <v>21.018329938900205</v>
      </c>
      <c r="D111">
        <v>26.965376782077392</v>
      </c>
      <c r="E111">
        <v>28.431771894093686</v>
      </c>
      <c r="F111">
        <v>18.69653767820774</v>
      </c>
      <c r="G111">
        <v>15.560081466395111</v>
      </c>
      <c r="H111">
        <v>9.3279022403258658</v>
      </c>
      <c r="I111" cm="1">
        <f t="array" ref="I111:N111">TRANSPOSE('Freq Input'!$L$5:$L$10)</f>
        <v>3.8852459016393444</v>
      </c>
      <c r="J111">
        <v>4.1311475409836067</v>
      </c>
      <c r="K111">
        <v>2.6065573770491803</v>
      </c>
      <c r="L111">
        <v>1.9180327868852458</v>
      </c>
      <c r="M111">
        <v>1.7213114754098362</v>
      </c>
      <c r="N111">
        <v>0.73770491803278682</v>
      </c>
      <c r="O111" cm="1">
        <f t="array" ref="O111:T111">TRANSPOSE('Freq Input'!$E$5:$E$10)</f>
        <v>2</v>
      </c>
      <c r="P111">
        <v>3.5652173913043477</v>
      </c>
      <c r="Q111">
        <v>2.6086956521739131</v>
      </c>
      <c r="R111">
        <v>0.86956521739130432</v>
      </c>
      <c r="S111">
        <v>0.60869565217391308</v>
      </c>
      <c r="T111">
        <v>0.34782608695652173</v>
      </c>
      <c r="U111">
        <f>INDEX(Emissions!$C$4:$C$19,MATCH('95% Simulation Frequency'!$B111,Emissions!$A$4:$A$19,0))/Emissions!C$6</f>
        <v>0.9649017006392473</v>
      </c>
      <c r="V111">
        <f>INDEX(Emissions!D$4:D$19,MATCH('95% Simulation Frequency'!$B111,Emissions!$A$4:$A$19,0))/Emissions!D$6</f>
        <v>1.1448460573303736</v>
      </c>
      <c r="W111">
        <f>INDEX(Emissions!E$4:E$19,MATCH('95% Simulation Frequency'!$B111,Emissions!$A$4:$A$19,0))/Emissions!E$6</f>
        <v>1.7043901503344763</v>
      </c>
      <c r="X111">
        <f>INDEX(Emissions!F$4:F$19,MATCH('95% Simulation Frequency'!$B111,Emissions!$A$4:$A$19,0))/Emissions!F$6</f>
        <v>3.5095506291192327</v>
      </c>
    </row>
    <row r="112" spans="1:24" x14ac:dyDescent="0.2">
      <c r="A112">
        <v>2131</v>
      </c>
      <c r="B112">
        <f t="shared" si="1"/>
        <v>2130</v>
      </c>
      <c r="C112" cm="1">
        <f t="array" ref="C112:H112">TRANSPOSE('Freq Input'!$S$5:$S$10)</f>
        <v>21.018329938900205</v>
      </c>
      <c r="D112">
        <v>26.965376782077392</v>
      </c>
      <c r="E112">
        <v>28.431771894093686</v>
      </c>
      <c r="F112">
        <v>18.69653767820774</v>
      </c>
      <c r="G112">
        <v>15.560081466395111</v>
      </c>
      <c r="H112">
        <v>9.3279022403258658</v>
      </c>
      <c r="I112" cm="1">
        <f t="array" ref="I112:N112">TRANSPOSE('Freq Input'!$L$5:$L$10)</f>
        <v>3.8852459016393444</v>
      </c>
      <c r="J112">
        <v>4.1311475409836067</v>
      </c>
      <c r="K112">
        <v>2.6065573770491803</v>
      </c>
      <c r="L112">
        <v>1.9180327868852458</v>
      </c>
      <c r="M112">
        <v>1.7213114754098362</v>
      </c>
      <c r="N112">
        <v>0.73770491803278682</v>
      </c>
      <c r="O112" cm="1">
        <f t="array" ref="O112:T112">TRANSPOSE('Freq Input'!$E$5:$E$10)</f>
        <v>2</v>
      </c>
      <c r="P112">
        <v>3.5652173913043477</v>
      </c>
      <c r="Q112">
        <v>2.6086956521739131</v>
      </c>
      <c r="R112">
        <v>0.86956521739130432</v>
      </c>
      <c r="S112">
        <v>0.60869565217391308</v>
      </c>
      <c r="T112">
        <v>0.34782608695652173</v>
      </c>
      <c r="U112">
        <f>INDEX(Emissions!$C$4:$C$19,MATCH('95% Simulation Frequency'!$B112,Emissions!$A$4:$A$19,0))/Emissions!C$6</f>
        <v>0.9649017006392473</v>
      </c>
      <c r="V112">
        <f>INDEX(Emissions!D$4:D$19,MATCH('95% Simulation Frequency'!$B112,Emissions!$A$4:$A$19,0))/Emissions!D$6</f>
        <v>1.1448460573303736</v>
      </c>
      <c r="W112">
        <f>INDEX(Emissions!E$4:E$19,MATCH('95% Simulation Frequency'!$B112,Emissions!$A$4:$A$19,0))/Emissions!E$6</f>
        <v>1.7043901503344763</v>
      </c>
      <c r="X112">
        <f>INDEX(Emissions!F$4:F$19,MATCH('95% Simulation Frequency'!$B112,Emissions!$A$4:$A$19,0))/Emissions!F$6</f>
        <v>3.5095506291192327</v>
      </c>
    </row>
    <row r="113" spans="1:24" x14ac:dyDescent="0.2">
      <c r="A113">
        <v>2132</v>
      </c>
      <c r="B113">
        <f t="shared" si="1"/>
        <v>2130</v>
      </c>
      <c r="C113" cm="1">
        <f t="array" ref="C113:H113">TRANSPOSE('Freq Input'!$S$5:$S$10)</f>
        <v>21.018329938900205</v>
      </c>
      <c r="D113">
        <v>26.965376782077392</v>
      </c>
      <c r="E113">
        <v>28.431771894093686</v>
      </c>
      <c r="F113">
        <v>18.69653767820774</v>
      </c>
      <c r="G113">
        <v>15.560081466395111</v>
      </c>
      <c r="H113">
        <v>9.3279022403258658</v>
      </c>
      <c r="I113" cm="1">
        <f t="array" ref="I113:N113">TRANSPOSE('Freq Input'!$L$5:$L$10)</f>
        <v>3.8852459016393444</v>
      </c>
      <c r="J113">
        <v>4.1311475409836067</v>
      </c>
      <c r="K113">
        <v>2.6065573770491803</v>
      </c>
      <c r="L113">
        <v>1.9180327868852458</v>
      </c>
      <c r="M113">
        <v>1.7213114754098362</v>
      </c>
      <c r="N113">
        <v>0.73770491803278682</v>
      </c>
      <c r="O113" cm="1">
        <f t="array" ref="O113:T113">TRANSPOSE('Freq Input'!$E$5:$E$10)</f>
        <v>2</v>
      </c>
      <c r="P113">
        <v>3.5652173913043477</v>
      </c>
      <c r="Q113">
        <v>2.6086956521739131</v>
      </c>
      <c r="R113">
        <v>0.86956521739130432</v>
      </c>
      <c r="S113">
        <v>0.60869565217391308</v>
      </c>
      <c r="T113">
        <v>0.34782608695652173</v>
      </c>
      <c r="U113">
        <f>INDEX(Emissions!$C$4:$C$19,MATCH('95% Simulation Frequency'!$B113,Emissions!$A$4:$A$19,0))/Emissions!C$6</f>
        <v>0.9649017006392473</v>
      </c>
      <c r="V113">
        <f>INDEX(Emissions!D$4:D$19,MATCH('95% Simulation Frequency'!$B113,Emissions!$A$4:$A$19,0))/Emissions!D$6</f>
        <v>1.1448460573303736</v>
      </c>
      <c r="W113">
        <f>INDEX(Emissions!E$4:E$19,MATCH('95% Simulation Frequency'!$B113,Emissions!$A$4:$A$19,0))/Emissions!E$6</f>
        <v>1.7043901503344763</v>
      </c>
      <c r="X113">
        <f>INDEX(Emissions!F$4:F$19,MATCH('95% Simulation Frequency'!$B113,Emissions!$A$4:$A$19,0))/Emissions!F$6</f>
        <v>3.5095506291192327</v>
      </c>
    </row>
    <row r="114" spans="1:24" x14ac:dyDescent="0.2">
      <c r="A114">
        <v>2133</v>
      </c>
      <c r="B114">
        <f t="shared" si="1"/>
        <v>2130</v>
      </c>
      <c r="C114" cm="1">
        <f t="array" ref="C114:H114">TRANSPOSE('Freq Input'!$S$5:$S$10)</f>
        <v>21.018329938900205</v>
      </c>
      <c r="D114">
        <v>26.965376782077392</v>
      </c>
      <c r="E114">
        <v>28.431771894093686</v>
      </c>
      <c r="F114">
        <v>18.69653767820774</v>
      </c>
      <c r="G114">
        <v>15.560081466395111</v>
      </c>
      <c r="H114">
        <v>9.3279022403258658</v>
      </c>
      <c r="I114" cm="1">
        <f t="array" ref="I114:N114">TRANSPOSE('Freq Input'!$L$5:$L$10)</f>
        <v>3.8852459016393444</v>
      </c>
      <c r="J114">
        <v>4.1311475409836067</v>
      </c>
      <c r="K114">
        <v>2.6065573770491803</v>
      </c>
      <c r="L114">
        <v>1.9180327868852458</v>
      </c>
      <c r="M114">
        <v>1.7213114754098362</v>
      </c>
      <c r="N114">
        <v>0.73770491803278682</v>
      </c>
      <c r="O114" cm="1">
        <f t="array" ref="O114:T114">TRANSPOSE('Freq Input'!$E$5:$E$10)</f>
        <v>2</v>
      </c>
      <c r="P114">
        <v>3.5652173913043477</v>
      </c>
      <c r="Q114">
        <v>2.6086956521739131</v>
      </c>
      <c r="R114">
        <v>0.86956521739130432</v>
      </c>
      <c r="S114">
        <v>0.60869565217391308</v>
      </c>
      <c r="T114">
        <v>0.34782608695652173</v>
      </c>
      <c r="U114">
        <f>INDEX(Emissions!$C$4:$C$19,MATCH('95% Simulation Frequency'!$B114,Emissions!$A$4:$A$19,0))/Emissions!C$6</f>
        <v>0.9649017006392473</v>
      </c>
      <c r="V114">
        <f>INDEX(Emissions!D$4:D$19,MATCH('95% Simulation Frequency'!$B114,Emissions!$A$4:$A$19,0))/Emissions!D$6</f>
        <v>1.1448460573303736</v>
      </c>
      <c r="W114">
        <f>INDEX(Emissions!E$4:E$19,MATCH('95% Simulation Frequency'!$B114,Emissions!$A$4:$A$19,0))/Emissions!E$6</f>
        <v>1.7043901503344763</v>
      </c>
      <c r="X114">
        <f>INDEX(Emissions!F$4:F$19,MATCH('95% Simulation Frequency'!$B114,Emissions!$A$4:$A$19,0))/Emissions!F$6</f>
        <v>3.5095506291192327</v>
      </c>
    </row>
    <row r="115" spans="1:24" x14ac:dyDescent="0.2">
      <c r="A115">
        <v>2134</v>
      </c>
      <c r="B115">
        <f t="shared" si="1"/>
        <v>2130</v>
      </c>
      <c r="C115" cm="1">
        <f t="array" ref="C115:H115">TRANSPOSE('Freq Input'!$S$5:$S$10)</f>
        <v>21.018329938900205</v>
      </c>
      <c r="D115">
        <v>26.965376782077392</v>
      </c>
      <c r="E115">
        <v>28.431771894093686</v>
      </c>
      <c r="F115">
        <v>18.69653767820774</v>
      </c>
      <c r="G115">
        <v>15.560081466395111</v>
      </c>
      <c r="H115">
        <v>9.3279022403258658</v>
      </c>
      <c r="I115" cm="1">
        <f t="array" ref="I115:N115">TRANSPOSE('Freq Input'!$L$5:$L$10)</f>
        <v>3.8852459016393444</v>
      </c>
      <c r="J115">
        <v>4.1311475409836067</v>
      </c>
      <c r="K115">
        <v>2.6065573770491803</v>
      </c>
      <c r="L115">
        <v>1.9180327868852458</v>
      </c>
      <c r="M115">
        <v>1.7213114754098362</v>
      </c>
      <c r="N115">
        <v>0.73770491803278682</v>
      </c>
      <c r="O115" cm="1">
        <f t="array" ref="O115:T115">TRANSPOSE('Freq Input'!$E$5:$E$10)</f>
        <v>2</v>
      </c>
      <c r="P115">
        <v>3.5652173913043477</v>
      </c>
      <c r="Q115">
        <v>2.6086956521739131</v>
      </c>
      <c r="R115">
        <v>0.86956521739130432</v>
      </c>
      <c r="S115">
        <v>0.60869565217391308</v>
      </c>
      <c r="T115">
        <v>0.34782608695652173</v>
      </c>
      <c r="U115">
        <f>INDEX(Emissions!$C$4:$C$19,MATCH('95% Simulation Frequency'!$B115,Emissions!$A$4:$A$19,0))/Emissions!C$6</f>
        <v>0.9649017006392473</v>
      </c>
      <c r="V115">
        <f>INDEX(Emissions!D$4:D$19,MATCH('95% Simulation Frequency'!$B115,Emissions!$A$4:$A$19,0))/Emissions!D$6</f>
        <v>1.1448460573303736</v>
      </c>
      <c r="W115">
        <f>INDEX(Emissions!E$4:E$19,MATCH('95% Simulation Frequency'!$B115,Emissions!$A$4:$A$19,0))/Emissions!E$6</f>
        <v>1.7043901503344763</v>
      </c>
      <c r="X115">
        <f>INDEX(Emissions!F$4:F$19,MATCH('95% Simulation Frequency'!$B115,Emissions!$A$4:$A$19,0))/Emissions!F$6</f>
        <v>3.5095506291192327</v>
      </c>
    </row>
    <row r="116" spans="1:24" x14ac:dyDescent="0.2">
      <c r="A116">
        <v>2135</v>
      </c>
      <c r="B116">
        <f t="shared" si="1"/>
        <v>2130</v>
      </c>
      <c r="C116" cm="1">
        <f t="array" ref="C116:H116">TRANSPOSE('Freq Input'!$S$5:$S$10)</f>
        <v>21.018329938900205</v>
      </c>
      <c r="D116">
        <v>26.965376782077392</v>
      </c>
      <c r="E116">
        <v>28.431771894093686</v>
      </c>
      <c r="F116">
        <v>18.69653767820774</v>
      </c>
      <c r="G116">
        <v>15.560081466395111</v>
      </c>
      <c r="H116">
        <v>9.3279022403258658</v>
      </c>
      <c r="I116" cm="1">
        <f t="array" ref="I116:N116">TRANSPOSE('Freq Input'!$L$5:$L$10)</f>
        <v>3.8852459016393444</v>
      </c>
      <c r="J116">
        <v>4.1311475409836067</v>
      </c>
      <c r="K116">
        <v>2.6065573770491803</v>
      </c>
      <c r="L116">
        <v>1.9180327868852458</v>
      </c>
      <c r="M116">
        <v>1.7213114754098362</v>
      </c>
      <c r="N116">
        <v>0.73770491803278682</v>
      </c>
      <c r="O116" cm="1">
        <f t="array" ref="O116:T116">TRANSPOSE('Freq Input'!$E$5:$E$10)</f>
        <v>2</v>
      </c>
      <c r="P116">
        <v>3.5652173913043477</v>
      </c>
      <c r="Q116">
        <v>2.6086956521739131</v>
      </c>
      <c r="R116">
        <v>0.86956521739130432</v>
      </c>
      <c r="S116">
        <v>0.60869565217391308</v>
      </c>
      <c r="T116">
        <v>0.34782608695652173</v>
      </c>
      <c r="U116">
        <f>INDEX(Emissions!$C$4:$C$19,MATCH('95% Simulation Frequency'!$B116,Emissions!$A$4:$A$19,0))/Emissions!C$6</f>
        <v>0.9649017006392473</v>
      </c>
      <c r="V116">
        <f>INDEX(Emissions!D$4:D$19,MATCH('95% Simulation Frequency'!$B116,Emissions!$A$4:$A$19,0))/Emissions!D$6</f>
        <v>1.1448460573303736</v>
      </c>
      <c r="W116">
        <f>INDEX(Emissions!E$4:E$19,MATCH('95% Simulation Frequency'!$B116,Emissions!$A$4:$A$19,0))/Emissions!E$6</f>
        <v>1.7043901503344763</v>
      </c>
      <c r="X116">
        <f>INDEX(Emissions!F$4:F$19,MATCH('95% Simulation Frequency'!$B116,Emissions!$A$4:$A$19,0))/Emissions!F$6</f>
        <v>3.5095506291192327</v>
      </c>
    </row>
    <row r="117" spans="1:24" x14ac:dyDescent="0.2">
      <c r="A117">
        <v>2136</v>
      </c>
      <c r="B117">
        <f t="shared" si="1"/>
        <v>2130</v>
      </c>
      <c r="C117" cm="1">
        <f t="array" ref="C117:H117">TRANSPOSE('Freq Input'!$S$5:$S$10)</f>
        <v>21.018329938900205</v>
      </c>
      <c r="D117">
        <v>26.965376782077392</v>
      </c>
      <c r="E117">
        <v>28.431771894093686</v>
      </c>
      <c r="F117">
        <v>18.69653767820774</v>
      </c>
      <c r="G117">
        <v>15.560081466395111</v>
      </c>
      <c r="H117">
        <v>9.3279022403258658</v>
      </c>
      <c r="I117" cm="1">
        <f t="array" ref="I117:N117">TRANSPOSE('Freq Input'!$L$5:$L$10)</f>
        <v>3.8852459016393444</v>
      </c>
      <c r="J117">
        <v>4.1311475409836067</v>
      </c>
      <c r="K117">
        <v>2.6065573770491803</v>
      </c>
      <c r="L117">
        <v>1.9180327868852458</v>
      </c>
      <c r="M117">
        <v>1.7213114754098362</v>
      </c>
      <c r="N117">
        <v>0.73770491803278682</v>
      </c>
      <c r="O117" cm="1">
        <f t="array" ref="O117:T117">TRANSPOSE('Freq Input'!$E$5:$E$10)</f>
        <v>2</v>
      </c>
      <c r="P117">
        <v>3.5652173913043477</v>
      </c>
      <c r="Q117">
        <v>2.6086956521739131</v>
      </c>
      <c r="R117">
        <v>0.86956521739130432</v>
      </c>
      <c r="S117">
        <v>0.60869565217391308</v>
      </c>
      <c r="T117">
        <v>0.34782608695652173</v>
      </c>
      <c r="U117">
        <f>INDEX(Emissions!$C$4:$C$19,MATCH('95% Simulation Frequency'!$B117,Emissions!$A$4:$A$19,0))/Emissions!C$6</f>
        <v>0.9649017006392473</v>
      </c>
      <c r="V117">
        <f>INDEX(Emissions!D$4:D$19,MATCH('95% Simulation Frequency'!$B117,Emissions!$A$4:$A$19,0))/Emissions!D$6</f>
        <v>1.1448460573303736</v>
      </c>
      <c r="W117">
        <f>INDEX(Emissions!E$4:E$19,MATCH('95% Simulation Frequency'!$B117,Emissions!$A$4:$A$19,0))/Emissions!E$6</f>
        <v>1.7043901503344763</v>
      </c>
      <c r="X117">
        <f>INDEX(Emissions!F$4:F$19,MATCH('95% Simulation Frequency'!$B117,Emissions!$A$4:$A$19,0))/Emissions!F$6</f>
        <v>3.5095506291192327</v>
      </c>
    </row>
    <row r="118" spans="1:24" x14ac:dyDescent="0.2">
      <c r="A118">
        <v>2137</v>
      </c>
      <c r="B118">
        <f t="shared" si="1"/>
        <v>2130</v>
      </c>
      <c r="C118" cm="1">
        <f t="array" ref="C118:H118">TRANSPOSE('Freq Input'!$S$5:$S$10)</f>
        <v>21.018329938900205</v>
      </c>
      <c r="D118">
        <v>26.965376782077392</v>
      </c>
      <c r="E118">
        <v>28.431771894093686</v>
      </c>
      <c r="F118">
        <v>18.69653767820774</v>
      </c>
      <c r="G118">
        <v>15.560081466395111</v>
      </c>
      <c r="H118">
        <v>9.3279022403258658</v>
      </c>
      <c r="I118" cm="1">
        <f t="array" ref="I118:N118">TRANSPOSE('Freq Input'!$L$5:$L$10)</f>
        <v>3.8852459016393444</v>
      </c>
      <c r="J118">
        <v>4.1311475409836067</v>
      </c>
      <c r="K118">
        <v>2.6065573770491803</v>
      </c>
      <c r="L118">
        <v>1.9180327868852458</v>
      </c>
      <c r="M118">
        <v>1.7213114754098362</v>
      </c>
      <c r="N118">
        <v>0.73770491803278682</v>
      </c>
      <c r="O118" cm="1">
        <f t="array" ref="O118:T118">TRANSPOSE('Freq Input'!$E$5:$E$10)</f>
        <v>2</v>
      </c>
      <c r="P118">
        <v>3.5652173913043477</v>
      </c>
      <c r="Q118">
        <v>2.6086956521739131</v>
      </c>
      <c r="R118">
        <v>0.86956521739130432</v>
      </c>
      <c r="S118">
        <v>0.60869565217391308</v>
      </c>
      <c r="T118">
        <v>0.34782608695652173</v>
      </c>
      <c r="U118">
        <f>INDEX(Emissions!$C$4:$C$19,MATCH('95% Simulation Frequency'!$B118,Emissions!$A$4:$A$19,0))/Emissions!C$6</f>
        <v>0.9649017006392473</v>
      </c>
      <c r="V118">
        <f>INDEX(Emissions!D$4:D$19,MATCH('95% Simulation Frequency'!$B118,Emissions!$A$4:$A$19,0))/Emissions!D$6</f>
        <v>1.1448460573303736</v>
      </c>
      <c r="W118">
        <f>INDEX(Emissions!E$4:E$19,MATCH('95% Simulation Frequency'!$B118,Emissions!$A$4:$A$19,0))/Emissions!E$6</f>
        <v>1.7043901503344763</v>
      </c>
      <c r="X118">
        <f>INDEX(Emissions!F$4:F$19,MATCH('95% Simulation Frequency'!$B118,Emissions!$A$4:$A$19,0))/Emissions!F$6</f>
        <v>3.5095506291192327</v>
      </c>
    </row>
    <row r="119" spans="1:24" x14ac:dyDescent="0.2">
      <c r="A119">
        <v>2138</v>
      </c>
      <c r="B119">
        <f t="shared" si="1"/>
        <v>2130</v>
      </c>
      <c r="C119" cm="1">
        <f t="array" ref="C119:H119">TRANSPOSE('Freq Input'!$S$5:$S$10)</f>
        <v>21.018329938900205</v>
      </c>
      <c r="D119">
        <v>26.965376782077392</v>
      </c>
      <c r="E119">
        <v>28.431771894093686</v>
      </c>
      <c r="F119">
        <v>18.69653767820774</v>
      </c>
      <c r="G119">
        <v>15.560081466395111</v>
      </c>
      <c r="H119">
        <v>9.3279022403258658</v>
      </c>
      <c r="I119" cm="1">
        <f t="array" ref="I119:N119">TRANSPOSE('Freq Input'!$L$5:$L$10)</f>
        <v>3.8852459016393444</v>
      </c>
      <c r="J119">
        <v>4.1311475409836067</v>
      </c>
      <c r="K119">
        <v>2.6065573770491803</v>
      </c>
      <c r="L119">
        <v>1.9180327868852458</v>
      </c>
      <c r="M119">
        <v>1.7213114754098362</v>
      </c>
      <c r="N119">
        <v>0.73770491803278682</v>
      </c>
      <c r="O119" cm="1">
        <f t="array" ref="O119:T119">TRANSPOSE('Freq Input'!$E$5:$E$10)</f>
        <v>2</v>
      </c>
      <c r="P119">
        <v>3.5652173913043477</v>
      </c>
      <c r="Q119">
        <v>2.6086956521739131</v>
      </c>
      <c r="R119">
        <v>0.86956521739130432</v>
      </c>
      <c r="S119">
        <v>0.60869565217391308</v>
      </c>
      <c r="T119">
        <v>0.34782608695652173</v>
      </c>
      <c r="U119">
        <f>INDEX(Emissions!$C$4:$C$19,MATCH('95% Simulation Frequency'!$B119,Emissions!$A$4:$A$19,0))/Emissions!C$6</f>
        <v>0.9649017006392473</v>
      </c>
      <c r="V119">
        <f>INDEX(Emissions!D$4:D$19,MATCH('95% Simulation Frequency'!$B119,Emissions!$A$4:$A$19,0))/Emissions!D$6</f>
        <v>1.1448460573303736</v>
      </c>
      <c r="W119">
        <f>INDEX(Emissions!E$4:E$19,MATCH('95% Simulation Frequency'!$B119,Emissions!$A$4:$A$19,0))/Emissions!E$6</f>
        <v>1.7043901503344763</v>
      </c>
      <c r="X119">
        <f>INDEX(Emissions!F$4:F$19,MATCH('95% Simulation Frequency'!$B119,Emissions!$A$4:$A$19,0))/Emissions!F$6</f>
        <v>3.5095506291192327</v>
      </c>
    </row>
    <row r="120" spans="1:24" x14ac:dyDescent="0.2">
      <c r="A120">
        <v>2139</v>
      </c>
      <c r="B120">
        <f t="shared" si="1"/>
        <v>2130</v>
      </c>
      <c r="C120" cm="1">
        <f t="array" ref="C120:H120">TRANSPOSE('Freq Input'!$S$5:$S$10)</f>
        <v>21.018329938900205</v>
      </c>
      <c r="D120">
        <v>26.965376782077392</v>
      </c>
      <c r="E120">
        <v>28.431771894093686</v>
      </c>
      <c r="F120">
        <v>18.69653767820774</v>
      </c>
      <c r="G120">
        <v>15.560081466395111</v>
      </c>
      <c r="H120">
        <v>9.3279022403258658</v>
      </c>
      <c r="I120" cm="1">
        <f t="array" ref="I120:N120">TRANSPOSE('Freq Input'!$L$5:$L$10)</f>
        <v>3.8852459016393444</v>
      </c>
      <c r="J120">
        <v>4.1311475409836067</v>
      </c>
      <c r="K120">
        <v>2.6065573770491803</v>
      </c>
      <c r="L120">
        <v>1.9180327868852458</v>
      </c>
      <c r="M120">
        <v>1.7213114754098362</v>
      </c>
      <c r="N120">
        <v>0.73770491803278682</v>
      </c>
      <c r="O120" cm="1">
        <f t="array" ref="O120:T120">TRANSPOSE('Freq Input'!$E$5:$E$10)</f>
        <v>2</v>
      </c>
      <c r="P120">
        <v>3.5652173913043477</v>
      </c>
      <c r="Q120">
        <v>2.6086956521739131</v>
      </c>
      <c r="R120">
        <v>0.86956521739130432</v>
      </c>
      <c r="S120">
        <v>0.60869565217391308</v>
      </c>
      <c r="T120">
        <v>0.34782608695652173</v>
      </c>
      <c r="U120">
        <f>INDEX(Emissions!$C$4:$C$19,MATCH('95% Simulation Frequency'!$B120,Emissions!$A$4:$A$19,0))/Emissions!C$6</f>
        <v>0.9649017006392473</v>
      </c>
      <c r="V120">
        <f>INDEX(Emissions!D$4:D$19,MATCH('95% Simulation Frequency'!$B120,Emissions!$A$4:$A$19,0))/Emissions!D$6</f>
        <v>1.1448460573303736</v>
      </c>
      <c r="W120">
        <f>INDEX(Emissions!E$4:E$19,MATCH('95% Simulation Frequency'!$B120,Emissions!$A$4:$A$19,0))/Emissions!E$6</f>
        <v>1.7043901503344763</v>
      </c>
      <c r="X120">
        <f>INDEX(Emissions!F$4:F$19,MATCH('95% Simulation Frequency'!$B120,Emissions!$A$4:$A$19,0))/Emissions!F$6</f>
        <v>3.5095506291192327</v>
      </c>
    </row>
    <row r="121" spans="1:24" x14ac:dyDescent="0.2">
      <c r="A121">
        <v>2140</v>
      </c>
      <c r="B121">
        <f t="shared" si="1"/>
        <v>2140</v>
      </c>
      <c r="C121" cm="1">
        <f t="array" ref="C121:H121">TRANSPOSE('Freq Input'!$S$5:$S$10)</f>
        <v>21.018329938900205</v>
      </c>
      <c r="D121">
        <v>26.965376782077392</v>
      </c>
      <c r="E121">
        <v>28.431771894093686</v>
      </c>
      <c r="F121">
        <v>18.69653767820774</v>
      </c>
      <c r="G121">
        <v>15.560081466395111</v>
      </c>
      <c r="H121">
        <v>9.3279022403258658</v>
      </c>
      <c r="I121" cm="1">
        <f t="array" ref="I121:N121">TRANSPOSE('Freq Input'!$L$5:$L$10)</f>
        <v>3.8852459016393444</v>
      </c>
      <c r="J121">
        <v>4.1311475409836067</v>
      </c>
      <c r="K121">
        <v>2.6065573770491803</v>
      </c>
      <c r="L121">
        <v>1.9180327868852458</v>
      </c>
      <c r="M121">
        <v>1.7213114754098362</v>
      </c>
      <c r="N121">
        <v>0.73770491803278682</v>
      </c>
      <c r="O121" cm="1">
        <f t="array" ref="O121:T121">TRANSPOSE('Freq Input'!$E$5:$E$10)</f>
        <v>2</v>
      </c>
      <c r="P121">
        <v>3.5652173913043477</v>
      </c>
      <c r="Q121">
        <v>2.6086956521739131</v>
      </c>
      <c r="R121">
        <v>0.86956521739130432</v>
      </c>
      <c r="S121">
        <v>0.60869565217391308</v>
      </c>
      <c r="T121">
        <v>0.34782608695652173</v>
      </c>
      <c r="U121">
        <f>INDEX(Emissions!$C$4:$C$19,MATCH('95% Simulation Frequency'!$B121,Emissions!$A$4:$A$19,0))/Emissions!C$6</f>
        <v>0.9649017006392473</v>
      </c>
      <c r="V121">
        <f>INDEX(Emissions!D$4:D$19,MATCH('95% Simulation Frequency'!$B121,Emissions!$A$4:$A$19,0))/Emissions!D$6</f>
        <v>1.1290174693562398</v>
      </c>
      <c r="W121">
        <f>INDEX(Emissions!E$4:E$19,MATCH('95% Simulation Frequency'!$B121,Emissions!$A$4:$A$19,0))/Emissions!E$6</f>
        <v>1.7569712518282303</v>
      </c>
      <c r="X121">
        <f>INDEX(Emissions!F$4:F$19,MATCH('95% Simulation Frequency'!$B121,Emissions!$A$4:$A$19,0))/Emissions!F$6</f>
        <v>3.8094427801078492</v>
      </c>
    </row>
    <row r="122" spans="1:24" x14ac:dyDescent="0.2">
      <c r="A122">
        <v>2141</v>
      </c>
      <c r="B122">
        <f t="shared" si="1"/>
        <v>2140</v>
      </c>
      <c r="C122" cm="1">
        <f t="array" ref="C122:H122">TRANSPOSE('Freq Input'!$S$5:$S$10)</f>
        <v>21.018329938900205</v>
      </c>
      <c r="D122">
        <v>26.965376782077392</v>
      </c>
      <c r="E122">
        <v>28.431771894093686</v>
      </c>
      <c r="F122">
        <v>18.69653767820774</v>
      </c>
      <c r="G122">
        <v>15.560081466395111</v>
      </c>
      <c r="H122">
        <v>9.3279022403258658</v>
      </c>
      <c r="I122" cm="1">
        <f t="array" ref="I122:N122">TRANSPOSE('Freq Input'!$L$5:$L$10)</f>
        <v>3.8852459016393444</v>
      </c>
      <c r="J122">
        <v>4.1311475409836067</v>
      </c>
      <c r="K122">
        <v>2.6065573770491803</v>
      </c>
      <c r="L122">
        <v>1.9180327868852458</v>
      </c>
      <c r="M122">
        <v>1.7213114754098362</v>
      </c>
      <c r="N122">
        <v>0.73770491803278682</v>
      </c>
      <c r="O122" cm="1">
        <f t="array" ref="O122:T122">TRANSPOSE('Freq Input'!$E$5:$E$10)</f>
        <v>2</v>
      </c>
      <c r="P122">
        <v>3.5652173913043477</v>
      </c>
      <c r="Q122">
        <v>2.6086956521739131</v>
      </c>
      <c r="R122">
        <v>0.86956521739130432</v>
      </c>
      <c r="S122">
        <v>0.60869565217391308</v>
      </c>
      <c r="T122">
        <v>0.34782608695652173</v>
      </c>
      <c r="U122">
        <f>INDEX(Emissions!$C$4:$C$19,MATCH('95% Simulation Frequency'!$B122,Emissions!$A$4:$A$19,0))/Emissions!C$6</f>
        <v>0.9649017006392473</v>
      </c>
      <c r="V122">
        <f>INDEX(Emissions!D$4:D$19,MATCH('95% Simulation Frequency'!$B122,Emissions!$A$4:$A$19,0))/Emissions!D$6</f>
        <v>1.1290174693562398</v>
      </c>
      <c r="W122">
        <f>INDEX(Emissions!E$4:E$19,MATCH('95% Simulation Frequency'!$B122,Emissions!$A$4:$A$19,0))/Emissions!E$6</f>
        <v>1.7569712518282303</v>
      </c>
      <c r="X122">
        <f>INDEX(Emissions!F$4:F$19,MATCH('95% Simulation Frequency'!$B122,Emissions!$A$4:$A$19,0))/Emissions!F$6</f>
        <v>3.8094427801078492</v>
      </c>
    </row>
    <row r="123" spans="1:24" x14ac:dyDescent="0.2">
      <c r="A123">
        <v>2142</v>
      </c>
      <c r="B123">
        <f t="shared" si="1"/>
        <v>2140</v>
      </c>
      <c r="C123" cm="1">
        <f t="array" ref="C123:H123">TRANSPOSE('Freq Input'!$S$5:$S$10)</f>
        <v>21.018329938900205</v>
      </c>
      <c r="D123">
        <v>26.965376782077392</v>
      </c>
      <c r="E123">
        <v>28.431771894093686</v>
      </c>
      <c r="F123">
        <v>18.69653767820774</v>
      </c>
      <c r="G123">
        <v>15.560081466395111</v>
      </c>
      <c r="H123">
        <v>9.3279022403258658</v>
      </c>
      <c r="I123" cm="1">
        <f t="array" ref="I123:N123">TRANSPOSE('Freq Input'!$L$5:$L$10)</f>
        <v>3.8852459016393444</v>
      </c>
      <c r="J123">
        <v>4.1311475409836067</v>
      </c>
      <c r="K123">
        <v>2.6065573770491803</v>
      </c>
      <c r="L123">
        <v>1.9180327868852458</v>
      </c>
      <c r="M123">
        <v>1.7213114754098362</v>
      </c>
      <c r="N123">
        <v>0.73770491803278682</v>
      </c>
      <c r="O123" cm="1">
        <f t="array" ref="O123:T123">TRANSPOSE('Freq Input'!$E$5:$E$10)</f>
        <v>2</v>
      </c>
      <c r="P123">
        <v>3.5652173913043477</v>
      </c>
      <c r="Q123">
        <v>2.6086956521739131</v>
      </c>
      <c r="R123">
        <v>0.86956521739130432</v>
      </c>
      <c r="S123">
        <v>0.60869565217391308</v>
      </c>
      <c r="T123">
        <v>0.34782608695652173</v>
      </c>
      <c r="U123">
        <f>INDEX(Emissions!$C$4:$C$19,MATCH('95% Simulation Frequency'!$B123,Emissions!$A$4:$A$19,0))/Emissions!C$6</f>
        <v>0.9649017006392473</v>
      </c>
      <c r="V123">
        <f>INDEX(Emissions!D$4:D$19,MATCH('95% Simulation Frequency'!$B123,Emissions!$A$4:$A$19,0))/Emissions!D$6</f>
        <v>1.1290174693562398</v>
      </c>
      <c r="W123">
        <f>INDEX(Emissions!E$4:E$19,MATCH('95% Simulation Frequency'!$B123,Emissions!$A$4:$A$19,0))/Emissions!E$6</f>
        <v>1.7569712518282303</v>
      </c>
      <c r="X123">
        <f>INDEX(Emissions!F$4:F$19,MATCH('95% Simulation Frequency'!$B123,Emissions!$A$4:$A$19,0))/Emissions!F$6</f>
        <v>3.8094427801078492</v>
      </c>
    </row>
    <row r="124" spans="1:24" x14ac:dyDescent="0.2">
      <c r="A124">
        <v>2143</v>
      </c>
      <c r="B124">
        <f t="shared" si="1"/>
        <v>2140</v>
      </c>
      <c r="C124" cm="1">
        <f t="array" ref="C124:H124">TRANSPOSE('Freq Input'!$S$5:$S$10)</f>
        <v>21.018329938900205</v>
      </c>
      <c r="D124">
        <v>26.965376782077392</v>
      </c>
      <c r="E124">
        <v>28.431771894093686</v>
      </c>
      <c r="F124">
        <v>18.69653767820774</v>
      </c>
      <c r="G124">
        <v>15.560081466395111</v>
      </c>
      <c r="H124">
        <v>9.3279022403258658</v>
      </c>
      <c r="I124" cm="1">
        <f t="array" ref="I124:N124">TRANSPOSE('Freq Input'!$L$5:$L$10)</f>
        <v>3.8852459016393444</v>
      </c>
      <c r="J124">
        <v>4.1311475409836067</v>
      </c>
      <c r="K124">
        <v>2.6065573770491803</v>
      </c>
      <c r="L124">
        <v>1.9180327868852458</v>
      </c>
      <c r="M124">
        <v>1.7213114754098362</v>
      </c>
      <c r="N124">
        <v>0.73770491803278682</v>
      </c>
      <c r="O124" cm="1">
        <f t="array" ref="O124:T124">TRANSPOSE('Freq Input'!$E$5:$E$10)</f>
        <v>2</v>
      </c>
      <c r="P124">
        <v>3.5652173913043477</v>
      </c>
      <c r="Q124">
        <v>2.6086956521739131</v>
      </c>
      <c r="R124">
        <v>0.86956521739130432</v>
      </c>
      <c r="S124">
        <v>0.60869565217391308</v>
      </c>
      <c r="T124">
        <v>0.34782608695652173</v>
      </c>
      <c r="U124">
        <f>INDEX(Emissions!$C$4:$C$19,MATCH('95% Simulation Frequency'!$B124,Emissions!$A$4:$A$19,0))/Emissions!C$6</f>
        <v>0.9649017006392473</v>
      </c>
      <c r="V124">
        <f>INDEX(Emissions!D$4:D$19,MATCH('95% Simulation Frequency'!$B124,Emissions!$A$4:$A$19,0))/Emissions!D$6</f>
        <v>1.1290174693562398</v>
      </c>
      <c r="W124">
        <f>INDEX(Emissions!E$4:E$19,MATCH('95% Simulation Frequency'!$B124,Emissions!$A$4:$A$19,0))/Emissions!E$6</f>
        <v>1.7569712518282303</v>
      </c>
      <c r="X124">
        <f>INDEX(Emissions!F$4:F$19,MATCH('95% Simulation Frequency'!$B124,Emissions!$A$4:$A$19,0))/Emissions!F$6</f>
        <v>3.8094427801078492</v>
      </c>
    </row>
    <row r="125" spans="1:24" x14ac:dyDescent="0.2">
      <c r="A125">
        <v>2144</v>
      </c>
      <c r="B125">
        <f t="shared" si="1"/>
        <v>2140</v>
      </c>
      <c r="C125" cm="1">
        <f t="array" ref="C125:H125">TRANSPOSE('Freq Input'!$S$5:$S$10)</f>
        <v>21.018329938900205</v>
      </c>
      <c r="D125">
        <v>26.965376782077392</v>
      </c>
      <c r="E125">
        <v>28.431771894093686</v>
      </c>
      <c r="F125">
        <v>18.69653767820774</v>
      </c>
      <c r="G125">
        <v>15.560081466395111</v>
      </c>
      <c r="H125">
        <v>9.3279022403258658</v>
      </c>
      <c r="I125" cm="1">
        <f t="array" ref="I125:N125">TRANSPOSE('Freq Input'!$L$5:$L$10)</f>
        <v>3.8852459016393444</v>
      </c>
      <c r="J125">
        <v>4.1311475409836067</v>
      </c>
      <c r="K125">
        <v>2.6065573770491803</v>
      </c>
      <c r="L125">
        <v>1.9180327868852458</v>
      </c>
      <c r="M125">
        <v>1.7213114754098362</v>
      </c>
      <c r="N125">
        <v>0.73770491803278682</v>
      </c>
      <c r="O125" cm="1">
        <f t="array" ref="O125:T125">TRANSPOSE('Freq Input'!$E$5:$E$10)</f>
        <v>2</v>
      </c>
      <c r="P125">
        <v>3.5652173913043477</v>
      </c>
      <c r="Q125">
        <v>2.6086956521739131</v>
      </c>
      <c r="R125">
        <v>0.86956521739130432</v>
      </c>
      <c r="S125">
        <v>0.60869565217391308</v>
      </c>
      <c r="T125">
        <v>0.34782608695652173</v>
      </c>
      <c r="U125">
        <f>INDEX(Emissions!$C$4:$C$19,MATCH('95% Simulation Frequency'!$B125,Emissions!$A$4:$A$19,0))/Emissions!C$6</f>
        <v>0.9649017006392473</v>
      </c>
      <c r="V125">
        <f>INDEX(Emissions!D$4:D$19,MATCH('95% Simulation Frequency'!$B125,Emissions!$A$4:$A$19,0))/Emissions!D$6</f>
        <v>1.1290174693562398</v>
      </c>
      <c r="W125">
        <f>INDEX(Emissions!E$4:E$19,MATCH('95% Simulation Frequency'!$B125,Emissions!$A$4:$A$19,0))/Emissions!E$6</f>
        <v>1.7569712518282303</v>
      </c>
      <c r="X125">
        <f>INDEX(Emissions!F$4:F$19,MATCH('95% Simulation Frequency'!$B125,Emissions!$A$4:$A$19,0))/Emissions!F$6</f>
        <v>3.8094427801078492</v>
      </c>
    </row>
    <row r="126" spans="1:24" x14ac:dyDescent="0.2">
      <c r="A126">
        <v>2145</v>
      </c>
      <c r="B126">
        <f t="shared" si="1"/>
        <v>2140</v>
      </c>
      <c r="C126" cm="1">
        <f t="array" ref="C126:H126">TRANSPOSE('Freq Input'!$S$5:$S$10)</f>
        <v>21.018329938900205</v>
      </c>
      <c r="D126">
        <v>26.965376782077392</v>
      </c>
      <c r="E126">
        <v>28.431771894093686</v>
      </c>
      <c r="F126">
        <v>18.69653767820774</v>
      </c>
      <c r="G126">
        <v>15.560081466395111</v>
      </c>
      <c r="H126">
        <v>9.3279022403258658</v>
      </c>
      <c r="I126" cm="1">
        <f t="array" ref="I126:N126">TRANSPOSE('Freq Input'!$L$5:$L$10)</f>
        <v>3.8852459016393444</v>
      </c>
      <c r="J126">
        <v>4.1311475409836067</v>
      </c>
      <c r="K126">
        <v>2.6065573770491803</v>
      </c>
      <c r="L126">
        <v>1.9180327868852458</v>
      </c>
      <c r="M126">
        <v>1.7213114754098362</v>
      </c>
      <c r="N126">
        <v>0.73770491803278682</v>
      </c>
      <c r="O126" cm="1">
        <f t="array" ref="O126:T126">TRANSPOSE('Freq Input'!$E$5:$E$10)</f>
        <v>2</v>
      </c>
      <c r="P126">
        <v>3.5652173913043477</v>
      </c>
      <c r="Q126">
        <v>2.6086956521739131</v>
      </c>
      <c r="R126">
        <v>0.86956521739130432</v>
      </c>
      <c r="S126">
        <v>0.60869565217391308</v>
      </c>
      <c r="T126">
        <v>0.34782608695652173</v>
      </c>
      <c r="U126">
        <f>INDEX(Emissions!$C$4:$C$19,MATCH('95% Simulation Frequency'!$B126,Emissions!$A$4:$A$19,0))/Emissions!C$6</f>
        <v>0.9649017006392473</v>
      </c>
      <c r="V126">
        <f>INDEX(Emissions!D$4:D$19,MATCH('95% Simulation Frequency'!$B126,Emissions!$A$4:$A$19,0))/Emissions!D$6</f>
        <v>1.1290174693562398</v>
      </c>
      <c r="W126">
        <f>INDEX(Emissions!E$4:E$19,MATCH('95% Simulation Frequency'!$B126,Emissions!$A$4:$A$19,0))/Emissions!E$6</f>
        <v>1.7569712518282303</v>
      </c>
      <c r="X126">
        <f>INDEX(Emissions!F$4:F$19,MATCH('95% Simulation Frequency'!$B126,Emissions!$A$4:$A$19,0))/Emissions!F$6</f>
        <v>3.8094427801078492</v>
      </c>
    </row>
    <row r="127" spans="1:24" x14ac:dyDescent="0.2">
      <c r="A127">
        <v>2146</v>
      </c>
      <c r="B127">
        <f t="shared" si="1"/>
        <v>2140</v>
      </c>
      <c r="C127" cm="1">
        <f t="array" ref="C127:H127">TRANSPOSE('Freq Input'!$S$5:$S$10)</f>
        <v>21.018329938900205</v>
      </c>
      <c r="D127">
        <v>26.965376782077392</v>
      </c>
      <c r="E127">
        <v>28.431771894093686</v>
      </c>
      <c r="F127">
        <v>18.69653767820774</v>
      </c>
      <c r="G127">
        <v>15.560081466395111</v>
      </c>
      <c r="H127">
        <v>9.3279022403258658</v>
      </c>
      <c r="I127" cm="1">
        <f t="array" ref="I127:N127">TRANSPOSE('Freq Input'!$L$5:$L$10)</f>
        <v>3.8852459016393444</v>
      </c>
      <c r="J127">
        <v>4.1311475409836067</v>
      </c>
      <c r="K127">
        <v>2.6065573770491803</v>
      </c>
      <c r="L127">
        <v>1.9180327868852458</v>
      </c>
      <c r="M127">
        <v>1.7213114754098362</v>
      </c>
      <c r="N127">
        <v>0.73770491803278682</v>
      </c>
      <c r="O127" cm="1">
        <f t="array" ref="O127:T127">TRANSPOSE('Freq Input'!$E$5:$E$10)</f>
        <v>2</v>
      </c>
      <c r="P127">
        <v>3.5652173913043477</v>
      </c>
      <c r="Q127">
        <v>2.6086956521739131</v>
      </c>
      <c r="R127">
        <v>0.86956521739130432</v>
      </c>
      <c r="S127">
        <v>0.60869565217391308</v>
      </c>
      <c r="T127">
        <v>0.34782608695652173</v>
      </c>
      <c r="U127">
        <f>INDEX(Emissions!$C$4:$C$19,MATCH('95% Simulation Frequency'!$B127,Emissions!$A$4:$A$19,0))/Emissions!C$6</f>
        <v>0.9649017006392473</v>
      </c>
      <c r="V127">
        <f>INDEX(Emissions!D$4:D$19,MATCH('95% Simulation Frequency'!$B127,Emissions!$A$4:$A$19,0))/Emissions!D$6</f>
        <v>1.1290174693562398</v>
      </c>
      <c r="W127">
        <f>INDEX(Emissions!E$4:E$19,MATCH('95% Simulation Frequency'!$B127,Emissions!$A$4:$A$19,0))/Emissions!E$6</f>
        <v>1.7569712518282303</v>
      </c>
      <c r="X127">
        <f>INDEX(Emissions!F$4:F$19,MATCH('95% Simulation Frequency'!$B127,Emissions!$A$4:$A$19,0))/Emissions!F$6</f>
        <v>3.8094427801078492</v>
      </c>
    </row>
    <row r="128" spans="1:24" x14ac:dyDescent="0.2">
      <c r="A128">
        <v>2147</v>
      </c>
      <c r="B128">
        <f t="shared" si="1"/>
        <v>2140</v>
      </c>
      <c r="C128" cm="1">
        <f t="array" ref="C128:H128">TRANSPOSE('Freq Input'!$S$5:$S$10)</f>
        <v>21.018329938900205</v>
      </c>
      <c r="D128">
        <v>26.965376782077392</v>
      </c>
      <c r="E128">
        <v>28.431771894093686</v>
      </c>
      <c r="F128">
        <v>18.69653767820774</v>
      </c>
      <c r="G128">
        <v>15.560081466395111</v>
      </c>
      <c r="H128">
        <v>9.3279022403258658</v>
      </c>
      <c r="I128" cm="1">
        <f t="array" ref="I128:N128">TRANSPOSE('Freq Input'!$L$5:$L$10)</f>
        <v>3.8852459016393444</v>
      </c>
      <c r="J128">
        <v>4.1311475409836067</v>
      </c>
      <c r="K128">
        <v>2.6065573770491803</v>
      </c>
      <c r="L128">
        <v>1.9180327868852458</v>
      </c>
      <c r="M128">
        <v>1.7213114754098362</v>
      </c>
      <c r="N128">
        <v>0.73770491803278682</v>
      </c>
      <c r="O128" cm="1">
        <f t="array" ref="O128:T128">TRANSPOSE('Freq Input'!$E$5:$E$10)</f>
        <v>2</v>
      </c>
      <c r="P128">
        <v>3.5652173913043477</v>
      </c>
      <c r="Q128">
        <v>2.6086956521739131</v>
      </c>
      <c r="R128">
        <v>0.86956521739130432</v>
      </c>
      <c r="S128">
        <v>0.60869565217391308</v>
      </c>
      <c r="T128">
        <v>0.34782608695652173</v>
      </c>
      <c r="U128">
        <f>INDEX(Emissions!$C$4:$C$19,MATCH('95% Simulation Frequency'!$B128,Emissions!$A$4:$A$19,0))/Emissions!C$6</f>
        <v>0.9649017006392473</v>
      </c>
      <c r="V128">
        <f>INDEX(Emissions!D$4:D$19,MATCH('95% Simulation Frequency'!$B128,Emissions!$A$4:$A$19,0))/Emissions!D$6</f>
        <v>1.1290174693562398</v>
      </c>
      <c r="W128">
        <f>INDEX(Emissions!E$4:E$19,MATCH('95% Simulation Frequency'!$B128,Emissions!$A$4:$A$19,0))/Emissions!E$6</f>
        <v>1.7569712518282303</v>
      </c>
      <c r="X128">
        <f>INDEX(Emissions!F$4:F$19,MATCH('95% Simulation Frequency'!$B128,Emissions!$A$4:$A$19,0))/Emissions!F$6</f>
        <v>3.8094427801078492</v>
      </c>
    </row>
    <row r="129" spans="1:24" x14ac:dyDescent="0.2">
      <c r="A129">
        <v>2148</v>
      </c>
      <c r="B129">
        <f t="shared" si="1"/>
        <v>2140</v>
      </c>
      <c r="C129" cm="1">
        <f t="array" ref="C129:H129">TRANSPOSE('Freq Input'!$S$5:$S$10)</f>
        <v>21.018329938900205</v>
      </c>
      <c r="D129">
        <v>26.965376782077392</v>
      </c>
      <c r="E129">
        <v>28.431771894093686</v>
      </c>
      <c r="F129">
        <v>18.69653767820774</v>
      </c>
      <c r="G129">
        <v>15.560081466395111</v>
      </c>
      <c r="H129">
        <v>9.3279022403258658</v>
      </c>
      <c r="I129" cm="1">
        <f t="array" ref="I129:N129">TRANSPOSE('Freq Input'!$L$5:$L$10)</f>
        <v>3.8852459016393444</v>
      </c>
      <c r="J129">
        <v>4.1311475409836067</v>
      </c>
      <c r="K129">
        <v>2.6065573770491803</v>
      </c>
      <c r="L129">
        <v>1.9180327868852458</v>
      </c>
      <c r="M129">
        <v>1.7213114754098362</v>
      </c>
      <c r="N129">
        <v>0.73770491803278682</v>
      </c>
      <c r="O129" cm="1">
        <f t="array" ref="O129:T129">TRANSPOSE('Freq Input'!$E$5:$E$10)</f>
        <v>2</v>
      </c>
      <c r="P129">
        <v>3.5652173913043477</v>
      </c>
      <c r="Q129">
        <v>2.6086956521739131</v>
      </c>
      <c r="R129">
        <v>0.86956521739130432</v>
      </c>
      <c r="S129">
        <v>0.60869565217391308</v>
      </c>
      <c r="T129">
        <v>0.34782608695652173</v>
      </c>
      <c r="U129">
        <f>INDEX(Emissions!$C$4:$C$19,MATCH('95% Simulation Frequency'!$B129,Emissions!$A$4:$A$19,0))/Emissions!C$6</f>
        <v>0.9649017006392473</v>
      </c>
      <c r="V129">
        <f>INDEX(Emissions!D$4:D$19,MATCH('95% Simulation Frequency'!$B129,Emissions!$A$4:$A$19,0))/Emissions!D$6</f>
        <v>1.1290174693562398</v>
      </c>
      <c r="W129">
        <f>INDEX(Emissions!E$4:E$19,MATCH('95% Simulation Frequency'!$B129,Emissions!$A$4:$A$19,0))/Emissions!E$6</f>
        <v>1.7569712518282303</v>
      </c>
      <c r="X129">
        <f>INDEX(Emissions!F$4:F$19,MATCH('95% Simulation Frequency'!$B129,Emissions!$A$4:$A$19,0))/Emissions!F$6</f>
        <v>3.8094427801078492</v>
      </c>
    </row>
    <row r="130" spans="1:24" x14ac:dyDescent="0.2">
      <c r="A130">
        <v>2149</v>
      </c>
      <c r="B130">
        <f t="shared" si="1"/>
        <v>2140</v>
      </c>
      <c r="C130" cm="1">
        <f t="array" ref="C130:H130">TRANSPOSE('Freq Input'!$S$5:$S$10)</f>
        <v>21.018329938900205</v>
      </c>
      <c r="D130">
        <v>26.965376782077392</v>
      </c>
      <c r="E130">
        <v>28.431771894093686</v>
      </c>
      <c r="F130">
        <v>18.69653767820774</v>
      </c>
      <c r="G130">
        <v>15.560081466395111</v>
      </c>
      <c r="H130">
        <v>9.3279022403258658</v>
      </c>
      <c r="I130" cm="1">
        <f t="array" ref="I130:N130">TRANSPOSE('Freq Input'!$L$5:$L$10)</f>
        <v>3.8852459016393444</v>
      </c>
      <c r="J130">
        <v>4.1311475409836067</v>
      </c>
      <c r="K130">
        <v>2.6065573770491803</v>
      </c>
      <c r="L130">
        <v>1.9180327868852458</v>
      </c>
      <c r="M130">
        <v>1.7213114754098362</v>
      </c>
      <c r="N130">
        <v>0.73770491803278682</v>
      </c>
      <c r="O130" cm="1">
        <f t="array" ref="O130:T130">TRANSPOSE('Freq Input'!$E$5:$E$10)</f>
        <v>2</v>
      </c>
      <c r="P130">
        <v>3.5652173913043477</v>
      </c>
      <c r="Q130">
        <v>2.6086956521739131</v>
      </c>
      <c r="R130">
        <v>0.86956521739130432</v>
      </c>
      <c r="S130">
        <v>0.60869565217391308</v>
      </c>
      <c r="T130">
        <v>0.34782608695652173</v>
      </c>
      <c r="U130">
        <f>INDEX(Emissions!$C$4:$C$19,MATCH('95% Simulation Frequency'!$B130,Emissions!$A$4:$A$19,0))/Emissions!C$6</f>
        <v>0.9649017006392473</v>
      </c>
      <c r="V130">
        <f>INDEX(Emissions!D$4:D$19,MATCH('95% Simulation Frequency'!$B130,Emissions!$A$4:$A$19,0))/Emissions!D$6</f>
        <v>1.1290174693562398</v>
      </c>
      <c r="W130">
        <f>INDEX(Emissions!E$4:E$19,MATCH('95% Simulation Frequency'!$B130,Emissions!$A$4:$A$19,0))/Emissions!E$6</f>
        <v>1.7569712518282303</v>
      </c>
      <c r="X130">
        <f>INDEX(Emissions!F$4:F$19,MATCH('95% Simulation Frequency'!$B130,Emissions!$A$4:$A$19,0))/Emissions!F$6</f>
        <v>3.8094427801078492</v>
      </c>
    </row>
    <row r="131" spans="1:24" x14ac:dyDescent="0.2">
      <c r="A131">
        <v>2150</v>
      </c>
      <c r="B131">
        <f t="shared" si="1"/>
        <v>2150</v>
      </c>
      <c r="C131" cm="1">
        <f t="array" ref="C131:H131">TRANSPOSE('Freq Input'!$S$5:$S$10)</f>
        <v>21.018329938900205</v>
      </c>
      <c r="D131">
        <v>26.965376782077392</v>
      </c>
      <c r="E131">
        <v>28.431771894093686</v>
      </c>
      <c r="F131">
        <v>18.69653767820774</v>
      </c>
      <c r="G131">
        <v>15.560081466395111</v>
      </c>
      <c r="H131">
        <v>9.3279022403258658</v>
      </c>
      <c r="I131" cm="1">
        <f t="array" ref="I131:N131">TRANSPOSE('Freq Input'!$L$5:$L$10)</f>
        <v>3.8852459016393444</v>
      </c>
      <c r="J131">
        <v>4.1311475409836067</v>
      </c>
      <c r="K131">
        <v>2.6065573770491803</v>
      </c>
      <c r="L131">
        <v>1.9180327868852458</v>
      </c>
      <c r="M131">
        <v>1.7213114754098362</v>
      </c>
      <c r="N131">
        <v>0.73770491803278682</v>
      </c>
      <c r="O131" cm="1">
        <f t="array" ref="O131:T131">TRANSPOSE('Freq Input'!$E$5:$E$10)</f>
        <v>2</v>
      </c>
      <c r="P131">
        <v>3.5652173913043477</v>
      </c>
      <c r="Q131">
        <v>2.6086956521739131</v>
      </c>
      <c r="R131">
        <v>0.86956521739130432</v>
      </c>
      <c r="S131">
        <v>0.60869565217391308</v>
      </c>
      <c r="T131">
        <v>0.34782608695652173</v>
      </c>
      <c r="U131">
        <f>INDEX(Emissions!$C$4:$C$19,MATCH('95% Simulation Frequency'!$B131,Emissions!$A$4:$A$19,0))/Emissions!C$6</f>
        <v>0.9649017006392473</v>
      </c>
      <c r="V131">
        <f>INDEX(Emissions!D$4:D$19,MATCH('95% Simulation Frequency'!$B131,Emissions!$A$4:$A$19,0))/Emissions!D$6</f>
        <v>1.113188881382106</v>
      </c>
      <c r="W131">
        <f>INDEX(Emissions!E$4:E$19,MATCH('95% Simulation Frequency'!$B131,Emissions!$A$4:$A$19,0))/Emissions!E$6</f>
        <v>1.8095523533219844</v>
      </c>
      <c r="X131">
        <f>INDEX(Emissions!F$4:F$19,MATCH('95% Simulation Frequency'!$B131,Emissions!$A$4:$A$19,0))/Emissions!F$6</f>
        <v>4.1093349310964644</v>
      </c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076F-AA23-4B2F-9F6B-2EA49DCCE604}">
  <dimension ref="A1:U131"/>
  <sheetViews>
    <sheetView workbookViewId="0">
      <selection activeCell="D8" sqref="D8"/>
    </sheetView>
  </sheetViews>
  <sheetFormatPr baseColWidth="10" defaultColWidth="8.83203125" defaultRowHeight="15" x14ac:dyDescent="0.2"/>
  <cols>
    <col min="3" max="3" width="12.1640625" bestFit="1" customWidth="1"/>
  </cols>
  <sheetData>
    <row r="1" spans="1:21" x14ac:dyDescent="0.2">
      <c r="A1" t="s">
        <v>46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'Expected Frequency'!A3</f>
        <v>Year</v>
      </c>
      <c r="B3" t="str">
        <f>'Expected Frequency'!B3</f>
        <v>Decade</v>
      </c>
      <c r="C3" t="str">
        <f>'Expected Frequency'!U3</f>
        <v>Low Emissions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'Expected Frequency'!A4</f>
        <v>2023</v>
      </c>
      <c r="B4">
        <f>'Expected Frequency'!B4</f>
        <v>2020</v>
      </c>
      <c r="C4">
        <f>'Expected Frequency'!U4</f>
        <v>1</v>
      </c>
      <c r="D4">
        <f>'Expected Frequency'!C4*$C4^2</f>
        <v>7.9389563584521383</v>
      </c>
      <c r="E4">
        <f>'Expected Frequency'!D4*$C4^2</f>
        <v>10.185250211812628</v>
      </c>
      <c r="F4">
        <f>'Expected Frequency'!E4*$C4^2</f>
        <v>10.739130887983706</v>
      </c>
      <c r="G4">
        <f>'Expected Frequency'!F4*$C4^2</f>
        <v>7.0619786211812627</v>
      </c>
      <c r="H4">
        <f>'Expected Frequency'!G4*$C4^2</f>
        <v>5.8772893971486759</v>
      </c>
      <c r="I4">
        <f>'Expected Frequency'!H4*$C4^2</f>
        <v>3.5232965234215885</v>
      </c>
      <c r="J4">
        <f>'Expected Frequency'!I4*$C4^2</f>
        <v>1.7580030590163933</v>
      </c>
      <c r="K4">
        <f>'Expected Frequency'!J4*$C4^2</f>
        <v>1.869269075409836</v>
      </c>
      <c r="L4">
        <f>'Expected Frequency'!K4*$C4^2</f>
        <v>1.1794197737704917</v>
      </c>
      <c r="M4">
        <f>'Expected Frequency'!L4*$C4^2</f>
        <v>0.86787492786885234</v>
      </c>
      <c r="N4">
        <f>'Expected Frequency'!M4*$C4^2</f>
        <v>0.77886211475409839</v>
      </c>
      <c r="O4">
        <f>'Expected Frequency'!N4*$C4^2</f>
        <v>0.33379804918032785</v>
      </c>
      <c r="P4">
        <f>'Expected Frequency'!O4*$C4^2</f>
        <v>0.61307336000000001</v>
      </c>
      <c r="Q4">
        <f>'Expected Frequency'!P4*$C4^2</f>
        <v>1.0928699026086957</v>
      </c>
      <c r="R4">
        <f>'Expected Frequency'!Q4*$C4^2</f>
        <v>0.79966090434782611</v>
      </c>
      <c r="S4">
        <f>'Expected Frequency'!R4*$C4^2</f>
        <v>0.26655363478260868</v>
      </c>
      <c r="T4">
        <f>'Expected Frequency'!S4*$C4^2</f>
        <v>0.1865875443478261</v>
      </c>
      <c r="U4">
        <f>'Expected Frequency'!T4*$C4^2</f>
        <v>0.10662145391304348</v>
      </c>
    </row>
    <row r="5" spans="1:21" x14ac:dyDescent="0.2">
      <c r="A5">
        <f>'Expected Frequency'!A5</f>
        <v>2024</v>
      </c>
      <c r="B5">
        <f>'Expected Frequency'!B5</f>
        <v>2020</v>
      </c>
      <c r="C5">
        <f>'Expected Frequency'!U5</f>
        <v>1</v>
      </c>
      <c r="D5">
        <f>'Expected Frequency'!C5*$C5^2</f>
        <v>7.9389563584521383</v>
      </c>
      <c r="E5">
        <f>'Expected Frequency'!D5*$C5^2</f>
        <v>10.185250211812628</v>
      </c>
      <c r="F5">
        <f>'Expected Frequency'!E5*$C5^2</f>
        <v>10.739130887983706</v>
      </c>
      <c r="G5">
        <f>'Expected Frequency'!F5*$C5^2</f>
        <v>7.0619786211812627</v>
      </c>
      <c r="H5">
        <f>'Expected Frequency'!G5*$C5^2</f>
        <v>5.8772893971486759</v>
      </c>
      <c r="I5">
        <f>'Expected Frequency'!H5*$C5^2</f>
        <v>3.5232965234215885</v>
      </c>
      <c r="J5">
        <f>'Expected Frequency'!I5*$C5^2</f>
        <v>1.7580030590163933</v>
      </c>
      <c r="K5">
        <f>'Expected Frequency'!J5*$C5^2</f>
        <v>1.869269075409836</v>
      </c>
      <c r="L5">
        <f>'Expected Frequency'!K5*$C5^2</f>
        <v>1.1794197737704917</v>
      </c>
      <c r="M5">
        <f>'Expected Frequency'!L5*$C5^2</f>
        <v>0.86787492786885234</v>
      </c>
      <c r="N5">
        <f>'Expected Frequency'!M5*$C5^2</f>
        <v>0.77886211475409839</v>
      </c>
      <c r="O5">
        <f>'Expected Frequency'!N5*$C5^2</f>
        <v>0.33379804918032785</v>
      </c>
      <c r="P5">
        <f>'Expected Frequency'!O5*$C5^2</f>
        <v>0.61307336000000001</v>
      </c>
      <c r="Q5">
        <f>'Expected Frequency'!P5*$C5^2</f>
        <v>1.0928699026086957</v>
      </c>
      <c r="R5">
        <f>'Expected Frequency'!Q5*$C5^2</f>
        <v>0.79966090434782611</v>
      </c>
      <c r="S5">
        <f>'Expected Frequency'!R5*$C5^2</f>
        <v>0.26655363478260868</v>
      </c>
      <c r="T5">
        <f>'Expected Frequency'!S5*$C5^2</f>
        <v>0.1865875443478261</v>
      </c>
      <c r="U5">
        <f>'Expected Frequency'!T5*$C5^2</f>
        <v>0.10662145391304348</v>
      </c>
    </row>
    <row r="6" spans="1:21" x14ac:dyDescent="0.2">
      <c r="A6">
        <f>'Expected Frequency'!A6</f>
        <v>2025</v>
      </c>
      <c r="B6">
        <f>'Expected Frequency'!B6</f>
        <v>2020</v>
      </c>
      <c r="C6">
        <f>'Expected Frequency'!U6</f>
        <v>1</v>
      </c>
      <c r="D6">
        <f>'Expected Frequency'!C6*$C6^2</f>
        <v>7.9389563584521383</v>
      </c>
      <c r="E6">
        <f>'Expected Frequency'!D6*$C6^2</f>
        <v>10.185250211812628</v>
      </c>
      <c r="F6">
        <f>'Expected Frequency'!E6*$C6^2</f>
        <v>10.739130887983706</v>
      </c>
      <c r="G6">
        <f>'Expected Frequency'!F6*$C6^2</f>
        <v>7.0619786211812627</v>
      </c>
      <c r="H6">
        <f>'Expected Frequency'!G6*$C6^2</f>
        <v>5.8772893971486759</v>
      </c>
      <c r="I6">
        <f>'Expected Frequency'!H6*$C6^2</f>
        <v>3.5232965234215885</v>
      </c>
      <c r="J6">
        <f>'Expected Frequency'!I6*$C6^2</f>
        <v>1.7580030590163933</v>
      </c>
      <c r="K6">
        <f>'Expected Frequency'!J6*$C6^2</f>
        <v>1.869269075409836</v>
      </c>
      <c r="L6">
        <f>'Expected Frequency'!K6*$C6^2</f>
        <v>1.1794197737704917</v>
      </c>
      <c r="M6">
        <f>'Expected Frequency'!L6*$C6^2</f>
        <v>0.86787492786885234</v>
      </c>
      <c r="N6">
        <f>'Expected Frequency'!M6*$C6^2</f>
        <v>0.77886211475409839</v>
      </c>
      <c r="O6">
        <f>'Expected Frequency'!N6*$C6^2</f>
        <v>0.33379804918032785</v>
      </c>
      <c r="P6">
        <f>'Expected Frequency'!O6*$C6^2</f>
        <v>0.61307336000000001</v>
      </c>
      <c r="Q6">
        <f>'Expected Frequency'!P6*$C6^2</f>
        <v>1.0928699026086957</v>
      </c>
      <c r="R6">
        <f>'Expected Frequency'!Q6*$C6^2</f>
        <v>0.79966090434782611</v>
      </c>
      <c r="S6">
        <f>'Expected Frequency'!R6*$C6^2</f>
        <v>0.26655363478260868</v>
      </c>
      <c r="T6">
        <f>'Expected Frequency'!S6*$C6^2</f>
        <v>0.1865875443478261</v>
      </c>
      <c r="U6">
        <f>'Expected Frequency'!T6*$C6^2</f>
        <v>0.10662145391304348</v>
      </c>
    </row>
    <row r="7" spans="1:21" x14ac:dyDescent="0.2">
      <c r="A7">
        <f>'Expected Frequency'!A7</f>
        <v>2026</v>
      </c>
      <c r="B7">
        <f>'Expected Frequency'!B7</f>
        <v>2020</v>
      </c>
      <c r="C7">
        <f>'Expected Frequency'!U7</f>
        <v>1</v>
      </c>
      <c r="D7">
        <f>'Expected Frequency'!C7*$C7^2</f>
        <v>7.9389563584521383</v>
      </c>
      <c r="E7">
        <f>'Expected Frequency'!D7*$C7^2</f>
        <v>10.185250211812628</v>
      </c>
      <c r="F7">
        <f>'Expected Frequency'!E7*$C7^2</f>
        <v>10.739130887983706</v>
      </c>
      <c r="G7">
        <f>'Expected Frequency'!F7*$C7^2</f>
        <v>7.0619786211812627</v>
      </c>
      <c r="H7">
        <f>'Expected Frequency'!G7*$C7^2</f>
        <v>5.8772893971486759</v>
      </c>
      <c r="I7">
        <f>'Expected Frequency'!H7*$C7^2</f>
        <v>3.5232965234215885</v>
      </c>
      <c r="J7">
        <f>'Expected Frequency'!I7*$C7^2</f>
        <v>1.7580030590163933</v>
      </c>
      <c r="K7">
        <f>'Expected Frequency'!J7*$C7^2</f>
        <v>1.869269075409836</v>
      </c>
      <c r="L7">
        <f>'Expected Frequency'!K7*$C7^2</f>
        <v>1.1794197737704917</v>
      </c>
      <c r="M7">
        <f>'Expected Frequency'!L7*$C7^2</f>
        <v>0.86787492786885234</v>
      </c>
      <c r="N7">
        <f>'Expected Frequency'!M7*$C7^2</f>
        <v>0.77886211475409839</v>
      </c>
      <c r="O7">
        <f>'Expected Frequency'!N7*$C7^2</f>
        <v>0.33379804918032785</v>
      </c>
      <c r="P7">
        <f>'Expected Frequency'!O7*$C7^2</f>
        <v>0.61307336000000001</v>
      </c>
      <c r="Q7">
        <f>'Expected Frequency'!P7*$C7^2</f>
        <v>1.0928699026086957</v>
      </c>
      <c r="R7">
        <f>'Expected Frequency'!Q7*$C7^2</f>
        <v>0.79966090434782611</v>
      </c>
      <c r="S7">
        <f>'Expected Frequency'!R7*$C7^2</f>
        <v>0.26655363478260868</v>
      </c>
      <c r="T7">
        <f>'Expected Frequency'!S7*$C7^2</f>
        <v>0.1865875443478261</v>
      </c>
      <c r="U7">
        <f>'Expected Frequency'!T7*$C7^2</f>
        <v>0.10662145391304348</v>
      </c>
    </row>
    <row r="8" spans="1:21" x14ac:dyDescent="0.2">
      <c r="A8">
        <f>'Expected Frequency'!A8</f>
        <v>2027</v>
      </c>
      <c r="B8">
        <f>'Expected Frequency'!B8</f>
        <v>2020</v>
      </c>
      <c r="C8">
        <f>'Expected Frequency'!U8</f>
        <v>1</v>
      </c>
      <c r="D8">
        <f>'Expected Frequency'!C8*$C8^2</f>
        <v>7.9389563584521383</v>
      </c>
      <c r="E8">
        <f>'Expected Frequency'!D8*$C8^2</f>
        <v>10.185250211812628</v>
      </c>
      <c r="F8">
        <f>'Expected Frequency'!E8*$C8^2</f>
        <v>10.739130887983706</v>
      </c>
      <c r="G8">
        <f>'Expected Frequency'!F8*$C8^2</f>
        <v>7.0619786211812627</v>
      </c>
      <c r="H8">
        <f>'Expected Frequency'!G8*$C8^2</f>
        <v>5.8772893971486759</v>
      </c>
      <c r="I8">
        <f>'Expected Frequency'!H8*$C8^2</f>
        <v>3.5232965234215885</v>
      </c>
      <c r="J8">
        <f>'Expected Frequency'!I8*$C8^2</f>
        <v>1.7580030590163933</v>
      </c>
      <c r="K8">
        <f>'Expected Frequency'!J8*$C8^2</f>
        <v>1.869269075409836</v>
      </c>
      <c r="L8">
        <f>'Expected Frequency'!K8*$C8^2</f>
        <v>1.1794197737704917</v>
      </c>
      <c r="M8">
        <f>'Expected Frequency'!L8*$C8^2</f>
        <v>0.86787492786885234</v>
      </c>
      <c r="N8">
        <f>'Expected Frequency'!M8*$C8^2</f>
        <v>0.77886211475409839</v>
      </c>
      <c r="O8">
        <f>'Expected Frequency'!N8*$C8^2</f>
        <v>0.33379804918032785</v>
      </c>
      <c r="P8">
        <f>'Expected Frequency'!O8*$C8^2</f>
        <v>0.61307336000000001</v>
      </c>
      <c r="Q8">
        <f>'Expected Frequency'!P8*$C8^2</f>
        <v>1.0928699026086957</v>
      </c>
      <c r="R8">
        <f>'Expected Frequency'!Q8*$C8^2</f>
        <v>0.79966090434782611</v>
      </c>
      <c r="S8">
        <f>'Expected Frequency'!R8*$C8^2</f>
        <v>0.26655363478260868</v>
      </c>
      <c r="T8">
        <f>'Expected Frequency'!S8*$C8^2</f>
        <v>0.1865875443478261</v>
      </c>
      <c r="U8">
        <f>'Expected Frequency'!T8*$C8^2</f>
        <v>0.10662145391304348</v>
      </c>
    </row>
    <row r="9" spans="1:21" x14ac:dyDescent="0.2">
      <c r="A9">
        <f>'Expected Frequency'!A9</f>
        <v>2028</v>
      </c>
      <c r="B9">
        <f>'Expected Frequency'!B9</f>
        <v>2020</v>
      </c>
      <c r="C9">
        <f>'Expected Frequency'!U9</f>
        <v>1</v>
      </c>
      <c r="D9">
        <f>'Expected Frequency'!C9*$C9^2</f>
        <v>7.9389563584521383</v>
      </c>
      <c r="E9">
        <f>'Expected Frequency'!D9*$C9^2</f>
        <v>10.185250211812628</v>
      </c>
      <c r="F9">
        <f>'Expected Frequency'!E9*$C9^2</f>
        <v>10.739130887983706</v>
      </c>
      <c r="G9">
        <f>'Expected Frequency'!F9*$C9^2</f>
        <v>7.0619786211812627</v>
      </c>
      <c r="H9">
        <f>'Expected Frequency'!G9*$C9^2</f>
        <v>5.8772893971486759</v>
      </c>
      <c r="I9">
        <f>'Expected Frequency'!H9*$C9^2</f>
        <v>3.5232965234215885</v>
      </c>
      <c r="J9">
        <f>'Expected Frequency'!I9*$C9^2</f>
        <v>1.7580030590163933</v>
      </c>
      <c r="K9">
        <f>'Expected Frequency'!J9*$C9^2</f>
        <v>1.869269075409836</v>
      </c>
      <c r="L9">
        <f>'Expected Frequency'!K9*$C9^2</f>
        <v>1.1794197737704917</v>
      </c>
      <c r="M9">
        <f>'Expected Frequency'!L9*$C9^2</f>
        <v>0.86787492786885234</v>
      </c>
      <c r="N9">
        <f>'Expected Frequency'!M9*$C9^2</f>
        <v>0.77886211475409839</v>
      </c>
      <c r="O9">
        <f>'Expected Frequency'!N9*$C9^2</f>
        <v>0.33379804918032785</v>
      </c>
      <c r="P9">
        <f>'Expected Frequency'!O9*$C9^2</f>
        <v>0.61307336000000001</v>
      </c>
      <c r="Q9">
        <f>'Expected Frequency'!P9*$C9^2</f>
        <v>1.0928699026086957</v>
      </c>
      <c r="R9">
        <f>'Expected Frequency'!Q9*$C9^2</f>
        <v>0.79966090434782611</v>
      </c>
      <c r="S9">
        <f>'Expected Frequency'!R9*$C9^2</f>
        <v>0.26655363478260868</v>
      </c>
      <c r="T9">
        <f>'Expected Frequency'!S9*$C9^2</f>
        <v>0.1865875443478261</v>
      </c>
      <c r="U9">
        <f>'Expected Frequency'!T9*$C9^2</f>
        <v>0.10662145391304348</v>
      </c>
    </row>
    <row r="10" spans="1:21" x14ac:dyDescent="0.2">
      <c r="A10">
        <f>'Expected Frequency'!A10</f>
        <v>2029</v>
      </c>
      <c r="B10">
        <f>'Expected Frequency'!B10</f>
        <v>2020</v>
      </c>
      <c r="C10">
        <f>'Expected Frequency'!U10</f>
        <v>1</v>
      </c>
      <c r="D10">
        <f>'Expected Frequency'!C10*$C10^2</f>
        <v>7.9389563584521383</v>
      </c>
      <c r="E10">
        <f>'Expected Frequency'!D10*$C10^2</f>
        <v>10.185250211812628</v>
      </c>
      <c r="F10">
        <f>'Expected Frequency'!E10*$C10^2</f>
        <v>10.739130887983706</v>
      </c>
      <c r="G10">
        <f>'Expected Frequency'!F10*$C10^2</f>
        <v>7.0619786211812627</v>
      </c>
      <c r="H10">
        <f>'Expected Frequency'!G10*$C10^2</f>
        <v>5.8772893971486759</v>
      </c>
      <c r="I10">
        <f>'Expected Frequency'!H10*$C10^2</f>
        <v>3.5232965234215885</v>
      </c>
      <c r="J10">
        <f>'Expected Frequency'!I10*$C10^2</f>
        <v>1.7580030590163933</v>
      </c>
      <c r="K10">
        <f>'Expected Frequency'!J10*$C10^2</f>
        <v>1.869269075409836</v>
      </c>
      <c r="L10">
        <f>'Expected Frequency'!K10*$C10^2</f>
        <v>1.1794197737704917</v>
      </c>
      <c r="M10">
        <f>'Expected Frequency'!L10*$C10^2</f>
        <v>0.86787492786885234</v>
      </c>
      <c r="N10">
        <f>'Expected Frequency'!M10*$C10^2</f>
        <v>0.77886211475409839</v>
      </c>
      <c r="O10">
        <f>'Expected Frequency'!N10*$C10^2</f>
        <v>0.33379804918032785</v>
      </c>
      <c r="P10">
        <f>'Expected Frequency'!O10*$C10^2</f>
        <v>0.61307336000000001</v>
      </c>
      <c r="Q10">
        <f>'Expected Frequency'!P10*$C10^2</f>
        <v>1.0928699026086957</v>
      </c>
      <c r="R10">
        <f>'Expected Frequency'!Q10*$C10^2</f>
        <v>0.79966090434782611</v>
      </c>
      <c r="S10">
        <f>'Expected Frequency'!R10*$C10^2</f>
        <v>0.26655363478260868</v>
      </c>
      <c r="T10">
        <f>'Expected Frequency'!S10*$C10^2</f>
        <v>0.1865875443478261</v>
      </c>
      <c r="U10">
        <f>'Expected Frequency'!T10*$C10^2</f>
        <v>0.10662145391304348</v>
      </c>
    </row>
    <row r="11" spans="1:21" x14ac:dyDescent="0.2">
      <c r="A11">
        <f>'Expected Frequency'!A11</f>
        <v>2030</v>
      </c>
      <c r="B11">
        <f>'Expected Frequency'!B11</f>
        <v>2030</v>
      </c>
      <c r="C11">
        <f>'Expected Frequency'!U11</f>
        <v>1.0530454709926427</v>
      </c>
      <c r="D11">
        <f>'Expected Frequency'!C11*$C11^2</f>
        <v>8.8035465269019362</v>
      </c>
      <c r="E11">
        <f>'Expected Frequency'!D11*$C11^2</f>
        <v>11.294472482188144</v>
      </c>
      <c r="F11">
        <f>'Expected Frequency'!E11*$C11^2</f>
        <v>11.908673402669674</v>
      </c>
      <c r="G11">
        <f>'Expected Frequency'!F11*$C11^2</f>
        <v>7.8310617361395138</v>
      </c>
      <c r="H11">
        <f>'Expected Frequency'!G11*$C11^2</f>
        <v>6.5173542117762402</v>
      </c>
      <c r="I11">
        <f>'Expected Frequency'!H11*$C11^2</f>
        <v>3.9070002997297357</v>
      </c>
      <c r="J11">
        <f>'Expected Frequency'!I11*$C11^2</f>
        <v>1.9494579672313808</v>
      </c>
      <c r="K11">
        <f>'Expected Frequency'!J11*$C11^2</f>
        <v>2.0728413828789365</v>
      </c>
      <c r="L11">
        <f>'Expected Frequency'!K11*$C11^2</f>
        <v>1.3078642058640908</v>
      </c>
      <c r="M11">
        <f>'Expected Frequency'!L11*$C11^2</f>
        <v>0.96239064205093472</v>
      </c>
      <c r="N11">
        <f>'Expected Frequency'!M11*$C11^2</f>
        <v>0.86368390953289031</v>
      </c>
      <c r="O11">
        <f>'Expected Frequency'!N11*$C11^2</f>
        <v>0.37015024694266724</v>
      </c>
      <c r="P11">
        <f>'Expected Frequency'!O11*$C11^2</f>
        <v>0.67983996957207093</v>
      </c>
      <c r="Q11">
        <f>'Expected Frequency'!P11*$C11^2</f>
        <v>1.211888641411083</v>
      </c>
      <c r="R11">
        <f>'Expected Frequency'!Q11*$C11^2</f>
        <v>0.88674778639835339</v>
      </c>
      <c r="S11">
        <f>'Expected Frequency'!R11*$C11^2</f>
        <v>0.29558259546611781</v>
      </c>
      <c r="T11">
        <f>'Expected Frequency'!S11*$C11^2</f>
        <v>0.20690781682628248</v>
      </c>
      <c r="U11">
        <f>'Expected Frequency'!T11*$C11^2</f>
        <v>0.11823303818644712</v>
      </c>
    </row>
    <row r="12" spans="1:21" x14ac:dyDescent="0.2">
      <c r="A12">
        <f>'Expected Frequency'!A12</f>
        <v>2031</v>
      </c>
      <c r="B12">
        <f>'Expected Frequency'!B12</f>
        <v>2030</v>
      </c>
      <c r="C12">
        <f>'Expected Frequency'!U12</f>
        <v>1.0530454709926427</v>
      </c>
      <c r="D12">
        <f>'Expected Frequency'!C12*$C12^2</f>
        <v>8.8035465269019362</v>
      </c>
      <c r="E12">
        <f>'Expected Frequency'!D12*$C12^2</f>
        <v>11.294472482188144</v>
      </c>
      <c r="F12">
        <f>'Expected Frequency'!E12*$C12^2</f>
        <v>11.908673402669674</v>
      </c>
      <c r="G12">
        <f>'Expected Frequency'!F12*$C12^2</f>
        <v>7.8310617361395138</v>
      </c>
      <c r="H12">
        <f>'Expected Frequency'!G12*$C12^2</f>
        <v>6.5173542117762402</v>
      </c>
      <c r="I12">
        <f>'Expected Frequency'!H12*$C12^2</f>
        <v>3.9070002997297357</v>
      </c>
      <c r="J12">
        <f>'Expected Frequency'!I12*$C12^2</f>
        <v>1.9494579672313808</v>
      </c>
      <c r="K12">
        <f>'Expected Frequency'!J12*$C12^2</f>
        <v>2.0728413828789365</v>
      </c>
      <c r="L12">
        <f>'Expected Frequency'!K12*$C12^2</f>
        <v>1.3078642058640908</v>
      </c>
      <c r="M12">
        <f>'Expected Frequency'!L12*$C12^2</f>
        <v>0.96239064205093472</v>
      </c>
      <c r="N12">
        <f>'Expected Frequency'!M12*$C12^2</f>
        <v>0.86368390953289031</v>
      </c>
      <c r="O12">
        <f>'Expected Frequency'!N12*$C12^2</f>
        <v>0.37015024694266724</v>
      </c>
      <c r="P12">
        <f>'Expected Frequency'!O12*$C12^2</f>
        <v>0.67983996957207093</v>
      </c>
      <c r="Q12">
        <f>'Expected Frequency'!P12*$C12^2</f>
        <v>1.211888641411083</v>
      </c>
      <c r="R12">
        <f>'Expected Frequency'!Q12*$C12^2</f>
        <v>0.88674778639835339</v>
      </c>
      <c r="S12">
        <f>'Expected Frequency'!R12*$C12^2</f>
        <v>0.29558259546611781</v>
      </c>
      <c r="T12">
        <f>'Expected Frequency'!S12*$C12^2</f>
        <v>0.20690781682628248</v>
      </c>
      <c r="U12">
        <f>'Expected Frequency'!T12*$C12^2</f>
        <v>0.11823303818644712</v>
      </c>
    </row>
    <row r="13" spans="1:21" x14ac:dyDescent="0.2">
      <c r="A13">
        <f>'Expected Frequency'!A13</f>
        <v>2032</v>
      </c>
      <c r="B13">
        <f>'Expected Frequency'!B13</f>
        <v>2030</v>
      </c>
      <c r="C13">
        <f>'Expected Frequency'!U13</f>
        <v>1.0530454709926427</v>
      </c>
      <c r="D13">
        <f>'Expected Frequency'!C13*$C13^2</f>
        <v>8.8035465269019362</v>
      </c>
      <c r="E13">
        <f>'Expected Frequency'!D13*$C13^2</f>
        <v>11.294472482188144</v>
      </c>
      <c r="F13">
        <f>'Expected Frequency'!E13*$C13^2</f>
        <v>11.908673402669674</v>
      </c>
      <c r="G13">
        <f>'Expected Frequency'!F13*$C13^2</f>
        <v>7.8310617361395138</v>
      </c>
      <c r="H13">
        <f>'Expected Frequency'!G13*$C13^2</f>
        <v>6.5173542117762402</v>
      </c>
      <c r="I13">
        <f>'Expected Frequency'!H13*$C13^2</f>
        <v>3.9070002997297357</v>
      </c>
      <c r="J13">
        <f>'Expected Frequency'!I13*$C13^2</f>
        <v>1.9494579672313808</v>
      </c>
      <c r="K13">
        <f>'Expected Frequency'!J13*$C13^2</f>
        <v>2.0728413828789365</v>
      </c>
      <c r="L13">
        <f>'Expected Frequency'!K13*$C13^2</f>
        <v>1.3078642058640908</v>
      </c>
      <c r="M13">
        <f>'Expected Frequency'!L13*$C13^2</f>
        <v>0.96239064205093472</v>
      </c>
      <c r="N13">
        <f>'Expected Frequency'!M13*$C13^2</f>
        <v>0.86368390953289031</v>
      </c>
      <c r="O13">
        <f>'Expected Frequency'!N13*$C13^2</f>
        <v>0.37015024694266724</v>
      </c>
      <c r="P13">
        <f>'Expected Frequency'!O13*$C13^2</f>
        <v>0.67983996957207093</v>
      </c>
      <c r="Q13">
        <f>'Expected Frequency'!P13*$C13^2</f>
        <v>1.211888641411083</v>
      </c>
      <c r="R13">
        <f>'Expected Frequency'!Q13*$C13^2</f>
        <v>0.88674778639835339</v>
      </c>
      <c r="S13">
        <f>'Expected Frequency'!R13*$C13^2</f>
        <v>0.29558259546611781</v>
      </c>
      <c r="T13">
        <f>'Expected Frequency'!S13*$C13^2</f>
        <v>0.20690781682628248</v>
      </c>
      <c r="U13">
        <f>'Expected Frequency'!T13*$C13^2</f>
        <v>0.11823303818644712</v>
      </c>
    </row>
    <row r="14" spans="1:21" x14ac:dyDescent="0.2">
      <c r="A14">
        <f>'Expected Frequency'!A14</f>
        <v>2033</v>
      </c>
      <c r="B14">
        <f>'Expected Frequency'!B14</f>
        <v>2030</v>
      </c>
      <c r="C14">
        <f>'Expected Frequency'!U14</f>
        <v>1.0530454709926427</v>
      </c>
      <c r="D14">
        <f>'Expected Frequency'!C14*$C14^2</f>
        <v>8.8035465269019362</v>
      </c>
      <c r="E14">
        <f>'Expected Frequency'!D14*$C14^2</f>
        <v>11.294472482188144</v>
      </c>
      <c r="F14">
        <f>'Expected Frequency'!E14*$C14^2</f>
        <v>11.908673402669674</v>
      </c>
      <c r="G14">
        <f>'Expected Frequency'!F14*$C14^2</f>
        <v>7.8310617361395138</v>
      </c>
      <c r="H14">
        <f>'Expected Frequency'!G14*$C14^2</f>
        <v>6.5173542117762402</v>
      </c>
      <c r="I14">
        <f>'Expected Frequency'!H14*$C14^2</f>
        <v>3.9070002997297357</v>
      </c>
      <c r="J14">
        <f>'Expected Frequency'!I14*$C14^2</f>
        <v>1.9494579672313808</v>
      </c>
      <c r="K14">
        <f>'Expected Frequency'!J14*$C14^2</f>
        <v>2.0728413828789365</v>
      </c>
      <c r="L14">
        <f>'Expected Frequency'!K14*$C14^2</f>
        <v>1.3078642058640908</v>
      </c>
      <c r="M14">
        <f>'Expected Frequency'!L14*$C14^2</f>
        <v>0.96239064205093472</v>
      </c>
      <c r="N14">
        <f>'Expected Frequency'!M14*$C14^2</f>
        <v>0.86368390953289031</v>
      </c>
      <c r="O14">
        <f>'Expected Frequency'!N14*$C14^2</f>
        <v>0.37015024694266724</v>
      </c>
      <c r="P14">
        <f>'Expected Frequency'!O14*$C14^2</f>
        <v>0.67983996957207093</v>
      </c>
      <c r="Q14">
        <f>'Expected Frequency'!P14*$C14^2</f>
        <v>1.211888641411083</v>
      </c>
      <c r="R14">
        <f>'Expected Frequency'!Q14*$C14^2</f>
        <v>0.88674778639835339</v>
      </c>
      <c r="S14">
        <f>'Expected Frequency'!R14*$C14^2</f>
        <v>0.29558259546611781</v>
      </c>
      <c r="T14">
        <f>'Expected Frequency'!S14*$C14^2</f>
        <v>0.20690781682628248</v>
      </c>
      <c r="U14">
        <f>'Expected Frequency'!T14*$C14^2</f>
        <v>0.11823303818644712</v>
      </c>
    </row>
    <row r="15" spans="1:21" x14ac:dyDescent="0.2">
      <c r="A15">
        <f>'Expected Frequency'!A15</f>
        <v>2034</v>
      </c>
      <c r="B15">
        <f>'Expected Frequency'!B15</f>
        <v>2030</v>
      </c>
      <c r="C15">
        <f>'Expected Frequency'!U15</f>
        <v>1.0530454709926427</v>
      </c>
      <c r="D15">
        <f>'Expected Frequency'!C15*$C15^2</f>
        <v>8.8035465269019362</v>
      </c>
      <c r="E15">
        <f>'Expected Frequency'!D15*$C15^2</f>
        <v>11.294472482188144</v>
      </c>
      <c r="F15">
        <f>'Expected Frequency'!E15*$C15^2</f>
        <v>11.908673402669674</v>
      </c>
      <c r="G15">
        <f>'Expected Frequency'!F15*$C15^2</f>
        <v>7.8310617361395138</v>
      </c>
      <c r="H15">
        <f>'Expected Frequency'!G15*$C15^2</f>
        <v>6.5173542117762402</v>
      </c>
      <c r="I15">
        <f>'Expected Frequency'!H15*$C15^2</f>
        <v>3.9070002997297357</v>
      </c>
      <c r="J15">
        <f>'Expected Frequency'!I15*$C15^2</f>
        <v>1.9494579672313808</v>
      </c>
      <c r="K15">
        <f>'Expected Frequency'!J15*$C15^2</f>
        <v>2.0728413828789365</v>
      </c>
      <c r="L15">
        <f>'Expected Frequency'!K15*$C15^2</f>
        <v>1.3078642058640908</v>
      </c>
      <c r="M15">
        <f>'Expected Frequency'!L15*$C15^2</f>
        <v>0.96239064205093472</v>
      </c>
      <c r="N15">
        <f>'Expected Frequency'!M15*$C15^2</f>
        <v>0.86368390953289031</v>
      </c>
      <c r="O15">
        <f>'Expected Frequency'!N15*$C15^2</f>
        <v>0.37015024694266724</v>
      </c>
      <c r="P15">
        <f>'Expected Frequency'!O15*$C15^2</f>
        <v>0.67983996957207093</v>
      </c>
      <c r="Q15">
        <f>'Expected Frequency'!P15*$C15^2</f>
        <v>1.211888641411083</v>
      </c>
      <c r="R15">
        <f>'Expected Frequency'!Q15*$C15^2</f>
        <v>0.88674778639835339</v>
      </c>
      <c r="S15">
        <f>'Expected Frequency'!R15*$C15^2</f>
        <v>0.29558259546611781</v>
      </c>
      <c r="T15">
        <f>'Expected Frequency'!S15*$C15^2</f>
        <v>0.20690781682628248</v>
      </c>
      <c r="U15">
        <f>'Expected Frequency'!T15*$C15^2</f>
        <v>0.11823303818644712</v>
      </c>
    </row>
    <row r="16" spans="1:21" x14ac:dyDescent="0.2">
      <c r="A16">
        <f>'Expected Frequency'!A16</f>
        <v>2035</v>
      </c>
      <c r="B16">
        <f>'Expected Frequency'!B16</f>
        <v>2030</v>
      </c>
      <c r="C16">
        <f>'Expected Frequency'!U16</f>
        <v>1.0530454709926427</v>
      </c>
      <c r="D16">
        <f>'Expected Frequency'!C16*$C16^2</f>
        <v>8.8035465269019362</v>
      </c>
      <c r="E16">
        <f>'Expected Frequency'!D16*$C16^2</f>
        <v>11.294472482188144</v>
      </c>
      <c r="F16">
        <f>'Expected Frequency'!E16*$C16^2</f>
        <v>11.908673402669674</v>
      </c>
      <c r="G16">
        <f>'Expected Frequency'!F16*$C16^2</f>
        <v>7.8310617361395138</v>
      </c>
      <c r="H16">
        <f>'Expected Frequency'!G16*$C16^2</f>
        <v>6.5173542117762402</v>
      </c>
      <c r="I16">
        <f>'Expected Frequency'!H16*$C16^2</f>
        <v>3.9070002997297357</v>
      </c>
      <c r="J16">
        <f>'Expected Frequency'!I16*$C16^2</f>
        <v>1.9494579672313808</v>
      </c>
      <c r="K16">
        <f>'Expected Frequency'!J16*$C16^2</f>
        <v>2.0728413828789365</v>
      </c>
      <c r="L16">
        <f>'Expected Frequency'!K16*$C16^2</f>
        <v>1.3078642058640908</v>
      </c>
      <c r="M16">
        <f>'Expected Frequency'!L16*$C16^2</f>
        <v>0.96239064205093472</v>
      </c>
      <c r="N16">
        <f>'Expected Frequency'!M16*$C16^2</f>
        <v>0.86368390953289031</v>
      </c>
      <c r="O16">
        <f>'Expected Frequency'!N16*$C16^2</f>
        <v>0.37015024694266724</v>
      </c>
      <c r="P16">
        <f>'Expected Frequency'!O16*$C16^2</f>
        <v>0.67983996957207093</v>
      </c>
      <c r="Q16">
        <f>'Expected Frequency'!P16*$C16^2</f>
        <v>1.211888641411083</v>
      </c>
      <c r="R16">
        <f>'Expected Frequency'!Q16*$C16^2</f>
        <v>0.88674778639835339</v>
      </c>
      <c r="S16">
        <f>'Expected Frequency'!R16*$C16^2</f>
        <v>0.29558259546611781</v>
      </c>
      <c r="T16">
        <f>'Expected Frequency'!S16*$C16^2</f>
        <v>0.20690781682628248</v>
      </c>
      <c r="U16">
        <f>'Expected Frequency'!T16*$C16^2</f>
        <v>0.11823303818644712</v>
      </c>
    </row>
    <row r="17" spans="1:21" x14ac:dyDescent="0.2">
      <c r="A17">
        <f>'Expected Frequency'!A17</f>
        <v>2036</v>
      </c>
      <c r="B17">
        <f>'Expected Frequency'!B17</f>
        <v>2030</v>
      </c>
      <c r="C17">
        <f>'Expected Frequency'!U17</f>
        <v>1.0530454709926427</v>
      </c>
      <c r="D17">
        <f>'Expected Frequency'!C17*$C17^2</f>
        <v>8.8035465269019362</v>
      </c>
      <c r="E17">
        <f>'Expected Frequency'!D17*$C17^2</f>
        <v>11.294472482188144</v>
      </c>
      <c r="F17">
        <f>'Expected Frequency'!E17*$C17^2</f>
        <v>11.908673402669674</v>
      </c>
      <c r="G17">
        <f>'Expected Frequency'!F17*$C17^2</f>
        <v>7.8310617361395138</v>
      </c>
      <c r="H17">
        <f>'Expected Frequency'!G17*$C17^2</f>
        <v>6.5173542117762402</v>
      </c>
      <c r="I17">
        <f>'Expected Frequency'!H17*$C17^2</f>
        <v>3.9070002997297357</v>
      </c>
      <c r="J17">
        <f>'Expected Frequency'!I17*$C17^2</f>
        <v>1.9494579672313808</v>
      </c>
      <c r="K17">
        <f>'Expected Frequency'!J17*$C17^2</f>
        <v>2.0728413828789365</v>
      </c>
      <c r="L17">
        <f>'Expected Frequency'!K17*$C17^2</f>
        <v>1.3078642058640908</v>
      </c>
      <c r="M17">
        <f>'Expected Frequency'!L17*$C17^2</f>
        <v>0.96239064205093472</v>
      </c>
      <c r="N17">
        <f>'Expected Frequency'!M17*$C17^2</f>
        <v>0.86368390953289031</v>
      </c>
      <c r="O17">
        <f>'Expected Frequency'!N17*$C17^2</f>
        <v>0.37015024694266724</v>
      </c>
      <c r="P17">
        <f>'Expected Frequency'!O17*$C17^2</f>
        <v>0.67983996957207093</v>
      </c>
      <c r="Q17">
        <f>'Expected Frequency'!P17*$C17^2</f>
        <v>1.211888641411083</v>
      </c>
      <c r="R17">
        <f>'Expected Frequency'!Q17*$C17^2</f>
        <v>0.88674778639835339</v>
      </c>
      <c r="S17">
        <f>'Expected Frequency'!R17*$C17^2</f>
        <v>0.29558259546611781</v>
      </c>
      <c r="T17">
        <f>'Expected Frequency'!S17*$C17^2</f>
        <v>0.20690781682628248</v>
      </c>
      <c r="U17">
        <f>'Expected Frequency'!T17*$C17^2</f>
        <v>0.11823303818644712</v>
      </c>
    </row>
    <row r="18" spans="1:21" x14ac:dyDescent="0.2">
      <c r="A18">
        <f>'Expected Frequency'!A18</f>
        <v>2037</v>
      </c>
      <c r="B18">
        <f>'Expected Frequency'!B18</f>
        <v>2030</v>
      </c>
      <c r="C18">
        <f>'Expected Frequency'!U18</f>
        <v>1.0530454709926427</v>
      </c>
      <c r="D18">
        <f>'Expected Frequency'!C18*$C18^2</f>
        <v>8.8035465269019362</v>
      </c>
      <c r="E18">
        <f>'Expected Frequency'!D18*$C18^2</f>
        <v>11.294472482188144</v>
      </c>
      <c r="F18">
        <f>'Expected Frequency'!E18*$C18^2</f>
        <v>11.908673402669674</v>
      </c>
      <c r="G18">
        <f>'Expected Frequency'!F18*$C18^2</f>
        <v>7.8310617361395138</v>
      </c>
      <c r="H18">
        <f>'Expected Frequency'!G18*$C18^2</f>
        <v>6.5173542117762402</v>
      </c>
      <c r="I18">
        <f>'Expected Frequency'!H18*$C18^2</f>
        <v>3.9070002997297357</v>
      </c>
      <c r="J18">
        <f>'Expected Frequency'!I18*$C18^2</f>
        <v>1.9494579672313808</v>
      </c>
      <c r="K18">
        <f>'Expected Frequency'!J18*$C18^2</f>
        <v>2.0728413828789365</v>
      </c>
      <c r="L18">
        <f>'Expected Frequency'!K18*$C18^2</f>
        <v>1.3078642058640908</v>
      </c>
      <c r="M18">
        <f>'Expected Frequency'!L18*$C18^2</f>
        <v>0.96239064205093472</v>
      </c>
      <c r="N18">
        <f>'Expected Frequency'!M18*$C18^2</f>
        <v>0.86368390953289031</v>
      </c>
      <c r="O18">
        <f>'Expected Frequency'!N18*$C18^2</f>
        <v>0.37015024694266724</v>
      </c>
      <c r="P18">
        <f>'Expected Frequency'!O18*$C18^2</f>
        <v>0.67983996957207093</v>
      </c>
      <c r="Q18">
        <f>'Expected Frequency'!P18*$C18^2</f>
        <v>1.211888641411083</v>
      </c>
      <c r="R18">
        <f>'Expected Frequency'!Q18*$C18^2</f>
        <v>0.88674778639835339</v>
      </c>
      <c r="S18">
        <f>'Expected Frequency'!R18*$C18^2</f>
        <v>0.29558259546611781</v>
      </c>
      <c r="T18">
        <f>'Expected Frequency'!S18*$C18^2</f>
        <v>0.20690781682628248</v>
      </c>
      <c r="U18">
        <f>'Expected Frequency'!T18*$C18^2</f>
        <v>0.11823303818644712</v>
      </c>
    </row>
    <row r="19" spans="1:21" x14ac:dyDescent="0.2">
      <c r="A19">
        <f>'Expected Frequency'!A19</f>
        <v>2038</v>
      </c>
      <c r="B19">
        <f>'Expected Frequency'!B19</f>
        <v>2030</v>
      </c>
      <c r="C19">
        <f>'Expected Frequency'!U19</f>
        <v>1.0530454709926427</v>
      </c>
      <c r="D19">
        <f>'Expected Frequency'!C19*$C19^2</f>
        <v>8.8035465269019362</v>
      </c>
      <c r="E19">
        <f>'Expected Frequency'!D19*$C19^2</f>
        <v>11.294472482188144</v>
      </c>
      <c r="F19">
        <f>'Expected Frequency'!E19*$C19^2</f>
        <v>11.908673402669674</v>
      </c>
      <c r="G19">
        <f>'Expected Frequency'!F19*$C19^2</f>
        <v>7.8310617361395138</v>
      </c>
      <c r="H19">
        <f>'Expected Frequency'!G19*$C19^2</f>
        <v>6.5173542117762402</v>
      </c>
      <c r="I19">
        <f>'Expected Frequency'!H19*$C19^2</f>
        <v>3.9070002997297357</v>
      </c>
      <c r="J19">
        <f>'Expected Frequency'!I19*$C19^2</f>
        <v>1.9494579672313808</v>
      </c>
      <c r="K19">
        <f>'Expected Frequency'!J19*$C19^2</f>
        <v>2.0728413828789365</v>
      </c>
      <c r="L19">
        <f>'Expected Frequency'!K19*$C19^2</f>
        <v>1.3078642058640908</v>
      </c>
      <c r="M19">
        <f>'Expected Frequency'!L19*$C19^2</f>
        <v>0.96239064205093472</v>
      </c>
      <c r="N19">
        <f>'Expected Frequency'!M19*$C19^2</f>
        <v>0.86368390953289031</v>
      </c>
      <c r="O19">
        <f>'Expected Frequency'!N19*$C19^2</f>
        <v>0.37015024694266724</v>
      </c>
      <c r="P19">
        <f>'Expected Frequency'!O19*$C19^2</f>
        <v>0.67983996957207093</v>
      </c>
      <c r="Q19">
        <f>'Expected Frequency'!P19*$C19^2</f>
        <v>1.211888641411083</v>
      </c>
      <c r="R19">
        <f>'Expected Frequency'!Q19*$C19^2</f>
        <v>0.88674778639835339</v>
      </c>
      <c r="S19">
        <f>'Expected Frequency'!R19*$C19^2</f>
        <v>0.29558259546611781</v>
      </c>
      <c r="T19">
        <f>'Expected Frequency'!S19*$C19^2</f>
        <v>0.20690781682628248</v>
      </c>
      <c r="U19">
        <f>'Expected Frequency'!T19*$C19^2</f>
        <v>0.11823303818644712</v>
      </c>
    </row>
    <row r="20" spans="1:21" x14ac:dyDescent="0.2">
      <c r="A20">
        <f>'Expected Frequency'!A20</f>
        <v>2039</v>
      </c>
      <c r="B20">
        <f>'Expected Frequency'!B20</f>
        <v>2030</v>
      </c>
      <c r="C20">
        <f>'Expected Frequency'!U20</f>
        <v>1.0530454709926427</v>
      </c>
      <c r="D20">
        <f>'Expected Frequency'!C20*$C20^2</f>
        <v>8.8035465269019362</v>
      </c>
      <c r="E20">
        <f>'Expected Frequency'!D20*$C20^2</f>
        <v>11.294472482188144</v>
      </c>
      <c r="F20">
        <f>'Expected Frequency'!E20*$C20^2</f>
        <v>11.908673402669674</v>
      </c>
      <c r="G20">
        <f>'Expected Frequency'!F20*$C20^2</f>
        <v>7.8310617361395138</v>
      </c>
      <c r="H20">
        <f>'Expected Frequency'!G20*$C20^2</f>
        <v>6.5173542117762402</v>
      </c>
      <c r="I20">
        <f>'Expected Frequency'!H20*$C20^2</f>
        <v>3.9070002997297357</v>
      </c>
      <c r="J20">
        <f>'Expected Frequency'!I20*$C20^2</f>
        <v>1.9494579672313808</v>
      </c>
      <c r="K20">
        <f>'Expected Frequency'!J20*$C20^2</f>
        <v>2.0728413828789365</v>
      </c>
      <c r="L20">
        <f>'Expected Frequency'!K20*$C20^2</f>
        <v>1.3078642058640908</v>
      </c>
      <c r="M20">
        <f>'Expected Frequency'!L20*$C20^2</f>
        <v>0.96239064205093472</v>
      </c>
      <c r="N20">
        <f>'Expected Frequency'!M20*$C20^2</f>
        <v>0.86368390953289031</v>
      </c>
      <c r="O20">
        <f>'Expected Frequency'!N20*$C20^2</f>
        <v>0.37015024694266724</v>
      </c>
      <c r="P20">
        <f>'Expected Frequency'!O20*$C20^2</f>
        <v>0.67983996957207093</v>
      </c>
      <c r="Q20">
        <f>'Expected Frequency'!P20*$C20^2</f>
        <v>1.211888641411083</v>
      </c>
      <c r="R20">
        <f>'Expected Frequency'!Q20*$C20^2</f>
        <v>0.88674778639835339</v>
      </c>
      <c r="S20">
        <f>'Expected Frequency'!R20*$C20^2</f>
        <v>0.29558259546611781</v>
      </c>
      <c r="T20">
        <f>'Expected Frequency'!S20*$C20^2</f>
        <v>0.20690781682628248</v>
      </c>
      <c r="U20">
        <f>'Expected Frequency'!T20*$C20^2</f>
        <v>0.11823303818644712</v>
      </c>
    </row>
    <row r="21" spans="1:21" x14ac:dyDescent="0.2">
      <c r="A21">
        <f>'Expected Frequency'!A21</f>
        <v>2040</v>
      </c>
      <c r="B21">
        <f>'Expected Frequency'!B21</f>
        <v>2040</v>
      </c>
      <c r="C21">
        <f>'Expected Frequency'!U21</f>
        <v>1.0910384754553131</v>
      </c>
      <c r="D21">
        <f>'Expected Frequency'!C21*$C21^2</f>
        <v>9.4502554277713209</v>
      </c>
      <c r="E21">
        <f>'Expected Frequency'!D21*$C21^2</f>
        <v>12.12416490927251</v>
      </c>
      <c r="F21">
        <f>'Expected Frequency'!E21*$C21^2</f>
        <v>12.783485055396088</v>
      </c>
      <c r="G21">
        <f>'Expected Frequency'!F21*$C21^2</f>
        <v>8.4063318630756534</v>
      </c>
      <c r="H21">
        <f>'Expected Frequency'!G21*$C21^2</f>
        <v>6.9961193283113268</v>
      </c>
      <c r="I21">
        <f>'Expected Frequency'!H21*$C21^2</f>
        <v>4.1940087072861099</v>
      </c>
      <c r="J21">
        <f>'Expected Frequency'!I21*$C21^2</f>
        <v>2.0926652321020458</v>
      </c>
      <c r="K21">
        <f>'Expected Frequency'!J21*$C21^2</f>
        <v>2.2251123986907833</v>
      </c>
      <c r="L21">
        <f>'Expected Frequency'!K21*$C21^2</f>
        <v>1.4039399658406131</v>
      </c>
      <c r="M21">
        <f>'Expected Frequency'!L21*$C21^2</f>
        <v>1.0330878993921493</v>
      </c>
      <c r="N21">
        <f>'Expected Frequency'!M21*$C21^2</f>
        <v>0.92713016612115973</v>
      </c>
      <c r="O21">
        <f>'Expected Frequency'!N21*$C21^2</f>
        <v>0.3973414997662113</v>
      </c>
      <c r="P21">
        <f>'Expected Frequency'!O21*$C21^2</f>
        <v>0.72978104254141563</v>
      </c>
      <c r="Q21">
        <f>'Expected Frequency'!P21*$C21^2</f>
        <v>1.3009140323564365</v>
      </c>
      <c r="R21">
        <f>'Expected Frequency'!Q21*$C21^2</f>
        <v>0.95188831635836813</v>
      </c>
      <c r="S21">
        <f>'Expected Frequency'!R21*$C21^2</f>
        <v>0.31729610545278936</v>
      </c>
      <c r="T21">
        <f>'Expected Frequency'!S21*$C21^2</f>
        <v>0.22210727381695258</v>
      </c>
      <c r="U21">
        <f>'Expected Frequency'!T21*$C21^2</f>
        <v>0.12691844218111575</v>
      </c>
    </row>
    <row r="22" spans="1:21" x14ac:dyDescent="0.2">
      <c r="A22">
        <f>'Expected Frequency'!A22</f>
        <v>2041</v>
      </c>
      <c r="B22">
        <f>'Expected Frequency'!B22</f>
        <v>2040</v>
      </c>
      <c r="C22">
        <f>'Expected Frequency'!U22</f>
        <v>1.0910384754553131</v>
      </c>
      <c r="D22">
        <f>'Expected Frequency'!C22*$C22^2</f>
        <v>9.4502554277713209</v>
      </c>
      <c r="E22">
        <f>'Expected Frequency'!D22*$C22^2</f>
        <v>12.12416490927251</v>
      </c>
      <c r="F22">
        <f>'Expected Frequency'!E22*$C22^2</f>
        <v>12.783485055396088</v>
      </c>
      <c r="G22">
        <f>'Expected Frequency'!F22*$C22^2</f>
        <v>8.4063318630756534</v>
      </c>
      <c r="H22">
        <f>'Expected Frequency'!G22*$C22^2</f>
        <v>6.9961193283113268</v>
      </c>
      <c r="I22">
        <f>'Expected Frequency'!H22*$C22^2</f>
        <v>4.1940087072861099</v>
      </c>
      <c r="J22">
        <f>'Expected Frequency'!I22*$C22^2</f>
        <v>2.0926652321020458</v>
      </c>
      <c r="K22">
        <f>'Expected Frequency'!J22*$C22^2</f>
        <v>2.2251123986907833</v>
      </c>
      <c r="L22">
        <f>'Expected Frequency'!K22*$C22^2</f>
        <v>1.4039399658406131</v>
      </c>
      <c r="M22">
        <f>'Expected Frequency'!L22*$C22^2</f>
        <v>1.0330878993921493</v>
      </c>
      <c r="N22">
        <f>'Expected Frequency'!M22*$C22^2</f>
        <v>0.92713016612115973</v>
      </c>
      <c r="O22">
        <f>'Expected Frequency'!N22*$C22^2</f>
        <v>0.3973414997662113</v>
      </c>
      <c r="P22">
        <f>'Expected Frequency'!O22*$C22^2</f>
        <v>0.72978104254141563</v>
      </c>
      <c r="Q22">
        <f>'Expected Frequency'!P22*$C22^2</f>
        <v>1.3009140323564365</v>
      </c>
      <c r="R22">
        <f>'Expected Frequency'!Q22*$C22^2</f>
        <v>0.95188831635836813</v>
      </c>
      <c r="S22">
        <f>'Expected Frequency'!R22*$C22^2</f>
        <v>0.31729610545278936</v>
      </c>
      <c r="T22">
        <f>'Expected Frequency'!S22*$C22^2</f>
        <v>0.22210727381695258</v>
      </c>
      <c r="U22">
        <f>'Expected Frequency'!T22*$C22^2</f>
        <v>0.12691844218111575</v>
      </c>
    </row>
    <row r="23" spans="1:21" x14ac:dyDescent="0.2">
      <c r="A23">
        <f>'Expected Frequency'!A23</f>
        <v>2042</v>
      </c>
      <c r="B23">
        <f>'Expected Frequency'!B23</f>
        <v>2040</v>
      </c>
      <c r="C23">
        <f>'Expected Frequency'!U23</f>
        <v>1.0910384754553131</v>
      </c>
      <c r="D23">
        <f>'Expected Frequency'!C23*$C23^2</f>
        <v>9.4502554277713209</v>
      </c>
      <c r="E23">
        <f>'Expected Frequency'!D23*$C23^2</f>
        <v>12.12416490927251</v>
      </c>
      <c r="F23">
        <f>'Expected Frequency'!E23*$C23^2</f>
        <v>12.783485055396088</v>
      </c>
      <c r="G23">
        <f>'Expected Frequency'!F23*$C23^2</f>
        <v>8.4063318630756534</v>
      </c>
      <c r="H23">
        <f>'Expected Frequency'!G23*$C23^2</f>
        <v>6.9961193283113268</v>
      </c>
      <c r="I23">
        <f>'Expected Frequency'!H23*$C23^2</f>
        <v>4.1940087072861099</v>
      </c>
      <c r="J23">
        <f>'Expected Frequency'!I23*$C23^2</f>
        <v>2.0926652321020458</v>
      </c>
      <c r="K23">
        <f>'Expected Frequency'!J23*$C23^2</f>
        <v>2.2251123986907833</v>
      </c>
      <c r="L23">
        <f>'Expected Frequency'!K23*$C23^2</f>
        <v>1.4039399658406131</v>
      </c>
      <c r="M23">
        <f>'Expected Frequency'!L23*$C23^2</f>
        <v>1.0330878993921493</v>
      </c>
      <c r="N23">
        <f>'Expected Frequency'!M23*$C23^2</f>
        <v>0.92713016612115973</v>
      </c>
      <c r="O23">
        <f>'Expected Frequency'!N23*$C23^2</f>
        <v>0.3973414997662113</v>
      </c>
      <c r="P23">
        <f>'Expected Frequency'!O23*$C23^2</f>
        <v>0.72978104254141563</v>
      </c>
      <c r="Q23">
        <f>'Expected Frequency'!P23*$C23^2</f>
        <v>1.3009140323564365</v>
      </c>
      <c r="R23">
        <f>'Expected Frequency'!Q23*$C23^2</f>
        <v>0.95188831635836813</v>
      </c>
      <c r="S23">
        <f>'Expected Frequency'!R23*$C23^2</f>
        <v>0.31729610545278936</v>
      </c>
      <c r="T23">
        <f>'Expected Frequency'!S23*$C23^2</f>
        <v>0.22210727381695258</v>
      </c>
      <c r="U23">
        <f>'Expected Frequency'!T23*$C23^2</f>
        <v>0.12691844218111575</v>
      </c>
    </row>
    <row r="24" spans="1:21" x14ac:dyDescent="0.2">
      <c r="A24">
        <f>'Expected Frequency'!A24</f>
        <v>2043</v>
      </c>
      <c r="B24">
        <f>'Expected Frequency'!B24</f>
        <v>2040</v>
      </c>
      <c r="C24">
        <f>'Expected Frequency'!U24</f>
        <v>1.0910384754553131</v>
      </c>
      <c r="D24">
        <f>'Expected Frequency'!C24*$C24^2</f>
        <v>9.4502554277713209</v>
      </c>
      <c r="E24">
        <f>'Expected Frequency'!D24*$C24^2</f>
        <v>12.12416490927251</v>
      </c>
      <c r="F24">
        <f>'Expected Frequency'!E24*$C24^2</f>
        <v>12.783485055396088</v>
      </c>
      <c r="G24">
        <f>'Expected Frequency'!F24*$C24^2</f>
        <v>8.4063318630756534</v>
      </c>
      <c r="H24">
        <f>'Expected Frequency'!G24*$C24^2</f>
        <v>6.9961193283113268</v>
      </c>
      <c r="I24">
        <f>'Expected Frequency'!H24*$C24^2</f>
        <v>4.1940087072861099</v>
      </c>
      <c r="J24">
        <f>'Expected Frequency'!I24*$C24^2</f>
        <v>2.0926652321020458</v>
      </c>
      <c r="K24">
        <f>'Expected Frequency'!J24*$C24^2</f>
        <v>2.2251123986907833</v>
      </c>
      <c r="L24">
        <f>'Expected Frequency'!K24*$C24^2</f>
        <v>1.4039399658406131</v>
      </c>
      <c r="M24">
        <f>'Expected Frequency'!L24*$C24^2</f>
        <v>1.0330878993921493</v>
      </c>
      <c r="N24">
        <f>'Expected Frequency'!M24*$C24^2</f>
        <v>0.92713016612115973</v>
      </c>
      <c r="O24">
        <f>'Expected Frequency'!N24*$C24^2</f>
        <v>0.3973414997662113</v>
      </c>
      <c r="P24">
        <f>'Expected Frequency'!O24*$C24^2</f>
        <v>0.72978104254141563</v>
      </c>
      <c r="Q24">
        <f>'Expected Frequency'!P24*$C24^2</f>
        <v>1.3009140323564365</v>
      </c>
      <c r="R24">
        <f>'Expected Frequency'!Q24*$C24^2</f>
        <v>0.95188831635836813</v>
      </c>
      <c r="S24">
        <f>'Expected Frequency'!R24*$C24^2</f>
        <v>0.31729610545278936</v>
      </c>
      <c r="T24">
        <f>'Expected Frequency'!S24*$C24^2</f>
        <v>0.22210727381695258</v>
      </c>
      <c r="U24">
        <f>'Expected Frequency'!T24*$C24^2</f>
        <v>0.12691844218111575</v>
      </c>
    </row>
    <row r="25" spans="1:21" x14ac:dyDescent="0.2">
      <c r="A25">
        <f>'Expected Frequency'!A25</f>
        <v>2044</v>
      </c>
      <c r="B25">
        <f>'Expected Frequency'!B25</f>
        <v>2040</v>
      </c>
      <c r="C25">
        <f>'Expected Frequency'!U25</f>
        <v>1.0910384754553131</v>
      </c>
      <c r="D25">
        <f>'Expected Frequency'!C25*$C25^2</f>
        <v>9.4502554277713209</v>
      </c>
      <c r="E25">
        <f>'Expected Frequency'!D25*$C25^2</f>
        <v>12.12416490927251</v>
      </c>
      <c r="F25">
        <f>'Expected Frequency'!E25*$C25^2</f>
        <v>12.783485055396088</v>
      </c>
      <c r="G25">
        <f>'Expected Frequency'!F25*$C25^2</f>
        <v>8.4063318630756534</v>
      </c>
      <c r="H25">
        <f>'Expected Frequency'!G25*$C25^2</f>
        <v>6.9961193283113268</v>
      </c>
      <c r="I25">
        <f>'Expected Frequency'!H25*$C25^2</f>
        <v>4.1940087072861099</v>
      </c>
      <c r="J25">
        <f>'Expected Frequency'!I25*$C25^2</f>
        <v>2.0926652321020458</v>
      </c>
      <c r="K25">
        <f>'Expected Frequency'!J25*$C25^2</f>
        <v>2.2251123986907833</v>
      </c>
      <c r="L25">
        <f>'Expected Frequency'!K25*$C25^2</f>
        <v>1.4039399658406131</v>
      </c>
      <c r="M25">
        <f>'Expected Frequency'!L25*$C25^2</f>
        <v>1.0330878993921493</v>
      </c>
      <c r="N25">
        <f>'Expected Frequency'!M25*$C25^2</f>
        <v>0.92713016612115973</v>
      </c>
      <c r="O25">
        <f>'Expected Frequency'!N25*$C25^2</f>
        <v>0.3973414997662113</v>
      </c>
      <c r="P25">
        <f>'Expected Frequency'!O25*$C25^2</f>
        <v>0.72978104254141563</v>
      </c>
      <c r="Q25">
        <f>'Expected Frequency'!P25*$C25^2</f>
        <v>1.3009140323564365</v>
      </c>
      <c r="R25">
        <f>'Expected Frequency'!Q25*$C25^2</f>
        <v>0.95188831635836813</v>
      </c>
      <c r="S25">
        <f>'Expected Frequency'!R25*$C25^2</f>
        <v>0.31729610545278936</v>
      </c>
      <c r="T25">
        <f>'Expected Frequency'!S25*$C25^2</f>
        <v>0.22210727381695258</v>
      </c>
      <c r="U25">
        <f>'Expected Frequency'!T25*$C25^2</f>
        <v>0.12691844218111575</v>
      </c>
    </row>
    <row r="26" spans="1:21" x14ac:dyDescent="0.2">
      <c r="A26">
        <f>'Expected Frequency'!A26</f>
        <v>2045</v>
      </c>
      <c r="B26">
        <f>'Expected Frequency'!B26</f>
        <v>2040</v>
      </c>
      <c r="C26">
        <f>'Expected Frequency'!U26</f>
        <v>1.0910384754553131</v>
      </c>
      <c r="D26">
        <f>'Expected Frequency'!C26*$C26^2</f>
        <v>9.4502554277713209</v>
      </c>
      <c r="E26">
        <f>'Expected Frequency'!D26*$C26^2</f>
        <v>12.12416490927251</v>
      </c>
      <c r="F26">
        <f>'Expected Frequency'!E26*$C26^2</f>
        <v>12.783485055396088</v>
      </c>
      <c r="G26">
        <f>'Expected Frequency'!F26*$C26^2</f>
        <v>8.4063318630756534</v>
      </c>
      <c r="H26">
        <f>'Expected Frequency'!G26*$C26^2</f>
        <v>6.9961193283113268</v>
      </c>
      <c r="I26">
        <f>'Expected Frequency'!H26*$C26^2</f>
        <v>4.1940087072861099</v>
      </c>
      <c r="J26">
        <f>'Expected Frequency'!I26*$C26^2</f>
        <v>2.0926652321020458</v>
      </c>
      <c r="K26">
        <f>'Expected Frequency'!J26*$C26^2</f>
        <v>2.2251123986907833</v>
      </c>
      <c r="L26">
        <f>'Expected Frequency'!K26*$C26^2</f>
        <v>1.4039399658406131</v>
      </c>
      <c r="M26">
        <f>'Expected Frequency'!L26*$C26^2</f>
        <v>1.0330878993921493</v>
      </c>
      <c r="N26">
        <f>'Expected Frequency'!M26*$C26^2</f>
        <v>0.92713016612115973</v>
      </c>
      <c r="O26">
        <f>'Expected Frequency'!N26*$C26^2</f>
        <v>0.3973414997662113</v>
      </c>
      <c r="P26">
        <f>'Expected Frequency'!O26*$C26^2</f>
        <v>0.72978104254141563</v>
      </c>
      <c r="Q26">
        <f>'Expected Frequency'!P26*$C26^2</f>
        <v>1.3009140323564365</v>
      </c>
      <c r="R26">
        <f>'Expected Frequency'!Q26*$C26^2</f>
        <v>0.95188831635836813</v>
      </c>
      <c r="S26">
        <f>'Expected Frequency'!R26*$C26^2</f>
        <v>0.31729610545278936</v>
      </c>
      <c r="T26">
        <f>'Expected Frequency'!S26*$C26^2</f>
        <v>0.22210727381695258</v>
      </c>
      <c r="U26">
        <f>'Expected Frequency'!T26*$C26^2</f>
        <v>0.12691844218111575</v>
      </c>
    </row>
    <row r="27" spans="1:21" x14ac:dyDescent="0.2">
      <c r="A27">
        <f>'Expected Frequency'!A27</f>
        <v>2046</v>
      </c>
      <c r="B27">
        <f>'Expected Frequency'!B27</f>
        <v>2040</v>
      </c>
      <c r="C27">
        <f>'Expected Frequency'!U27</f>
        <v>1.0910384754553131</v>
      </c>
      <c r="D27">
        <f>'Expected Frequency'!C27*$C27^2</f>
        <v>9.4502554277713209</v>
      </c>
      <c r="E27">
        <f>'Expected Frequency'!D27*$C27^2</f>
        <v>12.12416490927251</v>
      </c>
      <c r="F27">
        <f>'Expected Frequency'!E27*$C27^2</f>
        <v>12.783485055396088</v>
      </c>
      <c r="G27">
        <f>'Expected Frequency'!F27*$C27^2</f>
        <v>8.4063318630756534</v>
      </c>
      <c r="H27">
        <f>'Expected Frequency'!G27*$C27^2</f>
        <v>6.9961193283113268</v>
      </c>
      <c r="I27">
        <f>'Expected Frequency'!H27*$C27^2</f>
        <v>4.1940087072861099</v>
      </c>
      <c r="J27">
        <f>'Expected Frequency'!I27*$C27^2</f>
        <v>2.0926652321020458</v>
      </c>
      <c r="K27">
        <f>'Expected Frequency'!J27*$C27^2</f>
        <v>2.2251123986907833</v>
      </c>
      <c r="L27">
        <f>'Expected Frequency'!K27*$C27^2</f>
        <v>1.4039399658406131</v>
      </c>
      <c r="M27">
        <f>'Expected Frequency'!L27*$C27^2</f>
        <v>1.0330878993921493</v>
      </c>
      <c r="N27">
        <f>'Expected Frequency'!M27*$C27^2</f>
        <v>0.92713016612115973</v>
      </c>
      <c r="O27">
        <f>'Expected Frequency'!N27*$C27^2</f>
        <v>0.3973414997662113</v>
      </c>
      <c r="P27">
        <f>'Expected Frequency'!O27*$C27^2</f>
        <v>0.72978104254141563</v>
      </c>
      <c r="Q27">
        <f>'Expected Frequency'!P27*$C27^2</f>
        <v>1.3009140323564365</v>
      </c>
      <c r="R27">
        <f>'Expected Frequency'!Q27*$C27^2</f>
        <v>0.95188831635836813</v>
      </c>
      <c r="S27">
        <f>'Expected Frequency'!R27*$C27^2</f>
        <v>0.31729610545278936</v>
      </c>
      <c r="T27">
        <f>'Expected Frequency'!S27*$C27^2</f>
        <v>0.22210727381695258</v>
      </c>
      <c r="U27">
        <f>'Expected Frequency'!T27*$C27^2</f>
        <v>0.12691844218111575</v>
      </c>
    </row>
    <row r="28" spans="1:21" x14ac:dyDescent="0.2">
      <c r="A28">
        <f>'Expected Frequency'!A28</f>
        <v>2047</v>
      </c>
      <c r="B28">
        <f>'Expected Frequency'!B28</f>
        <v>2040</v>
      </c>
      <c r="C28">
        <f>'Expected Frequency'!U28</f>
        <v>1.0910384754553131</v>
      </c>
      <c r="D28">
        <f>'Expected Frequency'!C28*$C28^2</f>
        <v>9.4502554277713209</v>
      </c>
      <c r="E28">
        <f>'Expected Frequency'!D28*$C28^2</f>
        <v>12.12416490927251</v>
      </c>
      <c r="F28">
        <f>'Expected Frequency'!E28*$C28^2</f>
        <v>12.783485055396088</v>
      </c>
      <c r="G28">
        <f>'Expected Frequency'!F28*$C28^2</f>
        <v>8.4063318630756534</v>
      </c>
      <c r="H28">
        <f>'Expected Frequency'!G28*$C28^2</f>
        <v>6.9961193283113268</v>
      </c>
      <c r="I28">
        <f>'Expected Frequency'!H28*$C28^2</f>
        <v>4.1940087072861099</v>
      </c>
      <c r="J28">
        <f>'Expected Frequency'!I28*$C28^2</f>
        <v>2.0926652321020458</v>
      </c>
      <c r="K28">
        <f>'Expected Frequency'!J28*$C28^2</f>
        <v>2.2251123986907833</v>
      </c>
      <c r="L28">
        <f>'Expected Frequency'!K28*$C28^2</f>
        <v>1.4039399658406131</v>
      </c>
      <c r="M28">
        <f>'Expected Frequency'!L28*$C28^2</f>
        <v>1.0330878993921493</v>
      </c>
      <c r="N28">
        <f>'Expected Frequency'!M28*$C28^2</f>
        <v>0.92713016612115973</v>
      </c>
      <c r="O28">
        <f>'Expected Frequency'!N28*$C28^2</f>
        <v>0.3973414997662113</v>
      </c>
      <c r="P28">
        <f>'Expected Frequency'!O28*$C28^2</f>
        <v>0.72978104254141563</v>
      </c>
      <c r="Q28">
        <f>'Expected Frequency'!P28*$C28^2</f>
        <v>1.3009140323564365</v>
      </c>
      <c r="R28">
        <f>'Expected Frequency'!Q28*$C28^2</f>
        <v>0.95188831635836813</v>
      </c>
      <c r="S28">
        <f>'Expected Frequency'!R28*$C28^2</f>
        <v>0.31729610545278936</v>
      </c>
      <c r="T28">
        <f>'Expected Frequency'!S28*$C28^2</f>
        <v>0.22210727381695258</v>
      </c>
      <c r="U28">
        <f>'Expected Frequency'!T28*$C28^2</f>
        <v>0.12691844218111575</v>
      </c>
    </row>
    <row r="29" spans="1:21" x14ac:dyDescent="0.2">
      <c r="A29">
        <f>'Expected Frequency'!A29</f>
        <v>2048</v>
      </c>
      <c r="B29">
        <f>'Expected Frequency'!B29</f>
        <v>2040</v>
      </c>
      <c r="C29">
        <f>'Expected Frequency'!U29</f>
        <v>1.0910384754553131</v>
      </c>
      <c r="D29">
        <f>'Expected Frequency'!C29*$C29^2</f>
        <v>9.4502554277713209</v>
      </c>
      <c r="E29">
        <f>'Expected Frequency'!D29*$C29^2</f>
        <v>12.12416490927251</v>
      </c>
      <c r="F29">
        <f>'Expected Frequency'!E29*$C29^2</f>
        <v>12.783485055396088</v>
      </c>
      <c r="G29">
        <f>'Expected Frequency'!F29*$C29^2</f>
        <v>8.4063318630756534</v>
      </c>
      <c r="H29">
        <f>'Expected Frequency'!G29*$C29^2</f>
        <v>6.9961193283113268</v>
      </c>
      <c r="I29">
        <f>'Expected Frequency'!H29*$C29^2</f>
        <v>4.1940087072861099</v>
      </c>
      <c r="J29">
        <f>'Expected Frequency'!I29*$C29^2</f>
        <v>2.0926652321020458</v>
      </c>
      <c r="K29">
        <f>'Expected Frequency'!J29*$C29^2</f>
        <v>2.2251123986907833</v>
      </c>
      <c r="L29">
        <f>'Expected Frequency'!K29*$C29^2</f>
        <v>1.4039399658406131</v>
      </c>
      <c r="M29">
        <f>'Expected Frequency'!L29*$C29^2</f>
        <v>1.0330878993921493</v>
      </c>
      <c r="N29">
        <f>'Expected Frequency'!M29*$C29^2</f>
        <v>0.92713016612115973</v>
      </c>
      <c r="O29">
        <f>'Expected Frequency'!N29*$C29^2</f>
        <v>0.3973414997662113</v>
      </c>
      <c r="P29">
        <f>'Expected Frequency'!O29*$C29^2</f>
        <v>0.72978104254141563</v>
      </c>
      <c r="Q29">
        <f>'Expected Frequency'!P29*$C29^2</f>
        <v>1.3009140323564365</v>
      </c>
      <c r="R29">
        <f>'Expected Frequency'!Q29*$C29^2</f>
        <v>0.95188831635836813</v>
      </c>
      <c r="S29">
        <f>'Expected Frequency'!R29*$C29^2</f>
        <v>0.31729610545278936</v>
      </c>
      <c r="T29">
        <f>'Expected Frequency'!S29*$C29^2</f>
        <v>0.22210727381695258</v>
      </c>
      <c r="U29">
        <f>'Expected Frequency'!T29*$C29^2</f>
        <v>0.12691844218111575</v>
      </c>
    </row>
    <row r="30" spans="1:21" x14ac:dyDescent="0.2">
      <c r="A30">
        <f>'Expected Frequency'!A30</f>
        <v>2049</v>
      </c>
      <c r="B30">
        <f>'Expected Frequency'!B30</f>
        <v>2040</v>
      </c>
      <c r="C30">
        <f>'Expected Frequency'!U30</f>
        <v>1.0910384754553131</v>
      </c>
      <c r="D30">
        <f>'Expected Frequency'!C30*$C30^2</f>
        <v>9.4502554277713209</v>
      </c>
      <c r="E30">
        <f>'Expected Frequency'!D30*$C30^2</f>
        <v>12.12416490927251</v>
      </c>
      <c r="F30">
        <f>'Expected Frequency'!E30*$C30^2</f>
        <v>12.783485055396088</v>
      </c>
      <c r="G30">
        <f>'Expected Frequency'!F30*$C30^2</f>
        <v>8.4063318630756534</v>
      </c>
      <c r="H30">
        <f>'Expected Frequency'!G30*$C30^2</f>
        <v>6.9961193283113268</v>
      </c>
      <c r="I30">
        <f>'Expected Frequency'!H30*$C30^2</f>
        <v>4.1940087072861099</v>
      </c>
      <c r="J30">
        <f>'Expected Frequency'!I30*$C30^2</f>
        <v>2.0926652321020458</v>
      </c>
      <c r="K30">
        <f>'Expected Frequency'!J30*$C30^2</f>
        <v>2.2251123986907833</v>
      </c>
      <c r="L30">
        <f>'Expected Frequency'!K30*$C30^2</f>
        <v>1.4039399658406131</v>
      </c>
      <c r="M30">
        <f>'Expected Frequency'!L30*$C30^2</f>
        <v>1.0330878993921493</v>
      </c>
      <c r="N30">
        <f>'Expected Frequency'!M30*$C30^2</f>
        <v>0.92713016612115973</v>
      </c>
      <c r="O30">
        <f>'Expected Frequency'!N30*$C30^2</f>
        <v>0.3973414997662113</v>
      </c>
      <c r="P30">
        <f>'Expected Frequency'!O30*$C30^2</f>
        <v>0.72978104254141563</v>
      </c>
      <c r="Q30">
        <f>'Expected Frequency'!P30*$C30^2</f>
        <v>1.3009140323564365</v>
      </c>
      <c r="R30">
        <f>'Expected Frequency'!Q30*$C30^2</f>
        <v>0.95188831635836813</v>
      </c>
      <c r="S30">
        <f>'Expected Frequency'!R30*$C30^2</f>
        <v>0.31729610545278936</v>
      </c>
      <c r="T30">
        <f>'Expected Frequency'!S30*$C30^2</f>
        <v>0.22210727381695258</v>
      </c>
      <c r="U30">
        <f>'Expected Frequency'!T30*$C30^2</f>
        <v>0.12691844218111575</v>
      </c>
    </row>
    <row r="31" spans="1:21" x14ac:dyDescent="0.2">
      <c r="A31">
        <f>'Expected Frequency'!A31</f>
        <v>2050</v>
      </c>
      <c r="B31">
        <f>'Expected Frequency'!B31</f>
        <v>2050</v>
      </c>
      <c r="C31">
        <f>'Expected Frequency'!U31</f>
        <v>1.1113014111687372</v>
      </c>
      <c r="D31">
        <f>'Expected Frequency'!C31*$C31^2</f>
        <v>9.8045382743993486</v>
      </c>
      <c r="E31">
        <f>'Expected Frequency'!D31*$C31^2</f>
        <v>12.578690576845675</v>
      </c>
      <c r="F31">
        <f>'Expected Frequency'!E31*$C31^2</f>
        <v>13.262728130873535</v>
      </c>
      <c r="G31">
        <f>'Expected Frequency'!F31*$C31^2</f>
        <v>8.7214788138552333</v>
      </c>
      <c r="H31">
        <f>'Expected Frequency'!G31*$C31^2</f>
        <v>7.2583984899623077</v>
      </c>
      <c r="I31">
        <f>'Expected Frequency'!H31*$C31^2</f>
        <v>4.3512388853438964</v>
      </c>
      <c r="J31">
        <f>'Expected Frequency'!I31*$C31^2</f>
        <v>2.1711176507837555</v>
      </c>
      <c r="K31">
        <f>'Expected Frequency'!J31*$C31^2</f>
        <v>2.308530160327031</v>
      </c>
      <c r="L31">
        <f>'Expected Frequency'!K31*$C31^2</f>
        <v>1.4565726011587219</v>
      </c>
      <c r="M31">
        <f>'Expected Frequency'!L31*$C31^2</f>
        <v>1.07181757443755</v>
      </c>
      <c r="N31">
        <f>'Expected Frequency'!M31*$C31^2</f>
        <v>0.96188756680292975</v>
      </c>
      <c r="O31">
        <f>'Expected Frequency'!N31*$C31^2</f>
        <v>0.41223752862982699</v>
      </c>
      <c r="P31">
        <f>'Expected Frequency'!O31*$C31^2</f>
        <v>0.75713997555045864</v>
      </c>
      <c r="Q31">
        <f>'Expected Frequency'!P31*$C31^2</f>
        <v>1.3496843042421218</v>
      </c>
      <c r="R31">
        <f>'Expected Frequency'!Q31*$C31^2</f>
        <v>0.98757388115277223</v>
      </c>
      <c r="S31">
        <f>'Expected Frequency'!R31*$C31^2</f>
        <v>0.32919129371759071</v>
      </c>
      <c r="T31">
        <f>'Expected Frequency'!S31*$C31^2</f>
        <v>0.2304339056023135</v>
      </c>
      <c r="U31">
        <f>'Expected Frequency'!T31*$C31^2</f>
        <v>0.13167651748703629</v>
      </c>
    </row>
    <row r="32" spans="1:21" x14ac:dyDescent="0.2">
      <c r="A32">
        <f>'Expected Frequency'!A32</f>
        <v>2051</v>
      </c>
      <c r="B32">
        <f>'Expected Frequency'!B32</f>
        <v>2050</v>
      </c>
      <c r="C32">
        <f>'Expected Frequency'!U32</f>
        <v>1.1113014111687372</v>
      </c>
      <c r="D32">
        <f>'Expected Frequency'!C32*$C32^2</f>
        <v>9.8045382743993486</v>
      </c>
      <c r="E32">
        <f>'Expected Frequency'!D32*$C32^2</f>
        <v>12.578690576845675</v>
      </c>
      <c r="F32">
        <f>'Expected Frequency'!E32*$C32^2</f>
        <v>13.262728130873535</v>
      </c>
      <c r="G32">
        <f>'Expected Frequency'!F32*$C32^2</f>
        <v>8.7214788138552333</v>
      </c>
      <c r="H32">
        <f>'Expected Frequency'!G32*$C32^2</f>
        <v>7.2583984899623077</v>
      </c>
      <c r="I32">
        <f>'Expected Frequency'!H32*$C32^2</f>
        <v>4.3512388853438964</v>
      </c>
      <c r="J32">
        <f>'Expected Frequency'!I32*$C32^2</f>
        <v>2.1711176507837555</v>
      </c>
      <c r="K32">
        <f>'Expected Frequency'!J32*$C32^2</f>
        <v>2.308530160327031</v>
      </c>
      <c r="L32">
        <f>'Expected Frequency'!K32*$C32^2</f>
        <v>1.4565726011587219</v>
      </c>
      <c r="M32">
        <f>'Expected Frequency'!L32*$C32^2</f>
        <v>1.07181757443755</v>
      </c>
      <c r="N32">
        <f>'Expected Frequency'!M32*$C32^2</f>
        <v>0.96188756680292975</v>
      </c>
      <c r="O32">
        <f>'Expected Frequency'!N32*$C32^2</f>
        <v>0.41223752862982699</v>
      </c>
      <c r="P32">
        <f>'Expected Frequency'!O32*$C32^2</f>
        <v>0.75713997555045864</v>
      </c>
      <c r="Q32">
        <f>'Expected Frequency'!P32*$C32^2</f>
        <v>1.3496843042421218</v>
      </c>
      <c r="R32">
        <f>'Expected Frequency'!Q32*$C32^2</f>
        <v>0.98757388115277223</v>
      </c>
      <c r="S32">
        <f>'Expected Frequency'!R32*$C32^2</f>
        <v>0.32919129371759071</v>
      </c>
      <c r="T32">
        <f>'Expected Frequency'!S32*$C32^2</f>
        <v>0.2304339056023135</v>
      </c>
      <c r="U32">
        <f>'Expected Frequency'!T32*$C32^2</f>
        <v>0.13167651748703629</v>
      </c>
    </row>
    <row r="33" spans="1:21" x14ac:dyDescent="0.2">
      <c r="A33">
        <f>'Expected Frequency'!A33</f>
        <v>2052</v>
      </c>
      <c r="B33">
        <f>'Expected Frequency'!B33</f>
        <v>2050</v>
      </c>
      <c r="C33">
        <f>'Expected Frequency'!U33</f>
        <v>1.1113014111687372</v>
      </c>
      <c r="D33">
        <f>'Expected Frequency'!C33*$C33^2</f>
        <v>9.8045382743993486</v>
      </c>
      <c r="E33">
        <f>'Expected Frequency'!D33*$C33^2</f>
        <v>12.578690576845675</v>
      </c>
      <c r="F33">
        <f>'Expected Frequency'!E33*$C33^2</f>
        <v>13.262728130873535</v>
      </c>
      <c r="G33">
        <f>'Expected Frequency'!F33*$C33^2</f>
        <v>8.7214788138552333</v>
      </c>
      <c r="H33">
        <f>'Expected Frequency'!G33*$C33^2</f>
        <v>7.2583984899623077</v>
      </c>
      <c r="I33">
        <f>'Expected Frequency'!H33*$C33^2</f>
        <v>4.3512388853438964</v>
      </c>
      <c r="J33">
        <f>'Expected Frequency'!I33*$C33^2</f>
        <v>2.1711176507837555</v>
      </c>
      <c r="K33">
        <f>'Expected Frequency'!J33*$C33^2</f>
        <v>2.308530160327031</v>
      </c>
      <c r="L33">
        <f>'Expected Frequency'!K33*$C33^2</f>
        <v>1.4565726011587219</v>
      </c>
      <c r="M33">
        <f>'Expected Frequency'!L33*$C33^2</f>
        <v>1.07181757443755</v>
      </c>
      <c r="N33">
        <f>'Expected Frequency'!M33*$C33^2</f>
        <v>0.96188756680292975</v>
      </c>
      <c r="O33">
        <f>'Expected Frequency'!N33*$C33^2</f>
        <v>0.41223752862982699</v>
      </c>
      <c r="P33">
        <f>'Expected Frequency'!O33*$C33^2</f>
        <v>0.75713997555045864</v>
      </c>
      <c r="Q33">
        <f>'Expected Frequency'!P33*$C33^2</f>
        <v>1.3496843042421218</v>
      </c>
      <c r="R33">
        <f>'Expected Frequency'!Q33*$C33^2</f>
        <v>0.98757388115277223</v>
      </c>
      <c r="S33">
        <f>'Expected Frequency'!R33*$C33^2</f>
        <v>0.32919129371759071</v>
      </c>
      <c r="T33">
        <f>'Expected Frequency'!S33*$C33^2</f>
        <v>0.2304339056023135</v>
      </c>
      <c r="U33">
        <f>'Expected Frequency'!T33*$C33^2</f>
        <v>0.13167651748703629</v>
      </c>
    </row>
    <row r="34" spans="1:21" x14ac:dyDescent="0.2">
      <c r="A34">
        <f>'Expected Frequency'!A34</f>
        <v>2053</v>
      </c>
      <c r="B34">
        <f>'Expected Frequency'!B34</f>
        <v>2050</v>
      </c>
      <c r="C34">
        <f>'Expected Frequency'!U34</f>
        <v>1.1113014111687372</v>
      </c>
      <c r="D34">
        <f>'Expected Frequency'!C34*$C34^2</f>
        <v>9.8045382743993486</v>
      </c>
      <c r="E34">
        <f>'Expected Frequency'!D34*$C34^2</f>
        <v>12.578690576845675</v>
      </c>
      <c r="F34">
        <f>'Expected Frequency'!E34*$C34^2</f>
        <v>13.262728130873535</v>
      </c>
      <c r="G34">
        <f>'Expected Frequency'!F34*$C34^2</f>
        <v>8.7214788138552333</v>
      </c>
      <c r="H34">
        <f>'Expected Frequency'!G34*$C34^2</f>
        <v>7.2583984899623077</v>
      </c>
      <c r="I34">
        <f>'Expected Frequency'!H34*$C34^2</f>
        <v>4.3512388853438964</v>
      </c>
      <c r="J34">
        <f>'Expected Frequency'!I34*$C34^2</f>
        <v>2.1711176507837555</v>
      </c>
      <c r="K34">
        <f>'Expected Frequency'!J34*$C34^2</f>
        <v>2.308530160327031</v>
      </c>
      <c r="L34">
        <f>'Expected Frequency'!K34*$C34^2</f>
        <v>1.4565726011587219</v>
      </c>
      <c r="M34">
        <f>'Expected Frequency'!L34*$C34^2</f>
        <v>1.07181757443755</v>
      </c>
      <c r="N34">
        <f>'Expected Frequency'!M34*$C34^2</f>
        <v>0.96188756680292975</v>
      </c>
      <c r="O34">
        <f>'Expected Frequency'!N34*$C34^2</f>
        <v>0.41223752862982699</v>
      </c>
      <c r="P34">
        <f>'Expected Frequency'!O34*$C34^2</f>
        <v>0.75713997555045864</v>
      </c>
      <c r="Q34">
        <f>'Expected Frequency'!P34*$C34^2</f>
        <v>1.3496843042421218</v>
      </c>
      <c r="R34">
        <f>'Expected Frequency'!Q34*$C34^2</f>
        <v>0.98757388115277223</v>
      </c>
      <c r="S34">
        <f>'Expected Frequency'!R34*$C34^2</f>
        <v>0.32919129371759071</v>
      </c>
      <c r="T34">
        <f>'Expected Frequency'!S34*$C34^2</f>
        <v>0.2304339056023135</v>
      </c>
      <c r="U34">
        <f>'Expected Frequency'!T34*$C34^2</f>
        <v>0.13167651748703629</v>
      </c>
    </row>
    <row r="35" spans="1:21" x14ac:dyDescent="0.2">
      <c r="A35">
        <f>'Expected Frequency'!A35</f>
        <v>2054</v>
      </c>
      <c r="B35">
        <f>'Expected Frequency'!B35</f>
        <v>2050</v>
      </c>
      <c r="C35">
        <f>'Expected Frequency'!U35</f>
        <v>1.1113014111687372</v>
      </c>
      <c r="D35">
        <f>'Expected Frequency'!C35*$C35^2</f>
        <v>9.8045382743993486</v>
      </c>
      <c r="E35">
        <f>'Expected Frequency'!D35*$C35^2</f>
        <v>12.578690576845675</v>
      </c>
      <c r="F35">
        <f>'Expected Frequency'!E35*$C35^2</f>
        <v>13.262728130873535</v>
      </c>
      <c r="G35">
        <f>'Expected Frequency'!F35*$C35^2</f>
        <v>8.7214788138552333</v>
      </c>
      <c r="H35">
        <f>'Expected Frequency'!G35*$C35^2</f>
        <v>7.2583984899623077</v>
      </c>
      <c r="I35">
        <f>'Expected Frequency'!H35*$C35^2</f>
        <v>4.3512388853438964</v>
      </c>
      <c r="J35">
        <f>'Expected Frequency'!I35*$C35^2</f>
        <v>2.1711176507837555</v>
      </c>
      <c r="K35">
        <f>'Expected Frequency'!J35*$C35^2</f>
        <v>2.308530160327031</v>
      </c>
      <c r="L35">
        <f>'Expected Frequency'!K35*$C35^2</f>
        <v>1.4565726011587219</v>
      </c>
      <c r="M35">
        <f>'Expected Frequency'!L35*$C35^2</f>
        <v>1.07181757443755</v>
      </c>
      <c r="N35">
        <f>'Expected Frequency'!M35*$C35^2</f>
        <v>0.96188756680292975</v>
      </c>
      <c r="O35">
        <f>'Expected Frequency'!N35*$C35^2</f>
        <v>0.41223752862982699</v>
      </c>
      <c r="P35">
        <f>'Expected Frequency'!O35*$C35^2</f>
        <v>0.75713997555045864</v>
      </c>
      <c r="Q35">
        <f>'Expected Frequency'!P35*$C35^2</f>
        <v>1.3496843042421218</v>
      </c>
      <c r="R35">
        <f>'Expected Frequency'!Q35*$C35^2</f>
        <v>0.98757388115277223</v>
      </c>
      <c r="S35">
        <f>'Expected Frequency'!R35*$C35^2</f>
        <v>0.32919129371759071</v>
      </c>
      <c r="T35">
        <f>'Expected Frequency'!S35*$C35^2</f>
        <v>0.2304339056023135</v>
      </c>
      <c r="U35">
        <f>'Expected Frequency'!T35*$C35^2</f>
        <v>0.13167651748703629</v>
      </c>
    </row>
    <row r="36" spans="1:21" x14ac:dyDescent="0.2">
      <c r="A36">
        <f>'Expected Frequency'!A36</f>
        <v>2055</v>
      </c>
      <c r="B36">
        <f>'Expected Frequency'!B36</f>
        <v>2050</v>
      </c>
      <c r="C36">
        <f>'Expected Frequency'!U36</f>
        <v>1.1113014111687372</v>
      </c>
      <c r="D36">
        <f>'Expected Frequency'!C36*$C36^2</f>
        <v>9.8045382743993486</v>
      </c>
      <c r="E36">
        <f>'Expected Frequency'!D36*$C36^2</f>
        <v>12.578690576845675</v>
      </c>
      <c r="F36">
        <f>'Expected Frequency'!E36*$C36^2</f>
        <v>13.262728130873535</v>
      </c>
      <c r="G36">
        <f>'Expected Frequency'!F36*$C36^2</f>
        <v>8.7214788138552333</v>
      </c>
      <c r="H36">
        <f>'Expected Frequency'!G36*$C36^2</f>
        <v>7.2583984899623077</v>
      </c>
      <c r="I36">
        <f>'Expected Frequency'!H36*$C36^2</f>
        <v>4.3512388853438964</v>
      </c>
      <c r="J36">
        <f>'Expected Frequency'!I36*$C36^2</f>
        <v>2.1711176507837555</v>
      </c>
      <c r="K36">
        <f>'Expected Frequency'!J36*$C36^2</f>
        <v>2.308530160327031</v>
      </c>
      <c r="L36">
        <f>'Expected Frequency'!K36*$C36^2</f>
        <v>1.4565726011587219</v>
      </c>
      <c r="M36">
        <f>'Expected Frequency'!L36*$C36^2</f>
        <v>1.07181757443755</v>
      </c>
      <c r="N36">
        <f>'Expected Frequency'!M36*$C36^2</f>
        <v>0.96188756680292975</v>
      </c>
      <c r="O36">
        <f>'Expected Frequency'!N36*$C36^2</f>
        <v>0.41223752862982699</v>
      </c>
      <c r="P36">
        <f>'Expected Frequency'!O36*$C36^2</f>
        <v>0.75713997555045864</v>
      </c>
      <c r="Q36">
        <f>'Expected Frequency'!P36*$C36^2</f>
        <v>1.3496843042421218</v>
      </c>
      <c r="R36">
        <f>'Expected Frequency'!Q36*$C36^2</f>
        <v>0.98757388115277223</v>
      </c>
      <c r="S36">
        <f>'Expected Frequency'!R36*$C36^2</f>
        <v>0.32919129371759071</v>
      </c>
      <c r="T36">
        <f>'Expected Frequency'!S36*$C36^2</f>
        <v>0.2304339056023135</v>
      </c>
      <c r="U36">
        <f>'Expected Frequency'!T36*$C36^2</f>
        <v>0.13167651748703629</v>
      </c>
    </row>
    <row r="37" spans="1:21" x14ac:dyDescent="0.2">
      <c r="A37">
        <f>'Expected Frequency'!A37</f>
        <v>2056</v>
      </c>
      <c r="B37">
        <f>'Expected Frequency'!B37</f>
        <v>2050</v>
      </c>
      <c r="C37">
        <f>'Expected Frequency'!U37</f>
        <v>1.1113014111687372</v>
      </c>
      <c r="D37">
        <f>'Expected Frequency'!C37*$C37^2</f>
        <v>9.8045382743993486</v>
      </c>
      <c r="E37">
        <f>'Expected Frequency'!D37*$C37^2</f>
        <v>12.578690576845675</v>
      </c>
      <c r="F37">
        <f>'Expected Frequency'!E37*$C37^2</f>
        <v>13.262728130873535</v>
      </c>
      <c r="G37">
        <f>'Expected Frequency'!F37*$C37^2</f>
        <v>8.7214788138552333</v>
      </c>
      <c r="H37">
        <f>'Expected Frequency'!G37*$C37^2</f>
        <v>7.2583984899623077</v>
      </c>
      <c r="I37">
        <f>'Expected Frequency'!H37*$C37^2</f>
        <v>4.3512388853438964</v>
      </c>
      <c r="J37">
        <f>'Expected Frequency'!I37*$C37^2</f>
        <v>2.1711176507837555</v>
      </c>
      <c r="K37">
        <f>'Expected Frequency'!J37*$C37^2</f>
        <v>2.308530160327031</v>
      </c>
      <c r="L37">
        <f>'Expected Frequency'!K37*$C37^2</f>
        <v>1.4565726011587219</v>
      </c>
      <c r="M37">
        <f>'Expected Frequency'!L37*$C37^2</f>
        <v>1.07181757443755</v>
      </c>
      <c r="N37">
        <f>'Expected Frequency'!M37*$C37^2</f>
        <v>0.96188756680292975</v>
      </c>
      <c r="O37">
        <f>'Expected Frequency'!N37*$C37^2</f>
        <v>0.41223752862982699</v>
      </c>
      <c r="P37">
        <f>'Expected Frequency'!O37*$C37^2</f>
        <v>0.75713997555045864</v>
      </c>
      <c r="Q37">
        <f>'Expected Frequency'!P37*$C37^2</f>
        <v>1.3496843042421218</v>
      </c>
      <c r="R37">
        <f>'Expected Frequency'!Q37*$C37^2</f>
        <v>0.98757388115277223</v>
      </c>
      <c r="S37">
        <f>'Expected Frequency'!R37*$C37^2</f>
        <v>0.32919129371759071</v>
      </c>
      <c r="T37">
        <f>'Expected Frequency'!S37*$C37^2</f>
        <v>0.2304339056023135</v>
      </c>
      <c r="U37">
        <f>'Expected Frequency'!T37*$C37^2</f>
        <v>0.13167651748703629</v>
      </c>
    </row>
    <row r="38" spans="1:21" x14ac:dyDescent="0.2">
      <c r="A38">
        <f>'Expected Frequency'!A38</f>
        <v>2057</v>
      </c>
      <c r="B38">
        <f>'Expected Frequency'!B38</f>
        <v>2050</v>
      </c>
      <c r="C38">
        <f>'Expected Frequency'!U38</f>
        <v>1.1113014111687372</v>
      </c>
      <c r="D38">
        <f>'Expected Frequency'!C38*$C38^2</f>
        <v>9.8045382743993486</v>
      </c>
      <c r="E38">
        <f>'Expected Frequency'!D38*$C38^2</f>
        <v>12.578690576845675</v>
      </c>
      <c r="F38">
        <f>'Expected Frequency'!E38*$C38^2</f>
        <v>13.262728130873535</v>
      </c>
      <c r="G38">
        <f>'Expected Frequency'!F38*$C38^2</f>
        <v>8.7214788138552333</v>
      </c>
      <c r="H38">
        <f>'Expected Frequency'!G38*$C38^2</f>
        <v>7.2583984899623077</v>
      </c>
      <c r="I38">
        <f>'Expected Frequency'!H38*$C38^2</f>
        <v>4.3512388853438964</v>
      </c>
      <c r="J38">
        <f>'Expected Frequency'!I38*$C38^2</f>
        <v>2.1711176507837555</v>
      </c>
      <c r="K38">
        <f>'Expected Frequency'!J38*$C38^2</f>
        <v>2.308530160327031</v>
      </c>
      <c r="L38">
        <f>'Expected Frequency'!K38*$C38^2</f>
        <v>1.4565726011587219</v>
      </c>
      <c r="M38">
        <f>'Expected Frequency'!L38*$C38^2</f>
        <v>1.07181757443755</v>
      </c>
      <c r="N38">
        <f>'Expected Frequency'!M38*$C38^2</f>
        <v>0.96188756680292975</v>
      </c>
      <c r="O38">
        <f>'Expected Frequency'!N38*$C38^2</f>
        <v>0.41223752862982699</v>
      </c>
      <c r="P38">
        <f>'Expected Frequency'!O38*$C38^2</f>
        <v>0.75713997555045864</v>
      </c>
      <c r="Q38">
        <f>'Expected Frequency'!P38*$C38^2</f>
        <v>1.3496843042421218</v>
      </c>
      <c r="R38">
        <f>'Expected Frequency'!Q38*$C38^2</f>
        <v>0.98757388115277223</v>
      </c>
      <c r="S38">
        <f>'Expected Frequency'!R38*$C38^2</f>
        <v>0.32919129371759071</v>
      </c>
      <c r="T38">
        <f>'Expected Frequency'!S38*$C38^2</f>
        <v>0.2304339056023135</v>
      </c>
      <c r="U38">
        <f>'Expected Frequency'!T38*$C38^2</f>
        <v>0.13167651748703629</v>
      </c>
    </row>
    <row r="39" spans="1:21" x14ac:dyDescent="0.2">
      <c r="A39">
        <f>'Expected Frequency'!A39</f>
        <v>2058</v>
      </c>
      <c r="B39">
        <f>'Expected Frequency'!B39</f>
        <v>2050</v>
      </c>
      <c r="C39">
        <f>'Expected Frequency'!U39</f>
        <v>1.1113014111687372</v>
      </c>
      <c r="D39">
        <f>'Expected Frequency'!C39*$C39^2</f>
        <v>9.8045382743993486</v>
      </c>
      <c r="E39">
        <f>'Expected Frequency'!D39*$C39^2</f>
        <v>12.578690576845675</v>
      </c>
      <c r="F39">
        <f>'Expected Frequency'!E39*$C39^2</f>
        <v>13.262728130873535</v>
      </c>
      <c r="G39">
        <f>'Expected Frequency'!F39*$C39^2</f>
        <v>8.7214788138552333</v>
      </c>
      <c r="H39">
        <f>'Expected Frequency'!G39*$C39^2</f>
        <v>7.2583984899623077</v>
      </c>
      <c r="I39">
        <f>'Expected Frequency'!H39*$C39^2</f>
        <v>4.3512388853438964</v>
      </c>
      <c r="J39">
        <f>'Expected Frequency'!I39*$C39^2</f>
        <v>2.1711176507837555</v>
      </c>
      <c r="K39">
        <f>'Expected Frequency'!J39*$C39^2</f>
        <v>2.308530160327031</v>
      </c>
      <c r="L39">
        <f>'Expected Frequency'!K39*$C39^2</f>
        <v>1.4565726011587219</v>
      </c>
      <c r="M39">
        <f>'Expected Frequency'!L39*$C39^2</f>
        <v>1.07181757443755</v>
      </c>
      <c r="N39">
        <f>'Expected Frequency'!M39*$C39^2</f>
        <v>0.96188756680292975</v>
      </c>
      <c r="O39">
        <f>'Expected Frequency'!N39*$C39^2</f>
        <v>0.41223752862982699</v>
      </c>
      <c r="P39">
        <f>'Expected Frequency'!O39*$C39^2</f>
        <v>0.75713997555045864</v>
      </c>
      <c r="Q39">
        <f>'Expected Frequency'!P39*$C39^2</f>
        <v>1.3496843042421218</v>
      </c>
      <c r="R39">
        <f>'Expected Frequency'!Q39*$C39^2</f>
        <v>0.98757388115277223</v>
      </c>
      <c r="S39">
        <f>'Expected Frequency'!R39*$C39^2</f>
        <v>0.32919129371759071</v>
      </c>
      <c r="T39">
        <f>'Expected Frequency'!S39*$C39^2</f>
        <v>0.2304339056023135</v>
      </c>
      <c r="U39">
        <f>'Expected Frequency'!T39*$C39^2</f>
        <v>0.13167651748703629</v>
      </c>
    </row>
    <row r="40" spans="1:21" x14ac:dyDescent="0.2">
      <c r="A40">
        <f>'Expected Frequency'!A40</f>
        <v>2059</v>
      </c>
      <c r="B40">
        <f>'Expected Frequency'!B40</f>
        <v>2050</v>
      </c>
      <c r="C40">
        <f>'Expected Frequency'!U40</f>
        <v>1.1113014111687372</v>
      </c>
      <c r="D40">
        <f>'Expected Frequency'!C40*$C40^2</f>
        <v>9.8045382743993486</v>
      </c>
      <c r="E40">
        <f>'Expected Frequency'!D40*$C40^2</f>
        <v>12.578690576845675</v>
      </c>
      <c r="F40">
        <f>'Expected Frequency'!E40*$C40^2</f>
        <v>13.262728130873535</v>
      </c>
      <c r="G40">
        <f>'Expected Frequency'!F40*$C40^2</f>
        <v>8.7214788138552333</v>
      </c>
      <c r="H40">
        <f>'Expected Frequency'!G40*$C40^2</f>
        <v>7.2583984899623077</v>
      </c>
      <c r="I40">
        <f>'Expected Frequency'!H40*$C40^2</f>
        <v>4.3512388853438964</v>
      </c>
      <c r="J40">
        <f>'Expected Frequency'!I40*$C40^2</f>
        <v>2.1711176507837555</v>
      </c>
      <c r="K40">
        <f>'Expected Frequency'!J40*$C40^2</f>
        <v>2.308530160327031</v>
      </c>
      <c r="L40">
        <f>'Expected Frequency'!K40*$C40^2</f>
        <v>1.4565726011587219</v>
      </c>
      <c r="M40">
        <f>'Expected Frequency'!L40*$C40^2</f>
        <v>1.07181757443755</v>
      </c>
      <c r="N40">
        <f>'Expected Frequency'!M40*$C40^2</f>
        <v>0.96188756680292975</v>
      </c>
      <c r="O40">
        <f>'Expected Frequency'!N40*$C40^2</f>
        <v>0.41223752862982699</v>
      </c>
      <c r="P40">
        <f>'Expected Frequency'!O40*$C40^2</f>
        <v>0.75713997555045864</v>
      </c>
      <c r="Q40">
        <f>'Expected Frequency'!P40*$C40^2</f>
        <v>1.3496843042421218</v>
      </c>
      <c r="R40">
        <f>'Expected Frequency'!Q40*$C40^2</f>
        <v>0.98757388115277223</v>
      </c>
      <c r="S40">
        <f>'Expected Frequency'!R40*$C40^2</f>
        <v>0.32919129371759071</v>
      </c>
      <c r="T40">
        <f>'Expected Frequency'!S40*$C40^2</f>
        <v>0.2304339056023135</v>
      </c>
      <c r="U40">
        <f>'Expected Frequency'!T40*$C40^2</f>
        <v>0.13167651748703629</v>
      </c>
    </row>
    <row r="41" spans="1:21" x14ac:dyDescent="0.2">
      <c r="A41">
        <f>'Expected Frequency'!A41</f>
        <v>2060</v>
      </c>
      <c r="B41">
        <f>'Expected Frequency'!B41</f>
        <v>2060</v>
      </c>
      <c r="C41">
        <f>'Expected Frequency'!U41</f>
        <v>1.1166324930647689</v>
      </c>
      <c r="D41">
        <f>'Expected Frequency'!C41*$C41^2</f>
        <v>9.8988316256907432</v>
      </c>
      <c r="E41">
        <f>'Expected Frequency'!D41*$C41^2</f>
        <v>12.699663829859054</v>
      </c>
      <c r="F41">
        <f>'Expected Frequency'!E41*$C41^2</f>
        <v>13.390279989790965</v>
      </c>
      <c r="G41">
        <f>'Expected Frequency'!F41*$C41^2</f>
        <v>8.8053560391318815</v>
      </c>
      <c r="H41">
        <f>'Expected Frequency'!G41*$C41^2</f>
        <v>7.3282048081664026</v>
      </c>
      <c r="I41">
        <f>'Expected Frequency'!H41*$C41^2</f>
        <v>4.3930861284557752</v>
      </c>
      <c r="J41">
        <f>'Expected Frequency'!I41*$C41^2</f>
        <v>2.1919979771806495</v>
      </c>
      <c r="K41">
        <f>'Expected Frequency'!J41*$C41^2</f>
        <v>2.3307320263692985</v>
      </c>
      <c r="L41">
        <f>'Expected Frequency'!K41*$C41^2</f>
        <v>1.4705809213996763</v>
      </c>
      <c r="M41">
        <f>'Expected Frequency'!L41*$C41^2</f>
        <v>1.0821255836714598</v>
      </c>
      <c r="N41">
        <f>'Expected Frequency'!M41*$C41^2</f>
        <v>0.97113834432054102</v>
      </c>
      <c r="O41">
        <f>'Expected Frequency'!N41*$C41^2</f>
        <v>0.41620214756594615</v>
      </c>
      <c r="P41">
        <f>'Expected Frequency'!O41*$C41^2</f>
        <v>0.76442163060582746</v>
      </c>
      <c r="Q41">
        <f>'Expected Frequency'!P41*$C41^2</f>
        <v>1.362664645862562</v>
      </c>
      <c r="R41">
        <f>'Expected Frequency'!Q41*$C41^2</f>
        <v>0.99707169209455759</v>
      </c>
      <c r="S41">
        <f>'Expected Frequency'!R41*$C41^2</f>
        <v>0.33235723069818585</v>
      </c>
      <c r="T41">
        <f>'Expected Frequency'!S41*$C41^2</f>
        <v>0.23265006148873013</v>
      </c>
      <c r="U41">
        <f>'Expected Frequency'!T41*$C41^2</f>
        <v>0.13294289227927436</v>
      </c>
    </row>
    <row r="42" spans="1:21" x14ac:dyDescent="0.2">
      <c r="A42">
        <f>'Expected Frequency'!A42</f>
        <v>2061</v>
      </c>
      <c r="B42">
        <f>'Expected Frequency'!B42</f>
        <v>2060</v>
      </c>
      <c r="C42">
        <f>'Expected Frequency'!U42</f>
        <v>1.1166324930647689</v>
      </c>
      <c r="D42">
        <f>'Expected Frequency'!C42*$C42^2</f>
        <v>9.8988316256907432</v>
      </c>
      <c r="E42">
        <f>'Expected Frequency'!D42*$C42^2</f>
        <v>12.699663829859054</v>
      </c>
      <c r="F42">
        <f>'Expected Frequency'!E42*$C42^2</f>
        <v>13.390279989790965</v>
      </c>
      <c r="G42">
        <f>'Expected Frequency'!F42*$C42^2</f>
        <v>8.8053560391318815</v>
      </c>
      <c r="H42">
        <f>'Expected Frequency'!G42*$C42^2</f>
        <v>7.3282048081664026</v>
      </c>
      <c r="I42">
        <f>'Expected Frequency'!H42*$C42^2</f>
        <v>4.3930861284557752</v>
      </c>
      <c r="J42">
        <f>'Expected Frequency'!I42*$C42^2</f>
        <v>2.1919979771806495</v>
      </c>
      <c r="K42">
        <f>'Expected Frequency'!J42*$C42^2</f>
        <v>2.3307320263692985</v>
      </c>
      <c r="L42">
        <f>'Expected Frequency'!K42*$C42^2</f>
        <v>1.4705809213996763</v>
      </c>
      <c r="M42">
        <f>'Expected Frequency'!L42*$C42^2</f>
        <v>1.0821255836714598</v>
      </c>
      <c r="N42">
        <f>'Expected Frequency'!M42*$C42^2</f>
        <v>0.97113834432054102</v>
      </c>
      <c r="O42">
        <f>'Expected Frequency'!N42*$C42^2</f>
        <v>0.41620214756594615</v>
      </c>
      <c r="P42">
        <f>'Expected Frequency'!O42*$C42^2</f>
        <v>0.76442163060582746</v>
      </c>
      <c r="Q42">
        <f>'Expected Frequency'!P42*$C42^2</f>
        <v>1.362664645862562</v>
      </c>
      <c r="R42">
        <f>'Expected Frequency'!Q42*$C42^2</f>
        <v>0.99707169209455759</v>
      </c>
      <c r="S42">
        <f>'Expected Frequency'!R42*$C42^2</f>
        <v>0.33235723069818585</v>
      </c>
      <c r="T42">
        <f>'Expected Frequency'!S42*$C42^2</f>
        <v>0.23265006148873013</v>
      </c>
      <c r="U42">
        <f>'Expected Frequency'!T42*$C42^2</f>
        <v>0.13294289227927436</v>
      </c>
    </row>
    <row r="43" spans="1:21" x14ac:dyDescent="0.2">
      <c r="A43">
        <f>'Expected Frequency'!A43</f>
        <v>2062</v>
      </c>
      <c r="B43">
        <f>'Expected Frequency'!B43</f>
        <v>2060</v>
      </c>
      <c r="C43">
        <f>'Expected Frequency'!U43</f>
        <v>1.1166324930647689</v>
      </c>
      <c r="D43">
        <f>'Expected Frequency'!C43*$C43^2</f>
        <v>9.8988316256907432</v>
      </c>
      <c r="E43">
        <f>'Expected Frequency'!D43*$C43^2</f>
        <v>12.699663829859054</v>
      </c>
      <c r="F43">
        <f>'Expected Frequency'!E43*$C43^2</f>
        <v>13.390279989790965</v>
      </c>
      <c r="G43">
        <f>'Expected Frequency'!F43*$C43^2</f>
        <v>8.8053560391318815</v>
      </c>
      <c r="H43">
        <f>'Expected Frequency'!G43*$C43^2</f>
        <v>7.3282048081664026</v>
      </c>
      <c r="I43">
        <f>'Expected Frequency'!H43*$C43^2</f>
        <v>4.3930861284557752</v>
      </c>
      <c r="J43">
        <f>'Expected Frequency'!I43*$C43^2</f>
        <v>2.1919979771806495</v>
      </c>
      <c r="K43">
        <f>'Expected Frequency'!J43*$C43^2</f>
        <v>2.3307320263692985</v>
      </c>
      <c r="L43">
        <f>'Expected Frequency'!K43*$C43^2</f>
        <v>1.4705809213996763</v>
      </c>
      <c r="M43">
        <f>'Expected Frequency'!L43*$C43^2</f>
        <v>1.0821255836714598</v>
      </c>
      <c r="N43">
        <f>'Expected Frequency'!M43*$C43^2</f>
        <v>0.97113834432054102</v>
      </c>
      <c r="O43">
        <f>'Expected Frequency'!N43*$C43^2</f>
        <v>0.41620214756594615</v>
      </c>
      <c r="P43">
        <f>'Expected Frequency'!O43*$C43^2</f>
        <v>0.76442163060582746</v>
      </c>
      <c r="Q43">
        <f>'Expected Frequency'!P43*$C43^2</f>
        <v>1.362664645862562</v>
      </c>
      <c r="R43">
        <f>'Expected Frequency'!Q43*$C43^2</f>
        <v>0.99707169209455759</v>
      </c>
      <c r="S43">
        <f>'Expected Frequency'!R43*$C43^2</f>
        <v>0.33235723069818585</v>
      </c>
      <c r="T43">
        <f>'Expected Frequency'!S43*$C43^2</f>
        <v>0.23265006148873013</v>
      </c>
      <c r="U43">
        <f>'Expected Frequency'!T43*$C43^2</f>
        <v>0.13294289227927436</v>
      </c>
    </row>
    <row r="44" spans="1:21" x14ac:dyDescent="0.2">
      <c r="A44">
        <f>'Expected Frequency'!A44</f>
        <v>2063</v>
      </c>
      <c r="B44">
        <f>'Expected Frequency'!B44</f>
        <v>2060</v>
      </c>
      <c r="C44">
        <f>'Expected Frequency'!U44</f>
        <v>1.1166324930647689</v>
      </c>
      <c r="D44">
        <f>'Expected Frequency'!C44*$C44^2</f>
        <v>9.8988316256907432</v>
      </c>
      <c r="E44">
        <f>'Expected Frequency'!D44*$C44^2</f>
        <v>12.699663829859054</v>
      </c>
      <c r="F44">
        <f>'Expected Frequency'!E44*$C44^2</f>
        <v>13.390279989790965</v>
      </c>
      <c r="G44">
        <f>'Expected Frequency'!F44*$C44^2</f>
        <v>8.8053560391318815</v>
      </c>
      <c r="H44">
        <f>'Expected Frequency'!G44*$C44^2</f>
        <v>7.3282048081664026</v>
      </c>
      <c r="I44">
        <f>'Expected Frequency'!H44*$C44^2</f>
        <v>4.3930861284557752</v>
      </c>
      <c r="J44">
        <f>'Expected Frequency'!I44*$C44^2</f>
        <v>2.1919979771806495</v>
      </c>
      <c r="K44">
        <f>'Expected Frequency'!J44*$C44^2</f>
        <v>2.3307320263692985</v>
      </c>
      <c r="L44">
        <f>'Expected Frequency'!K44*$C44^2</f>
        <v>1.4705809213996763</v>
      </c>
      <c r="M44">
        <f>'Expected Frequency'!L44*$C44^2</f>
        <v>1.0821255836714598</v>
      </c>
      <c r="N44">
        <f>'Expected Frequency'!M44*$C44^2</f>
        <v>0.97113834432054102</v>
      </c>
      <c r="O44">
        <f>'Expected Frequency'!N44*$C44^2</f>
        <v>0.41620214756594615</v>
      </c>
      <c r="P44">
        <f>'Expected Frequency'!O44*$C44^2</f>
        <v>0.76442163060582746</v>
      </c>
      <c r="Q44">
        <f>'Expected Frequency'!P44*$C44^2</f>
        <v>1.362664645862562</v>
      </c>
      <c r="R44">
        <f>'Expected Frequency'!Q44*$C44^2</f>
        <v>0.99707169209455759</v>
      </c>
      <c r="S44">
        <f>'Expected Frequency'!R44*$C44^2</f>
        <v>0.33235723069818585</v>
      </c>
      <c r="T44">
        <f>'Expected Frequency'!S44*$C44^2</f>
        <v>0.23265006148873013</v>
      </c>
      <c r="U44">
        <f>'Expected Frequency'!T44*$C44^2</f>
        <v>0.13294289227927436</v>
      </c>
    </row>
    <row r="45" spans="1:21" x14ac:dyDescent="0.2">
      <c r="A45">
        <f>'Expected Frequency'!A45</f>
        <v>2064</v>
      </c>
      <c r="B45">
        <f>'Expected Frequency'!B45</f>
        <v>2060</v>
      </c>
      <c r="C45">
        <f>'Expected Frequency'!U45</f>
        <v>1.1166324930647689</v>
      </c>
      <c r="D45">
        <f>'Expected Frequency'!C45*$C45^2</f>
        <v>9.8988316256907432</v>
      </c>
      <c r="E45">
        <f>'Expected Frequency'!D45*$C45^2</f>
        <v>12.699663829859054</v>
      </c>
      <c r="F45">
        <f>'Expected Frequency'!E45*$C45^2</f>
        <v>13.390279989790965</v>
      </c>
      <c r="G45">
        <f>'Expected Frequency'!F45*$C45^2</f>
        <v>8.8053560391318815</v>
      </c>
      <c r="H45">
        <f>'Expected Frequency'!G45*$C45^2</f>
        <v>7.3282048081664026</v>
      </c>
      <c r="I45">
        <f>'Expected Frequency'!H45*$C45^2</f>
        <v>4.3930861284557752</v>
      </c>
      <c r="J45">
        <f>'Expected Frequency'!I45*$C45^2</f>
        <v>2.1919979771806495</v>
      </c>
      <c r="K45">
        <f>'Expected Frequency'!J45*$C45^2</f>
        <v>2.3307320263692985</v>
      </c>
      <c r="L45">
        <f>'Expected Frequency'!K45*$C45^2</f>
        <v>1.4705809213996763</v>
      </c>
      <c r="M45">
        <f>'Expected Frequency'!L45*$C45^2</f>
        <v>1.0821255836714598</v>
      </c>
      <c r="N45">
        <f>'Expected Frequency'!M45*$C45^2</f>
        <v>0.97113834432054102</v>
      </c>
      <c r="O45">
        <f>'Expected Frequency'!N45*$C45^2</f>
        <v>0.41620214756594615</v>
      </c>
      <c r="P45">
        <f>'Expected Frequency'!O45*$C45^2</f>
        <v>0.76442163060582746</v>
      </c>
      <c r="Q45">
        <f>'Expected Frequency'!P45*$C45^2</f>
        <v>1.362664645862562</v>
      </c>
      <c r="R45">
        <f>'Expected Frequency'!Q45*$C45^2</f>
        <v>0.99707169209455759</v>
      </c>
      <c r="S45">
        <f>'Expected Frequency'!R45*$C45^2</f>
        <v>0.33235723069818585</v>
      </c>
      <c r="T45">
        <f>'Expected Frequency'!S45*$C45^2</f>
        <v>0.23265006148873013</v>
      </c>
      <c r="U45">
        <f>'Expected Frequency'!T45*$C45^2</f>
        <v>0.13294289227927436</v>
      </c>
    </row>
    <row r="46" spans="1:21" x14ac:dyDescent="0.2">
      <c r="A46">
        <f>'Expected Frequency'!A46</f>
        <v>2065</v>
      </c>
      <c r="B46">
        <f>'Expected Frequency'!B46</f>
        <v>2060</v>
      </c>
      <c r="C46">
        <f>'Expected Frequency'!U46</f>
        <v>1.1166324930647689</v>
      </c>
      <c r="D46">
        <f>'Expected Frequency'!C46*$C46^2</f>
        <v>9.8988316256907432</v>
      </c>
      <c r="E46">
        <f>'Expected Frequency'!D46*$C46^2</f>
        <v>12.699663829859054</v>
      </c>
      <c r="F46">
        <f>'Expected Frequency'!E46*$C46^2</f>
        <v>13.390279989790965</v>
      </c>
      <c r="G46">
        <f>'Expected Frequency'!F46*$C46^2</f>
        <v>8.8053560391318815</v>
      </c>
      <c r="H46">
        <f>'Expected Frequency'!G46*$C46^2</f>
        <v>7.3282048081664026</v>
      </c>
      <c r="I46">
        <f>'Expected Frequency'!H46*$C46^2</f>
        <v>4.3930861284557752</v>
      </c>
      <c r="J46">
        <f>'Expected Frequency'!I46*$C46^2</f>
        <v>2.1919979771806495</v>
      </c>
      <c r="K46">
        <f>'Expected Frequency'!J46*$C46^2</f>
        <v>2.3307320263692985</v>
      </c>
      <c r="L46">
        <f>'Expected Frequency'!K46*$C46^2</f>
        <v>1.4705809213996763</v>
      </c>
      <c r="M46">
        <f>'Expected Frequency'!L46*$C46^2</f>
        <v>1.0821255836714598</v>
      </c>
      <c r="N46">
        <f>'Expected Frequency'!M46*$C46^2</f>
        <v>0.97113834432054102</v>
      </c>
      <c r="O46">
        <f>'Expected Frequency'!N46*$C46^2</f>
        <v>0.41620214756594615</v>
      </c>
      <c r="P46">
        <f>'Expected Frequency'!O46*$C46^2</f>
        <v>0.76442163060582746</v>
      </c>
      <c r="Q46">
        <f>'Expected Frequency'!P46*$C46^2</f>
        <v>1.362664645862562</v>
      </c>
      <c r="R46">
        <f>'Expected Frequency'!Q46*$C46^2</f>
        <v>0.99707169209455759</v>
      </c>
      <c r="S46">
        <f>'Expected Frequency'!R46*$C46^2</f>
        <v>0.33235723069818585</v>
      </c>
      <c r="T46">
        <f>'Expected Frequency'!S46*$C46^2</f>
        <v>0.23265006148873013</v>
      </c>
      <c r="U46">
        <f>'Expected Frequency'!T46*$C46^2</f>
        <v>0.13294289227927436</v>
      </c>
    </row>
    <row r="47" spans="1:21" x14ac:dyDescent="0.2">
      <c r="A47">
        <f>'Expected Frequency'!A47</f>
        <v>2066</v>
      </c>
      <c r="B47">
        <f>'Expected Frequency'!B47</f>
        <v>2060</v>
      </c>
      <c r="C47">
        <f>'Expected Frequency'!U47</f>
        <v>1.1166324930647689</v>
      </c>
      <c r="D47">
        <f>'Expected Frequency'!C47*$C47^2</f>
        <v>9.8988316256907432</v>
      </c>
      <c r="E47">
        <f>'Expected Frequency'!D47*$C47^2</f>
        <v>12.699663829859054</v>
      </c>
      <c r="F47">
        <f>'Expected Frequency'!E47*$C47^2</f>
        <v>13.390279989790965</v>
      </c>
      <c r="G47">
        <f>'Expected Frequency'!F47*$C47^2</f>
        <v>8.8053560391318815</v>
      </c>
      <c r="H47">
        <f>'Expected Frequency'!G47*$C47^2</f>
        <v>7.3282048081664026</v>
      </c>
      <c r="I47">
        <f>'Expected Frequency'!H47*$C47^2</f>
        <v>4.3930861284557752</v>
      </c>
      <c r="J47">
        <f>'Expected Frequency'!I47*$C47^2</f>
        <v>2.1919979771806495</v>
      </c>
      <c r="K47">
        <f>'Expected Frequency'!J47*$C47^2</f>
        <v>2.3307320263692985</v>
      </c>
      <c r="L47">
        <f>'Expected Frequency'!K47*$C47^2</f>
        <v>1.4705809213996763</v>
      </c>
      <c r="M47">
        <f>'Expected Frequency'!L47*$C47^2</f>
        <v>1.0821255836714598</v>
      </c>
      <c r="N47">
        <f>'Expected Frequency'!M47*$C47^2</f>
        <v>0.97113834432054102</v>
      </c>
      <c r="O47">
        <f>'Expected Frequency'!N47*$C47^2</f>
        <v>0.41620214756594615</v>
      </c>
      <c r="P47">
        <f>'Expected Frequency'!O47*$C47^2</f>
        <v>0.76442163060582746</v>
      </c>
      <c r="Q47">
        <f>'Expected Frequency'!P47*$C47^2</f>
        <v>1.362664645862562</v>
      </c>
      <c r="R47">
        <f>'Expected Frequency'!Q47*$C47^2</f>
        <v>0.99707169209455759</v>
      </c>
      <c r="S47">
        <f>'Expected Frequency'!R47*$C47^2</f>
        <v>0.33235723069818585</v>
      </c>
      <c r="T47">
        <f>'Expected Frequency'!S47*$C47^2</f>
        <v>0.23265006148873013</v>
      </c>
      <c r="U47">
        <f>'Expected Frequency'!T47*$C47^2</f>
        <v>0.13294289227927436</v>
      </c>
    </row>
    <row r="48" spans="1:21" x14ac:dyDescent="0.2">
      <c r="A48">
        <f>'Expected Frequency'!A48</f>
        <v>2067</v>
      </c>
      <c r="B48">
        <f>'Expected Frequency'!B48</f>
        <v>2060</v>
      </c>
      <c r="C48">
        <f>'Expected Frequency'!U48</f>
        <v>1.1166324930647689</v>
      </c>
      <c r="D48">
        <f>'Expected Frequency'!C48*$C48^2</f>
        <v>9.8988316256907432</v>
      </c>
      <c r="E48">
        <f>'Expected Frequency'!D48*$C48^2</f>
        <v>12.699663829859054</v>
      </c>
      <c r="F48">
        <f>'Expected Frequency'!E48*$C48^2</f>
        <v>13.390279989790965</v>
      </c>
      <c r="G48">
        <f>'Expected Frequency'!F48*$C48^2</f>
        <v>8.8053560391318815</v>
      </c>
      <c r="H48">
        <f>'Expected Frequency'!G48*$C48^2</f>
        <v>7.3282048081664026</v>
      </c>
      <c r="I48">
        <f>'Expected Frequency'!H48*$C48^2</f>
        <v>4.3930861284557752</v>
      </c>
      <c r="J48">
        <f>'Expected Frequency'!I48*$C48^2</f>
        <v>2.1919979771806495</v>
      </c>
      <c r="K48">
        <f>'Expected Frequency'!J48*$C48^2</f>
        <v>2.3307320263692985</v>
      </c>
      <c r="L48">
        <f>'Expected Frequency'!K48*$C48^2</f>
        <v>1.4705809213996763</v>
      </c>
      <c r="M48">
        <f>'Expected Frequency'!L48*$C48^2</f>
        <v>1.0821255836714598</v>
      </c>
      <c r="N48">
        <f>'Expected Frequency'!M48*$C48^2</f>
        <v>0.97113834432054102</v>
      </c>
      <c r="O48">
        <f>'Expected Frequency'!N48*$C48^2</f>
        <v>0.41620214756594615</v>
      </c>
      <c r="P48">
        <f>'Expected Frequency'!O48*$C48^2</f>
        <v>0.76442163060582746</v>
      </c>
      <c r="Q48">
        <f>'Expected Frequency'!P48*$C48^2</f>
        <v>1.362664645862562</v>
      </c>
      <c r="R48">
        <f>'Expected Frequency'!Q48*$C48^2</f>
        <v>0.99707169209455759</v>
      </c>
      <c r="S48">
        <f>'Expected Frequency'!R48*$C48^2</f>
        <v>0.33235723069818585</v>
      </c>
      <c r="T48">
        <f>'Expected Frequency'!S48*$C48^2</f>
        <v>0.23265006148873013</v>
      </c>
      <c r="U48">
        <f>'Expected Frequency'!T48*$C48^2</f>
        <v>0.13294289227927436</v>
      </c>
    </row>
    <row r="49" spans="1:21" x14ac:dyDescent="0.2">
      <c r="A49">
        <f>'Expected Frequency'!A49</f>
        <v>2068</v>
      </c>
      <c r="B49">
        <f>'Expected Frequency'!B49</f>
        <v>2060</v>
      </c>
      <c r="C49">
        <f>'Expected Frequency'!U49</f>
        <v>1.1166324930647689</v>
      </c>
      <c r="D49">
        <f>'Expected Frequency'!C49*$C49^2</f>
        <v>9.8988316256907432</v>
      </c>
      <c r="E49">
        <f>'Expected Frequency'!D49*$C49^2</f>
        <v>12.699663829859054</v>
      </c>
      <c r="F49">
        <f>'Expected Frequency'!E49*$C49^2</f>
        <v>13.390279989790965</v>
      </c>
      <c r="G49">
        <f>'Expected Frequency'!F49*$C49^2</f>
        <v>8.8053560391318815</v>
      </c>
      <c r="H49">
        <f>'Expected Frequency'!G49*$C49^2</f>
        <v>7.3282048081664026</v>
      </c>
      <c r="I49">
        <f>'Expected Frequency'!H49*$C49^2</f>
        <v>4.3930861284557752</v>
      </c>
      <c r="J49">
        <f>'Expected Frequency'!I49*$C49^2</f>
        <v>2.1919979771806495</v>
      </c>
      <c r="K49">
        <f>'Expected Frequency'!J49*$C49^2</f>
        <v>2.3307320263692985</v>
      </c>
      <c r="L49">
        <f>'Expected Frequency'!K49*$C49^2</f>
        <v>1.4705809213996763</v>
      </c>
      <c r="M49">
        <f>'Expected Frequency'!L49*$C49^2</f>
        <v>1.0821255836714598</v>
      </c>
      <c r="N49">
        <f>'Expected Frequency'!M49*$C49^2</f>
        <v>0.97113834432054102</v>
      </c>
      <c r="O49">
        <f>'Expected Frequency'!N49*$C49^2</f>
        <v>0.41620214756594615</v>
      </c>
      <c r="P49">
        <f>'Expected Frequency'!O49*$C49^2</f>
        <v>0.76442163060582746</v>
      </c>
      <c r="Q49">
        <f>'Expected Frequency'!P49*$C49^2</f>
        <v>1.362664645862562</v>
      </c>
      <c r="R49">
        <f>'Expected Frequency'!Q49*$C49^2</f>
        <v>0.99707169209455759</v>
      </c>
      <c r="S49">
        <f>'Expected Frequency'!R49*$C49^2</f>
        <v>0.33235723069818585</v>
      </c>
      <c r="T49">
        <f>'Expected Frequency'!S49*$C49^2</f>
        <v>0.23265006148873013</v>
      </c>
      <c r="U49">
        <f>'Expected Frequency'!T49*$C49^2</f>
        <v>0.13294289227927436</v>
      </c>
    </row>
    <row r="50" spans="1:21" x14ac:dyDescent="0.2">
      <c r="A50">
        <f>'Expected Frequency'!A50</f>
        <v>2069</v>
      </c>
      <c r="B50">
        <f>'Expected Frequency'!B50</f>
        <v>2060</v>
      </c>
      <c r="C50">
        <f>'Expected Frequency'!U50</f>
        <v>1.1166324930647689</v>
      </c>
      <c r="D50">
        <f>'Expected Frequency'!C50*$C50^2</f>
        <v>9.8988316256907432</v>
      </c>
      <c r="E50">
        <f>'Expected Frequency'!D50*$C50^2</f>
        <v>12.699663829859054</v>
      </c>
      <c r="F50">
        <f>'Expected Frequency'!E50*$C50^2</f>
        <v>13.390279989790965</v>
      </c>
      <c r="G50">
        <f>'Expected Frequency'!F50*$C50^2</f>
        <v>8.8053560391318815</v>
      </c>
      <c r="H50">
        <f>'Expected Frequency'!G50*$C50^2</f>
        <v>7.3282048081664026</v>
      </c>
      <c r="I50">
        <f>'Expected Frequency'!H50*$C50^2</f>
        <v>4.3930861284557752</v>
      </c>
      <c r="J50">
        <f>'Expected Frequency'!I50*$C50^2</f>
        <v>2.1919979771806495</v>
      </c>
      <c r="K50">
        <f>'Expected Frequency'!J50*$C50^2</f>
        <v>2.3307320263692985</v>
      </c>
      <c r="L50">
        <f>'Expected Frequency'!K50*$C50^2</f>
        <v>1.4705809213996763</v>
      </c>
      <c r="M50">
        <f>'Expected Frequency'!L50*$C50^2</f>
        <v>1.0821255836714598</v>
      </c>
      <c r="N50">
        <f>'Expected Frequency'!M50*$C50^2</f>
        <v>0.97113834432054102</v>
      </c>
      <c r="O50">
        <f>'Expected Frequency'!N50*$C50^2</f>
        <v>0.41620214756594615</v>
      </c>
      <c r="P50">
        <f>'Expected Frequency'!O50*$C50^2</f>
        <v>0.76442163060582746</v>
      </c>
      <c r="Q50">
        <f>'Expected Frequency'!P50*$C50^2</f>
        <v>1.362664645862562</v>
      </c>
      <c r="R50">
        <f>'Expected Frequency'!Q50*$C50^2</f>
        <v>0.99707169209455759</v>
      </c>
      <c r="S50">
        <f>'Expected Frequency'!R50*$C50^2</f>
        <v>0.33235723069818585</v>
      </c>
      <c r="T50">
        <f>'Expected Frequency'!S50*$C50^2</f>
        <v>0.23265006148873013</v>
      </c>
      <c r="U50">
        <f>'Expected Frequency'!T50*$C50^2</f>
        <v>0.13294289227927436</v>
      </c>
    </row>
    <row r="51" spans="1:21" x14ac:dyDescent="0.2">
      <c r="A51">
        <f>'Expected Frequency'!A51</f>
        <v>2070</v>
      </c>
      <c r="B51">
        <f>'Expected Frequency'!B51</f>
        <v>2070</v>
      </c>
      <c r="C51">
        <f>'Expected Frequency'!U51</f>
        <v>1.1111807984561572</v>
      </c>
      <c r="D51">
        <f>'Expected Frequency'!C51*$C51^2</f>
        <v>9.802410160870263</v>
      </c>
      <c r="E51">
        <f>'Expected Frequency'!D51*$C51^2</f>
        <v>12.575960322666889</v>
      </c>
      <c r="F51">
        <f>'Expected Frequency'!E51*$C51^2</f>
        <v>13.259849403657835</v>
      </c>
      <c r="G51">
        <f>'Expected Frequency'!F51*$C51^2</f>
        <v>8.7195857826345939</v>
      </c>
      <c r="H51">
        <f>'Expected Frequency'!G51*$C51^2</f>
        <v>7.256823026070621</v>
      </c>
      <c r="I51">
        <f>'Expected Frequency'!H51*$C51^2</f>
        <v>4.3502944318590897</v>
      </c>
      <c r="J51">
        <f>'Expected Frequency'!I51*$C51^2</f>
        <v>2.1706464011729572</v>
      </c>
      <c r="K51">
        <f>'Expected Frequency'!J51*$C51^2</f>
        <v>2.3080290847914986</v>
      </c>
      <c r="L51">
        <f>'Expected Frequency'!K51*$C51^2</f>
        <v>1.4562564463565406</v>
      </c>
      <c r="M51">
        <f>'Expected Frequency'!L51*$C51^2</f>
        <v>1.0715849322246243</v>
      </c>
      <c r="N51">
        <f>'Expected Frequency'!M51*$C51^2</f>
        <v>0.96167878532979123</v>
      </c>
      <c r="O51">
        <f>'Expected Frequency'!N51*$C51^2</f>
        <v>0.41214805085562473</v>
      </c>
      <c r="P51">
        <f>'Expected Frequency'!O51*$C51^2</f>
        <v>0.75697563534592427</v>
      </c>
      <c r="Q51">
        <f>'Expected Frequency'!P51*$C51^2</f>
        <v>1.3493913499644736</v>
      </c>
      <c r="R51">
        <f>'Expected Frequency'!Q51*$C51^2</f>
        <v>0.98735952436424901</v>
      </c>
      <c r="S51">
        <f>'Expected Frequency'!R51*$C51^2</f>
        <v>0.32911984145474965</v>
      </c>
      <c r="T51">
        <f>'Expected Frequency'!S51*$C51^2</f>
        <v>0.23038388901832479</v>
      </c>
      <c r="U51">
        <f>'Expected Frequency'!T51*$C51^2</f>
        <v>0.13164793658189988</v>
      </c>
    </row>
    <row r="52" spans="1:21" x14ac:dyDescent="0.2">
      <c r="A52">
        <f>'Expected Frequency'!A52</f>
        <v>2071</v>
      </c>
      <c r="B52">
        <f>'Expected Frequency'!B52</f>
        <v>2070</v>
      </c>
      <c r="C52">
        <f>'Expected Frequency'!U52</f>
        <v>1.1111807984561572</v>
      </c>
      <c r="D52">
        <f>'Expected Frequency'!C52*$C52^2</f>
        <v>9.802410160870263</v>
      </c>
      <c r="E52">
        <f>'Expected Frequency'!D52*$C52^2</f>
        <v>12.575960322666889</v>
      </c>
      <c r="F52">
        <f>'Expected Frequency'!E52*$C52^2</f>
        <v>13.259849403657835</v>
      </c>
      <c r="G52">
        <f>'Expected Frequency'!F52*$C52^2</f>
        <v>8.7195857826345939</v>
      </c>
      <c r="H52">
        <f>'Expected Frequency'!G52*$C52^2</f>
        <v>7.256823026070621</v>
      </c>
      <c r="I52">
        <f>'Expected Frequency'!H52*$C52^2</f>
        <v>4.3502944318590897</v>
      </c>
      <c r="J52">
        <f>'Expected Frequency'!I52*$C52^2</f>
        <v>2.1706464011729572</v>
      </c>
      <c r="K52">
        <f>'Expected Frequency'!J52*$C52^2</f>
        <v>2.3080290847914986</v>
      </c>
      <c r="L52">
        <f>'Expected Frequency'!K52*$C52^2</f>
        <v>1.4562564463565406</v>
      </c>
      <c r="M52">
        <f>'Expected Frequency'!L52*$C52^2</f>
        <v>1.0715849322246243</v>
      </c>
      <c r="N52">
        <f>'Expected Frequency'!M52*$C52^2</f>
        <v>0.96167878532979123</v>
      </c>
      <c r="O52">
        <f>'Expected Frequency'!N52*$C52^2</f>
        <v>0.41214805085562473</v>
      </c>
      <c r="P52">
        <f>'Expected Frequency'!O52*$C52^2</f>
        <v>0.75697563534592427</v>
      </c>
      <c r="Q52">
        <f>'Expected Frequency'!P52*$C52^2</f>
        <v>1.3493913499644736</v>
      </c>
      <c r="R52">
        <f>'Expected Frequency'!Q52*$C52^2</f>
        <v>0.98735952436424901</v>
      </c>
      <c r="S52">
        <f>'Expected Frequency'!R52*$C52^2</f>
        <v>0.32911984145474965</v>
      </c>
      <c r="T52">
        <f>'Expected Frequency'!S52*$C52^2</f>
        <v>0.23038388901832479</v>
      </c>
      <c r="U52">
        <f>'Expected Frequency'!T52*$C52^2</f>
        <v>0.13164793658189988</v>
      </c>
    </row>
    <row r="53" spans="1:21" x14ac:dyDescent="0.2">
      <c r="A53">
        <f>'Expected Frequency'!A53</f>
        <v>2072</v>
      </c>
      <c r="B53">
        <f>'Expected Frequency'!B53</f>
        <v>2070</v>
      </c>
      <c r="C53">
        <f>'Expected Frequency'!U53</f>
        <v>1.1111807984561572</v>
      </c>
      <c r="D53">
        <f>'Expected Frequency'!C53*$C53^2</f>
        <v>9.802410160870263</v>
      </c>
      <c r="E53">
        <f>'Expected Frequency'!D53*$C53^2</f>
        <v>12.575960322666889</v>
      </c>
      <c r="F53">
        <f>'Expected Frequency'!E53*$C53^2</f>
        <v>13.259849403657835</v>
      </c>
      <c r="G53">
        <f>'Expected Frequency'!F53*$C53^2</f>
        <v>8.7195857826345939</v>
      </c>
      <c r="H53">
        <f>'Expected Frequency'!G53*$C53^2</f>
        <v>7.256823026070621</v>
      </c>
      <c r="I53">
        <f>'Expected Frequency'!H53*$C53^2</f>
        <v>4.3502944318590897</v>
      </c>
      <c r="J53">
        <f>'Expected Frequency'!I53*$C53^2</f>
        <v>2.1706464011729572</v>
      </c>
      <c r="K53">
        <f>'Expected Frequency'!J53*$C53^2</f>
        <v>2.3080290847914986</v>
      </c>
      <c r="L53">
        <f>'Expected Frequency'!K53*$C53^2</f>
        <v>1.4562564463565406</v>
      </c>
      <c r="M53">
        <f>'Expected Frequency'!L53*$C53^2</f>
        <v>1.0715849322246243</v>
      </c>
      <c r="N53">
        <f>'Expected Frequency'!M53*$C53^2</f>
        <v>0.96167878532979123</v>
      </c>
      <c r="O53">
        <f>'Expected Frequency'!N53*$C53^2</f>
        <v>0.41214805085562473</v>
      </c>
      <c r="P53">
        <f>'Expected Frequency'!O53*$C53^2</f>
        <v>0.75697563534592427</v>
      </c>
      <c r="Q53">
        <f>'Expected Frequency'!P53*$C53^2</f>
        <v>1.3493913499644736</v>
      </c>
      <c r="R53">
        <f>'Expected Frequency'!Q53*$C53^2</f>
        <v>0.98735952436424901</v>
      </c>
      <c r="S53">
        <f>'Expected Frequency'!R53*$C53^2</f>
        <v>0.32911984145474965</v>
      </c>
      <c r="T53">
        <f>'Expected Frequency'!S53*$C53^2</f>
        <v>0.23038388901832479</v>
      </c>
      <c r="U53">
        <f>'Expected Frequency'!T53*$C53^2</f>
        <v>0.13164793658189988</v>
      </c>
    </row>
    <row r="54" spans="1:21" x14ac:dyDescent="0.2">
      <c r="A54">
        <f>'Expected Frequency'!A54</f>
        <v>2073</v>
      </c>
      <c r="B54">
        <f>'Expected Frequency'!B54</f>
        <v>2070</v>
      </c>
      <c r="C54">
        <f>'Expected Frequency'!U54</f>
        <v>1.1111807984561572</v>
      </c>
      <c r="D54">
        <f>'Expected Frequency'!C54*$C54^2</f>
        <v>9.802410160870263</v>
      </c>
      <c r="E54">
        <f>'Expected Frequency'!D54*$C54^2</f>
        <v>12.575960322666889</v>
      </c>
      <c r="F54">
        <f>'Expected Frequency'!E54*$C54^2</f>
        <v>13.259849403657835</v>
      </c>
      <c r="G54">
        <f>'Expected Frequency'!F54*$C54^2</f>
        <v>8.7195857826345939</v>
      </c>
      <c r="H54">
        <f>'Expected Frequency'!G54*$C54^2</f>
        <v>7.256823026070621</v>
      </c>
      <c r="I54">
        <f>'Expected Frequency'!H54*$C54^2</f>
        <v>4.3502944318590897</v>
      </c>
      <c r="J54">
        <f>'Expected Frequency'!I54*$C54^2</f>
        <v>2.1706464011729572</v>
      </c>
      <c r="K54">
        <f>'Expected Frequency'!J54*$C54^2</f>
        <v>2.3080290847914986</v>
      </c>
      <c r="L54">
        <f>'Expected Frequency'!K54*$C54^2</f>
        <v>1.4562564463565406</v>
      </c>
      <c r="M54">
        <f>'Expected Frequency'!L54*$C54^2</f>
        <v>1.0715849322246243</v>
      </c>
      <c r="N54">
        <f>'Expected Frequency'!M54*$C54^2</f>
        <v>0.96167878532979123</v>
      </c>
      <c r="O54">
        <f>'Expected Frequency'!N54*$C54^2</f>
        <v>0.41214805085562473</v>
      </c>
      <c r="P54">
        <f>'Expected Frequency'!O54*$C54^2</f>
        <v>0.75697563534592427</v>
      </c>
      <c r="Q54">
        <f>'Expected Frequency'!P54*$C54^2</f>
        <v>1.3493913499644736</v>
      </c>
      <c r="R54">
        <f>'Expected Frequency'!Q54*$C54^2</f>
        <v>0.98735952436424901</v>
      </c>
      <c r="S54">
        <f>'Expected Frequency'!R54*$C54^2</f>
        <v>0.32911984145474965</v>
      </c>
      <c r="T54">
        <f>'Expected Frequency'!S54*$C54^2</f>
        <v>0.23038388901832479</v>
      </c>
      <c r="U54">
        <f>'Expected Frequency'!T54*$C54^2</f>
        <v>0.13164793658189988</v>
      </c>
    </row>
    <row r="55" spans="1:21" x14ac:dyDescent="0.2">
      <c r="A55">
        <f>'Expected Frequency'!A55</f>
        <v>2074</v>
      </c>
      <c r="B55">
        <f>'Expected Frequency'!B55</f>
        <v>2070</v>
      </c>
      <c r="C55">
        <f>'Expected Frequency'!U55</f>
        <v>1.1111807984561572</v>
      </c>
      <c r="D55">
        <f>'Expected Frequency'!C55*$C55^2</f>
        <v>9.802410160870263</v>
      </c>
      <c r="E55">
        <f>'Expected Frequency'!D55*$C55^2</f>
        <v>12.575960322666889</v>
      </c>
      <c r="F55">
        <f>'Expected Frequency'!E55*$C55^2</f>
        <v>13.259849403657835</v>
      </c>
      <c r="G55">
        <f>'Expected Frequency'!F55*$C55^2</f>
        <v>8.7195857826345939</v>
      </c>
      <c r="H55">
        <f>'Expected Frequency'!G55*$C55^2</f>
        <v>7.256823026070621</v>
      </c>
      <c r="I55">
        <f>'Expected Frequency'!H55*$C55^2</f>
        <v>4.3502944318590897</v>
      </c>
      <c r="J55">
        <f>'Expected Frequency'!I55*$C55^2</f>
        <v>2.1706464011729572</v>
      </c>
      <c r="K55">
        <f>'Expected Frequency'!J55*$C55^2</f>
        <v>2.3080290847914986</v>
      </c>
      <c r="L55">
        <f>'Expected Frequency'!K55*$C55^2</f>
        <v>1.4562564463565406</v>
      </c>
      <c r="M55">
        <f>'Expected Frequency'!L55*$C55^2</f>
        <v>1.0715849322246243</v>
      </c>
      <c r="N55">
        <f>'Expected Frequency'!M55*$C55^2</f>
        <v>0.96167878532979123</v>
      </c>
      <c r="O55">
        <f>'Expected Frequency'!N55*$C55^2</f>
        <v>0.41214805085562473</v>
      </c>
      <c r="P55">
        <f>'Expected Frequency'!O55*$C55^2</f>
        <v>0.75697563534592427</v>
      </c>
      <c r="Q55">
        <f>'Expected Frequency'!P55*$C55^2</f>
        <v>1.3493913499644736</v>
      </c>
      <c r="R55">
        <f>'Expected Frequency'!Q55*$C55^2</f>
        <v>0.98735952436424901</v>
      </c>
      <c r="S55">
        <f>'Expected Frequency'!R55*$C55^2</f>
        <v>0.32911984145474965</v>
      </c>
      <c r="T55">
        <f>'Expected Frequency'!S55*$C55^2</f>
        <v>0.23038388901832479</v>
      </c>
      <c r="U55">
        <f>'Expected Frequency'!T55*$C55^2</f>
        <v>0.13164793658189988</v>
      </c>
    </row>
    <row r="56" spans="1:21" x14ac:dyDescent="0.2">
      <c r="A56">
        <f>'Expected Frequency'!A56</f>
        <v>2075</v>
      </c>
      <c r="B56">
        <f>'Expected Frequency'!B56</f>
        <v>2070</v>
      </c>
      <c r="C56">
        <f>'Expected Frequency'!U56</f>
        <v>1.1111807984561572</v>
      </c>
      <c r="D56">
        <f>'Expected Frequency'!C56*$C56^2</f>
        <v>9.802410160870263</v>
      </c>
      <c r="E56">
        <f>'Expected Frequency'!D56*$C56^2</f>
        <v>12.575960322666889</v>
      </c>
      <c r="F56">
        <f>'Expected Frequency'!E56*$C56^2</f>
        <v>13.259849403657835</v>
      </c>
      <c r="G56">
        <f>'Expected Frequency'!F56*$C56^2</f>
        <v>8.7195857826345939</v>
      </c>
      <c r="H56">
        <f>'Expected Frequency'!G56*$C56^2</f>
        <v>7.256823026070621</v>
      </c>
      <c r="I56">
        <f>'Expected Frequency'!H56*$C56^2</f>
        <v>4.3502944318590897</v>
      </c>
      <c r="J56">
        <f>'Expected Frequency'!I56*$C56^2</f>
        <v>2.1706464011729572</v>
      </c>
      <c r="K56">
        <f>'Expected Frequency'!J56*$C56^2</f>
        <v>2.3080290847914986</v>
      </c>
      <c r="L56">
        <f>'Expected Frequency'!K56*$C56^2</f>
        <v>1.4562564463565406</v>
      </c>
      <c r="M56">
        <f>'Expected Frequency'!L56*$C56^2</f>
        <v>1.0715849322246243</v>
      </c>
      <c r="N56">
        <f>'Expected Frequency'!M56*$C56^2</f>
        <v>0.96167878532979123</v>
      </c>
      <c r="O56">
        <f>'Expected Frequency'!N56*$C56^2</f>
        <v>0.41214805085562473</v>
      </c>
      <c r="P56">
        <f>'Expected Frequency'!O56*$C56^2</f>
        <v>0.75697563534592427</v>
      </c>
      <c r="Q56">
        <f>'Expected Frequency'!P56*$C56^2</f>
        <v>1.3493913499644736</v>
      </c>
      <c r="R56">
        <f>'Expected Frequency'!Q56*$C56^2</f>
        <v>0.98735952436424901</v>
      </c>
      <c r="S56">
        <f>'Expected Frequency'!R56*$C56^2</f>
        <v>0.32911984145474965</v>
      </c>
      <c r="T56">
        <f>'Expected Frequency'!S56*$C56^2</f>
        <v>0.23038388901832479</v>
      </c>
      <c r="U56">
        <f>'Expected Frequency'!T56*$C56^2</f>
        <v>0.13164793658189988</v>
      </c>
    </row>
    <row r="57" spans="1:21" x14ac:dyDescent="0.2">
      <c r="A57">
        <f>'Expected Frequency'!A57</f>
        <v>2076</v>
      </c>
      <c r="B57">
        <f>'Expected Frequency'!B57</f>
        <v>2070</v>
      </c>
      <c r="C57">
        <f>'Expected Frequency'!U57</f>
        <v>1.1111807984561572</v>
      </c>
      <c r="D57">
        <f>'Expected Frequency'!C57*$C57^2</f>
        <v>9.802410160870263</v>
      </c>
      <c r="E57">
        <f>'Expected Frequency'!D57*$C57^2</f>
        <v>12.575960322666889</v>
      </c>
      <c r="F57">
        <f>'Expected Frequency'!E57*$C57^2</f>
        <v>13.259849403657835</v>
      </c>
      <c r="G57">
        <f>'Expected Frequency'!F57*$C57^2</f>
        <v>8.7195857826345939</v>
      </c>
      <c r="H57">
        <f>'Expected Frequency'!G57*$C57^2</f>
        <v>7.256823026070621</v>
      </c>
      <c r="I57">
        <f>'Expected Frequency'!H57*$C57^2</f>
        <v>4.3502944318590897</v>
      </c>
      <c r="J57">
        <f>'Expected Frequency'!I57*$C57^2</f>
        <v>2.1706464011729572</v>
      </c>
      <c r="K57">
        <f>'Expected Frequency'!J57*$C57^2</f>
        <v>2.3080290847914986</v>
      </c>
      <c r="L57">
        <f>'Expected Frequency'!K57*$C57^2</f>
        <v>1.4562564463565406</v>
      </c>
      <c r="M57">
        <f>'Expected Frequency'!L57*$C57^2</f>
        <v>1.0715849322246243</v>
      </c>
      <c r="N57">
        <f>'Expected Frequency'!M57*$C57^2</f>
        <v>0.96167878532979123</v>
      </c>
      <c r="O57">
        <f>'Expected Frequency'!N57*$C57^2</f>
        <v>0.41214805085562473</v>
      </c>
      <c r="P57">
        <f>'Expected Frequency'!O57*$C57^2</f>
        <v>0.75697563534592427</v>
      </c>
      <c r="Q57">
        <f>'Expected Frequency'!P57*$C57^2</f>
        <v>1.3493913499644736</v>
      </c>
      <c r="R57">
        <f>'Expected Frequency'!Q57*$C57^2</f>
        <v>0.98735952436424901</v>
      </c>
      <c r="S57">
        <f>'Expected Frequency'!R57*$C57^2</f>
        <v>0.32911984145474965</v>
      </c>
      <c r="T57">
        <f>'Expected Frequency'!S57*$C57^2</f>
        <v>0.23038388901832479</v>
      </c>
      <c r="U57">
        <f>'Expected Frequency'!T57*$C57^2</f>
        <v>0.13164793658189988</v>
      </c>
    </row>
    <row r="58" spans="1:21" x14ac:dyDescent="0.2">
      <c r="A58">
        <f>'Expected Frequency'!A58</f>
        <v>2077</v>
      </c>
      <c r="B58">
        <f>'Expected Frequency'!B58</f>
        <v>2070</v>
      </c>
      <c r="C58">
        <f>'Expected Frequency'!U58</f>
        <v>1.1111807984561572</v>
      </c>
      <c r="D58">
        <f>'Expected Frequency'!C58*$C58^2</f>
        <v>9.802410160870263</v>
      </c>
      <c r="E58">
        <f>'Expected Frequency'!D58*$C58^2</f>
        <v>12.575960322666889</v>
      </c>
      <c r="F58">
        <f>'Expected Frequency'!E58*$C58^2</f>
        <v>13.259849403657835</v>
      </c>
      <c r="G58">
        <f>'Expected Frequency'!F58*$C58^2</f>
        <v>8.7195857826345939</v>
      </c>
      <c r="H58">
        <f>'Expected Frequency'!G58*$C58^2</f>
        <v>7.256823026070621</v>
      </c>
      <c r="I58">
        <f>'Expected Frequency'!H58*$C58^2</f>
        <v>4.3502944318590897</v>
      </c>
      <c r="J58">
        <f>'Expected Frequency'!I58*$C58^2</f>
        <v>2.1706464011729572</v>
      </c>
      <c r="K58">
        <f>'Expected Frequency'!J58*$C58^2</f>
        <v>2.3080290847914986</v>
      </c>
      <c r="L58">
        <f>'Expected Frequency'!K58*$C58^2</f>
        <v>1.4562564463565406</v>
      </c>
      <c r="M58">
        <f>'Expected Frequency'!L58*$C58^2</f>
        <v>1.0715849322246243</v>
      </c>
      <c r="N58">
        <f>'Expected Frequency'!M58*$C58^2</f>
        <v>0.96167878532979123</v>
      </c>
      <c r="O58">
        <f>'Expected Frequency'!N58*$C58^2</f>
        <v>0.41214805085562473</v>
      </c>
      <c r="P58">
        <f>'Expected Frequency'!O58*$C58^2</f>
        <v>0.75697563534592427</v>
      </c>
      <c r="Q58">
        <f>'Expected Frequency'!P58*$C58^2</f>
        <v>1.3493913499644736</v>
      </c>
      <c r="R58">
        <f>'Expected Frequency'!Q58*$C58^2</f>
        <v>0.98735952436424901</v>
      </c>
      <c r="S58">
        <f>'Expected Frequency'!R58*$C58^2</f>
        <v>0.32911984145474965</v>
      </c>
      <c r="T58">
        <f>'Expected Frequency'!S58*$C58^2</f>
        <v>0.23038388901832479</v>
      </c>
      <c r="U58">
        <f>'Expected Frequency'!T58*$C58^2</f>
        <v>0.13164793658189988</v>
      </c>
    </row>
    <row r="59" spans="1:21" x14ac:dyDescent="0.2">
      <c r="A59">
        <f>'Expected Frequency'!A59</f>
        <v>2078</v>
      </c>
      <c r="B59">
        <f>'Expected Frequency'!B59</f>
        <v>2070</v>
      </c>
      <c r="C59">
        <f>'Expected Frequency'!U59</f>
        <v>1.1111807984561572</v>
      </c>
      <c r="D59">
        <f>'Expected Frequency'!C59*$C59^2</f>
        <v>9.802410160870263</v>
      </c>
      <c r="E59">
        <f>'Expected Frequency'!D59*$C59^2</f>
        <v>12.575960322666889</v>
      </c>
      <c r="F59">
        <f>'Expected Frequency'!E59*$C59^2</f>
        <v>13.259849403657835</v>
      </c>
      <c r="G59">
        <f>'Expected Frequency'!F59*$C59^2</f>
        <v>8.7195857826345939</v>
      </c>
      <c r="H59">
        <f>'Expected Frequency'!G59*$C59^2</f>
        <v>7.256823026070621</v>
      </c>
      <c r="I59">
        <f>'Expected Frequency'!H59*$C59^2</f>
        <v>4.3502944318590897</v>
      </c>
      <c r="J59">
        <f>'Expected Frequency'!I59*$C59^2</f>
        <v>2.1706464011729572</v>
      </c>
      <c r="K59">
        <f>'Expected Frequency'!J59*$C59^2</f>
        <v>2.3080290847914986</v>
      </c>
      <c r="L59">
        <f>'Expected Frequency'!K59*$C59^2</f>
        <v>1.4562564463565406</v>
      </c>
      <c r="M59">
        <f>'Expected Frequency'!L59*$C59^2</f>
        <v>1.0715849322246243</v>
      </c>
      <c r="N59">
        <f>'Expected Frequency'!M59*$C59^2</f>
        <v>0.96167878532979123</v>
      </c>
      <c r="O59">
        <f>'Expected Frequency'!N59*$C59^2</f>
        <v>0.41214805085562473</v>
      </c>
      <c r="P59">
        <f>'Expected Frequency'!O59*$C59^2</f>
        <v>0.75697563534592427</v>
      </c>
      <c r="Q59">
        <f>'Expected Frequency'!P59*$C59^2</f>
        <v>1.3493913499644736</v>
      </c>
      <c r="R59">
        <f>'Expected Frequency'!Q59*$C59^2</f>
        <v>0.98735952436424901</v>
      </c>
      <c r="S59">
        <f>'Expected Frequency'!R59*$C59^2</f>
        <v>0.32911984145474965</v>
      </c>
      <c r="T59">
        <f>'Expected Frequency'!S59*$C59^2</f>
        <v>0.23038388901832479</v>
      </c>
      <c r="U59">
        <f>'Expected Frequency'!T59*$C59^2</f>
        <v>0.13164793658189988</v>
      </c>
    </row>
    <row r="60" spans="1:21" x14ac:dyDescent="0.2">
      <c r="A60">
        <f>'Expected Frequency'!A60</f>
        <v>2079</v>
      </c>
      <c r="B60">
        <f>'Expected Frequency'!B60</f>
        <v>2070</v>
      </c>
      <c r="C60">
        <f>'Expected Frequency'!U60</f>
        <v>1.1111807984561572</v>
      </c>
      <c r="D60">
        <f>'Expected Frequency'!C60*$C60^2</f>
        <v>9.802410160870263</v>
      </c>
      <c r="E60">
        <f>'Expected Frequency'!D60*$C60^2</f>
        <v>12.575960322666889</v>
      </c>
      <c r="F60">
        <f>'Expected Frequency'!E60*$C60^2</f>
        <v>13.259849403657835</v>
      </c>
      <c r="G60">
        <f>'Expected Frequency'!F60*$C60^2</f>
        <v>8.7195857826345939</v>
      </c>
      <c r="H60">
        <f>'Expected Frequency'!G60*$C60^2</f>
        <v>7.256823026070621</v>
      </c>
      <c r="I60">
        <f>'Expected Frequency'!H60*$C60^2</f>
        <v>4.3502944318590897</v>
      </c>
      <c r="J60">
        <f>'Expected Frequency'!I60*$C60^2</f>
        <v>2.1706464011729572</v>
      </c>
      <c r="K60">
        <f>'Expected Frequency'!J60*$C60^2</f>
        <v>2.3080290847914986</v>
      </c>
      <c r="L60">
        <f>'Expected Frequency'!K60*$C60^2</f>
        <v>1.4562564463565406</v>
      </c>
      <c r="M60">
        <f>'Expected Frequency'!L60*$C60^2</f>
        <v>1.0715849322246243</v>
      </c>
      <c r="N60">
        <f>'Expected Frequency'!M60*$C60^2</f>
        <v>0.96167878532979123</v>
      </c>
      <c r="O60">
        <f>'Expected Frequency'!N60*$C60^2</f>
        <v>0.41214805085562473</v>
      </c>
      <c r="P60">
        <f>'Expected Frequency'!O60*$C60^2</f>
        <v>0.75697563534592427</v>
      </c>
      <c r="Q60">
        <f>'Expected Frequency'!P60*$C60^2</f>
        <v>1.3493913499644736</v>
      </c>
      <c r="R60">
        <f>'Expected Frequency'!Q60*$C60^2</f>
        <v>0.98735952436424901</v>
      </c>
      <c r="S60">
        <f>'Expected Frequency'!R60*$C60^2</f>
        <v>0.32911984145474965</v>
      </c>
      <c r="T60">
        <f>'Expected Frequency'!S60*$C60^2</f>
        <v>0.23038388901832479</v>
      </c>
      <c r="U60">
        <f>'Expected Frequency'!T60*$C60^2</f>
        <v>0.13164793658189988</v>
      </c>
    </row>
    <row r="61" spans="1:21" x14ac:dyDescent="0.2">
      <c r="A61">
        <f>'Expected Frequency'!A61</f>
        <v>2080</v>
      </c>
      <c r="B61">
        <f>'Expected Frequency'!B61</f>
        <v>2080</v>
      </c>
      <c r="C61">
        <f>'Expected Frequency'!U61</f>
        <v>1.094825714630322</v>
      </c>
      <c r="D61">
        <f>'Expected Frequency'!C61*$C61^2</f>
        <v>9.5159772086050705</v>
      </c>
      <c r="E61">
        <f>'Expected Frequency'!D61*$C61^2</f>
        <v>12.208482387784025</v>
      </c>
      <c r="F61">
        <f>'Expected Frequency'!E61*$C61^2</f>
        <v>12.872387774430889</v>
      </c>
      <c r="G61">
        <f>'Expected Frequency'!F61*$C61^2</f>
        <v>8.4647936797475332</v>
      </c>
      <c r="H61">
        <f>'Expected Frequency'!G61*$C61^2</f>
        <v>7.0447738249750715</v>
      </c>
      <c r="I61">
        <f>'Expected Frequency'!H61*$C61^2</f>
        <v>4.2231759317258932</v>
      </c>
      <c r="J61">
        <f>'Expected Frequency'!I61*$C61^2</f>
        <v>2.1072186679106113</v>
      </c>
      <c r="K61">
        <f>'Expected Frequency'!J61*$C61^2</f>
        <v>2.240586938031536</v>
      </c>
      <c r="L61">
        <f>'Expected Frequency'!K61*$C61^2</f>
        <v>1.4137036632818025</v>
      </c>
      <c r="M61">
        <f>'Expected Frequency'!L61*$C61^2</f>
        <v>1.040272506943213</v>
      </c>
      <c r="N61">
        <f>'Expected Frequency'!M61*$C61^2</f>
        <v>0.93357789084647347</v>
      </c>
      <c r="O61">
        <f>'Expected Frequency'!N61*$C61^2</f>
        <v>0.40010481036277429</v>
      </c>
      <c r="P61">
        <f>'Expected Frequency'!O61*$C61^2</f>
        <v>0.73485630321570217</v>
      </c>
      <c r="Q61">
        <f>'Expected Frequency'!P61*$C61^2</f>
        <v>1.3099612361671213</v>
      </c>
      <c r="R61">
        <f>'Expected Frequency'!Q61*$C61^2</f>
        <v>0.95850822158569848</v>
      </c>
      <c r="S61">
        <f>'Expected Frequency'!R61*$C61^2</f>
        <v>0.31950274052856614</v>
      </c>
      <c r="T61">
        <f>'Expected Frequency'!S61*$C61^2</f>
        <v>0.22365191836999632</v>
      </c>
      <c r="U61">
        <f>'Expected Frequency'!T61*$C61^2</f>
        <v>0.12780109621142646</v>
      </c>
    </row>
    <row r="62" spans="1:21" x14ac:dyDescent="0.2">
      <c r="A62">
        <f>'Expected Frequency'!A62</f>
        <v>2081</v>
      </c>
      <c r="B62">
        <f>'Expected Frequency'!B62</f>
        <v>2080</v>
      </c>
      <c r="C62">
        <f>'Expected Frequency'!U62</f>
        <v>1.094825714630322</v>
      </c>
      <c r="D62">
        <f>'Expected Frequency'!C62*$C62^2</f>
        <v>9.5159772086050705</v>
      </c>
      <c r="E62">
        <f>'Expected Frequency'!D62*$C62^2</f>
        <v>12.208482387784025</v>
      </c>
      <c r="F62">
        <f>'Expected Frequency'!E62*$C62^2</f>
        <v>12.872387774430889</v>
      </c>
      <c r="G62">
        <f>'Expected Frequency'!F62*$C62^2</f>
        <v>8.4647936797475332</v>
      </c>
      <c r="H62">
        <f>'Expected Frequency'!G62*$C62^2</f>
        <v>7.0447738249750715</v>
      </c>
      <c r="I62">
        <f>'Expected Frequency'!H62*$C62^2</f>
        <v>4.2231759317258932</v>
      </c>
      <c r="J62">
        <f>'Expected Frequency'!I62*$C62^2</f>
        <v>2.1072186679106113</v>
      </c>
      <c r="K62">
        <f>'Expected Frequency'!J62*$C62^2</f>
        <v>2.240586938031536</v>
      </c>
      <c r="L62">
        <f>'Expected Frequency'!K62*$C62^2</f>
        <v>1.4137036632818025</v>
      </c>
      <c r="M62">
        <f>'Expected Frequency'!L62*$C62^2</f>
        <v>1.040272506943213</v>
      </c>
      <c r="N62">
        <f>'Expected Frequency'!M62*$C62^2</f>
        <v>0.93357789084647347</v>
      </c>
      <c r="O62">
        <f>'Expected Frequency'!N62*$C62^2</f>
        <v>0.40010481036277429</v>
      </c>
      <c r="P62">
        <f>'Expected Frequency'!O62*$C62^2</f>
        <v>0.73485630321570217</v>
      </c>
      <c r="Q62">
        <f>'Expected Frequency'!P62*$C62^2</f>
        <v>1.3099612361671213</v>
      </c>
      <c r="R62">
        <f>'Expected Frequency'!Q62*$C62^2</f>
        <v>0.95850822158569848</v>
      </c>
      <c r="S62">
        <f>'Expected Frequency'!R62*$C62^2</f>
        <v>0.31950274052856614</v>
      </c>
      <c r="T62">
        <f>'Expected Frequency'!S62*$C62^2</f>
        <v>0.22365191836999632</v>
      </c>
      <c r="U62">
        <f>'Expected Frequency'!T62*$C62^2</f>
        <v>0.12780109621142646</v>
      </c>
    </row>
    <row r="63" spans="1:21" x14ac:dyDescent="0.2">
      <c r="A63">
        <f>'Expected Frequency'!A63</f>
        <v>2082</v>
      </c>
      <c r="B63">
        <f>'Expected Frequency'!B63</f>
        <v>2080</v>
      </c>
      <c r="C63">
        <f>'Expected Frequency'!U63</f>
        <v>1.094825714630322</v>
      </c>
      <c r="D63">
        <f>'Expected Frequency'!C63*$C63^2</f>
        <v>9.5159772086050705</v>
      </c>
      <c r="E63">
        <f>'Expected Frequency'!D63*$C63^2</f>
        <v>12.208482387784025</v>
      </c>
      <c r="F63">
        <f>'Expected Frequency'!E63*$C63^2</f>
        <v>12.872387774430889</v>
      </c>
      <c r="G63">
        <f>'Expected Frequency'!F63*$C63^2</f>
        <v>8.4647936797475332</v>
      </c>
      <c r="H63">
        <f>'Expected Frequency'!G63*$C63^2</f>
        <v>7.0447738249750715</v>
      </c>
      <c r="I63">
        <f>'Expected Frequency'!H63*$C63^2</f>
        <v>4.2231759317258932</v>
      </c>
      <c r="J63">
        <f>'Expected Frequency'!I63*$C63^2</f>
        <v>2.1072186679106113</v>
      </c>
      <c r="K63">
        <f>'Expected Frequency'!J63*$C63^2</f>
        <v>2.240586938031536</v>
      </c>
      <c r="L63">
        <f>'Expected Frequency'!K63*$C63^2</f>
        <v>1.4137036632818025</v>
      </c>
      <c r="M63">
        <f>'Expected Frequency'!L63*$C63^2</f>
        <v>1.040272506943213</v>
      </c>
      <c r="N63">
        <f>'Expected Frequency'!M63*$C63^2</f>
        <v>0.93357789084647347</v>
      </c>
      <c r="O63">
        <f>'Expected Frequency'!N63*$C63^2</f>
        <v>0.40010481036277429</v>
      </c>
      <c r="P63">
        <f>'Expected Frequency'!O63*$C63^2</f>
        <v>0.73485630321570217</v>
      </c>
      <c r="Q63">
        <f>'Expected Frequency'!P63*$C63^2</f>
        <v>1.3099612361671213</v>
      </c>
      <c r="R63">
        <f>'Expected Frequency'!Q63*$C63^2</f>
        <v>0.95850822158569848</v>
      </c>
      <c r="S63">
        <f>'Expected Frequency'!R63*$C63^2</f>
        <v>0.31950274052856614</v>
      </c>
      <c r="T63">
        <f>'Expected Frequency'!S63*$C63^2</f>
        <v>0.22365191836999632</v>
      </c>
      <c r="U63">
        <f>'Expected Frequency'!T63*$C63^2</f>
        <v>0.12780109621142646</v>
      </c>
    </row>
    <row r="64" spans="1:21" x14ac:dyDescent="0.2">
      <c r="A64">
        <f>'Expected Frequency'!A64</f>
        <v>2083</v>
      </c>
      <c r="B64">
        <f>'Expected Frequency'!B64</f>
        <v>2080</v>
      </c>
      <c r="C64">
        <f>'Expected Frequency'!U64</f>
        <v>1.094825714630322</v>
      </c>
      <c r="D64">
        <f>'Expected Frequency'!C64*$C64^2</f>
        <v>9.5159772086050705</v>
      </c>
      <c r="E64">
        <f>'Expected Frequency'!D64*$C64^2</f>
        <v>12.208482387784025</v>
      </c>
      <c r="F64">
        <f>'Expected Frequency'!E64*$C64^2</f>
        <v>12.872387774430889</v>
      </c>
      <c r="G64">
        <f>'Expected Frequency'!F64*$C64^2</f>
        <v>8.4647936797475332</v>
      </c>
      <c r="H64">
        <f>'Expected Frequency'!G64*$C64^2</f>
        <v>7.0447738249750715</v>
      </c>
      <c r="I64">
        <f>'Expected Frequency'!H64*$C64^2</f>
        <v>4.2231759317258932</v>
      </c>
      <c r="J64">
        <f>'Expected Frequency'!I64*$C64^2</f>
        <v>2.1072186679106113</v>
      </c>
      <c r="K64">
        <f>'Expected Frequency'!J64*$C64^2</f>
        <v>2.240586938031536</v>
      </c>
      <c r="L64">
        <f>'Expected Frequency'!K64*$C64^2</f>
        <v>1.4137036632818025</v>
      </c>
      <c r="M64">
        <f>'Expected Frequency'!L64*$C64^2</f>
        <v>1.040272506943213</v>
      </c>
      <c r="N64">
        <f>'Expected Frequency'!M64*$C64^2</f>
        <v>0.93357789084647347</v>
      </c>
      <c r="O64">
        <f>'Expected Frequency'!N64*$C64^2</f>
        <v>0.40010481036277429</v>
      </c>
      <c r="P64">
        <f>'Expected Frequency'!O64*$C64^2</f>
        <v>0.73485630321570217</v>
      </c>
      <c r="Q64">
        <f>'Expected Frequency'!P64*$C64^2</f>
        <v>1.3099612361671213</v>
      </c>
      <c r="R64">
        <f>'Expected Frequency'!Q64*$C64^2</f>
        <v>0.95850822158569848</v>
      </c>
      <c r="S64">
        <f>'Expected Frequency'!R64*$C64^2</f>
        <v>0.31950274052856614</v>
      </c>
      <c r="T64">
        <f>'Expected Frequency'!S64*$C64^2</f>
        <v>0.22365191836999632</v>
      </c>
      <c r="U64">
        <f>'Expected Frequency'!T64*$C64^2</f>
        <v>0.12780109621142646</v>
      </c>
    </row>
    <row r="65" spans="1:21" x14ac:dyDescent="0.2">
      <c r="A65">
        <f>'Expected Frequency'!A65</f>
        <v>2084</v>
      </c>
      <c r="B65">
        <f>'Expected Frequency'!B65</f>
        <v>2080</v>
      </c>
      <c r="C65">
        <f>'Expected Frequency'!U65</f>
        <v>1.094825714630322</v>
      </c>
      <c r="D65">
        <f>'Expected Frequency'!C65*$C65^2</f>
        <v>9.5159772086050705</v>
      </c>
      <c r="E65">
        <f>'Expected Frequency'!D65*$C65^2</f>
        <v>12.208482387784025</v>
      </c>
      <c r="F65">
        <f>'Expected Frequency'!E65*$C65^2</f>
        <v>12.872387774430889</v>
      </c>
      <c r="G65">
        <f>'Expected Frequency'!F65*$C65^2</f>
        <v>8.4647936797475332</v>
      </c>
      <c r="H65">
        <f>'Expected Frequency'!G65*$C65^2</f>
        <v>7.0447738249750715</v>
      </c>
      <c r="I65">
        <f>'Expected Frequency'!H65*$C65^2</f>
        <v>4.2231759317258932</v>
      </c>
      <c r="J65">
        <f>'Expected Frequency'!I65*$C65^2</f>
        <v>2.1072186679106113</v>
      </c>
      <c r="K65">
        <f>'Expected Frequency'!J65*$C65^2</f>
        <v>2.240586938031536</v>
      </c>
      <c r="L65">
        <f>'Expected Frequency'!K65*$C65^2</f>
        <v>1.4137036632818025</v>
      </c>
      <c r="M65">
        <f>'Expected Frequency'!L65*$C65^2</f>
        <v>1.040272506943213</v>
      </c>
      <c r="N65">
        <f>'Expected Frequency'!M65*$C65^2</f>
        <v>0.93357789084647347</v>
      </c>
      <c r="O65">
        <f>'Expected Frequency'!N65*$C65^2</f>
        <v>0.40010481036277429</v>
      </c>
      <c r="P65">
        <f>'Expected Frequency'!O65*$C65^2</f>
        <v>0.73485630321570217</v>
      </c>
      <c r="Q65">
        <f>'Expected Frequency'!P65*$C65^2</f>
        <v>1.3099612361671213</v>
      </c>
      <c r="R65">
        <f>'Expected Frequency'!Q65*$C65^2</f>
        <v>0.95850822158569848</v>
      </c>
      <c r="S65">
        <f>'Expected Frequency'!R65*$C65^2</f>
        <v>0.31950274052856614</v>
      </c>
      <c r="T65">
        <f>'Expected Frequency'!S65*$C65^2</f>
        <v>0.22365191836999632</v>
      </c>
      <c r="U65">
        <f>'Expected Frequency'!T65*$C65^2</f>
        <v>0.12780109621142646</v>
      </c>
    </row>
    <row r="66" spans="1:21" x14ac:dyDescent="0.2">
      <c r="A66">
        <f>'Expected Frequency'!A66</f>
        <v>2085</v>
      </c>
      <c r="B66">
        <f>'Expected Frequency'!B66</f>
        <v>2080</v>
      </c>
      <c r="C66">
        <f>'Expected Frequency'!U66</f>
        <v>1.094825714630322</v>
      </c>
      <c r="D66">
        <f>'Expected Frequency'!C66*$C66^2</f>
        <v>9.5159772086050705</v>
      </c>
      <c r="E66">
        <f>'Expected Frequency'!D66*$C66^2</f>
        <v>12.208482387784025</v>
      </c>
      <c r="F66">
        <f>'Expected Frequency'!E66*$C66^2</f>
        <v>12.872387774430889</v>
      </c>
      <c r="G66">
        <f>'Expected Frequency'!F66*$C66^2</f>
        <v>8.4647936797475332</v>
      </c>
      <c r="H66">
        <f>'Expected Frequency'!G66*$C66^2</f>
        <v>7.0447738249750715</v>
      </c>
      <c r="I66">
        <f>'Expected Frequency'!H66*$C66^2</f>
        <v>4.2231759317258932</v>
      </c>
      <c r="J66">
        <f>'Expected Frequency'!I66*$C66^2</f>
        <v>2.1072186679106113</v>
      </c>
      <c r="K66">
        <f>'Expected Frequency'!J66*$C66^2</f>
        <v>2.240586938031536</v>
      </c>
      <c r="L66">
        <f>'Expected Frequency'!K66*$C66^2</f>
        <v>1.4137036632818025</v>
      </c>
      <c r="M66">
        <f>'Expected Frequency'!L66*$C66^2</f>
        <v>1.040272506943213</v>
      </c>
      <c r="N66">
        <f>'Expected Frequency'!M66*$C66^2</f>
        <v>0.93357789084647347</v>
      </c>
      <c r="O66">
        <f>'Expected Frequency'!N66*$C66^2</f>
        <v>0.40010481036277429</v>
      </c>
      <c r="P66">
        <f>'Expected Frequency'!O66*$C66^2</f>
        <v>0.73485630321570217</v>
      </c>
      <c r="Q66">
        <f>'Expected Frequency'!P66*$C66^2</f>
        <v>1.3099612361671213</v>
      </c>
      <c r="R66">
        <f>'Expected Frequency'!Q66*$C66^2</f>
        <v>0.95850822158569848</v>
      </c>
      <c r="S66">
        <f>'Expected Frequency'!R66*$C66^2</f>
        <v>0.31950274052856614</v>
      </c>
      <c r="T66">
        <f>'Expected Frequency'!S66*$C66^2</f>
        <v>0.22365191836999632</v>
      </c>
      <c r="U66">
        <f>'Expected Frequency'!T66*$C66^2</f>
        <v>0.12780109621142646</v>
      </c>
    </row>
    <row r="67" spans="1:21" x14ac:dyDescent="0.2">
      <c r="A67">
        <f>'Expected Frequency'!A67</f>
        <v>2086</v>
      </c>
      <c r="B67">
        <f>'Expected Frequency'!B67</f>
        <v>2080</v>
      </c>
      <c r="C67">
        <f>'Expected Frequency'!U67</f>
        <v>1.094825714630322</v>
      </c>
      <c r="D67">
        <f>'Expected Frequency'!C67*$C67^2</f>
        <v>9.5159772086050705</v>
      </c>
      <c r="E67">
        <f>'Expected Frequency'!D67*$C67^2</f>
        <v>12.208482387784025</v>
      </c>
      <c r="F67">
        <f>'Expected Frequency'!E67*$C67^2</f>
        <v>12.872387774430889</v>
      </c>
      <c r="G67">
        <f>'Expected Frequency'!F67*$C67^2</f>
        <v>8.4647936797475332</v>
      </c>
      <c r="H67">
        <f>'Expected Frequency'!G67*$C67^2</f>
        <v>7.0447738249750715</v>
      </c>
      <c r="I67">
        <f>'Expected Frequency'!H67*$C67^2</f>
        <v>4.2231759317258932</v>
      </c>
      <c r="J67">
        <f>'Expected Frequency'!I67*$C67^2</f>
        <v>2.1072186679106113</v>
      </c>
      <c r="K67">
        <f>'Expected Frequency'!J67*$C67^2</f>
        <v>2.240586938031536</v>
      </c>
      <c r="L67">
        <f>'Expected Frequency'!K67*$C67^2</f>
        <v>1.4137036632818025</v>
      </c>
      <c r="M67">
        <f>'Expected Frequency'!L67*$C67^2</f>
        <v>1.040272506943213</v>
      </c>
      <c r="N67">
        <f>'Expected Frequency'!M67*$C67^2</f>
        <v>0.93357789084647347</v>
      </c>
      <c r="O67">
        <f>'Expected Frequency'!N67*$C67^2</f>
        <v>0.40010481036277429</v>
      </c>
      <c r="P67">
        <f>'Expected Frequency'!O67*$C67^2</f>
        <v>0.73485630321570217</v>
      </c>
      <c r="Q67">
        <f>'Expected Frequency'!P67*$C67^2</f>
        <v>1.3099612361671213</v>
      </c>
      <c r="R67">
        <f>'Expected Frequency'!Q67*$C67^2</f>
        <v>0.95850822158569848</v>
      </c>
      <c r="S67">
        <f>'Expected Frequency'!R67*$C67^2</f>
        <v>0.31950274052856614</v>
      </c>
      <c r="T67">
        <f>'Expected Frequency'!S67*$C67^2</f>
        <v>0.22365191836999632</v>
      </c>
      <c r="U67">
        <f>'Expected Frequency'!T67*$C67^2</f>
        <v>0.12780109621142646</v>
      </c>
    </row>
    <row r="68" spans="1:21" x14ac:dyDescent="0.2">
      <c r="A68">
        <f>'Expected Frequency'!A68</f>
        <v>2087</v>
      </c>
      <c r="B68">
        <f>'Expected Frequency'!B68</f>
        <v>2080</v>
      </c>
      <c r="C68">
        <f>'Expected Frequency'!U68</f>
        <v>1.094825714630322</v>
      </c>
      <c r="D68">
        <f>'Expected Frequency'!C68*$C68^2</f>
        <v>9.5159772086050705</v>
      </c>
      <c r="E68">
        <f>'Expected Frequency'!D68*$C68^2</f>
        <v>12.208482387784025</v>
      </c>
      <c r="F68">
        <f>'Expected Frequency'!E68*$C68^2</f>
        <v>12.872387774430889</v>
      </c>
      <c r="G68">
        <f>'Expected Frequency'!F68*$C68^2</f>
        <v>8.4647936797475332</v>
      </c>
      <c r="H68">
        <f>'Expected Frequency'!G68*$C68^2</f>
        <v>7.0447738249750715</v>
      </c>
      <c r="I68">
        <f>'Expected Frequency'!H68*$C68^2</f>
        <v>4.2231759317258932</v>
      </c>
      <c r="J68">
        <f>'Expected Frequency'!I68*$C68^2</f>
        <v>2.1072186679106113</v>
      </c>
      <c r="K68">
        <f>'Expected Frequency'!J68*$C68^2</f>
        <v>2.240586938031536</v>
      </c>
      <c r="L68">
        <f>'Expected Frequency'!K68*$C68^2</f>
        <v>1.4137036632818025</v>
      </c>
      <c r="M68">
        <f>'Expected Frequency'!L68*$C68^2</f>
        <v>1.040272506943213</v>
      </c>
      <c r="N68">
        <f>'Expected Frequency'!M68*$C68^2</f>
        <v>0.93357789084647347</v>
      </c>
      <c r="O68">
        <f>'Expected Frequency'!N68*$C68^2</f>
        <v>0.40010481036277429</v>
      </c>
      <c r="P68">
        <f>'Expected Frequency'!O68*$C68^2</f>
        <v>0.73485630321570217</v>
      </c>
      <c r="Q68">
        <f>'Expected Frequency'!P68*$C68^2</f>
        <v>1.3099612361671213</v>
      </c>
      <c r="R68">
        <f>'Expected Frequency'!Q68*$C68^2</f>
        <v>0.95850822158569848</v>
      </c>
      <c r="S68">
        <f>'Expected Frequency'!R68*$C68^2</f>
        <v>0.31950274052856614</v>
      </c>
      <c r="T68">
        <f>'Expected Frequency'!S68*$C68^2</f>
        <v>0.22365191836999632</v>
      </c>
      <c r="U68">
        <f>'Expected Frequency'!T68*$C68^2</f>
        <v>0.12780109621142646</v>
      </c>
    </row>
    <row r="69" spans="1:21" x14ac:dyDescent="0.2">
      <c r="A69">
        <f>'Expected Frequency'!A69</f>
        <v>2088</v>
      </c>
      <c r="B69">
        <f>'Expected Frequency'!B69</f>
        <v>2080</v>
      </c>
      <c r="C69">
        <f>'Expected Frequency'!U69</f>
        <v>1.094825714630322</v>
      </c>
      <c r="D69">
        <f>'Expected Frequency'!C69*$C69^2</f>
        <v>9.5159772086050705</v>
      </c>
      <c r="E69">
        <f>'Expected Frequency'!D69*$C69^2</f>
        <v>12.208482387784025</v>
      </c>
      <c r="F69">
        <f>'Expected Frequency'!E69*$C69^2</f>
        <v>12.872387774430889</v>
      </c>
      <c r="G69">
        <f>'Expected Frequency'!F69*$C69^2</f>
        <v>8.4647936797475332</v>
      </c>
      <c r="H69">
        <f>'Expected Frequency'!G69*$C69^2</f>
        <v>7.0447738249750715</v>
      </c>
      <c r="I69">
        <f>'Expected Frequency'!H69*$C69^2</f>
        <v>4.2231759317258932</v>
      </c>
      <c r="J69">
        <f>'Expected Frequency'!I69*$C69^2</f>
        <v>2.1072186679106113</v>
      </c>
      <c r="K69">
        <f>'Expected Frequency'!J69*$C69^2</f>
        <v>2.240586938031536</v>
      </c>
      <c r="L69">
        <f>'Expected Frequency'!K69*$C69^2</f>
        <v>1.4137036632818025</v>
      </c>
      <c r="M69">
        <f>'Expected Frequency'!L69*$C69^2</f>
        <v>1.040272506943213</v>
      </c>
      <c r="N69">
        <f>'Expected Frequency'!M69*$C69^2</f>
        <v>0.93357789084647347</v>
      </c>
      <c r="O69">
        <f>'Expected Frequency'!N69*$C69^2</f>
        <v>0.40010481036277429</v>
      </c>
      <c r="P69">
        <f>'Expected Frequency'!O69*$C69^2</f>
        <v>0.73485630321570217</v>
      </c>
      <c r="Q69">
        <f>'Expected Frequency'!P69*$C69^2</f>
        <v>1.3099612361671213</v>
      </c>
      <c r="R69">
        <f>'Expected Frequency'!Q69*$C69^2</f>
        <v>0.95850822158569848</v>
      </c>
      <c r="S69">
        <f>'Expected Frequency'!R69*$C69^2</f>
        <v>0.31950274052856614</v>
      </c>
      <c r="T69">
        <f>'Expected Frequency'!S69*$C69^2</f>
        <v>0.22365191836999632</v>
      </c>
      <c r="U69">
        <f>'Expected Frequency'!T69*$C69^2</f>
        <v>0.12780109621142646</v>
      </c>
    </row>
    <row r="70" spans="1:21" x14ac:dyDescent="0.2">
      <c r="A70">
        <f>'Expected Frequency'!A70</f>
        <v>2089</v>
      </c>
      <c r="B70">
        <f>'Expected Frequency'!B70</f>
        <v>2080</v>
      </c>
      <c r="C70">
        <f>'Expected Frequency'!U70</f>
        <v>1.094825714630322</v>
      </c>
      <c r="D70">
        <f>'Expected Frequency'!C70*$C70^2</f>
        <v>9.5159772086050705</v>
      </c>
      <c r="E70">
        <f>'Expected Frequency'!D70*$C70^2</f>
        <v>12.208482387784025</v>
      </c>
      <c r="F70">
        <f>'Expected Frequency'!E70*$C70^2</f>
        <v>12.872387774430889</v>
      </c>
      <c r="G70">
        <f>'Expected Frequency'!F70*$C70^2</f>
        <v>8.4647936797475332</v>
      </c>
      <c r="H70">
        <f>'Expected Frequency'!G70*$C70^2</f>
        <v>7.0447738249750715</v>
      </c>
      <c r="I70">
        <f>'Expected Frequency'!H70*$C70^2</f>
        <v>4.2231759317258932</v>
      </c>
      <c r="J70">
        <f>'Expected Frequency'!I70*$C70^2</f>
        <v>2.1072186679106113</v>
      </c>
      <c r="K70">
        <f>'Expected Frequency'!J70*$C70^2</f>
        <v>2.240586938031536</v>
      </c>
      <c r="L70">
        <f>'Expected Frequency'!K70*$C70^2</f>
        <v>1.4137036632818025</v>
      </c>
      <c r="M70">
        <f>'Expected Frequency'!L70*$C70^2</f>
        <v>1.040272506943213</v>
      </c>
      <c r="N70">
        <f>'Expected Frequency'!M70*$C70^2</f>
        <v>0.93357789084647347</v>
      </c>
      <c r="O70">
        <f>'Expected Frequency'!N70*$C70^2</f>
        <v>0.40010481036277429</v>
      </c>
      <c r="P70">
        <f>'Expected Frequency'!O70*$C70^2</f>
        <v>0.73485630321570217</v>
      </c>
      <c r="Q70">
        <f>'Expected Frequency'!P70*$C70^2</f>
        <v>1.3099612361671213</v>
      </c>
      <c r="R70">
        <f>'Expected Frequency'!Q70*$C70^2</f>
        <v>0.95850822158569848</v>
      </c>
      <c r="S70">
        <f>'Expected Frequency'!R70*$C70^2</f>
        <v>0.31950274052856614</v>
      </c>
      <c r="T70">
        <f>'Expected Frequency'!S70*$C70^2</f>
        <v>0.22365191836999632</v>
      </c>
      <c r="U70">
        <f>'Expected Frequency'!T70*$C70^2</f>
        <v>0.12780109621142646</v>
      </c>
    </row>
    <row r="71" spans="1:21" x14ac:dyDescent="0.2">
      <c r="A71">
        <f>'Expected Frequency'!A71</f>
        <v>2090</v>
      </c>
      <c r="B71">
        <f>'Expected Frequency'!B71</f>
        <v>2090</v>
      </c>
      <c r="C71">
        <f>'Expected Frequency'!U71</f>
        <v>1.0688457363406103</v>
      </c>
      <c r="D71">
        <f>'Expected Frequency'!C71*$C71^2</f>
        <v>9.0697115035880618</v>
      </c>
      <c r="E71">
        <f>'Expected Frequency'!D71*$C71^2</f>
        <v>11.635947704215692</v>
      </c>
      <c r="F71">
        <f>'Expected Frequency'!E71*$C71^2</f>
        <v>12.268718274233462</v>
      </c>
      <c r="G71">
        <f>'Expected Frequency'!F71*$C71^2</f>
        <v>8.0678247677265897</v>
      </c>
      <c r="H71">
        <f>'Expected Frequency'!G71*$C71^2</f>
        <v>6.7143988262996892</v>
      </c>
      <c r="I71">
        <f>'Expected Frequency'!H71*$C71^2</f>
        <v>4.0251239037241593</v>
      </c>
      <c r="J71">
        <f>'Expected Frequency'!I71*$C71^2</f>
        <v>2.0083975585441696</v>
      </c>
      <c r="K71">
        <f>'Expected Frequency'!J71*$C71^2</f>
        <v>2.1355113280722815</v>
      </c>
      <c r="L71">
        <f>'Expected Frequency'!K71*$C71^2</f>
        <v>1.347405956997987</v>
      </c>
      <c r="M71">
        <f>'Expected Frequency'!L71*$C71^2</f>
        <v>0.99148740231927346</v>
      </c>
      <c r="N71">
        <f>'Expected Frequency'!M71*$C71^2</f>
        <v>0.88979638669678407</v>
      </c>
      <c r="O71">
        <f>'Expected Frequency'!N71*$C71^2</f>
        <v>0.38134130858433596</v>
      </c>
      <c r="P71">
        <f>'Expected Frequency'!O71*$C71^2</f>
        <v>0.70039413931474215</v>
      </c>
      <c r="Q71">
        <f>'Expected Frequency'!P71*$C71^2</f>
        <v>1.2485286831262796</v>
      </c>
      <c r="R71">
        <f>'Expected Frequency'!Q71*$C71^2</f>
        <v>0.91355757301922891</v>
      </c>
      <c r="S71">
        <f>'Expected Frequency'!R71*$C71^2</f>
        <v>0.30451919100640962</v>
      </c>
      <c r="T71">
        <f>'Expected Frequency'!S71*$C71^2</f>
        <v>0.21316343370448676</v>
      </c>
      <c r="U71">
        <f>'Expected Frequency'!T71*$C71^2</f>
        <v>0.12180767640256386</v>
      </c>
    </row>
    <row r="72" spans="1:21" x14ac:dyDescent="0.2">
      <c r="A72">
        <f>'Expected Frequency'!A72</f>
        <v>2091</v>
      </c>
      <c r="B72">
        <f>'Expected Frequency'!B72</f>
        <v>2090</v>
      </c>
      <c r="C72">
        <f>'Expected Frequency'!U72</f>
        <v>1.0688457363406103</v>
      </c>
      <c r="D72">
        <f>'Expected Frequency'!C72*$C72^2</f>
        <v>9.0697115035880618</v>
      </c>
      <c r="E72">
        <f>'Expected Frequency'!D72*$C72^2</f>
        <v>11.635947704215692</v>
      </c>
      <c r="F72">
        <f>'Expected Frequency'!E72*$C72^2</f>
        <v>12.268718274233462</v>
      </c>
      <c r="G72">
        <f>'Expected Frequency'!F72*$C72^2</f>
        <v>8.0678247677265897</v>
      </c>
      <c r="H72">
        <f>'Expected Frequency'!G72*$C72^2</f>
        <v>6.7143988262996892</v>
      </c>
      <c r="I72">
        <f>'Expected Frequency'!H72*$C72^2</f>
        <v>4.0251239037241593</v>
      </c>
      <c r="J72">
        <f>'Expected Frequency'!I72*$C72^2</f>
        <v>2.0083975585441696</v>
      </c>
      <c r="K72">
        <f>'Expected Frequency'!J72*$C72^2</f>
        <v>2.1355113280722815</v>
      </c>
      <c r="L72">
        <f>'Expected Frequency'!K72*$C72^2</f>
        <v>1.347405956997987</v>
      </c>
      <c r="M72">
        <f>'Expected Frequency'!L72*$C72^2</f>
        <v>0.99148740231927346</v>
      </c>
      <c r="N72">
        <f>'Expected Frequency'!M72*$C72^2</f>
        <v>0.88979638669678407</v>
      </c>
      <c r="O72">
        <f>'Expected Frequency'!N72*$C72^2</f>
        <v>0.38134130858433596</v>
      </c>
      <c r="P72">
        <f>'Expected Frequency'!O72*$C72^2</f>
        <v>0.70039413931474215</v>
      </c>
      <c r="Q72">
        <f>'Expected Frequency'!P72*$C72^2</f>
        <v>1.2485286831262796</v>
      </c>
      <c r="R72">
        <f>'Expected Frequency'!Q72*$C72^2</f>
        <v>0.91355757301922891</v>
      </c>
      <c r="S72">
        <f>'Expected Frequency'!R72*$C72^2</f>
        <v>0.30451919100640962</v>
      </c>
      <c r="T72">
        <f>'Expected Frequency'!S72*$C72^2</f>
        <v>0.21316343370448676</v>
      </c>
      <c r="U72">
        <f>'Expected Frequency'!T72*$C72^2</f>
        <v>0.12180767640256386</v>
      </c>
    </row>
    <row r="73" spans="1:21" x14ac:dyDescent="0.2">
      <c r="A73">
        <f>'Expected Frequency'!A73</f>
        <v>2092</v>
      </c>
      <c r="B73">
        <f>'Expected Frequency'!B73</f>
        <v>2090</v>
      </c>
      <c r="C73">
        <f>'Expected Frequency'!U73</f>
        <v>1.0688457363406103</v>
      </c>
      <c r="D73">
        <f>'Expected Frequency'!C73*$C73^2</f>
        <v>9.0697115035880618</v>
      </c>
      <c r="E73">
        <f>'Expected Frequency'!D73*$C73^2</f>
        <v>11.635947704215692</v>
      </c>
      <c r="F73">
        <f>'Expected Frequency'!E73*$C73^2</f>
        <v>12.268718274233462</v>
      </c>
      <c r="G73">
        <f>'Expected Frequency'!F73*$C73^2</f>
        <v>8.0678247677265897</v>
      </c>
      <c r="H73">
        <f>'Expected Frequency'!G73*$C73^2</f>
        <v>6.7143988262996892</v>
      </c>
      <c r="I73">
        <f>'Expected Frequency'!H73*$C73^2</f>
        <v>4.0251239037241593</v>
      </c>
      <c r="J73">
        <f>'Expected Frequency'!I73*$C73^2</f>
        <v>2.0083975585441696</v>
      </c>
      <c r="K73">
        <f>'Expected Frequency'!J73*$C73^2</f>
        <v>2.1355113280722815</v>
      </c>
      <c r="L73">
        <f>'Expected Frequency'!K73*$C73^2</f>
        <v>1.347405956997987</v>
      </c>
      <c r="M73">
        <f>'Expected Frequency'!L73*$C73^2</f>
        <v>0.99148740231927346</v>
      </c>
      <c r="N73">
        <f>'Expected Frequency'!M73*$C73^2</f>
        <v>0.88979638669678407</v>
      </c>
      <c r="O73">
        <f>'Expected Frequency'!N73*$C73^2</f>
        <v>0.38134130858433596</v>
      </c>
      <c r="P73">
        <f>'Expected Frequency'!O73*$C73^2</f>
        <v>0.70039413931474215</v>
      </c>
      <c r="Q73">
        <f>'Expected Frequency'!P73*$C73^2</f>
        <v>1.2485286831262796</v>
      </c>
      <c r="R73">
        <f>'Expected Frequency'!Q73*$C73^2</f>
        <v>0.91355757301922891</v>
      </c>
      <c r="S73">
        <f>'Expected Frequency'!R73*$C73^2</f>
        <v>0.30451919100640962</v>
      </c>
      <c r="T73">
        <f>'Expected Frequency'!S73*$C73^2</f>
        <v>0.21316343370448676</v>
      </c>
      <c r="U73">
        <f>'Expected Frequency'!T73*$C73^2</f>
        <v>0.12180767640256386</v>
      </c>
    </row>
    <row r="74" spans="1:21" x14ac:dyDescent="0.2">
      <c r="A74">
        <f>'Expected Frequency'!A74</f>
        <v>2093</v>
      </c>
      <c r="B74">
        <f>'Expected Frequency'!B74</f>
        <v>2090</v>
      </c>
      <c r="C74">
        <f>'Expected Frequency'!U74</f>
        <v>1.0688457363406103</v>
      </c>
      <c r="D74">
        <f>'Expected Frequency'!C74*$C74^2</f>
        <v>9.0697115035880618</v>
      </c>
      <c r="E74">
        <f>'Expected Frequency'!D74*$C74^2</f>
        <v>11.635947704215692</v>
      </c>
      <c r="F74">
        <f>'Expected Frequency'!E74*$C74^2</f>
        <v>12.268718274233462</v>
      </c>
      <c r="G74">
        <f>'Expected Frequency'!F74*$C74^2</f>
        <v>8.0678247677265897</v>
      </c>
      <c r="H74">
        <f>'Expected Frequency'!G74*$C74^2</f>
        <v>6.7143988262996892</v>
      </c>
      <c r="I74">
        <f>'Expected Frequency'!H74*$C74^2</f>
        <v>4.0251239037241593</v>
      </c>
      <c r="J74">
        <f>'Expected Frequency'!I74*$C74^2</f>
        <v>2.0083975585441696</v>
      </c>
      <c r="K74">
        <f>'Expected Frequency'!J74*$C74^2</f>
        <v>2.1355113280722815</v>
      </c>
      <c r="L74">
        <f>'Expected Frequency'!K74*$C74^2</f>
        <v>1.347405956997987</v>
      </c>
      <c r="M74">
        <f>'Expected Frequency'!L74*$C74^2</f>
        <v>0.99148740231927346</v>
      </c>
      <c r="N74">
        <f>'Expected Frequency'!M74*$C74^2</f>
        <v>0.88979638669678407</v>
      </c>
      <c r="O74">
        <f>'Expected Frequency'!N74*$C74^2</f>
        <v>0.38134130858433596</v>
      </c>
      <c r="P74">
        <f>'Expected Frequency'!O74*$C74^2</f>
        <v>0.70039413931474215</v>
      </c>
      <c r="Q74">
        <f>'Expected Frequency'!P74*$C74^2</f>
        <v>1.2485286831262796</v>
      </c>
      <c r="R74">
        <f>'Expected Frequency'!Q74*$C74^2</f>
        <v>0.91355757301922891</v>
      </c>
      <c r="S74">
        <f>'Expected Frequency'!R74*$C74^2</f>
        <v>0.30451919100640962</v>
      </c>
      <c r="T74">
        <f>'Expected Frequency'!S74*$C74^2</f>
        <v>0.21316343370448676</v>
      </c>
      <c r="U74">
        <f>'Expected Frequency'!T74*$C74^2</f>
        <v>0.12180767640256386</v>
      </c>
    </row>
    <row r="75" spans="1:21" x14ac:dyDescent="0.2">
      <c r="A75">
        <f>'Expected Frequency'!A75</f>
        <v>2094</v>
      </c>
      <c r="B75">
        <f>'Expected Frequency'!B75</f>
        <v>2090</v>
      </c>
      <c r="C75">
        <f>'Expected Frequency'!U75</f>
        <v>1.0688457363406103</v>
      </c>
      <c r="D75">
        <f>'Expected Frequency'!C75*$C75^2</f>
        <v>9.0697115035880618</v>
      </c>
      <c r="E75">
        <f>'Expected Frequency'!D75*$C75^2</f>
        <v>11.635947704215692</v>
      </c>
      <c r="F75">
        <f>'Expected Frequency'!E75*$C75^2</f>
        <v>12.268718274233462</v>
      </c>
      <c r="G75">
        <f>'Expected Frequency'!F75*$C75^2</f>
        <v>8.0678247677265897</v>
      </c>
      <c r="H75">
        <f>'Expected Frequency'!G75*$C75^2</f>
        <v>6.7143988262996892</v>
      </c>
      <c r="I75">
        <f>'Expected Frequency'!H75*$C75^2</f>
        <v>4.0251239037241593</v>
      </c>
      <c r="J75">
        <f>'Expected Frequency'!I75*$C75^2</f>
        <v>2.0083975585441696</v>
      </c>
      <c r="K75">
        <f>'Expected Frequency'!J75*$C75^2</f>
        <v>2.1355113280722815</v>
      </c>
      <c r="L75">
        <f>'Expected Frequency'!K75*$C75^2</f>
        <v>1.347405956997987</v>
      </c>
      <c r="M75">
        <f>'Expected Frequency'!L75*$C75^2</f>
        <v>0.99148740231927346</v>
      </c>
      <c r="N75">
        <f>'Expected Frequency'!M75*$C75^2</f>
        <v>0.88979638669678407</v>
      </c>
      <c r="O75">
        <f>'Expected Frequency'!N75*$C75^2</f>
        <v>0.38134130858433596</v>
      </c>
      <c r="P75">
        <f>'Expected Frequency'!O75*$C75^2</f>
        <v>0.70039413931474215</v>
      </c>
      <c r="Q75">
        <f>'Expected Frequency'!P75*$C75^2</f>
        <v>1.2485286831262796</v>
      </c>
      <c r="R75">
        <f>'Expected Frequency'!Q75*$C75^2</f>
        <v>0.91355757301922891</v>
      </c>
      <c r="S75">
        <f>'Expected Frequency'!R75*$C75^2</f>
        <v>0.30451919100640962</v>
      </c>
      <c r="T75">
        <f>'Expected Frequency'!S75*$C75^2</f>
        <v>0.21316343370448676</v>
      </c>
      <c r="U75">
        <f>'Expected Frequency'!T75*$C75^2</f>
        <v>0.12180767640256386</v>
      </c>
    </row>
    <row r="76" spans="1:21" x14ac:dyDescent="0.2">
      <c r="A76">
        <f>'Expected Frequency'!A76</f>
        <v>2095</v>
      </c>
      <c r="B76">
        <f>'Expected Frequency'!B76</f>
        <v>2090</v>
      </c>
      <c r="C76">
        <f>'Expected Frequency'!U76</f>
        <v>1.0688457363406103</v>
      </c>
      <c r="D76">
        <f>'Expected Frequency'!C76*$C76^2</f>
        <v>9.0697115035880618</v>
      </c>
      <c r="E76">
        <f>'Expected Frequency'!D76*$C76^2</f>
        <v>11.635947704215692</v>
      </c>
      <c r="F76">
        <f>'Expected Frequency'!E76*$C76^2</f>
        <v>12.268718274233462</v>
      </c>
      <c r="G76">
        <f>'Expected Frequency'!F76*$C76^2</f>
        <v>8.0678247677265897</v>
      </c>
      <c r="H76">
        <f>'Expected Frequency'!G76*$C76^2</f>
        <v>6.7143988262996892</v>
      </c>
      <c r="I76">
        <f>'Expected Frequency'!H76*$C76^2</f>
        <v>4.0251239037241593</v>
      </c>
      <c r="J76">
        <f>'Expected Frequency'!I76*$C76^2</f>
        <v>2.0083975585441696</v>
      </c>
      <c r="K76">
        <f>'Expected Frequency'!J76*$C76^2</f>
        <v>2.1355113280722815</v>
      </c>
      <c r="L76">
        <f>'Expected Frequency'!K76*$C76^2</f>
        <v>1.347405956997987</v>
      </c>
      <c r="M76">
        <f>'Expected Frequency'!L76*$C76^2</f>
        <v>0.99148740231927346</v>
      </c>
      <c r="N76">
        <f>'Expected Frequency'!M76*$C76^2</f>
        <v>0.88979638669678407</v>
      </c>
      <c r="O76">
        <f>'Expected Frequency'!N76*$C76^2</f>
        <v>0.38134130858433596</v>
      </c>
      <c r="P76">
        <f>'Expected Frequency'!O76*$C76^2</f>
        <v>0.70039413931474215</v>
      </c>
      <c r="Q76">
        <f>'Expected Frequency'!P76*$C76^2</f>
        <v>1.2485286831262796</v>
      </c>
      <c r="R76">
        <f>'Expected Frequency'!Q76*$C76^2</f>
        <v>0.91355757301922891</v>
      </c>
      <c r="S76">
        <f>'Expected Frequency'!R76*$C76^2</f>
        <v>0.30451919100640962</v>
      </c>
      <c r="T76">
        <f>'Expected Frequency'!S76*$C76^2</f>
        <v>0.21316343370448676</v>
      </c>
      <c r="U76">
        <f>'Expected Frequency'!T76*$C76^2</f>
        <v>0.12180767640256386</v>
      </c>
    </row>
    <row r="77" spans="1:21" x14ac:dyDescent="0.2">
      <c r="A77">
        <f>'Expected Frequency'!A77</f>
        <v>2096</v>
      </c>
      <c r="B77">
        <f>'Expected Frequency'!B77</f>
        <v>2090</v>
      </c>
      <c r="C77">
        <f>'Expected Frequency'!U77</f>
        <v>1.0688457363406103</v>
      </c>
      <c r="D77">
        <f>'Expected Frequency'!C77*$C77^2</f>
        <v>9.0697115035880618</v>
      </c>
      <c r="E77">
        <f>'Expected Frequency'!D77*$C77^2</f>
        <v>11.635947704215692</v>
      </c>
      <c r="F77">
        <f>'Expected Frequency'!E77*$C77^2</f>
        <v>12.268718274233462</v>
      </c>
      <c r="G77">
        <f>'Expected Frequency'!F77*$C77^2</f>
        <v>8.0678247677265897</v>
      </c>
      <c r="H77">
        <f>'Expected Frequency'!G77*$C77^2</f>
        <v>6.7143988262996892</v>
      </c>
      <c r="I77">
        <f>'Expected Frequency'!H77*$C77^2</f>
        <v>4.0251239037241593</v>
      </c>
      <c r="J77">
        <f>'Expected Frequency'!I77*$C77^2</f>
        <v>2.0083975585441696</v>
      </c>
      <c r="K77">
        <f>'Expected Frequency'!J77*$C77^2</f>
        <v>2.1355113280722815</v>
      </c>
      <c r="L77">
        <f>'Expected Frequency'!K77*$C77^2</f>
        <v>1.347405956997987</v>
      </c>
      <c r="M77">
        <f>'Expected Frequency'!L77*$C77^2</f>
        <v>0.99148740231927346</v>
      </c>
      <c r="N77">
        <f>'Expected Frequency'!M77*$C77^2</f>
        <v>0.88979638669678407</v>
      </c>
      <c r="O77">
        <f>'Expected Frequency'!N77*$C77^2</f>
        <v>0.38134130858433596</v>
      </c>
      <c r="P77">
        <f>'Expected Frequency'!O77*$C77^2</f>
        <v>0.70039413931474215</v>
      </c>
      <c r="Q77">
        <f>'Expected Frequency'!P77*$C77^2</f>
        <v>1.2485286831262796</v>
      </c>
      <c r="R77">
        <f>'Expected Frequency'!Q77*$C77^2</f>
        <v>0.91355757301922891</v>
      </c>
      <c r="S77">
        <f>'Expected Frequency'!R77*$C77^2</f>
        <v>0.30451919100640962</v>
      </c>
      <c r="T77">
        <f>'Expected Frequency'!S77*$C77^2</f>
        <v>0.21316343370448676</v>
      </c>
      <c r="U77">
        <f>'Expected Frequency'!T77*$C77^2</f>
        <v>0.12180767640256386</v>
      </c>
    </row>
    <row r="78" spans="1:21" x14ac:dyDescent="0.2">
      <c r="A78">
        <f>'Expected Frequency'!A78</f>
        <v>2097</v>
      </c>
      <c r="B78">
        <f>'Expected Frequency'!B78</f>
        <v>2090</v>
      </c>
      <c r="C78">
        <f>'Expected Frequency'!U78</f>
        <v>1.0688457363406103</v>
      </c>
      <c r="D78">
        <f>'Expected Frequency'!C78*$C78^2</f>
        <v>9.0697115035880618</v>
      </c>
      <c r="E78">
        <f>'Expected Frequency'!D78*$C78^2</f>
        <v>11.635947704215692</v>
      </c>
      <c r="F78">
        <f>'Expected Frequency'!E78*$C78^2</f>
        <v>12.268718274233462</v>
      </c>
      <c r="G78">
        <f>'Expected Frequency'!F78*$C78^2</f>
        <v>8.0678247677265897</v>
      </c>
      <c r="H78">
        <f>'Expected Frequency'!G78*$C78^2</f>
        <v>6.7143988262996892</v>
      </c>
      <c r="I78">
        <f>'Expected Frequency'!H78*$C78^2</f>
        <v>4.0251239037241593</v>
      </c>
      <c r="J78">
        <f>'Expected Frequency'!I78*$C78^2</f>
        <v>2.0083975585441696</v>
      </c>
      <c r="K78">
        <f>'Expected Frequency'!J78*$C78^2</f>
        <v>2.1355113280722815</v>
      </c>
      <c r="L78">
        <f>'Expected Frequency'!K78*$C78^2</f>
        <v>1.347405956997987</v>
      </c>
      <c r="M78">
        <f>'Expected Frequency'!L78*$C78^2</f>
        <v>0.99148740231927346</v>
      </c>
      <c r="N78">
        <f>'Expected Frequency'!M78*$C78^2</f>
        <v>0.88979638669678407</v>
      </c>
      <c r="O78">
        <f>'Expected Frequency'!N78*$C78^2</f>
        <v>0.38134130858433596</v>
      </c>
      <c r="P78">
        <f>'Expected Frequency'!O78*$C78^2</f>
        <v>0.70039413931474215</v>
      </c>
      <c r="Q78">
        <f>'Expected Frequency'!P78*$C78^2</f>
        <v>1.2485286831262796</v>
      </c>
      <c r="R78">
        <f>'Expected Frequency'!Q78*$C78^2</f>
        <v>0.91355757301922891</v>
      </c>
      <c r="S78">
        <f>'Expected Frequency'!R78*$C78^2</f>
        <v>0.30451919100640962</v>
      </c>
      <c r="T78">
        <f>'Expected Frequency'!S78*$C78^2</f>
        <v>0.21316343370448676</v>
      </c>
      <c r="U78">
        <f>'Expected Frequency'!T78*$C78^2</f>
        <v>0.12180767640256386</v>
      </c>
    </row>
    <row r="79" spans="1:21" x14ac:dyDescent="0.2">
      <c r="A79">
        <f>'Expected Frequency'!A79</f>
        <v>2098</v>
      </c>
      <c r="B79">
        <f>'Expected Frequency'!B79</f>
        <v>2090</v>
      </c>
      <c r="C79">
        <f>'Expected Frequency'!U79</f>
        <v>1.0688457363406103</v>
      </c>
      <c r="D79">
        <f>'Expected Frequency'!C79*$C79^2</f>
        <v>9.0697115035880618</v>
      </c>
      <c r="E79">
        <f>'Expected Frequency'!D79*$C79^2</f>
        <v>11.635947704215692</v>
      </c>
      <c r="F79">
        <f>'Expected Frequency'!E79*$C79^2</f>
        <v>12.268718274233462</v>
      </c>
      <c r="G79">
        <f>'Expected Frequency'!F79*$C79^2</f>
        <v>8.0678247677265897</v>
      </c>
      <c r="H79">
        <f>'Expected Frequency'!G79*$C79^2</f>
        <v>6.7143988262996892</v>
      </c>
      <c r="I79">
        <f>'Expected Frequency'!H79*$C79^2</f>
        <v>4.0251239037241593</v>
      </c>
      <c r="J79">
        <f>'Expected Frequency'!I79*$C79^2</f>
        <v>2.0083975585441696</v>
      </c>
      <c r="K79">
        <f>'Expected Frequency'!J79*$C79^2</f>
        <v>2.1355113280722815</v>
      </c>
      <c r="L79">
        <f>'Expected Frequency'!K79*$C79^2</f>
        <v>1.347405956997987</v>
      </c>
      <c r="M79">
        <f>'Expected Frequency'!L79*$C79^2</f>
        <v>0.99148740231927346</v>
      </c>
      <c r="N79">
        <f>'Expected Frequency'!M79*$C79^2</f>
        <v>0.88979638669678407</v>
      </c>
      <c r="O79">
        <f>'Expected Frequency'!N79*$C79^2</f>
        <v>0.38134130858433596</v>
      </c>
      <c r="P79">
        <f>'Expected Frequency'!O79*$C79^2</f>
        <v>0.70039413931474215</v>
      </c>
      <c r="Q79">
        <f>'Expected Frequency'!P79*$C79^2</f>
        <v>1.2485286831262796</v>
      </c>
      <c r="R79">
        <f>'Expected Frequency'!Q79*$C79^2</f>
        <v>0.91355757301922891</v>
      </c>
      <c r="S79">
        <f>'Expected Frequency'!R79*$C79^2</f>
        <v>0.30451919100640962</v>
      </c>
      <c r="T79">
        <f>'Expected Frequency'!S79*$C79^2</f>
        <v>0.21316343370448676</v>
      </c>
      <c r="U79">
        <f>'Expected Frequency'!T79*$C79^2</f>
        <v>0.12180767640256386</v>
      </c>
    </row>
    <row r="80" spans="1:21" x14ac:dyDescent="0.2">
      <c r="A80">
        <f>'Expected Frequency'!A80</f>
        <v>2099</v>
      </c>
      <c r="B80">
        <f>'Expected Frequency'!B80</f>
        <v>2090</v>
      </c>
      <c r="C80">
        <f>'Expected Frequency'!U80</f>
        <v>1.0688457363406103</v>
      </c>
      <c r="D80">
        <f>'Expected Frequency'!C80*$C80^2</f>
        <v>9.0697115035880618</v>
      </c>
      <c r="E80">
        <f>'Expected Frequency'!D80*$C80^2</f>
        <v>11.635947704215692</v>
      </c>
      <c r="F80">
        <f>'Expected Frequency'!E80*$C80^2</f>
        <v>12.268718274233462</v>
      </c>
      <c r="G80">
        <f>'Expected Frequency'!F80*$C80^2</f>
        <v>8.0678247677265897</v>
      </c>
      <c r="H80">
        <f>'Expected Frequency'!G80*$C80^2</f>
        <v>6.7143988262996892</v>
      </c>
      <c r="I80">
        <f>'Expected Frequency'!H80*$C80^2</f>
        <v>4.0251239037241593</v>
      </c>
      <c r="J80">
        <f>'Expected Frequency'!I80*$C80^2</f>
        <v>2.0083975585441696</v>
      </c>
      <c r="K80">
        <f>'Expected Frequency'!J80*$C80^2</f>
        <v>2.1355113280722815</v>
      </c>
      <c r="L80">
        <f>'Expected Frequency'!K80*$C80^2</f>
        <v>1.347405956997987</v>
      </c>
      <c r="M80">
        <f>'Expected Frequency'!L80*$C80^2</f>
        <v>0.99148740231927346</v>
      </c>
      <c r="N80">
        <f>'Expected Frequency'!M80*$C80^2</f>
        <v>0.88979638669678407</v>
      </c>
      <c r="O80">
        <f>'Expected Frequency'!N80*$C80^2</f>
        <v>0.38134130858433596</v>
      </c>
      <c r="P80">
        <f>'Expected Frequency'!O80*$C80^2</f>
        <v>0.70039413931474215</v>
      </c>
      <c r="Q80">
        <f>'Expected Frequency'!P80*$C80^2</f>
        <v>1.2485286831262796</v>
      </c>
      <c r="R80">
        <f>'Expected Frequency'!Q80*$C80^2</f>
        <v>0.91355757301922891</v>
      </c>
      <c r="S80">
        <f>'Expected Frequency'!R80*$C80^2</f>
        <v>0.30451919100640962</v>
      </c>
      <c r="T80">
        <f>'Expected Frequency'!S80*$C80^2</f>
        <v>0.21316343370448676</v>
      </c>
      <c r="U80">
        <f>'Expected Frequency'!T80*$C80^2</f>
        <v>0.12180767640256386</v>
      </c>
    </row>
    <row r="81" spans="1:21" x14ac:dyDescent="0.2">
      <c r="A81">
        <f>'Expected Frequency'!A81</f>
        <v>2100</v>
      </c>
      <c r="B81">
        <f>'Expected Frequency'!B81</f>
        <v>2100</v>
      </c>
      <c r="C81">
        <f>'Expected Frequency'!U81</f>
        <v>1.0425039199131589</v>
      </c>
      <c r="D81">
        <f>'Expected Frequency'!C81*$C81^2</f>
        <v>8.6281722742056655</v>
      </c>
      <c r="E81">
        <f>'Expected Frequency'!D81*$C81^2</f>
        <v>11.069476832411146</v>
      </c>
      <c r="F81">
        <f>'Expected Frequency'!E81*$C81^2</f>
        <v>11.671442339913865</v>
      </c>
      <c r="G81">
        <f>'Expected Frequency'!F81*$C81^2</f>
        <v>7.6750602206596907</v>
      </c>
      <c r="H81">
        <f>'Expected Frequency'!G81*$C81^2</f>
        <v>6.3875228851677601</v>
      </c>
      <c r="I81">
        <f>'Expected Frequency'!H81*$C81^2</f>
        <v>3.8291694782811967</v>
      </c>
      <c r="J81">
        <f>'Expected Frequency'!I81*$C81^2</f>
        <v>1.9106230802774398</v>
      </c>
      <c r="K81">
        <f>'Expected Frequency'!J81*$C81^2</f>
        <v>2.0315485916874043</v>
      </c>
      <c r="L81">
        <f>'Expected Frequency'!K81*$C81^2</f>
        <v>1.281810420945624</v>
      </c>
      <c r="M81">
        <f>'Expected Frequency'!L81*$C81^2</f>
        <v>0.94321898899772338</v>
      </c>
      <c r="N81">
        <f>'Expected Frequency'!M81*$C81^2</f>
        <v>0.84647857986975195</v>
      </c>
      <c r="O81">
        <f>'Expected Frequency'!N81*$C81^2</f>
        <v>0.36277653422989364</v>
      </c>
      <c r="P81">
        <f>'Expected Frequency'!O81*$C81^2</f>
        <v>0.66629697002610111</v>
      </c>
      <c r="Q81">
        <f>'Expected Frequency'!P81*$C81^2</f>
        <v>1.1877467726552235</v>
      </c>
      <c r="R81">
        <f>'Expected Frequency'!Q81*$C81^2</f>
        <v>0.86908300438187092</v>
      </c>
      <c r="S81">
        <f>'Expected Frequency'!R81*$C81^2</f>
        <v>0.28969433479395695</v>
      </c>
      <c r="T81">
        <f>'Expected Frequency'!S81*$C81^2</f>
        <v>0.20278603435576989</v>
      </c>
      <c r="U81">
        <f>'Expected Frequency'!T81*$C81^2</f>
        <v>0.1158777339175828</v>
      </c>
    </row>
    <row r="82" spans="1:21" x14ac:dyDescent="0.2">
      <c r="A82">
        <f>'Expected Frequency'!A82</f>
        <v>2101</v>
      </c>
      <c r="B82">
        <f>'Expected Frequency'!B82</f>
        <v>2100</v>
      </c>
      <c r="C82">
        <f>'Expected Frequency'!U82</f>
        <v>1.0425039199131589</v>
      </c>
      <c r="D82">
        <f>'Expected Frequency'!C82*$C82^2</f>
        <v>8.6281722742056655</v>
      </c>
      <c r="E82">
        <f>'Expected Frequency'!D82*$C82^2</f>
        <v>11.069476832411146</v>
      </c>
      <c r="F82">
        <f>'Expected Frequency'!E82*$C82^2</f>
        <v>11.671442339913865</v>
      </c>
      <c r="G82">
        <f>'Expected Frequency'!F82*$C82^2</f>
        <v>7.6750602206596907</v>
      </c>
      <c r="H82">
        <f>'Expected Frequency'!G82*$C82^2</f>
        <v>6.3875228851677601</v>
      </c>
      <c r="I82">
        <f>'Expected Frequency'!H82*$C82^2</f>
        <v>3.8291694782811967</v>
      </c>
      <c r="J82">
        <f>'Expected Frequency'!I82*$C82^2</f>
        <v>1.9106230802774398</v>
      </c>
      <c r="K82">
        <f>'Expected Frequency'!J82*$C82^2</f>
        <v>2.0315485916874043</v>
      </c>
      <c r="L82">
        <f>'Expected Frequency'!K82*$C82^2</f>
        <v>1.281810420945624</v>
      </c>
      <c r="M82">
        <f>'Expected Frequency'!L82*$C82^2</f>
        <v>0.94321898899772338</v>
      </c>
      <c r="N82">
        <f>'Expected Frequency'!M82*$C82^2</f>
        <v>0.84647857986975195</v>
      </c>
      <c r="O82">
        <f>'Expected Frequency'!N82*$C82^2</f>
        <v>0.36277653422989364</v>
      </c>
      <c r="P82">
        <f>'Expected Frequency'!O82*$C82^2</f>
        <v>0.66629697002610111</v>
      </c>
      <c r="Q82">
        <f>'Expected Frequency'!P82*$C82^2</f>
        <v>1.1877467726552235</v>
      </c>
      <c r="R82">
        <f>'Expected Frequency'!Q82*$C82^2</f>
        <v>0.86908300438187092</v>
      </c>
      <c r="S82">
        <f>'Expected Frequency'!R82*$C82^2</f>
        <v>0.28969433479395695</v>
      </c>
      <c r="T82">
        <f>'Expected Frequency'!S82*$C82^2</f>
        <v>0.20278603435576989</v>
      </c>
      <c r="U82">
        <f>'Expected Frequency'!T82*$C82^2</f>
        <v>0.1158777339175828</v>
      </c>
    </row>
    <row r="83" spans="1:21" x14ac:dyDescent="0.2">
      <c r="A83">
        <f>'Expected Frequency'!A83</f>
        <v>2102</v>
      </c>
      <c r="B83">
        <f>'Expected Frequency'!B83</f>
        <v>2100</v>
      </c>
      <c r="C83">
        <f>'Expected Frequency'!U83</f>
        <v>1.0425039199131589</v>
      </c>
      <c r="D83">
        <f>'Expected Frequency'!C83*$C83^2</f>
        <v>8.6281722742056655</v>
      </c>
      <c r="E83">
        <f>'Expected Frequency'!D83*$C83^2</f>
        <v>11.069476832411146</v>
      </c>
      <c r="F83">
        <f>'Expected Frequency'!E83*$C83^2</f>
        <v>11.671442339913865</v>
      </c>
      <c r="G83">
        <f>'Expected Frequency'!F83*$C83^2</f>
        <v>7.6750602206596907</v>
      </c>
      <c r="H83">
        <f>'Expected Frequency'!G83*$C83^2</f>
        <v>6.3875228851677601</v>
      </c>
      <c r="I83">
        <f>'Expected Frequency'!H83*$C83^2</f>
        <v>3.8291694782811967</v>
      </c>
      <c r="J83">
        <f>'Expected Frequency'!I83*$C83^2</f>
        <v>1.9106230802774398</v>
      </c>
      <c r="K83">
        <f>'Expected Frequency'!J83*$C83^2</f>
        <v>2.0315485916874043</v>
      </c>
      <c r="L83">
        <f>'Expected Frequency'!K83*$C83^2</f>
        <v>1.281810420945624</v>
      </c>
      <c r="M83">
        <f>'Expected Frequency'!L83*$C83^2</f>
        <v>0.94321898899772338</v>
      </c>
      <c r="N83">
        <f>'Expected Frequency'!M83*$C83^2</f>
        <v>0.84647857986975195</v>
      </c>
      <c r="O83">
        <f>'Expected Frequency'!N83*$C83^2</f>
        <v>0.36277653422989364</v>
      </c>
      <c r="P83">
        <f>'Expected Frequency'!O83*$C83^2</f>
        <v>0.66629697002610111</v>
      </c>
      <c r="Q83">
        <f>'Expected Frequency'!P83*$C83^2</f>
        <v>1.1877467726552235</v>
      </c>
      <c r="R83">
        <f>'Expected Frequency'!Q83*$C83^2</f>
        <v>0.86908300438187092</v>
      </c>
      <c r="S83">
        <f>'Expected Frequency'!R83*$C83^2</f>
        <v>0.28969433479395695</v>
      </c>
      <c r="T83">
        <f>'Expected Frequency'!S83*$C83^2</f>
        <v>0.20278603435576989</v>
      </c>
      <c r="U83">
        <f>'Expected Frequency'!T83*$C83^2</f>
        <v>0.1158777339175828</v>
      </c>
    </row>
    <row r="84" spans="1:21" x14ac:dyDescent="0.2">
      <c r="A84">
        <f>'Expected Frequency'!A84</f>
        <v>2103</v>
      </c>
      <c r="B84">
        <f>'Expected Frequency'!B84</f>
        <v>2100</v>
      </c>
      <c r="C84">
        <f>'Expected Frequency'!U84</f>
        <v>1.0425039199131589</v>
      </c>
      <c r="D84">
        <f>'Expected Frequency'!C84*$C84^2</f>
        <v>8.6281722742056655</v>
      </c>
      <c r="E84">
        <f>'Expected Frequency'!D84*$C84^2</f>
        <v>11.069476832411146</v>
      </c>
      <c r="F84">
        <f>'Expected Frequency'!E84*$C84^2</f>
        <v>11.671442339913865</v>
      </c>
      <c r="G84">
        <f>'Expected Frequency'!F84*$C84^2</f>
        <v>7.6750602206596907</v>
      </c>
      <c r="H84">
        <f>'Expected Frequency'!G84*$C84^2</f>
        <v>6.3875228851677601</v>
      </c>
      <c r="I84">
        <f>'Expected Frequency'!H84*$C84^2</f>
        <v>3.8291694782811967</v>
      </c>
      <c r="J84">
        <f>'Expected Frequency'!I84*$C84^2</f>
        <v>1.9106230802774398</v>
      </c>
      <c r="K84">
        <f>'Expected Frequency'!J84*$C84^2</f>
        <v>2.0315485916874043</v>
      </c>
      <c r="L84">
        <f>'Expected Frequency'!K84*$C84^2</f>
        <v>1.281810420945624</v>
      </c>
      <c r="M84">
        <f>'Expected Frequency'!L84*$C84^2</f>
        <v>0.94321898899772338</v>
      </c>
      <c r="N84">
        <f>'Expected Frequency'!M84*$C84^2</f>
        <v>0.84647857986975195</v>
      </c>
      <c r="O84">
        <f>'Expected Frequency'!N84*$C84^2</f>
        <v>0.36277653422989364</v>
      </c>
      <c r="P84">
        <f>'Expected Frequency'!O84*$C84^2</f>
        <v>0.66629697002610111</v>
      </c>
      <c r="Q84">
        <f>'Expected Frequency'!P84*$C84^2</f>
        <v>1.1877467726552235</v>
      </c>
      <c r="R84">
        <f>'Expected Frequency'!Q84*$C84^2</f>
        <v>0.86908300438187092</v>
      </c>
      <c r="S84">
        <f>'Expected Frequency'!R84*$C84^2</f>
        <v>0.28969433479395695</v>
      </c>
      <c r="T84">
        <f>'Expected Frequency'!S84*$C84^2</f>
        <v>0.20278603435576989</v>
      </c>
      <c r="U84">
        <f>'Expected Frequency'!T84*$C84^2</f>
        <v>0.1158777339175828</v>
      </c>
    </row>
    <row r="85" spans="1:21" x14ac:dyDescent="0.2">
      <c r="A85">
        <f>'Expected Frequency'!A85</f>
        <v>2104</v>
      </c>
      <c r="B85">
        <f>'Expected Frequency'!B85</f>
        <v>2100</v>
      </c>
      <c r="C85">
        <f>'Expected Frequency'!U85</f>
        <v>1.0425039199131589</v>
      </c>
      <c r="D85">
        <f>'Expected Frequency'!C85*$C85^2</f>
        <v>8.6281722742056655</v>
      </c>
      <c r="E85">
        <f>'Expected Frequency'!D85*$C85^2</f>
        <v>11.069476832411146</v>
      </c>
      <c r="F85">
        <f>'Expected Frequency'!E85*$C85^2</f>
        <v>11.671442339913865</v>
      </c>
      <c r="G85">
        <f>'Expected Frequency'!F85*$C85^2</f>
        <v>7.6750602206596907</v>
      </c>
      <c r="H85">
        <f>'Expected Frequency'!G85*$C85^2</f>
        <v>6.3875228851677601</v>
      </c>
      <c r="I85">
        <f>'Expected Frequency'!H85*$C85^2</f>
        <v>3.8291694782811967</v>
      </c>
      <c r="J85">
        <f>'Expected Frequency'!I85*$C85^2</f>
        <v>1.9106230802774398</v>
      </c>
      <c r="K85">
        <f>'Expected Frequency'!J85*$C85^2</f>
        <v>2.0315485916874043</v>
      </c>
      <c r="L85">
        <f>'Expected Frequency'!K85*$C85^2</f>
        <v>1.281810420945624</v>
      </c>
      <c r="M85">
        <f>'Expected Frequency'!L85*$C85^2</f>
        <v>0.94321898899772338</v>
      </c>
      <c r="N85">
        <f>'Expected Frequency'!M85*$C85^2</f>
        <v>0.84647857986975195</v>
      </c>
      <c r="O85">
        <f>'Expected Frequency'!N85*$C85^2</f>
        <v>0.36277653422989364</v>
      </c>
      <c r="P85">
        <f>'Expected Frequency'!O85*$C85^2</f>
        <v>0.66629697002610111</v>
      </c>
      <c r="Q85">
        <f>'Expected Frequency'!P85*$C85^2</f>
        <v>1.1877467726552235</v>
      </c>
      <c r="R85">
        <f>'Expected Frequency'!Q85*$C85^2</f>
        <v>0.86908300438187092</v>
      </c>
      <c r="S85">
        <f>'Expected Frequency'!R85*$C85^2</f>
        <v>0.28969433479395695</v>
      </c>
      <c r="T85">
        <f>'Expected Frequency'!S85*$C85^2</f>
        <v>0.20278603435576989</v>
      </c>
      <c r="U85">
        <f>'Expected Frequency'!T85*$C85^2</f>
        <v>0.1158777339175828</v>
      </c>
    </row>
    <row r="86" spans="1:21" x14ac:dyDescent="0.2">
      <c r="A86">
        <f>'Expected Frequency'!A86</f>
        <v>2105</v>
      </c>
      <c r="B86">
        <f>'Expected Frequency'!B86</f>
        <v>2100</v>
      </c>
      <c r="C86">
        <f>'Expected Frequency'!U86</f>
        <v>1.0425039199131589</v>
      </c>
      <c r="D86">
        <f>'Expected Frequency'!C86*$C86^2</f>
        <v>8.6281722742056655</v>
      </c>
      <c r="E86">
        <f>'Expected Frequency'!D86*$C86^2</f>
        <v>11.069476832411146</v>
      </c>
      <c r="F86">
        <f>'Expected Frequency'!E86*$C86^2</f>
        <v>11.671442339913865</v>
      </c>
      <c r="G86">
        <f>'Expected Frequency'!F86*$C86^2</f>
        <v>7.6750602206596907</v>
      </c>
      <c r="H86">
        <f>'Expected Frequency'!G86*$C86^2</f>
        <v>6.3875228851677601</v>
      </c>
      <c r="I86">
        <f>'Expected Frequency'!H86*$C86^2</f>
        <v>3.8291694782811967</v>
      </c>
      <c r="J86">
        <f>'Expected Frequency'!I86*$C86^2</f>
        <v>1.9106230802774398</v>
      </c>
      <c r="K86">
        <f>'Expected Frequency'!J86*$C86^2</f>
        <v>2.0315485916874043</v>
      </c>
      <c r="L86">
        <f>'Expected Frequency'!K86*$C86^2</f>
        <v>1.281810420945624</v>
      </c>
      <c r="M86">
        <f>'Expected Frequency'!L86*$C86^2</f>
        <v>0.94321898899772338</v>
      </c>
      <c r="N86">
        <f>'Expected Frequency'!M86*$C86^2</f>
        <v>0.84647857986975195</v>
      </c>
      <c r="O86">
        <f>'Expected Frequency'!N86*$C86^2</f>
        <v>0.36277653422989364</v>
      </c>
      <c r="P86">
        <f>'Expected Frequency'!O86*$C86^2</f>
        <v>0.66629697002610111</v>
      </c>
      <c r="Q86">
        <f>'Expected Frequency'!P86*$C86^2</f>
        <v>1.1877467726552235</v>
      </c>
      <c r="R86">
        <f>'Expected Frequency'!Q86*$C86^2</f>
        <v>0.86908300438187092</v>
      </c>
      <c r="S86">
        <f>'Expected Frequency'!R86*$C86^2</f>
        <v>0.28969433479395695</v>
      </c>
      <c r="T86">
        <f>'Expected Frequency'!S86*$C86^2</f>
        <v>0.20278603435576989</v>
      </c>
      <c r="U86">
        <f>'Expected Frequency'!T86*$C86^2</f>
        <v>0.1158777339175828</v>
      </c>
    </row>
    <row r="87" spans="1:21" x14ac:dyDescent="0.2">
      <c r="A87">
        <f>'Expected Frequency'!A87</f>
        <v>2106</v>
      </c>
      <c r="B87">
        <f>'Expected Frequency'!B87</f>
        <v>2100</v>
      </c>
      <c r="C87">
        <f>'Expected Frequency'!U87</f>
        <v>1.0425039199131589</v>
      </c>
      <c r="D87">
        <f>'Expected Frequency'!C87*$C87^2</f>
        <v>8.6281722742056655</v>
      </c>
      <c r="E87">
        <f>'Expected Frequency'!D87*$C87^2</f>
        <v>11.069476832411146</v>
      </c>
      <c r="F87">
        <f>'Expected Frequency'!E87*$C87^2</f>
        <v>11.671442339913865</v>
      </c>
      <c r="G87">
        <f>'Expected Frequency'!F87*$C87^2</f>
        <v>7.6750602206596907</v>
      </c>
      <c r="H87">
        <f>'Expected Frequency'!G87*$C87^2</f>
        <v>6.3875228851677601</v>
      </c>
      <c r="I87">
        <f>'Expected Frequency'!H87*$C87^2</f>
        <v>3.8291694782811967</v>
      </c>
      <c r="J87">
        <f>'Expected Frequency'!I87*$C87^2</f>
        <v>1.9106230802774398</v>
      </c>
      <c r="K87">
        <f>'Expected Frequency'!J87*$C87^2</f>
        <v>2.0315485916874043</v>
      </c>
      <c r="L87">
        <f>'Expected Frequency'!K87*$C87^2</f>
        <v>1.281810420945624</v>
      </c>
      <c r="M87">
        <f>'Expected Frequency'!L87*$C87^2</f>
        <v>0.94321898899772338</v>
      </c>
      <c r="N87">
        <f>'Expected Frequency'!M87*$C87^2</f>
        <v>0.84647857986975195</v>
      </c>
      <c r="O87">
        <f>'Expected Frequency'!N87*$C87^2</f>
        <v>0.36277653422989364</v>
      </c>
      <c r="P87">
        <f>'Expected Frequency'!O87*$C87^2</f>
        <v>0.66629697002610111</v>
      </c>
      <c r="Q87">
        <f>'Expected Frequency'!P87*$C87^2</f>
        <v>1.1877467726552235</v>
      </c>
      <c r="R87">
        <f>'Expected Frequency'!Q87*$C87^2</f>
        <v>0.86908300438187092</v>
      </c>
      <c r="S87">
        <f>'Expected Frequency'!R87*$C87^2</f>
        <v>0.28969433479395695</v>
      </c>
      <c r="T87">
        <f>'Expected Frequency'!S87*$C87^2</f>
        <v>0.20278603435576989</v>
      </c>
      <c r="U87">
        <f>'Expected Frequency'!T87*$C87^2</f>
        <v>0.1158777339175828</v>
      </c>
    </row>
    <row r="88" spans="1:21" x14ac:dyDescent="0.2">
      <c r="A88">
        <f>'Expected Frequency'!A88</f>
        <v>2107</v>
      </c>
      <c r="B88">
        <f>'Expected Frequency'!B88</f>
        <v>2100</v>
      </c>
      <c r="C88">
        <f>'Expected Frequency'!U88</f>
        <v>1.0425039199131589</v>
      </c>
      <c r="D88">
        <f>'Expected Frequency'!C88*$C88^2</f>
        <v>8.6281722742056655</v>
      </c>
      <c r="E88">
        <f>'Expected Frequency'!D88*$C88^2</f>
        <v>11.069476832411146</v>
      </c>
      <c r="F88">
        <f>'Expected Frequency'!E88*$C88^2</f>
        <v>11.671442339913865</v>
      </c>
      <c r="G88">
        <f>'Expected Frequency'!F88*$C88^2</f>
        <v>7.6750602206596907</v>
      </c>
      <c r="H88">
        <f>'Expected Frequency'!G88*$C88^2</f>
        <v>6.3875228851677601</v>
      </c>
      <c r="I88">
        <f>'Expected Frequency'!H88*$C88^2</f>
        <v>3.8291694782811967</v>
      </c>
      <c r="J88">
        <f>'Expected Frequency'!I88*$C88^2</f>
        <v>1.9106230802774398</v>
      </c>
      <c r="K88">
        <f>'Expected Frequency'!J88*$C88^2</f>
        <v>2.0315485916874043</v>
      </c>
      <c r="L88">
        <f>'Expected Frequency'!K88*$C88^2</f>
        <v>1.281810420945624</v>
      </c>
      <c r="M88">
        <f>'Expected Frequency'!L88*$C88^2</f>
        <v>0.94321898899772338</v>
      </c>
      <c r="N88">
        <f>'Expected Frequency'!M88*$C88^2</f>
        <v>0.84647857986975195</v>
      </c>
      <c r="O88">
        <f>'Expected Frequency'!N88*$C88^2</f>
        <v>0.36277653422989364</v>
      </c>
      <c r="P88">
        <f>'Expected Frequency'!O88*$C88^2</f>
        <v>0.66629697002610111</v>
      </c>
      <c r="Q88">
        <f>'Expected Frequency'!P88*$C88^2</f>
        <v>1.1877467726552235</v>
      </c>
      <c r="R88">
        <f>'Expected Frequency'!Q88*$C88^2</f>
        <v>0.86908300438187092</v>
      </c>
      <c r="S88">
        <f>'Expected Frequency'!R88*$C88^2</f>
        <v>0.28969433479395695</v>
      </c>
      <c r="T88">
        <f>'Expected Frequency'!S88*$C88^2</f>
        <v>0.20278603435576989</v>
      </c>
      <c r="U88">
        <f>'Expected Frequency'!T88*$C88^2</f>
        <v>0.1158777339175828</v>
      </c>
    </row>
    <row r="89" spans="1:21" x14ac:dyDescent="0.2">
      <c r="A89">
        <f>'Expected Frequency'!A89</f>
        <v>2108</v>
      </c>
      <c r="B89">
        <f>'Expected Frequency'!B89</f>
        <v>2100</v>
      </c>
      <c r="C89">
        <f>'Expected Frequency'!U89</f>
        <v>1.0425039199131589</v>
      </c>
      <c r="D89">
        <f>'Expected Frequency'!C89*$C89^2</f>
        <v>8.6281722742056655</v>
      </c>
      <c r="E89">
        <f>'Expected Frequency'!D89*$C89^2</f>
        <v>11.069476832411146</v>
      </c>
      <c r="F89">
        <f>'Expected Frequency'!E89*$C89^2</f>
        <v>11.671442339913865</v>
      </c>
      <c r="G89">
        <f>'Expected Frequency'!F89*$C89^2</f>
        <v>7.6750602206596907</v>
      </c>
      <c r="H89">
        <f>'Expected Frequency'!G89*$C89^2</f>
        <v>6.3875228851677601</v>
      </c>
      <c r="I89">
        <f>'Expected Frequency'!H89*$C89^2</f>
        <v>3.8291694782811967</v>
      </c>
      <c r="J89">
        <f>'Expected Frequency'!I89*$C89^2</f>
        <v>1.9106230802774398</v>
      </c>
      <c r="K89">
        <f>'Expected Frequency'!J89*$C89^2</f>
        <v>2.0315485916874043</v>
      </c>
      <c r="L89">
        <f>'Expected Frequency'!K89*$C89^2</f>
        <v>1.281810420945624</v>
      </c>
      <c r="M89">
        <f>'Expected Frequency'!L89*$C89^2</f>
        <v>0.94321898899772338</v>
      </c>
      <c r="N89">
        <f>'Expected Frequency'!M89*$C89^2</f>
        <v>0.84647857986975195</v>
      </c>
      <c r="O89">
        <f>'Expected Frequency'!N89*$C89^2</f>
        <v>0.36277653422989364</v>
      </c>
      <c r="P89">
        <f>'Expected Frequency'!O89*$C89^2</f>
        <v>0.66629697002610111</v>
      </c>
      <c r="Q89">
        <f>'Expected Frequency'!P89*$C89^2</f>
        <v>1.1877467726552235</v>
      </c>
      <c r="R89">
        <f>'Expected Frequency'!Q89*$C89^2</f>
        <v>0.86908300438187092</v>
      </c>
      <c r="S89">
        <f>'Expected Frequency'!R89*$C89^2</f>
        <v>0.28969433479395695</v>
      </c>
      <c r="T89">
        <f>'Expected Frequency'!S89*$C89^2</f>
        <v>0.20278603435576989</v>
      </c>
      <c r="U89">
        <f>'Expected Frequency'!T89*$C89^2</f>
        <v>0.1158777339175828</v>
      </c>
    </row>
    <row r="90" spans="1:21" x14ac:dyDescent="0.2">
      <c r="A90">
        <f>'Expected Frequency'!A90</f>
        <v>2109</v>
      </c>
      <c r="B90">
        <f>'Expected Frequency'!B90</f>
        <v>2100</v>
      </c>
      <c r="C90">
        <f>'Expected Frequency'!U90</f>
        <v>1.0425039199131589</v>
      </c>
      <c r="D90">
        <f>'Expected Frequency'!C90*$C90^2</f>
        <v>8.6281722742056655</v>
      </c>
      <c r="E90">
        <f>'Expected Frequency'!D90*$C90^2</f>
        <v>11.069476832411146</v>
      </c>
      <c r="F90">
        <f>'Expected Frequency'!E90*$C90^2</f>
        <v>11.671442339913865</v>
      </c>
      <c r="G90">
        <f>'Expected Frequency'!F90*$C90^2</f>
        <v>7.6750602206596907</v>
      </c>
      <c r="H90">
        <f>'Expected Frequency'!G90*$C90^2</f>
        <v>6.3875228851677601</v>
      </c>
      <c r="I90">
        <f>'Expected Frequency'!H90*$C90^2</f>
        <v>3.8291694782811967</v>
      </c>
      <c r="J90">
        <f>'Expected Frequency'!I90*$C90^2</f>
        <v>1.9106230802774398</v>
      </c>
      <c r="K90">
        <f>'Expected Frequency'!J90*$C90^2</f>
        <v>2.0315485916874043</v>
      </c>
      <c r="L90">
        <f>'Expected Frequency'!K90*$C90^2</f>
        <v>1.281810420945624</v>
      </c>
      <c r="M90">
        <f>'Expected Frequency'!L90*$C90^2</f>
        <v>0.94321898899772338</v>
      </c>
      <c r="N90">
        <f>'Expected Frequency'!M90*$C90^2</f>
        <v>0.84647857986975195</v>
      </c>
      <c r="O90">
        <f>'Expected Frequency'!N90*$C90^2</f>
        <v>0.36277653422989364</v>
      </c>
      <c r="P90">
        <f>'Expected Frequency'!O90*$C90^2</f>
        <v>0.66629697002610111</v>
      </c>
      <c r="Q90">
        <f>'Expected Frequency'!P90*$C90^2</f>
        <v>1.1877467726552235</v>
      </c>
      <c r="R90">
        <f>'Expected Frequency'!Q90*$C90^2</f>
        <v>0.86908300438187092</v>
      </c>
      <c r="S90">
        <f>'Expected Frequency'!R90*$C90^2</f>
        <v>0.28969433479395695</v>
      </c>
      <c r="T90">
        <f>'Expected Frequency'!S90*$C90^2</f>
        <v>0.20278603435576989</v>
      </c>
      <c r="U90">
        <f>'Expected Frequency'!T90*$C90^2</f>
        <v>0.1158777339175828</v>
      </c>
    </row>
    <row r="91" spans="1:21" x14ac:dyDescent="0.2">
      <c r="A91">
        <f>'Expected Frequency'!A91</f>
        <v>2110</v>
      </c>
      <c r="B91">
        <f>'Expected Frequency'!B91</f>
        <v>2110</v>
      </c>
      <c r="C91">
        <f>'Expected Frequency'!U91</f>
        <v>1.0161621034857073</v>
      </c>
      <c r="D91">
        <f>'Expected Frequency'!C91*$C91^2</f>
        <v>8.197650590203736</v>
      </c>
      <c r="E91">
        <f>'Expected Frequency'!D91*$C91^2</f>
        <v>10.517140873478438</v>
      </c>
      <c r="F91">
        <f>'Expected Frequency'!E91*$C91^2</f>
        <v>11.089069984422883</v>
      </c>
      <c r="G91">
        <f>'Expected Frequency'!F91*$C91^2</f>
        <v>7.2920961645416957</v>
      </c>
      <c r="H91">
        <f>'Expected Frequency'!G91*$C91^2</f>
        <v>6.0688033439105178</v>
      </c>
      <c r="I91">
        <f>'Expected Frequency'!H91*$C91^2</f>
        <v>3.6381046223966194</v>
      </c>
      <c r="J91">
        <f>'Expected Frequency'!I91*$C91^2</f>
        <v>1.8152883280410834</v>
      </c>
      <c r="K91">
        <f>'Expected Frequency'!J91*$C91^2</f>
        <v>1.9301799943727977</v>
      </c>
      <c r="L91">
        <f>'Expected Frequency'!K91*$C91^2</f>
        <v>1.2178516631161698</v>
      </c>
      <c r="M91">
        <f>'Expected Frequency'!L91*$C91^2</f>
        <v>0.89615499738737026</v>
      </c>
      <c r="N91">
        <f>'Expected Frequency'!M91*$C91^2</f>
        <v>0.80424166432199906</v>
      </c>
      <c r="O91">
        <f>'Expected Frequency'!N91*$C91^2</f>
        <v>0.34467499899514242</v>
      </c>
      <c r="P91">
        <f>'Expected Frequency'!O91*$C91^2</f>
        <v>0.6330506132700372</v>
      </c>
      <c r="Q91">
        <f>'Expected Frequency'!P91*$C91^2</f>
        <v>1.1284815280031097</v>
      </c>
      <c r="R91">
        <f>'Expected Frequency'!Q91*$C91^2</f>
        <v>0.82571819122178769</v>
      </c>
      <c r="S91">
        <f>'Expected Frequency'!R91*$C91^2</f>
        <v>0.27523939707392919</v>
      </c>
      <c r="T91">
        <f>'Expected Frequency'!S91*$C91^2</f>
        <v>0.19266757795175046</v>
      </c>
      <c r="U91">
        <f>'Expected Frequency'!T91*$C91^2</f>
        <v>0.11009575882957169</v>
      </c>
    </row>
    <row r="92" spans="1:21" x14ac:dyDescent="0.2">
      <c r="A92">
        <f>'Expected Frequency'!A92</f>
        <v>2111</v>
      </c>
      <c r="B92">
        <f>'Expected Frequency'!B92</f>
        <v>2110</v>
      </c>
      <c r="C92">
        <f>'Expected Frequency'!U92</f>
        <v>1.0161621034857073</v>
      </c>
      <c r="D92">
        <f>'Expected Frequency'!C92*$C92^2</f>
        <v>8.197650590203736</v>
      </c>
      <c r="E92">
        <f>'Expected Frequency'!D92*$C92^2</f>
        <v>10.517140873478438</v>
      </c>
      <c r="F92">
        <f>'Expected Frequency'!E92*$C92^2</f>
        <v>11.089069984422883</v>
      </c>
      <c r="G92">
        <f>'Expected Frequency'!F92*$C92^2</f>
        <v>7.2920961645416957</v>
      </c>
      <c r="H92">
        <f>'Expected Frequency'!G92*$C92^2</f>
        <v>6.0688033439105178</v>
      </c>
      <c r="I92">
        <f>'Expected Frequency'!H92*$C92^2</f>
        <v>3.6381046223966194</v>
      </c>
      <c r="J92">
        <f>'Expected Frequency'!I92*$C92^2</f>
        <v>1.8152883280410834</v>
      </c>
      <c r="K92">
        <f>'Expected Frequency'!J92*$C92^2</f>
        <v>1.9301799943727977</v>
      </c>
      <c r="L92">
        <f>'Expected Frequency'!K92*$C92^2</f>
        <v>1.2178516631161698</v>
      </c>
      <c r="M92">
        <f>'Expected Frequency'!L92*$C92^2</f>
        <v>0.89615499738737026</v>
      </c>
      <c r="N92">
        <f>'Expected Frequency'!M92*$C92^2</f>
        <v>0.80424166432199906</v>
      </c>
      <c r="O92">
        <f>'Expected Frequency'!N92*$C92^2</f>
        <v>0.34467499899514242</v>
      </c>
      <c r="P92">
        <f>'Expected Frequency'!O92*$C92^2</f>
        <v>0.6330506132700372</v>
      </c>
      <c r="Q92">
        <f>'Expected Frequency'!P92*$C92^2</f>
        <v>1.1284815280031097</v>
      </c>
      <c r="R92">
        <f>'Expected Frequency'!Q92*$C92^2</f>
        <v>0.82571819122178769</v>
      </c>
      <c r="S92">
        <f>'Expected Frequency'!R92*$C92^2</f>
        <v>0.27523939707392919</v>
      </c>
      <c r="T92">
        <f>'Expected Frequency'!S92*$C92^2</f>
        <v>0.19266757795175046</v>
      </c>
      <c r="U92">
        <f>'Expected Frequency'!T92*$C92^2</f>
        <v>0.11009575882957169</v>
      </c>
    </row>
    <row r="93" spans="1:21" x14ac:dyDescent="0.2">
      <c r="A93">
        <f>'Expected Frequency'!A93</f>
        <v>2112</v>
      </c>
      <c r="B93">
        <f>'Expected Frequency'!B93</f>
        <v>2110</v>
      </c>
      <c r="C93">
        <f>'Expected Frequency'!U93</f>
        <v>1.0161621034857073</v>
      </c>
      <c r="D93">
        <f>'Expected Frequency'!C93*$C93^2</f>
        <v>8.197650590203736</v>
      </c>
      <c r="E93">
        <f>'Expected Frequency'!D93*$C93^2</f>
        <v>10.517140873478438</v>
      </c>
      <c r="F93">
        <f>'Expected Frequency'!E93*$C93^2</f>
        <v>11.089069984422883</v>
      </c>
      <c r="G93">
        <f>'Expected Frequency'!F93*$C93^2</f>
        <v>7.2920961645416957</v>
      </c>
      <c r="H93">
        <f>'Expected Frequency'!G93*$C93^2</f>
        <v>6.0688033439105178</v>
      </c>
      <c r="I93">
        <f>'Expected Frequency'!H93*$C93^2</f>
        <v>3.6381046223966194</v>
      </c>
      <c r="J93">
        <f>'Expected Frequency'!I93*$C93^2</f>
        <v>1.8152883280410834</v>
      </c>
      <c r="K93">
        <f>'Expected Frequency'!J93*$C93^2</f>
        <v>1.9301799943727977</v>
      </c>
      <c r="L93">
        <f>'Expected Frequency'!K93*$C93^2</f>
        <v>1.2178516631161698</v>
      </c>
      <c r="M93">
        <f>'Expected Frequency'!L93*$C93^2</f>
        <v>0.89615499738737026</v>
      </c>
      <c r="N93">
        <f>'Expected Frequency'!M93*$C93^2</f>
        <v>0.80424166432199906</v>
      </c>
      <c r="O93">
        <f>'Expected Frequency'!N93*$C93^2</f>
        <v>0.34467499899514242</v>
      </c>
      <c r="P93">
        <f>'Expected Frequency'!O93*$C93^2</f>
        <v>0.6330506132700372</v>
      </c>
      <c r="Q93">
        <f>'Expected Frequency'!P93*$C93^2</f>
        <v>1.1284815280031097</v>
      </c>
      <c r="R93">
        <f>'Expected Frequency'!Q93*$C93^2</f>
        <v>0.82571819122178769</v>
      </c>
      <c r="S93">
        <f>'Expected Frequency'!R93*$C93^2</f>
        <v>0.27523939707392919</v>
      </c>
      <c r="T93">
        <f>'Expected Frequency'!S93*$C93^2</f>
        <v>0.19266757795175046</v>
      </c>
      <c r="U93">
        <f>'Expected Frequency'!T93*$C93^2</f>
        <v>0.11009575882957169</v>
      </c>
    </row>
    <row r="94" spans="1:21" x14ac:dyDescent="0.2">
      <c r="A94">
        <f>'Expected Frequency'!A94</f>
        <v>2113</v>
      </c>
      <c r="B94">
        <f>'Expected Frequency'!B94</f>
        <v>2110</v>
      </c>
      <c r="C94">
        <f>'Expected Frequency'!U94</f>
        <v>1.0161621034857073</v>
      </c>
      <c r="D94">
        <f>'Expected Frequency'!C94*$C94^2</f>
        <v>8.197650590203736</v>
      </c>
      <c r="E94">
        <f>'Expected Frequency'!D94*$C94^2</f>
        <v>10.517140873478438</v>
      </c>
      <c r="F94">
        <f>'Expected Frequency'!E94*$C94^2</f>
        <v>11.089069984422883</v>
      </c>
      <c r="G94">
        <f>'Expected Frequency'!F94*$C94^2</f>
        <v>7.2920961645416957</v>
      </c>
      <c r="H94">
        <f>'Expected Frequency'!G94*$C94^2</f>
        <v>6.0688033439105178</v>
      </c>
      <c r="I94">
        <f>'Expected Frequency'!H94*$C94^2</f>
        <v>3.6381046223966194</v>
      </c>
      <c r="J94">
        <f>'Expected Frequency'!I94*$C94^2</f>
        <v>1.8152883280410834</v>
      </c>
      <c r="K94">
        <f>'Expected Frequency'!J94*$C94^2</f>
        <v>1.9301799943727977</v>
      </c>
      <c r="L94">
        <f>'Expected Frequency'!K94*$C94^2</f>
        <v>1.2178516631161698</v>
      </c>
      <c r="M94">
        <f>'Expected Frequency'!L94*$C94^2</f>
        <v>0.89615499738737026</v>
      </c>
      <c r="N94">
        <f>'Expected Frequency'!M94*$C94^2</f>
        <v>0.80424166432199906</v>
      </c>
      <c r="O94">
        <f>'Expected Frequency'!N94*$C94^2</f>
        <v>0.34467499899514242</v>
      </c>
      <c r="P94">
        <f>'Expected Frequency'!O94*$C94^2</f>
        <v>0.6330506132700372</v>
      </c>
      <c r="Q94">
        <f>'Expected Frequency'!P94*$C94^2</f>
        <v>1.1284815280031097</v>
      </c>
      <c r="R94">
        <f>'Expected Frequency'!Q94*$C94^2</f>
        <v>0.82571819122178769</v>
      </c>
      <c r="S94">
        <f>'Expected Frequency'!R94*$C94^2</f>
        <v>0.27523939707392919</v>
      </c>
      <c r="T94">
        <f>'Expected Frequency'!S94*$C94^2</f>
        <v>0.19266757795175046</v>
      </c>
      <c r="U94">
        <f>'Expected Frequency'!T94*$C94^2</f>
        <v>0.11009575882957169</v>
      </c>
    </row>
    <row r="95" spans="1:21" x14ac:dyDescent="0.2">
      <c r="A95">
        <f>'Expected Frequency'!A95</f>
        <v>2114</v>
      </c>
      <c r="B95">
        <f>'Expected Frequency'!B95</f>
        <v>2110</v>
      </c>
      <c r="C95">
        <f>'Expected Frequency'!U95</f>
        <v>1.0161621034857073</v>
      </c>
      <c r="D95">
        <f>'Expected Frequency'!C95*$C95^2</f>
        <v>8.197650590203736</v>
      </c>
      <c r="E95">
        <f>'Expected Frequency'!D95*$C95^2</f>
        <v>10.517140873478438</v>
      </c>
      <c r="F95">
        <f>'Expected Frequency'!E95*$C95^2</f>
        <v>11.089069984422883</v>
      </c>
      <c r="G95">
        <f>'Expected Frequency'!F95*$C95^2</f>
        <v>7.2920961645416957</v>
      </c>
      <c r="H95">
        <f>'Expected Frequency'!G95*$C95^2</f>
        <v>6.0688033439105178</v>
      </c>
      <c r="I95">
        <f>'Expected Frequency'!H95*$C95^2</f>
        <v>3.6381046223966194</v>
      </c>
      <c r="J95">
        <f>'Expected Frequency'!I95*$C95^2</f>
        <v>1.8152883280410834</v>
      </c>
      <c r="K95">
        <f>'Expected Frequency'!J95*$C95^2</f>
        <v>1.9301799943727977</v>
      </c>
      <c r="L95">
        <f>'Expected Frequency'!K95*$C95^2</f>
        <v>1.2178516631161698</v>
      </c>
      <c r="M95">
        <f>'Expected Frequency'!L95*$C95^2</f>
        <v>0.89615499738737026</v>
      </c>
      <c r="N95">
        <f>'Expected Frequency'!M95*$C95^2</f>
        <v>0.80424166432199906</v>
      </c>
      <c r="O95">
        <f>'Expected Frequency'!N95*$C95^2</f>
        <v>0.34467499899514242</v>
      </c>
      <c r="P95">
        <f>'Expected Frequency'!O95*$C95^2</f>
        <v>0.6330506132700372</v>
      </c>
      <c r="Q95">
        <f>'Expected Frequency'!P95*$C95^2</f>
        <v>1.1284815280031097</v>
      </c>
      <c r="R95">
        <f>'Expected Frequency'!Q95*$C95^2</f>
        <v>0.82571819122178769</v>
      </c>
      <c r="S95">
        <f>'Expected Frequency'!R95*$C95^2</f>
        <v>0.27523939707392919</v>
      </c>
      <c r="T95">
        <f>'Expected Frequency'!S95*$C95^2</f>
        <v>0.19266757795175046</v>
      </c>
      <c r="U95">
        <f>'Expected Frequency'!T95*$C95^2</f>
        <v>0.11009575882957169</v>
      </c>
    </row>
    <row r="96" spans="1:21" x14ac:dyDescent="0.2">
      <c r="A96">
        <f>'Expected Frequency'!A96</f>
        <v>2115</v>
      </c>
      <c r="B96">
        <f>'Expected Frequency'!B96</f>
        <v>2110</v>
      </c>
      <c r="C96">
        <f>'Expected Frequency'!U96</f>
        <v>1.0161621034857073</v>
      </c>
      <c r="D96">
        <f>'Expected Frequency'!C96*$C96^2</f>
        <v>8.197650590203736</v>
      </c>
      <c r="E96">
        <f>'Expected Frequency'!D96*$C96^2</f>
        <v>10.517140873478438</v>
      </c>
      <c r="F96">
        <f>'Expected Frequency'!E96*$C96^2</f>
        <v>11.089069984422883</v>
      </c>
      <c r="G96">
        <f>'Expected Frequency'!F96*$C96^2</f>
        <v>7.2920961645416957</v>
      </c>
      <c r="H96">
        <f>'Expected Frequency'!G96*$C96^2</f>
        <v>6.0688033439105178</v>
      </c>
      <c r="I96">
        <f>'Expected Frequency'!H96*$C96^2</f>
        <v>3.6381046223966194</v>
      </c>
      <c r="J96">
        <f>'Expected Frequency'!I96*$C96^2</f>
        <v>1.8152883280410834</v>
      </c>
      <c r="K96">
        <f>'Expected Frequency'!J96*$C96^2</f>
        <v>1.9301799943727977</v>
      </c>
      <c r="L96">
        <f>'Expected Frequency'!K96*$C96^2</f>
        <v>1.2178516631161698</v>
      </c>
      <c r="M96">
        <f>'Expected Frequency'!L96*$C96^2</f>
        <v>0.89615499738737026</v>
      </c>
      <c r="N96">
        <f>'Expected Frequency'!M96*$C96^2</f>
        <v>0.80424166432199906</v>
      </c>
      <c r="O96">
        <f>'Expected Frequency'!N96*$C96^2</f>
        <v>0.34467499899514242</v>
      </c>
      <c r="P96">
        <f>'Expected Frequency'!O96*$C96^2</f>
        <v>0.6330506132700372</v>
      </c>
      <c r="Q96">
        <f>'Expected Frequency'!P96*$C96^2</f>
        <v>1.1284815280031097</v>
      </c>
      <c r="R96">
        <f>'Expected Frequency'!Q96*$C96^2</f>
        <v>0.82571819122178769</v>
      </c>
      <c r="S96">
        <f>'Expected Frequency'!R96*$C96^2</f>
        <v>0.27523939707392919</v>
      </c>
      <c r="T96">
        <f>'Expected Frequency'!S96*$C96^2</f>
        <v>0.19266757795175046</v>
      </c>
      <c r="U96">
        <f>'Expected Frequency'!T96*$C96^2</f>
        <v>0.11009575882957169</v>
      </c>
    </row>
    <row r="97" spans="1:21" x14ac:dyDescent="0.2">
      <c r="A97">
        <f>'Expected Frequency'!A97</f>
        <v>2116</v>
      </c>
      <c r="B97">
        <f>'Expected Frequency'!B97</f>
        <v>2110</v>
      </c>
      <c r="C97">
        <f>'Expected Frequency'!U97</f>
        <v>1.0161621034857073</v>
      </c>
      <c r="D97">
        <f>'Expected Frequency'!C97*$C97^2</f>
        <v>8.197650590203736</v>
      </c>
      <c r="E97">
        <f>'Expected Frequency'!D97*$C97^2</f>
        <v>10.517140873478438</v>
      </c>
      <c r="F97">
        <f>'Expected Frequency'!E97*$C97^2</f>
        <v>11.089069984422883</v>
      </c>
      <c r="G97">
        <f>'Expected Frequency'!F97*$C97^2</f>
        <v>7.2920961645416957</v>
      </c>
      <c r="H97">
        <f>'Expected Frequency'!G97*$C97^2</f>
        <v>6.0688033439105178</v>
      </c>
      <c r="I97">
        <f>'Expected Frequency'!H97*$C97^2</f>
        <v>3.6381046223966194</v>
      </c>
      <c r="J97">
        <f>'Expected Frequency'!I97*$C97^2</f>
        <v>1.8152883280410834</v>
      </c>
      <c r="K97">
        <f>'Expected Frequency'!J97*$C97^2</f>
        <v>1.9301799943727977</v>
      </c>
      <c r="L97">
        <f>'Expected Frequency'!K97*$C97^2</f>
        <v>1.2178516631161698</v>
      </c>
      <c r="M97">
        <f>'Expected Frequency'!L97*$C97^2</f>
        <v>0.89615499738737026</v>
      </c>
      <c r="N97">
        <f>'Expected Frequency'!M97*$C97^2</f>
        <v>0.80424166432199906</v>
      </c>
      <c r="O97">
        <f>'Expected Frequency'!N97*$C97^2</f>
        <v>0.34467499899514242</v>
      </c>
      <c r="P97">
        <f>'Expected Frequency'!O97*$C97^2</f>
        <v>0.6330506132700372</v>
      </c>
      <c r="Q97">
        <f>'Expected Frequency'!P97*$C97^2</f>
        <v>1.1284815280031097</v>
      </c>
      <c r="R97">
        <f>'Expected Frequency'!Q97*$C97^2</f>
        <v>0.82571819122178769</v>
      </c>
      <c r="S97">
        <f>'Expected Frequency'!R97*$C97^2</f>
        <v>0.27523939707392919</v>
      </c>
      <c r="T97">
        <f>'Expected Frequency'!S97*$C97^2</f>
        <v>0.19266757795175046</v>
      </c>
      <c r="U97">
        <f>'Expected Frequency'!T97*$C97^2</f>
        <v>0.11009575882957169</v>
      </c>
    </row>
    <row r="98" spans="1:21" x14ac:dyDescent="0.2">
      <c r="A98">
        <f>'Expected Frequency'!A98</f>
        <v>2117</v>
      </c>
      <c r="B98">
        <f>'Expected Frequency'!B98</f>
        <v>2110</v>
      </c>
      <c r="C98">
        <f>'Expected Frequency'!U98</f>
        <v>1.0161621034857073</v>
      </c>
      <c r="D98">
        <f>'Expected Frequency'!C98*$C98^2</f>
        <v>8.197650590203736</v>
      </c>
      <c r="E98">
        <f>'Expected Frequency'!D98*$C98^2</f>
        <v>10.517140873478438</v>
      </c>
      <c r="F98">
        <f>'Expected Frequency'!E98*$C98^2</f>
        <v>11.089069984422883</v>
      </c>
      <c r="G98">
        <f>'Expected Frequency'!F98*$C98^2</f>
        <v>7.2920961645416957</v>
      </c>
      <c r="H98">
        <f>'Expected Frequency'!G98*$C98^2</f>
        <v>6.0688033439105178</v>
      </c>
      <c r="I98">
        <f>'Expected Frequency'!H98*$C98^2</f>
        <v>3.6381046223966194</v>
      </c>
      <c r="J98">
        <f>'Expected Frequency'!I98*$C98^2</f>
        <v>1.8152883280410834</v>
      </c>
      <c r="K98">
        <f>'Expected Frequency'!J98*$C98^2</f>
        <v>1.9301799943727977</v>
      </c>
      <c r="L98">
        <f>'Expected Frequency'!K98*$C98^2</f>
        <v>1.2178516631161698</v>
      </c>
      <c r="M98">
        <f>'Expected Frequency'!L98*$C98^2</f>
        <v>0.89615499738737026</v>
      </c>
      <c r="N98">
        <f>'Expected Frequency'!M98*$C98^2</f>
        <v>0.80424166432199906</v>
      </c>
      <c r="O98">
        <f>'Expected Frequency'!N98*$C98^2</f>
        <v>0.34467499899514242</v>
      </c>
      <c r="P98">
        <f>'Expected Frequency'!O98*$C98^2</f>
        <v>0.6330506132700372</v>
      </c>
      <c r="Q98">
        <f>'Expected Frequency'!P98*$C98^2</f>
        <v>1.1284815280031097</v>
      </c>
      <c r="R98">
        <f>'Expected Frequency'!Q98*$C98^2</f>
        <v>0.82571819122178769</v>
      </c>
      <c r="S98">
        <f>'Expected Frequency'!R98*$C98^2</f>
        <v>0.27523939707392919</v>
      </c>
      <c r="T98">
        <f>'Expected Frequency'!S98*$C98^2</f>
        <v>0.19266757795175046</v>
      </c>
      <c r="U98">
        <f>'Expected Frequency'!T98*$C98^2</f>
        <v>0.11009575882957169</v>
      </c>
    </row>
    <row r="99" spans="1:21" x14ac:dyDescent="0.2">
      <c r="A99">
        <f>'Expected Frequency'!A99</f>
        <v>2118</v>
      </c>
      <c r="B99">
        <f>'Expected Frequency'!B99</f>
        <v>2110</v>
      </c>
      <c r="C99">
        <f>'Expected Frequency'!U99</f>
        <v>1.0161621034857073</v>
      </c>
      <c r="D99">
        <f>'Expected Frequency'!C99*$C99^2</f>
        <v>8.197650590203736</v>
      </c>
      <c r="E99">
        <f>'Expected Frequency'!D99*$C99^2</f>
        <v>10.517140873478438</v>
      </c>
      <c r="F99">
        <f>'Expected Frequency'!E99*$C99^2</f>
        <v>11.089069984422883</v>
      </c>
      <c r="G99">
        <f>'Expected Frequency'!F99*$C99^2</f>
        <v>7.2920961645416957</v>
      </c>
      <c r="H99">
        <f>'Expected Frequency'!G99*$C99^2</f>
        <v>6.0688033439105178</v>
      </c>
      <c r="I99">
        <f>'Expected Frequency'!H99*$C99^2</f>
        <v>3.6381046223966194</v>
      </c>
      <c r="J99">
        <f>'Expected Frequency'!I99*$C99^2</f>
        <v>1.8152883280410834</v>
      </c>
      <c r="K99">
        <f>'Expected Frequency'!J99*$C99^2</f>
        <v>1.9301799943727977</v>
      </c>
      <c r="L99">
        <f>'Expected Frequency'!K99*$C99^2</f>
        <v>1.2178516631161698</v>
      </c>
      <c r="M99">
        <f>'Expected Frequency'!L99*$C99^2</f>
        <v>0.89615499738737026</v>
      </c>
      <c r="N99">
        <f>'Expected Frequency'!M99*$C99^2</f>
        <v>0.80424166432199906</v>
      </c>
      <c r="O99">
        <f>'Expected Frequency'!N99*$C99^2</f>
        <v>0.34467499899514242</v>
      </c>
      <c r="P99">
        <f>'Expected Frequency'!O99*$C99^2</f>
        <v>0.6330506132700372</v>
      </c>
      <c r="Q99">
        <f>'Expected Frequency'!P99*$C99^2</f>
        <v>1.1284815280031097</v>
      </c>
      <c r="R99">
        <f>'Expected Frequency'!Q99*$C99^2</f>
        <v>0.82571819122178769</v>
      </c>
      <c r="S99">
        <f>'Expected Frequency'!R99*$C99^2</f>
        <v>0.27523939707392919</v>
      </c>
      <c r="T99">
        <f>'Expected Frequency'!S99*$C99^2</f>
        <v>0.19266757795175046</v>
      </c>
      <c r="U99">
        <f>'Expected Frequency'!T99*$C99^2</f>
        <v>0.11009575882957169</v>
      </c>
    </row>
    <row r="100" spans="1:21" x14ac:dyDescent="0.2">
      <c r="A100">
        <f>'Expected Frequency'!A100</f>
        <v>2119</v>
      </c>
      <c r="B100">
        <f>'Expected Frequency'!B100</f>
        <v>2110</v>
      </c>
      <c r="C100">
        <f>'Expected Frequency'!U100</f>
        <v>1.0161621034857073</v>
      </c>
      <c r="D100">
        <f>'Expected Frequency'!C100*$C100^2</f>
        <v>8.197650590203736</v>
      </c>
      <c r="E100">
        <f>'Expected Frequency'!D100*$C100^2</f>
        <v>10.517140873478438</v>
      </c>
      <c r="F100">
        <f>'Expected Frequency'!E100*$C100^2</f>
        <v>11.089069984422883</v>
      </c>
      <c r="G100">
        <f>'Expected Frequency'!F100*$C100^2</f>
        <v>7.2920961645416957</v>
      </c>
      <c r="H100">
        <f>'Expected Frequency'!G100*$C100^2</f>
        <v>6.0688033439105178</v>
      </c>
      <c r="I100">
        <f>'Expected Frequency'!H100*$C100^2</f>
        <v>3.6381046223966194</v>
      </c>
      <c r="J100">
        <f>'Expected Frequency'!I100*$C100^2</f>
        <v>1.8152883280410834</v>
      </c>
      <c r="K100">
        <f>'Expected Frequency'!J100*$C100^2</f>
        <v>1.9301799943727977</v>
      </c>
      <c r="L100">
        <f>'Expected Frequency'!K100*$C100^2</f>
        <v>1.2178516631161698</v>
      </c>
      <c r="M100">
        <f>'Expected Frequency'!L100*$C100^2</f>
        <v>0.89615499738737026</v>
      </c>
      <c r="N100">
        <f>'Expected Frequency'!M100*$C100^2</f>
        <v>0.80424166432199906</v>
      </c>
      <c r="O100">
        <f>'Expected Frequency'!N100*$C100^2</f>
        <v>0.34467499899514242</v>
      </c>
      <c r="P100">
        <f>'Expected Frequency'!O100*$C100^2</f>
        <v>0.6330506132700372</v>
      </c>
      <c r="Q100">
        <f>'Expected Frequency'!P100*$C100^2</f>
        <v>1.1284815280031097</v>
      </c>
      <c r="R100">
        <f>'Expected Frequency'!Q100*$C100^2</f>
        <v>0.82571819122178769</v>
      </c>
      <c r="S100">
        <f>'Expected Frequency'!R100*$C100^2</f>
        <v>0.27523939707392919</v>
      </c>
      <c r="T100">
        <f>'Expected Frequency'!S100*$C100^2</f>
        <v>0.19266757795175046</v>
      </c>
      <c r="U100">
        <f>'Expected Frequency'!T100*$C100^2</f>
        <v>0.11009575882957169</v>
      </c>
    </row>
    <row r="101" spans="1:21" x14ac:dyDescent="0.2">
      <c r="A101">
        <f>'Expected Frequency'!A101</f>
        <v>2120</v>
      </c>
      <c r="B101">
        <f>'Expected Frequency'!B101</f>
        <v>2120</v>
      </c>
      <c r="C101">
        <f>'Expected Frequency'!U101</f>
        <v>0.98982028705825587</v>
      </c>
      <c r="D101">
        <f>'Expected Frequency'!C101*$C101^2</f>
        <v>7.7781464515822805</v>
      </c>
      <c r="E101">
        <f>'Expected Frequency'!D101*$C101^2</f>
        <v>9.9789398274175785</v>
      </c>
      <c r="F101">
        <f>'Expected Frequency'!E101*$C101^2</f>
        <v>10.521601207760526</v>
      </c>
      <c r="G101">
        <f>'Expected Frequency'!F101*$C101^2</f>
        <v>6.9189325993726101</v>
      </c>
      <c r="H101">
        <f>'Expected Frequency'!G101*$C101^2</f>
        <v>5.7582402025279675</v>
      </c>
      <c r="I101">
        <f>'Expected Frequency'!H101*$C101^2</f>
        <v>3.4519293360704308</v>
      </c>
      <c r="J101">
        <f>'Expected Frequency'!I101*$C101^2</f>
        <v>1.7223933018351019</v>
      </c>
      <c r="K101">
        <f>'Expected Frequency'!J101*$C101^2</f>
        <v>1.8314055361284627</v>
      </c>
      <c r="L101">
        <f>'Expected Frequency'!K101*$C101^2</f>
        <v>1.1555296835096251</v>
      </c>
      <c r="M101">
        <f>'Expected Frequency'!L101*$C101^2</f>
        <v>0.85029542748821474</v>
      </c>
      <c r="N101">
        <f>'Expected Frequency'!M101*$C101^2</f>
        <v>0.76308564005352619</v>
      </c>
      <c r="O101">
        <f>'Expected Frequency'!N101*$C101^2</f>
        <v>0.32703670288008263</v>
      </c>
      <c r="P101">
        <f>'Expected Frequency'!O101*$C101^2</f>
        <v>0.6006550690465513</v>
      </c>
      <c r="Q101">
        <f>'Expected Frequency'!P101*$C101^2</f>
        <v>1.0707329491699391</v>
      </c>
      <c r="R101">
        <f>'Expected Frequency'!Q101*$C101^2</f>
        <v>0.78346313353897989</v>
      </c>
      <c r="S101">
        <f>'Expected Frequency'!R101*$C101^2</f>
        <v>0.26115437784632661</v>
      </c>
      <c r="T101">
        <f>'Expected Frequency'!S101*$C101^2</f>
        <v>0.18280806449242865</v>
      </c>
      <c r="U101">
        <f>'Expected Frequency'!T101*$C101^2</f>
        <v>0.10446175113853065</v>
      </c>
    </row>
    <row r="102" spans="1:21" x14ac:dyDescent="0.2">
      <c r="A102">
        <f>'Expected Frequency'!A102</f>
        <v>2121</v>
      </c>
      <c r="B102">
        <f>'Expected Frequency'!B102</f>
        <v>2120</v>
      </c>
      <c r="C102">
        <f>'Expected Frequency'!U102</f>
        <v>0.98982028705825587</v>
      </c>
      <c r="D102">
        <f>'Expected Frequency'!C102*$C102^2</f>
        <v>7.7781464515822805</v>
      </c>
      <c r="E102">
        <f>'Expected Frequency'!D102*$C102^2</f>
        <v>9.9789398274175785</v>
      </c>
      <c r="F102">
        <f>'Expected Frequency'!E102*$C102^2</f>
        <v>10.521601207760526</v>
      </c>
      <c r="G102">
        <f>'Expected Frequency'!F102*$C102^2</f>
        <v>6.9189325993726101</v>
      </c>
      <c r="H102">
        <f>'Expected Frequency'!G102*$C102^2</f>
        <v>5.7582402025279675</v>
      </c>
      <c r="I102">
        <f>'Expected Frequency'!H102*$C102^2</f>
        <v>3.4519293360704308</v>
      </c>
      <c r="J102">
        <f>'Expected Frequency'!I102*$C102^2</f>
        <v>1.7223933018351019</v>
      </c>
      <c r="K102">
        <f>'Expected Frequency'!J102*$C102^2</f>
        <v>1.8314055361284627</v>
      </c>
      <c r="L102">
        <f>'Expected Frequency'!K102*$C102^2</f>
        <v>1.1555296835096251</v>
      </c>
      <c r="M102">
        <f>'Expected Frequency'!L102*$C102^2</f>
        <v>0.85029542748821474</v>
      </c>
      <c r="N102">
        <f>'Expected Frequency'!M102*$C102^2</f>
        <v>0.76308564005352619</v>
      </c>
      <c r="O102">
        <f>'Expected Frequency'!N102*$C102^2</f>
        <v>0.32703670288008263</v>
      </c>
      <c r="P102">
        <f>'Expected Frequency'!O102*$C102^2</f>
        <v>0.6006550690465513</v>
      </c>
      <c r="Q102">
        <f>'Expected Frequency'!P102*$C102^2</f>
        <v>1.0707329491699391</v>
      </c>
      <c r="R102">
        <f>'Expected Frequency'!Q102*$C102^2</f>
        <v>0.78346313353897989</v>
      </c>
      <c r="S102">
        <f>'Expected Frequency'!R102*$C102^2</f>
        <v>0.26115437784632661</v>
      </c>
      <c r="T102">
        <f>'Expected Frequency'!S102*$C102^2</f>
        <v>0.18280806449242865</v>
      </c>
      <c r="U102">
        <f>'Expected Frequency'!T102*$C102^2</f>
        <v>0.10446175113853065</v>
      </c>
    </row>
    <row r="103" spans="1:21" x14ac:dyDescent="0.2">
      <c r="A103">
        <f>'Expected Frequency'!A103</f>
        <v>2122</v>
      </c>
      <c r="B103">
        <f>'Expected Frequency'!B103</f>
        <v>2120</v>
      </c>
      <c r="C103">
        <f>'Expected Frequency'!U103</f>
        <v>0.98982028705825587</v>
      </c>
      <c r="D103">
        <f>'Expected Frequency'!C103*$C103^2</f>
        <v>7.7781464515822805</v>
      </c>
      <c r="E103">
        <f>'Expected Frequency'!D103*$C103^2</f>
        <v>9.9789398274175785</v>
      </c>
      <c r="F103">
        <f>'Expected Frequency'!E103*$C103^2</f>
        <v>10.521601207760526</v>
      </c>
      <c r="G103">
        <f>'Expected Frequency'!F103*$C103^2</f>
        <v>6.9189325993726101</v>
      </c>
      <c r="H103">
        <f>'Expected Frequency'!G103*$C103^2</f>
        <v>5.7582402025279675</v>
      </c>
      <c r="I103">
        <f>'Expected Frequency'!H103*$C103^2</f>
        <v>3.4519293360704308</v>
      </c>
      <c r="J103">
        <f>'Expected Frequency'!I103*$C103^2</f>
        <v>1.7223933018351019</v>
      </c>
      <c r="K103">
        <f>'Expected Frequency'!J103*$C103^2</f>
        <v>1.8314055361284627</v>
      </c>
      <c r="L103">
        <f>'Expected Frequency'!K103*$C103^2</f>
        <v>1.1555296835096251</v>
      </c>
      <c r="M103">
        <f>'Expected Frequency'!L103*$C103^2</f>
        <v>0.85029542748821474</v>
      </c>
      <c r="N103">
        <f>'Expected Frequency'!M103*$C103^2</f>
        <v>0.76308564005352619</v>
      </c>
      <c r="O103">
        <f>'Expected Frequency'!N103*$C103^2</f>
        <v>0.32703670288008263</v>
      </c>
      <c r="P103">
        <f>'Expected Frequency'!O103*$C103^2</f>
        <v>0.6006550690465513</v>
      </c>
      <c r="Q103">
        <f>'Expected Frequency'!P103*$C103^2</f>
        <v>1.0707329491699391</v>
      </c>
      <c r="R103">
        <f>'Expected Frequency'!Q103*$C103^2</f>
        <v>0.78346313353897989</v>
      </c>
      <c r="S103">
        <f>'Expected Frequency'!R103*$C103^2</f>
        <v>0.26115437784632661</v>
      </c>
      <c r="T103">
        <f>'Expected Frequency'!S103*$C103^2</f>
        <v>0.18280806449242865</v>
      </c>
      <c r="U103">
        <f>'Expected Frequency'!T103*$C103^2</f>
        <v>0.10446175113853065</v>
      </c>
    </row>
    <row r="104" spans="1:21" x14ac:dyDescent="0.2">
      <c r="A104">
        <f>'Expected Frequency'!A104</f>
        <v>2123</v>
      </c>
      <c r="B104">
        <f>'Expected Frequency'!B104</f>
        <v>2120</v>
      </c>
      <c r="C104">
        <f>'Expected Frequency'!U104</f>
        <v>0.98982028705825587</v>
      </c>
      <c r="D104">
        <f>'Expected Frequency'!C104*$C104^2</f>
        <v>7.7781464515822805</v>
      </c>
      <c r="E104">
        <f>'Expected Frequency'!D104*$C104^2</f>
        <v>9.9789398274175785</v>
      </c>
      <c r="F104">
        <f>'Expected Frequency'!E104*$C104^2</f>
        <v>10.521601207760526</v>
      </c>
      <c r="G104">
        <f>'Expected Frequency'!F104*$C104^2</f>
        <v>6.9189325993726101</v>
      </c>
      <c r="H104">
        <f>'Expected Frequency'!G104*$C104^2</f>
        <v>5.7582402025279675</v>
      </c>
      <c r="I104">
        <f>'Expected Frequency'!H104*$C104^2</f>
        <v>3.4519293360704308</v>
      </c>
      <c r="J104">
        <f>'Expected Frequency'!I104*$C104^2</f>
        <v>1.7223933018351019</v>
      </c>
      <c r="K104">
        <f>'Expected Frequency'!J104*$C104^2</f>
        <v>1.8314055361284627</v>
      </c>
      <c r="L104">
        <f>'Expected Frequency'!K104*$C104^2</f>
        <v>1.1555296835096251</v>
      </c>
      <c r="M104">
        <f>'Expected Frequency'!L104*$C104^2</f>
        <v>0.85029542748821474</v>
      </c>
      <c r="N104">
        <f>'Expected Frequency'!M104*$C104^2</f>
        <v>0.76308564005352619</v>
      </c>
      <c r="O104">
        <f>'Expected Frequency'!N104*$C104^2</f>
        <v>0.32703670288008263</v>
      </c>
      <c r="P104">
        <f>'Expected Frequency'!O104*$C104^2</f>
        <v>0.6006550690465513</v>
      </c>
      <c r="Q104">
        <f>'Expected Frequency'!P104*$C104^2</f>
        <v>1.0707329491699391</v>
      </c>
      <c r="R104">
        <f>'Expected Frequency'!Q104*$C104^2</f>
        <v>0.78346313353897989</v>
      </c>
      <c r="S104">
        <f>'Expected Frequency'!R104*$C104^2</f>
        <v>0.26115437784632661</v>
      </c>
      <c r="T104">
        <f>'Expected Frequency'!S104*$C104^2</f>
        <v>0.18280806449242865</v>
      </c>
      <c r="U104">
        <f>'Expected Frequency'!T104*$C104^2</f>
        <v>0.10446175113853065</v>
      </c>
    </row>
    <row r="105" spans="1:21" x14ac:dyDescent="0.2">
      <c r="A105">
        <f>'Expected Frequency'!A105</f>
        <v>2124</v>
      </c>
      <c r="B105">
        <f>'Expected Frequency'!B105</f>
        <v>2120</v>
      </c>
      <c r="C105">
        <f>'Expected Frequency'!U105</f>
        <v>0.98982028705825587</v>
      </c>
      <c r="D105">
        <f>'Expected Frequency'!C105*$C105^2</f>
        <v>7.7781464515822805</v>
      </c>
      <c r="E105">
        <f>'Expected Frequency'!D105*$C105^2</f>
        <v>9.9789398274175785</v>
      </c>
      <c r="F105">
        <f>'Expected Frequency'!E105*$C105^2</f>
        <v>10.521601207760526</v>
      </c>
      <c r="G105">
        <f>'Expected Frequency'!F105*$C105^2</f>
        <v>6.9189325993726101</v>
      </c>
      <c r="H105">
        <f>'Expected Frequency'!G105*$C105^2</f>
        <v>5.7582402025279675</v>
      </c>
      <c r="I105">
        <f>'Expected Frequency'!H105*$C105^2</f>
        <v>3.4519293360704308</v>
      </c>
      <c r="J105">
        <f>'Expected Frequency'!I105*$C105^2</f>
        <v>1.7223933018351019</v>
      </c>
      <c r="K105">
        <f>'Expected Frequency'!J105*$C105^2</f>
        <v>1.8314055361284627</v>
      </c>
      <c r="L105">
        <f>'Expected Frequency'!K105*$C105^2</f>
        <v>1.1555296835096251</v>
      </c>
      <c r="M105">
        <f>'Expected Frequency'!L105*$C105^2</f>
        <v>0.85029542748821474</v>
      </c>
      <c r="N105">
        <f>'Expected Frequency'!M105*$C105^2</f>
        <v>0.76308564005352619</v>
      </c>
      <c r="O105">
        <f>'Expected Frequency'!N105*$C105^2</f>
        <v>0.32703670288008263</v>
      </c>
      <c r="P105">
        <f>'Expected Frequency'!O105*$C105^2</f>
        <v>0.6006550690465513</v>
      </c>
      <c r="Q105">
        <f>'Expected Frequency'!P105*$C105^2</f>
        <v>1.0707329491699391</v>
      </c>
      <c r="R105">
        <f>'Expected Frequency'!Q105*$C105^2</f>
        <v>0.78346313353897989</v>
      </c>
      <c r="S105">
        <f>'Expected Frequency'!R105*$C105^2</f>
        <v>0.26115437784632661</v>
      </c>
      <c r="T105">
        <f>'Expected Frequency'!S105*$C105^2</f>
        <v>0.18280806449242865</v>
      </c>
      <c r="U105">
        <f>'Expected Frequency'!T105*$C105^2</f>
        <v>0.10446175113853065</v>
      </c>
    </row>
    <row r="106" spans="1:21" x14ac:dyDescent="0.2">
      <c r="A106">
        <f>'Expected Frequency'!A106</f>
        <v>2125</v>
      </c>
      <c r="B106">
        <f>'Expected Frequency'!B106</f>
        <v>2120</v>
      </c>
      <c r="C106">
        <f>'Expected Frequency'!U106</f>
        <v>0.98982028705825587</v>
      </c>
      <c r="D106">
        <f>'Expected Frequency'!C106*$C106^2</f>
        <v>7.7781464515822805</v>
      </c>
      <c r="E106">
        <f>'Expected Frequency'!D106*$C106^2</f>
        <v>9.9789398274175785</v>
      </c>
      <c r="F106">
        <f>'Expected Frequency'!E106*$C106^2</f>
        <v>10.521601207760526</v>
      </c>
      <c r="G106">
        <f>'Expected Frequency'!F106*$C106^2</f>
        <v>6.9189325993726101</v>
      </c>
      <c r="H106">
        <f>'Expected Frequency'!G106*$C106^2</f>
        <v>5.7582402025279675</v>
      </c>
      <c r="I106">
        <f>'Expected Frequency'!H106*$C106^2</f>
        <v>3.4519293360704308</v>
      </c>
      <c r="J106">
        <f>'Expected Frequency'!I106*$C106^2</f>
        <v>1.7223933018351019</v>
      </c>
      <c r="K106">
        <f>'Expected Frequency'!J106*$C106^2</f>
        <v>1.8314055361284627</v>
      </c>
      <c r="L106">
        <f>'Expected Frequency'!K106*$C106^2</f>
        <v>1.1555296835096251</v>
      </c>
      <c r="M106">
        <f>'Expected Frequency'!L106*$C106^2</f>
        <v>0.85029542748821474</v>
      </c>
      <c r="N106">
        <f>'Expected Frequency'!M106*$C106^2</f>
        <v>0.76308564005352619</v>
      </c>
      <c r="O106">
        <f>'Expected Frequency'!N106*$C106^2</f>
        <v>0.32703670288008263</v>
      </c>
      <c r="P106">
        <f>'Expected Frequency'!O106*$C106^2</f>
        <v>0.6006550690465513</v>
      </c>
      <c r="Q106">
        <f>'Expected Frequency'!P106*$C106^2</f>
        <v>1.0707329491699391</v>
      </c>
      <c r="R106">
        <f>'Expected Frequency'!Q106*$C106^2</f>
        <v>0.78346313353897989</v>
      </c>
      <c r="S106">
        <f>'Expected Frequency'!R106*$C106^2</f>
        <v>0.26115437784632661</v>
      </c>
      <c r="T106">
        <f>'Expected Frequency'!S106*$C106^2</f>
        <v>0.18280806449242865</v>
      </c>
      <c r="U106">
        <f>'Expected Frequency'!T106*$C106^2</f>
        <v>0.10446175113853065</v>
      </c>
    </row>
    <row r="107" spans="1:21" x14ac:dyDescent="0.2">
      <c r="A107">
        <f>'Expected Frequency'!A107</f>
        <v>2126</v>
      </c>
      <c r="B107">
        <f>'Expected Frequency'!B107</f>
        <v>2120</v>
      </c>
      <c r="C107">
        <f>'Expected Frequency'!U107</f>
        <v>0.98982028705825587</v>
      </c>
      <c r="D107">
        <f>'Expected Frequency'!C107*$C107^2</f>
        <v>7.7781464515822805</v>
      </c>
      <c r="E107">
        <f>'Expected Frequency'!D107*$C107^2</f>
        <v>9.9789398274175785</v>
      </c>
      <c r="F107">
        <f>'Expected Frequency'!E107*$C107^2</f>
        <v>10.521601207760526</v>
      </c>
      <c r="G107">
        <f>'Expected Frequency'!F107*$C107^2</f>
        <v>6.9189325993726101</v>
      </c>
      <c r="H107">
        <f>'Expected Frequency'!G107*$C107^2</f>
        <v>5.7582402025279675</v>
      </c>
      <c r="I107">
        <f>'Expected Frequency'!H107*$C107^2</f>
        <v>3.4519293360704308</v>
      </c>
      <c r="J107">
        <f>'Expected Frequency'!I107*$C107^2</f>
        <v>1.7223933018351019</v>
      </c>
      <c r="K107">
        <f>'Expected Frequency'!J107*$C107^2</f>
        <v>1.8314055361284627</v>
      </c>
      <c r="L107">
        <f>'Expected Frequency'!K107*$C107^2</f>
        <v>1.1555296835096251</v>
      </c>
      <c r="M107">
        <f>'Expected Frequency'!L107*$C107^2</f>
        <v>0.85029542748821474</v>
      </c>
      <c r="N107">
        <f>'Expected Frequency'!M107*$C107^2</f>
        <v>0.76308564005352619</v>
      </c>
      <c r="O107">
        <f>'Expected Frequency'!N107*$C107^2</f>
        <v>0.32703670288008263</v>
      </c>
      <c r="P107">
        <f>'Expected Frequency'!O107*$C107^2</f>
        <v>0.6006550690465513</v>
      </c>
      <c r="Q107">
        <f>'Expected Frequency'!P107*$C107^2</f>
        <v>1.0707329491699391</v>
      </c>
      <c r="R107">
        <f>'Expected Frequency'!Q107*$C107^2</f>
        <v>0.78346313353897989</v>
      </c>
      <c r="S107">
        <f>'Expected Frequency'!R107*$C107^2</f>
        <v>0.26115437784632661</v>
      </c>
      <c r="T107">
        <f>'Expected Frequency'!S107*$C107^2</f>
        <v>0.18280806449242865</v>
      </c>
      <c r="U107">
        <f>'Expected Frequency'!T107*$C107^2</f>
        <v>0.10446175113853065</v>
      </c>
    </row>
    <row r="108" spans="1:21" x14ac:dyDescent="0.2">
      <c r="A108">
        <f>'Expected Frequency'!A108</f>
        <v>2127</v>
      </c>
      <c r="B108">
        <f>'Expected Frequency'!B108</f>
        <v>2120</v>
      </c>
      <c r="C108">
        <f>'Expected Frequency'!U108</f>
        <v>0.98982028705825587</v>
      </c>
      <c r="D108">
        <f>'Expected Frequency'!C108*$C108^2</f>
        <v>7.7781464515822805</v>
      </c>
      <c r="E108">
        <f>'Expected Frequency'!D108*$C108^2</f>
        <v>9.9789398274175785</v>
      </c>
      <c r="F108">
        <f>'Expected Frequency'!E108*$C108^2</f>
        <v>10.521601207760526</v>
      </c>
      <c r="G108">
        <f>'Expected Frequency'!F108*$C108^2</f>
        <v>6.9189325993726101</v>
      </c>
      <c r="H108">
        <f>'Expected Frequency'!G108*$C108^2</f>
        <v>5.7582402025279675</v>
      </c>
      <c r="I108">
        <f>'Expected Frequency'!H108*$C108^2</f>
        <v>3.4519293360704308</v>
      </c>
      <c r="J108">
        <f>'Expected Frequency'!I108*$C108^2</f>
        <v>1.7223933018351019</v>
      </c>
      <c r="K108">
        <f>'Expected Frequency'!J108*$C108^2</f>
        <v>1.8314055361284627</v>
      </c>
      <c r="L108">
        <f>'Expected Frequency'!K108*$C108^2</f>
        <v>1.1555296835096251</v>
      </c>
      <c r="M108">
        <f>'Expected Frequency'!L108*$C108^2</f>
        <v>0.85029542748821474</v>
      </c>
      <c r="N108">
        <f>'Expected Frequency'!M108*$C108^2</f>
        <v>0.76308564005352619</v>
      </c>
      <c r="O108">
        <f>'Expected Frequency'!N108*$C108^2</f>
        <v>0.32703670288008263</v>
      </c>
      <c r="P108">
        <f>'Expected Frequency'!O108*$C108^2</f>
        <v>0.6006550690465513</v>
      </c>
      <c r="Q108">
        <f>'Expected Frequency'!P108*$C108^2</f>
        <v>1.0707329491699391</v>
      </c>
      <c r="R108">
        <f>'Expected Frequency'!Q108*$C108^2</f>
        <v>0.78346313353897989</v>
      </c>
      <c r="S108">
        <f>'Expected Frequency'!R108*$C108^2</f>
        <v>0.26115437784632661</v>
      </c>
      <c r="T108">
        <f>'Expected Frequency'!S108*$C108^2</f>
        <v>0.18280806449242865</v>
      </c>
      <c r="U108">
        <f>'Expected Frequency'!T108*$C108^2</f>
        <v>0.10446175113853065</v>
      </c>
    </row>
    <row r="109" spans="1:21" x14ac:dyDescent="0.2">
      <c r="A109">
        <f>'Expected Frequency'!A109</f>
        <v>2128</v>
      </c>
      <c r="B109">
        <f>'Expected Frequency'!B109</f>
        <v>2120</v>
      </c>
      <c r="C109">
        <f>'Expected Frequency'!U109</f>
        <v>0.98982028705825587</v>
      </c>
      <c r="D109">
        <f>'Expected Frequency'!C109*$C109^2</f>
        <v>7.7781464515822805</v>
      </c>
      <c r="E109">
        <f>'Expected Frequency'!D109*$C109^2</f>
        <v>9.9789398274175785</v>
      </c>
      <c r="F109">
        <f>'Expected Frequency'!E109*$C109^2</f>
        <v>10.521601207760526</v>
      </c>
      <c r="G109">
        <f>'Expected Frequency'!F109*$C109^2</f>
        <v>6.9189325993726101</v>
      </c>
      <c r="H109">
        <f>'Expected Frequency'!G109*$C109^2</f>
        <v>5.7582402025279675</v>
      </c>
      <c r="I109">
        <f>'Expected Frequency'!H109*$C109^2</f>
        <v>3.4519293360704308</v>
      </c>
      <c r="J109">
        <f>'Expected Frequency'!I109*$C109^2</f>
        <v>1.7223933018351019</v>
      </c>
      <c r="K109">
        <f>'Expected Frequency'!J109*$C109^2</f>
        <v>1.8314055361284627</v>
      </c>
      <c r="L109">
        <f>'Expected Frequency'!K109*$C109^2</f>
        <v>1.1555296835096251</v>
      </c>
      <c r="M109">
        <f>'Expected Frequency'!L109*$C109^2</f>
        <v>0.85029542748821474</v>
      </c>
      <c r="N109">
        <f>'Expected Frequency'!M109*$C109^2</f>
        <v>0.76308564005352619</v>
      </c>
      <c r="O109">
        <f>'Expected Frequency'!N109*$C109^2</f>
        <v>0.32703670288008263</v>
      </c>
      <c r="P109">
        <f>'Expected Frequency'!O109*$C109^2</f>
        <v>0.6006550690465513</v>
      </c>
      <c r="Q109">
        <f>'Expected Frequency'!P109*$C109^2</f>
        <v>1.0707329491699391</v>
      </c>
      <c r="R109">
        <f>'Expected Frequency'!Q109*$C109^2</f>
        <v>0.78346313353897989</v>
      </c>
      <c r="S109">
        <f>'Expected Frequency'!R109*$C109^2</f>
        <v>0.26115437784632661</v>
      </c>
      <c r="T109">
        <f>'Expected Frequency'!S109*$C109^2</f>
        <v>0.18280806449242865</v>
      </c>
      <c r="U109">
        <f>'Expected Frequency'!T109*$C109^2</f>
        <v>0.10446175113853065</v>
      </c>
    </row>
    <row r="110" spans="1:21" x14ac:dyDescent="0.2">
      <c r="A110">
        <f>'Expected Frequency'!A110</f>
        <v>2129</v>
      </c>
      <c r="B110">
        <f>'Expected Frequency'!B110</f>
        <v>2120</v>
      </c>
      <c r="C110">
        <f>'Expected Frequency'!U110</f>
        <v>0.98982028705825587</v>
      </c>
      <c r="D110">
        <f>'Expected Frequency'!C110*$C110^2</f>
        <v>7.7781464515822805</v>
      </c>
      <c r="E110">
        <f>'Expected Frequency'!D110*$C110^2</f>
        <v>9.9789398274175785</v>
      </c>
      <c r="F110">
        <f>'Expected Frequency'!E110*$C110^2</f>
        <v>10.521601207760526</v>
      </c>
      <c r="G110">
        <f>'Expected Frequency'!F110*$C110^2</f>
        <v>6.9189325993726101</v>
      </c>
      <c r="H110">
        <f>'Expected Frequency'!G110*$C110^2</f>
        <v>5.7582402025279675</v>
      </c>
      <c r="I110">
        <f>'Expected Frequency'!H110*$C110^2</f>
        <v>3.4519293360704308</v>
      </c>
      <c r="J110">
        <f>'Expected Frequency'!I110*$C110^2</f>
        <v>1.7223933018351019</v>
      </c>
      <c r="K110">
        <f>'Expected Frequency'!J110*$C110^2</f>
        <v>1.8314055361284627</v>
      </c>
      <c r="L110">
        <f>'Expected Frequency'!K110*$C110^2</f>
        <v>1.1555296835096251</v>
      </c>
      <c r="M110">
        <f>'Expected Frequency'!L110*$C110^2</f>
        <v>0.85029542748821474</v>
      </c>
      <c r="N110">
        <f>'Expected Frequency'!M110*$C110^2</f>
        <v>0.76308564005352619</v>
      </c>
      <c r="O110">
        <f>'Expected Frequency'!N110*$C110^2</f>
        <v>0.32703670288008263</v>
      </c>
      <c r="P110">
        <f>'Expected Frequency'!O110*$C110^2</f>
        <v>0.6006550690465513</v>
      </c>
      <c r="Q110">
        <f>'Expected Frequency'!P110*$C110^2</f>
        <v>1.0707329491699391</v>
      </c>
      <c r="R110">
        <f>'Expected Frequency'!Q110*$C110^2</f>
        <v>0.78346313353897989</v>
      </c>
      <c r="S110">
        <f>'Expected Frequency'!R110*$C110^2</f>
        <v>0.26115437784632661</v>
      </c>
      <c r="T110">
        <f>'Expected Frequency'!S110*$C110^2</f>
        <v>0.18280806449242865</v>
      </c>
      <c r="U110">
        <f>'Expected Frequency'!T110*$C110^2</f>
        <v>0.10446175113853065</v>
      </c>
    </row>
    <row r="111" spans="1:21" x14ac:dyDescent="0.2">
      <c r="A111">
        <f>'Expected Frequency'!A111</f>
        <v>2130</v>
      </c>
      <c r="B111">
        <f>'Expected Frequency'!B111</f>
        <v>2130</v>
      </c>
      <c r="C111">
        <f>'Expected Frequency'!U111</f>
        <v>0.9649017006392473</v>
      </c>
      <c r="D111">
        <f>'Expected Frequency'!C111*$C111^2</f>
        <v>7.391448550545153</v>
      </c>
      <c r="E111">
        <f>'Expected Frequency'!D111*$C111^2</f>
        <v>9.4828274039939764</v>
      </c>
      <c r="F111">
        <f>'Expected Frequency'!E111*$C111^2</f>
        <v>9.9985098610087526</v>
      </c>
      <c r="G111">
        <f>'Expected Frequency'!F111*$C111^2</f>
        <v>6.5749513269384217</v>
      </c>
      <c r="H111">
        <f>'Expected Frequency'!G111*$C111^2</f>
        <v>5.4719638494345899</v>
      </c>
      <c r="I111">
        <f>'Expected Frequency'!H111*$C111^2</f>
        <v>3.280313407121783</v>
      </c>
      <c r="J111">
        <f>'Expected Frequency'!I111*$C111^2</f>
        <v>1.6367628912062879</v>
      </c>
      <c r="K111">
        <f>'Expected Frequency'!J111*$C111^2</f>
        <v>1.740355479257319</v>
      </c>
      <c r="L111">
        <f>'Expected Frequency'!K111*$C111^2</f>
        <v>1.0980814333409274</v>
      </c>
      <c r="M111">
        <f>'Expected Frequency'!L111*$C111^2</f>
        <v>0.80802218679804083</v>
      </c>
      <c r="N111">
        <f>'Expected Frequency'!M111*$C111^2</f>
        <v>0.72514811635721632</v>
      </c>
      <c r="O111">
        <f>'Expected Frequency'!N111*$C111^2</f>
        <v>0.31077776415309266</v>
      </c>
      <c r="P111">
        <f>'Expected Frequency'!O111*$C111^2</f>
        <v>0.5707929346815751</v>
      </c>
      <c r="Q111">
        <f>'Expected Frequency'!P111*$C111^2</f>
        <v>1.0175004487801991</v>
      </c>
      <c r="R111">
        <f>'Expected Frequency'!Q111*$C111^2</f>
        <v>0.74451252349770669</v>
      </c>
      <c r="S111">
        <f>'Expected Frequency'!R111*$C111^2</f>
        <v>0.24817084116590221</v>
      </c>
      <c r="T111">
        <f>'Expected Frequency'!S111*$C111^2</f>
        <v>0.17371958881613156</v>
      </c>
      <c r="U111">
        <f>'Expected Frequency'!T111*$C111^2</f>
        <v>9.9268336466360893E-2</v>
      </c>
    </row>
    <row r="112" spans="1:21" x14ac:dyDescent="0.2">
      <c r="A112">
        <f>'Expected Frequency'!A112</f>
        <v>2131</v>
      </c>
      <c r="B112">
        <f>'Expected Frequency'!B112</f>
        <v>2130</v>
      </c>
      <c r="C112">
        <f>'Expected Frequency'!U112</f>
        <v>0.9649017006392473</v>
      </c>
      <c r="D112">
        <f>'Expected Frequency'!C112*$C112^2</f>
        <v>7.391448550545153</v>
      </c>
      <c r="E112">
        <f>'Expected Frequency'!D112*$C112^2</f>
        <v>9.4828274039939764</v>
      </c>
      <c r="F112">
        <f>'Expected Frequency'!E112*$C112^2</f>
        <v>9.9985098610087526</v>
      </c>
      <c r="G112">
        <f>'Expected Frequency'!F112*$C112^2</f>
        <v>6.5749513269384217</v>
      </c>
      <c r="H112">
        <f>'Expected Frequency'!G112*$C112^2</f>
        <v>5.4719638494345899</v>
      </c>
      <c r="I112">
        <f>'Expected Frequency'!H112*$C112^2</f>
        <v>3.280313407121783</v>
      </c>
      <c r="J112">
        <f>'Expected Frequency'!I112*$C112^2</f>
        <v>1.6367628912062879</v>
      </c>
      <c r="K112">
        <f>'Expected Frequency'!J112*$C112^2</f>
        <v>1.740355479257319</v>
      </c>
      <c r="L112">
        <f>'Expected Frequency'!K112*$C112^2</f>
        <v>1.0980814333409274</v>
      </c>
      <c r="M112">
        <f>'Expected Frequency'!L112*$C112^2</f>
        <v>0.80802218679804083</v>
      </c>
      <c r="N112">
        <f>'Expected Frequency'!M112*$C112^2</f>
        <v>0.72514811635721632</v>
      </c>
      <c r="O112">
        <f>'Expected Frequency'!N112*$C112^2</f>
        <v>0.31077776415309266</v>
      </c>
      <c r="P112">
        <f>'Expected Frequency'!O112*$C112^2</f>
        <v>0.5707929346815751</v>
      </c>
      <c r="Q112">
        <f>'Expected Frequency'!P112*$C112^2</f>
        <v>1.0175004487801991</v>
      </c>
      <c r="R112">
        <f>'Expected Frequency'!Q112*$C112^2</f>
        <v>0.74451252349770669</v>
      </c>
      <c r="S112">
        <f>'Expected Frequency'!R112*$C112^2</f>
        <v>0.24817084116590221</v>
      </c>
      <c r="T112">
        <f>'Expected Frequency'!S112*$C112^2</f>
        <v>0.17371958881613156</v>
      </c>
      <c r="U112">
        <f>'Expected Frequency'!T112*$C112^2</f>
        <v>9.9268336466360893E-2</v>
      </c>
    </row>
    <row r="113" spans="1:21" x14ac:dyDescent="0.2">
      <c r="A113">
        <f>'Expected Frequency'!A113</f>
        <v>2132</v>
      </c>
      <c r="B113">
        <f>'Expected Frequency'!B113</f>
        <v>2130</v>
      </c>
      <c r="C113">
        <f>'Expected Frequency'!U113</f>
        <v>0.9649017006392473</v>
      </c>
      <c r="D113">
        <f>'Expected Frequency'!C113*$C113^2</f>
        <v>7.391448550545153</v>
      </c>
      <c r="E113">
        <f>'Expected Frequency'!D113*$C113^2</f>
        <v>9.4828274039939764</v>
      </c>
      <c r="F113">
        <f>'Expected Frequency'!E113*$C113^2</f>
        <v>9.9985098610087526</v>
      </c>
      <c r="G113">
        <f>'Expected Frequency'!F113*$C113^2</f>
        <v>6.5749513269384217</v>
      </c>
      <c r="H113">
        <f>'Expected Frequency'!G113*$C113^2</f>
        <v>5.4719638494345899</v>
      </c>
      <c r="I113">
        <f>'Expected Frequency'!H113*$C113^2</f>
        <v>3.280313407121783</v>
      </c>
      <c r="J113">
        <f>'Expected Frequency'!I113*$C113^2</f>
        <v>1.6367628912062879</v>
      </c>
      <c r="K113">
        <f>'Expected Frequency'!J113*$C113^2</f>
        <v>1.740355479257319</v>
      </c>
      <c r="L113">
        <f>'Expected Frequency'!K113*$C113^2</f>
        <v>1.0980814333409274</v>
      </c>
      <c r="M113">
        <f>'Expected Frequency'!L113*$C113^2</f>
        <v>0.80802218679804083</v>
      </c>
      <c r="N113">
        <f>'Expected Frequency'!M113*$C113^2</f>
        <v>0.72514811635721632</v>
      </c>
      <c r="O113">
        <f>'Expected Frequency'!N113*$C113^2</f>
        <v>0.31077776415309266</v>
      </c>
      <c r="P113">
        <f>'Expected Frequency'!O113*$C113^2</f>
        <v>0.5707929346815751</v>
      </c>
      <c r="Q113">
        <f>'Expected Frequency'!P113*$C113^2</f>
        <v>1.0175004487801991</v>
      </c>
      <c r="R113">
        <f>'Expected Frequency'!Q113*$C113^2</f>
        <v>0.74451252349770669</v>
      </c>
      <c r="S113">
        <f>'Expected Frequency'!R113*$C113^2</f>
        <v>0.24817084116590221</v>
      </c>
      <c r="T113">
        <f>'Expected Frequency'!S113*$C113^2</f>
        <v>0.17371958881613156</v>
      </c>
      <c r="U113">
        <f>'Expected Frequency'!T113*$C113^2</f>
        <v>9.9268336466360893E-2</v>
      </c>
    </row>
    <row r="114" spans="1:21" x14ac:dyDescent="0.2">
      <c r="A114">
        <f>'Expected Frequency'!A114</f>
        <v>2133</v>
      </c>
      <c r="B114">
        <f>'Expected Frequency'!B114</f>
        <v>2130</v>
      </c>
      <c r="C114">
        <f>'Expected Frequency'!U114</f>
        <v>0.9649017006392473</v>
      </c>
      <c r="D114">
        <f>'Expected Frequency'!C114*$C114^2</f>
        <v>7.391448550545153</v>
      </c>
      <c r="E114">
        <f>'Expected Frequency'!D114*$C114^2</f>
        <v>9.4828274039939764</v>
      </c>
      <c r="F114">
        <f>'Expected Frequency'!E114*$C114^2</f>
        <v>9.9985098610087526</v>
      </c>
      <c r="G114">
        <f>'Expected Frequency'!F114*$C114^2</f>
        <v>6.5749513269384217</v>
      </c>
      <c r="H114">
        <f>'Expected Frequency'!G114*$C114^2</f>
        <v>5.4719638494345899</v>
      </c>
      <c r="I114">
        <f>'Expected Frequency'!H114*$C114^2</f>
        <v>3.280313407121783</v>
      </c>
      <c r="J114">
        <f>'Expected Frequency'!I114*$C114^2</f>
        <v>1.6367628912062879</v>
      </c>
      <c r="K114">
        <f>'Expected Frequency'!J114*$C114^2</f>
        <v>1.740355479257319</v>
      </c>
      <c r="L114">
        <f>'Expected Frequency'!K114*$C114^2</f>
        <v>1.0980814333409274</v>
      </c>
      <c r="M114">
        <f>'Expected Frequency'!L114*$C114^2</f>
        <v>0.80802218679804083</v>
      </c>
      <c r="N114">
        <f>'Expected Frequency'!M114*$C114^2</f>
        <v>0.72514811635721632</v>
      </c>
      <c r="O114">
        <f>'Expected Frequency'!N114*$C114^2</f>
        <v>0.31077776415309266</v>
      </c>
      <c r="P114">
        <f>'Expected Frequency'!O114*$C114^2</f>
        <v>0.5707929346815751</v>
      </c>
      <c r="Q114">
        <f>'Expected Frequency'!P114*$C114^2</f>
        <v>1.0175004487801991</v>
      </c>
      <c r="R114">
        <f>'Expected Frequency'!Q114*$C114^2</f>
        <v>0.74451252349770669</v>
      </c>
      <c r="S114">
        <f>'Expected Frequency'!R114*$C114^2</f>
        <v>0.24817084116590221</v>
      </c>
      <c r="T114">
        <f>'Expected Frequency'!S114*$C114^2</f>
        <v>0.17371958881613156</v>
      </c>
      <c r="U114">
        <f>'Expected Frequency'!T114*$C114^2</f>
        <v>9.9268336466360893E-2</v>
      </c>
    </row>
    <row r="115" spans="1:21" x14ac:dyDescent="0.2">
      <c r="A115">
        <f>'Expected Frequency'!A115</f>
        <v>2134</v>
      </c>
      <c r="B115">
        <f>'Expected Frequency'!B115</f>
        <v>2130</v>
      </c>
      <c r="C115">
        <f>'Expected Frequency'!U115</f>
        <v>0.9649017006392473</v>
      </c>
      <c r="D115">
        <f>'Expected Frequency'!C115*$C115^2</f>
        <v>7.391448550545153</v>
      </c>
      <c r="E115">
        <f>'Expected Frequency'!D115*$C115^2</f>
        <v>9.4828274039939764</v>
      </c>
      <c r="F115">
        <f>'Expected Frequency'!E115*$C115^2</f>
        <v>9.9985098610087526</v>
      </c>
      <c r="G115">
        <f>'Expected Frequency'!F115*$C115^2</f>
        <v>6.5749513269384217</v>
      </c>
      <c r="H115">
        <f>'Expected Frequency'!G115*$C115^2</f>
        <v>5.4719638494345899</v>
      </c>
      <c r="I115">
        <f>'Expected Frequency'!H115*$C115^2</f>
        <v>3.280313407121783</v>
      </c>
      <c r="J115">
        <f>'Expected Frequency'!I115*$C115^2</f>
        <v>1.6367628912062879</v>
      </c>
      <c r="K115">
        <f>'Expected Frequency'!J115*$C115^2</f>
        <v>1.740355479257319</v>
      </c>
      <c r="L115">
        <f>'Expected Frequency'!K115*$C115^2</f>
        <v>1.0980814333409274</v>
      </c>
      <c r="M115">
        <f>'Expected Frequency'!L115*$C115^2</f>
        <v>0.80802218679804083</v>
      </c>
      <c r="N115">
        <f>'Expected Frequency'!M115*$C115^2</f>
        <v>0.72514811635721632</v>
      </c>
      <c r="O115">
        <f>'Expected Frequency'!N115*$C115^2</f>
        <v>0.31077776415309266</v>
      </c>
      <c r="P115">
        <f>'Expected Frequency'!O115*$C115^2</f>
        <v>0.5707929346815751</v>
      </c>
      <c r="Q115">
        <f>'Expected Frequency'!P115*$C115^2</f>
        <v>1.0175004487801991</v>
      </c>
      <c r="R115">
        <f>'Expected Frequency'!Q115*$C115^2</f>
        <v>0.74451252349770669</v>
      </c>
      <c r="S115">
        <f>'Expected Frequency'!R115*$C115^2</f>
        <v>0.24817084116590221</v>
      </c>
      <c r="T115">
        <f>'Expected Frequency'!S115*$C115^2</f>
        <v>0.17371958881613156</v>
      </c>
      <c r="U115">
        <f>'Expected Frequency'!T115*$C115^2</f>
        <v>9.9268336466360893E-2</v>
      </c>
    </row>
    <row r="116" spans="1:21" x14ac:dyDescent="0.2">
      <c r="A116">
        <f>'Expected Frequency'!A116</f>
        <v>2135</v>
      </c>
      <c r="B116">
        <f>'Expected Frequency'!B116</f>
        <v>2130</v>
      </c>
      <c r="C116">
        <f>'Expected Frequency'!U116</f>
        <v>0.9649017006392473</v>
      </c>
      <c r="D116">
        <f>'Expected Frequency'!C116*$C116^2</f>
        <v>7.391448550545153</v>
      </c>
      <c r="E116">
        <f>'Expected Frequency'!D116*$C116^2</f>
        <v>9.4828274039939764</v>
      </c>
      <c r="F116">
        <f>'Expected Frequency'!E116*$C116^2</f>
        <v>9.9985098610087526</v>
      </c>
      <c r="G116">
        <f>'Expected Frequency'!F116*$C116^2</f>
        <v>6.5749513269384217</v>
      </c>
      <c r="H116">
        <f>'Expected Frequency'!G116*$C116^2</f>
        <v>5.4719638494345899</v>
      </c>
      <c r="I116">
        <f>'Expected Frequency'!H116*$C116^2</f>
        <v>3.280313407121783</v>
      </c>
      <c r="J116">
        <f>'Expected Frequency'!I116*$C116^2</f>
        <v>1.6367628912062879</v>
      </c>
      <c r="K116">
        <f>'Expected Frequency'!J116*$C116^2</f>
        <v>1.740355479257319</v>
      </c>
      <c r="L116">
        <f>'Expected Frequency'!K116*$C116^2</f>
        <v>1.0980814333409274</v>
      </c>
      <c r="M116">
        <f>'Expected Frequency'!L116*$C116^2</f>
        <v>0.80802218679804083</v>
      </c>
      <c r="N116">
        <f>'Expected Frequency'!M116*$C116^2</f>
        <v>0.72514811635721632</v>
      </c>
      <c r="O116">
        <f>'Expected Frequency'!N116*$C116^2</f>
        <v>0.31077776415309266</v>
      </c>
      <c r="P116">
        <f>'Expected Frequency'!O116*$C116^2</f>
        <v>0.5707929346815751</v>
      </c>
      <c r="Q116">
        <f>'Expected Frequency'!P116*$C116^2</f>
        <v>1.0175004487801991</v>
      </c>
      <c r="R116">
        <f>'Expected Frequency'!Q116*$C116^2</f>
        <v>0.74451252349770669</v>
      </c>
      <c r="S116">
        <f>'Expected Frequency'!R116*$C116^2</f>
        <v>0.24817084116590221</v>
      </c>
      <c r="T116">
        <f>'Expected Frequency'!S116*$C116^2</f>
        <v>0.17371958881613156</v>
      </c>
      <c r="U116">
        <f>'Expected Frequency'!T116*$C116^2</f>
        <v>9.9268336466360893E-2</v>
      </c>
    </row>
    <row r="117" spans="1:21" x14ac:dyDescent="0.2">
      <c r="A117">
        <f>'Expected Frequency'!A117</f>
        <v>2136</v>
      </c>
      <c r="B117">
        <f>'Expected Frequency'!B117</f>
        <v>2130</v>
      </c>
      <c r="C117">
        <f>'Expected Frequency'!U117</f>
        <v>0.9649017006392473</v>
      </c>
      <c r="D117">
        <f>'Expected Frequency'!C117*$C117^2</f>
        <v>7.391448550545153</v>
      </c>
      <c r="E117">
        <f>'Expected Frequency'!D117*$C117^2</f>
        <v>9.4828274039939764</v>
      </c>
      <c r="F117">
        <f>'Expected Frequency'!E117*$C117^2</f>
        <v>9.9985098610087526</v>
      </c>
      <c r="G117">
        <f>'Expected Frequency'!F117*$C117^2</f>
        <v>6.5749513269384217</v>
      </c>
      <c r="H117">
        <f>'Expected Frequency'!G117*$C117^2</f>
        <v>5.4719638494345899</v>
      </c>
      <c r="I117">
        <f>'Expected Frequency'!H117*$C117^2</f>
        <v>3.280313407121783</v>
      </c>
      <c r="J117">
        <f>'Expected Frequency'!I117*$C117^2</f>
        <v>1.6367628912062879</v>
      </c>
      <c r="K117">
        <f>'Expected Frequency'!J117*$C117^2</f>
        <v>1.740355479257319</v>
      </c>
      <c r="L117">
        <f>'Expected Frequency'!K117*$C117^2</f>
        <v>1.0980814333409274</v>
      </c>
      <c r="M117">
        <f>'Expected Frequency'!L117*$C117^2</f>
        <v>0.80802218679804083</v>
      </c>
      <c r="N117">
        <f>'Expected Frequency'!M117*$C117^2</f>
        <v>0.72514811635721632</v>
      </c>
      <c r="O117">
        <f>'Expected Frequency'!N117*$C117^2</f>
        <v>0.31077776415309266</v>
      </c>
      <c r="P117">
        <f>'Expected Frequency'!O117*$C117^2</f>
        <v>0.5707929346815751</v>
      </c>
      <c r="Q117">
        <f>'Expected Frequency'!P117*$C117^2</f>
        <v>1.0175004487801991</v>
      </c>
      <c r="R117">
        <f>'Expected Frequency'!Q117*$C117^2</f>
        <v>0.74451252349770669</v>
      </c>
      <c r="S117">
        <f>'Expected Frequency'!R117*$C117^2</f>
        <v>0.24817084116590221</v>
      </c>
      <c r="T117">
        <f>'Expected Frequency'!S117*$C117^2</f>
        <v>0.17371958881613156</v>
      </c>
      <c r="U117">
        <f>'Expected Frequency'!T117*$C117^2</f>
        <v>9.9268336466360893E-2</v>
      </c>
    </row>
    <row r="118" spans="1:21" x14ac:dyDescent="0.2">
      <c r="A118">
        <f>'Expected Frequency'!A118</f>
        <v>2137</v>
      </c>
      <c r="B118">
        <f>'Expected Frequency'!B118</f>
        <v>2130</v>
      </c>
      <c r="C118">
        <f>'Expected Frequency'!U118</f>
        <v>0.9649017006392473</v>
      </c>
      <c r="D118">
        <f>'Expected Frequency'!C118*$C118^2</f>
        <v>7.391448550545153</v>
      </c>
      <c r="E118">
        <f>'Expected Frequency'!D118*$C118^2</f>
        <v>9.4828274039939764</v>
      </c>
      <c r="F118">
        <f>'Expected Frequency'!E118*$C118^2</f>
        <v>9.9985098610087526</v>
      </c>
      <c r="G118">
        <f>'Expected Frequency'!F118*$C118^2</f>
        <v>6.5749513269384217</v>
      </c>
      <c r="H118">
        <f>'Expected Frequency'!G118*$C118^2</f>
        <v>5.4719638494345899</v>
      </c>
      <c r="I118">
        <f>'Expected Frequency'!H118*$C118^2</f>
        <v>3.280313407121783</v>
      </c>
      <c r="J118">
        <f>'Expected Frequency'!I118*$C118^2</f>
        <v>1.6367628912062879</v>
      </c>
      <c r="K118">
        <f>'Expected Frequency'!J118*$C118^2</f>
        <v>1.740355479257319</v>
      </c>
      <c r="L118">
        <f>'Expected Frequency'!K118*$C118^2</f>
        <v>1.0980814333409274</v>
      </c>
      <c r="M118">
        <f>'Expected Frequency'!L118*$C118^2</f>
        <v>0.80802218679804083</v>
      </c>
      <c r="N118">
        <f>'Expected Frequency'!M118*$C118^2</f>
        <v>0.72514811635721632</v>
      </c>
      <c r="O118">
        <f>'Expected Frequency'!N118*$C118^2</f>
        <v>0.31077776415309266</v>
      </c>
      <c r="P118">
        <f>'Expected Frequency'!O118*$C118^2</f>
        <v>0.5707929346815751</v>
      </c>
      <c r="Q118">
        <f>'Expected Frequency'!P118*$C118^2</f>
        <v>1.0175004487801991</v>
      </c>
      <c r="R118">
        <f>'Expected Frequency'!Q118*$C118^2</f>
        <v>0.74451252349770669</v>
      </c>
      <c r="S118">
        <f>'Expected Frequency'!R118*$C118^2</f>
        <v>0.24817084116590221</v>
      </c>
      <c r="T118">
        <f>'Expected Frequency'!S118*$C118^2</f>
        <v>0.17371958881613156</v>
      </c>
      <c r="U118">
        <f>'Expected Frequency'!T118*$C118^2</f>
        <v>9.9268336466360893E-2</v>
      </c>
    </row>
    <row r="119" spans="1:21" x14ac:dyDescent="0.2">
      <c r="A119">
        <f>'Expected Frequency'!A119</f>
        <v>2138</v>
      </c>
      <c r="B119">
        <f>'Expected Frequency'!B119</f>
        <v>2130</v>
      </c>
      <c r="C119">
        <f>'Expected Frequency'!U119</f>
        <v>0.9649017006392473</v>
      </c>
      <c r="D119">
        <f>'Expected Frequency'!C119*$C119^2</f>
        <v>7.391448550545153</v>
      </c>
      <c r="E119">
        <f>'Expected Frequency'!D119*$C119^2</f>
        <v>9.4828274039939764</v>
      </c>
      <c r="F119">
        <f>'Expected Frequency'!E119*$C119^2</f>
        <v>9.9985098610087526</v>
      </c>
      <c r="G119">
        <f>'Expected Frequency'!F119*$C119^2</f>
        <v>6.5749513269384217</v>
      </c>
      <c r="H119">
        <f>'Expected Frequency'!G119*$C119^2</f>
        <v>5.4719638494345899</v>
      </c>
      <c r="I119">
        <f>'Expected Frequency'!H119*$C119^2</f>
        <v>3.280313407121783</v>
      </c>
      <c r="J119">
        <f>'Expected Frequency'!I119*$C119^2</f>
        <v>1.6367628912062879</v>
      </c>
      <c r="K119">
        <f>'Expected Frequency'!J119*$C119^2</f>
        <v>1.740355479257319</v>
      </c>
      <c r="L119">
        <f>'Expected Frequency'!K119*$C119^2</f>
        <v>1.0980814333409274</v>
      </c>
      <c r="M119">
        <f>'Expected Frequency'!L119*$C119^2</f>
        <v>0.80802218679804083</v>
      </c>
      <c r="N119">
        <f>'Expected Frequency'!M119*$C119^2</f>
        <v>0.72514811635721632</v>
      </c>
      <c r="O119">
        <f>'Expected Frequency'!N119*$C119^2</f>
        <v>0.31077776415309266</v>
      </c>
      <c r="P119">
        <f>'Expected Frequency'!O119*$C119^2</f>
        <v>0.5707929346815751</v>
      </c>
      <c r="Q119">
        <f>'Expected Frequency'!P119*$C119^2</f>
        <v>1.0175004487801991</v>
      </c>
      <c r="R119">
        <f>'Expected Frequency'!Q119*$C119^2</f>
        <v>0.74451252349770669</v>
      </c>
      <c r="S119">
        <f>'Expected Frequency'!R119*$C119^2</f>
        <v>0.24817084116590221</v>
      </c>
      <c r="T119">
        <f>'Expected Frequency'!S119*$C119^2</f>
        <v>0.17371958881613156</v>
      </c>
      <c r="U119">
        <f>'Expected Frequency'!T119*$C119^2</f>
        <v>9.9268336466360893E-2</v>
      </c>
    </row>
    <row r="120" spans="1:21" x14ac:dyDescent="0.2">
      <c r="A120">
        <f>'Expected Frequency'!A120</f>
        <v>2139</v>
      </c>
      <c r="B120">
        <f>'Expected Frequency'!B120</f>
        <v>2130</v>
      </c>
      <c r="C120">
        <f>'Expected Frequency'!U120</f>
        <v>0.9649017006392473</v>
      </c>
      <c r="D120">
        <f>'Expected Frequency'!C120*$C120^2</f>
        <v>7.391448550545153</v>
      </c>
      <c r="E120">
        <f>'Expected Frequency'!D120*$C120^2</f>
        <v>9.4828274039939764</v>
      </c>
      <c r="F120">
        <f>'Expected Frequency'!E120*$C120^2</f>
        <v>9.9985098610087526</v>
      </c>
      <c r="G120">
        <f>'Expected Frequency'!F120*$C120^2</f>
        <v>6.5749513269384217</v>
      </c>
      <c r="H120">
        <f>'Expected Frequency'!G120*$C120^2</f>
        <v>5.4719638494345899</v>
      </c>
      <c r="I120">
        <f>'Expected Frequency'!H120*$C120^2</f>
        <v>3.280313407121783</v>
      </c>
      <c r="J120">
        <f>'Expected Frequency'!I120*$C120^2</f>
        <v>1.6367628912062879</v>
      </c>
      <c r="K120">
        <f>'Expected Frequency'!J120*$C120^2</f>
        <v>1.740355479257319</v>
      </c>
      <c r="L120">
        <f>'Expected Frequency'!K120*$C120^2</f>
        <v>1.0980814333409274</v>
      </c>
      <c r="M120">
        <f>'Expected Frequency'!L120*$C120^2</f>
        <v>0.80802218679804083</v>
      </c>
      <c r="N120">
        <f>'Expected Frequency'!M120*$C120^2</f>
        <v>0.72514811635721632</v>
      </c>
      <c r="O120">
        <f>'Expected Frequency'!N120*$C120^2</f>
        <v>0.31077776415309266</v>
      </c>
      <c r="P120">
        <f>'Expected Frequency'!O120*$C120^2</f>
        <v>0.5707929346815751</v>
      </c>
      <c r="Q120">
        <f>'Expected Frequency'!P120*$C120^2</f>
        <v>1.0175004487801991</v>
      </c>
      <c r="R120">
        <f>'Expected Frequency'!Q120*$C120^2</f>
        <v>0.74451252349770669</v>
      </c>
      <c r="S120">
        <f>'Expected Frequency'!R120*$C120^2</f>
        <v>0.24817084116590221</v>
      </c>
      <c r="T120">
        <f>'Expected Frequency'!S120*$C120^2</f>
        <v>0.17371958881613156</v>
      </c>
      <c r="U120">
        <f>'Expected Frequency'!T120*$C120^2</f>
        <v>9.9268336466360893E-2</v>
      </c>
    </row>
    <row r="121" spans="1:21" x14ac:dyDescent="0.2">
      <c r="A121">
        <f>'Expected Frequency'!A121</f>
        <v>2140</v>
      </c>
      <c r="B121">
        <f>'Expected Frequency'!B121</f>
        <v>2140</v>
      </c>
      <c r="C121">
        <f>'Expected Frequency'!U121</f>
        <v>0.9649017006392473</v>
      </c>
      <c r="D121">
        <f>'Expected Frequency'!C121*$C121^2</f>
        <v>7.391448550545153</v>
      </c>
      <c r="E121">
        <f>'Expected Frequency'!D121*$C121^2</f>
        <v>9.4828274039939764</v>
      </c>
      <c r="F121">
        <f>'Expected Frequency'!E121*$C121^2</f>
        <v>9.9985098610087526</v>
      </c>
      <c r="G121">
        <f>'Expected Frequency'!F121*$C121^2</f>
        <v>6.5749513269384217</v>
      </c>
      <c r="H121">
        <f>'Expected Frequency'!G121*$C121^2</f>
        <v>5.4719638494345899</v>
      </c>
      <c r="I121">
        <f>'Expected Frequency'!H121*$C121^2</f>
        <v>3.280313407121783</v>
      </c>
      <c r="J121">
        <f>'Expected Frequency'!I121*$C121^2</f>
        <v>1.6367628912062879</v>
      </c>
      <c r="K121">
        <f>'Expected Frequency'!J121*$C121^2</f>
        <v>1.740355479257319</v>
      </c>
      <c r="L121">
        <f>'Expected Frequency'!K121*$C121^2</f>
        <v>1.0980814333409274</v>
      </c>
      <c r="M121">
        <f>'Expected Frequency'!L121*$C121^2</f>
        <v>0.80802218679804083</v>
      </c>
      <c r="N121">
        <f>'Expected Frequency'!M121*$C121^2</f>
        <v>0.72514811635721632</v>
      </c>
      <c r="O121">
        <f>'Expected Frequency'!N121*$C121^2</f>
        <v>0.31077776415309266</v>
      </c>
      <c r="P121">
        <f>'Expected Frequency'!O121*$C121^2</f>
        <v>0.5707929346815751</v>
      </c>
      <c r="Q121">
        <f>'Expected Frequency'!P121*$C121^2</f>
        <v>1.0175004487801991</v>
      </c>
      <c r="R121">
        <f>'Expected Frequency'!Q121*$C121^2</f>
        <v>0.74451252349770669</v>
      </c>
      <c r="S121">
        <f>'Expected Frequency'!R121*$C121^2</f>
        <v>0.24817084116590221</v>
      </c>
      <c r="T121">
        <f>'Expected Frequency'!S121*$C121^2</f>
        <v>0.17371958881613156</v>
      </c>
      <c r="U121">
        <f>'Expected Frequency'!T121*$C121^2</f>
        <v>9.9268336466360893E-2</v>
      </c>
    </row>
    <row r="122" spans="1:21" x14ac:dyDescent="0.2">
      <c r="A122">
        <f>'Expected Frequency'!A122</f>
        <v>2141</v>
      </c>
      <c r="B122">
        <f>'Expected Frequency'!B122</f>
        <v>2140</v>
      </c>
      <c r="C122">
        <f>'Expected Frequency'!U122</f>
        <v>0.9649017006392473</v>
      </c>
      <c r="D122">
        <f>'Expected Frequency'!C122*$C122^2</f>
        <v>7.391448550545153</v>
      </c>
      <c r="E122">
        <f>'Expected Frequency'!D122*$C122^2</f>
        <v>9.4828274039939764</v>
      </c>
      <c r="F122">
        <f>'Expected Frequency'!E122*$C122^2</f>
        <v>9.9985098610087526</v>
      </c>
      <c r="G122">
        <f>'Expected Frequency'!F122*$C122^2</f>
        <v>6.5749513269384217</v>
      </c>
      <c r="H122">
        <f>'Expected Frequency'!G122*$C122^2</f>
        <v>5.4719638494345899</v>
      </c>
      <c r="I122">
        <f>'Expected Frequency'!H122*$C122^2</f>
        <v>3.280313407121783</v>
      </c>
      <c r="J122">
        <f>'Expected Frequency'!I122*$C122^2</f>
        <v>1.6367628912062879</v>
      </c>
      <c r="K122">
        <f>'Expected Frequency'!J122*$C122^2</f>
        <v>1.740355479257319</v>
      </c>
      <c r="L122">
        <f>'Expected Frequency'!K122*$C122^2</f>
        <v>1.0980814333409274</v>
      </c>
      <c r="M122">
        <f>'Expected Frequency'!L122*$C122^2</f>
        <v>0.80802218679804083</v>
      </c>
      <c r="N122">
        <f>'Expected Frequency'!M122*$C122^2</f>
        <v>0.72514811635721632</v>
      </c>
      <c r="O122">
        <f>'Expected Frequency'!N122*$C122^2</f>
        <v>0.31077776415309266</v>
      </c>
      <c r="P122">
        <f>'Expected Frequency'!O122*$C122^2</f>
        <v>0.5707929346815751</v>
      </c>
      <c r="Q122">
        <f>'Expected Frequency'!P122*$C122^2</f>
        <v>1.0175004487801991</v>
      </c>
      <c r="R122">
        <f>'Expected Frequency'!Q122*$C122^2</f>
        <v>0.74451252349770669</v>
      </c>
      <c r="S122">
        <f>'Expected Frequency'!R122*$C122^2</f>
        <v>0.24817084116590221</v>
      </c>
      <c r="T122">
        <f>'Expected Frequency'!S122*$C122^2</f>
        <v>0.17371958881613156</v>
      </c>
      <c r="U122">
        <f>'Expected Frequency'!T122*$C122^2</f>
        <v>9.9268336466360893E-2</v>
      </c>
    </row>
    <row r="123" spans="1:21" x14ac:dyDescent="0.2">
      <c r="A123">
        <f>'Expected Frequency'!A123</f>
        <v>2142</v>
      </c>
      <c r="B123">
        <f>'Expected Frequency'!B123</f>
        <v>2140</v>
      </c>
      <c r="C123">
        <f>'Expected Frequency'!U123</f>
        <v>0.9649017006392473</v>
      </c>
      <c r="D123">
        <f>'Expected Frequency'!C123*$C123^2</f>
        <v>7.391448550545153</v>
      </c>
      <c r="E123">
        <f>'Expected Frequency'!D123*$C123^2</f>
        <v>9.4828274039939764</v>
      </c>
      <c r="F123">
        <f>'Expected Frequency'!E123*$C123^2</f>
        <v>9.9985098610087526</v>
      </c>
      <c r="G123">
        <f>'Expected Frequency'!F123*$C123^2</f>
        <v>6.5749513269384217</v>
      </c>
      <c r="H123">
        <f>'Expected Frequency'!G123*$C123^2</f>
        <v>5.4719638494345899</v>
      </c>
      <c r="I123">
        <f>'Expected Frequency'!H123*$C123^2</f>
        <v>3.280313407121783</v>
      </c>
      <c r="J123">
        <f>'Expected Frequency'!I123*$C123^2</f>
        <v>1.6367628912062879</v>
      </c>
      <c r="K123">
        <f>'Expected Frequency'!J123*$C123^2</f>
        <v>1.740355479257319</v>
      </c>
      <c r="L123">
        <f>'Expected Frequency'!K123*$C123^2</f>
        <v>1.0980814333409274</v>
      </c>
      <c r="M123">
        <f>'Expected Frequency'!L123*$C123^2</f>
        <v>0.80802218679804083</v>
      </c>
      <c r="N123">
        <f>'Expected Frequency'!M123*$C123^2</f>
        <v>0.72514811635721632</v>
      </c>
      <c r="O123">
        <f>'Expected Frequency'!N123*$C123^2</f>
        <v>0.31077776415309266</v>
      </c>
      <c r="P123">
        <f>'Expected Frequency'!O123*$C123^2</f>
        <v>0.5707929346815751</v>
      </c>
      <c r="Q123">
        <f>'Expected Frequency'!P123*$C123^2</f>
        <v>1.0175004487801991</v>
      </c>
      <c r="R123">
        <f>'Expected Frequency'!Q123*$C123^2</f>
        <v>0.74451252349770669</v>
      </c>
      <c r="S123">
        <f>'Expected Frequency'!R123*$C123^2</f>
        <v>0.24817084116590221</v>
      </c>
      <c r="T123">
        <f>'Expected Frequency'!S123*$C123^2</f>
        <v>0.17371958881613156</v>
      </c>
      <c r="U123">
        <f>'Expected Frequency'!T123*$C123^2</f>
        <v>9.9268336466360893E-2</v>
      </c>
    </row>
    <row r="124" spans="1:21" x14ac:dyDescent="0.2">
      <c r="A124">
        <f>'Expected Frequency'!A124</f>
        <v>2143</v>
      </c>
      <c r="B124">
        <f>'Expected Frequency'!B124</f>
        <v>2140</v>
      </c>
      <c r="C124">
        <f>'Expected Frequency'!U124</f>
        <v>0.9649017006392473</v>
      </c>
      <c r="D124">
        <f>'Expected Frequency'!C124*$C124^2</f>
        <v>7.391448550545153</v>
      </c>
      <c r="E124">
        <f>'Expected Frequency'!D124*$C124^2</f>
        <v>9.4828274039939764</v>
      </c>
      <c r="F124">
        <f>'Expected Frequency'!E124*$C124^2</f>
        <v>9.9985098610087526</v>
      </c>
      <c r="G124">
        <f>'Expected Frequency'!F124*$C124^2</f>
        <v>6.5749513269384217</v>
      </c>
      <c r="H124">
        <f>'Expected Frequency'!G124*$C124^2</f>
        <v>5.4719638494345899</v>
      </c>
      <c r="I124">
        <f>'Expected Frequency'!H124*$C124^2</f>
        <v>3.280313407121783</v>
      </c>
      <c r="J124">
        <f>'Expected Frequency'!I124*$C124^2</f>
        <v>1.6367628912062879</v>
      </c>
      <c r="K124">
        <f>'Expected Frequency'!J124*$C124^2</f>
        <v>1.740355479257319</v>
      </c>
      <c r="L124">
        <f>'Expected Frequency'!K124*$C124^2</f>
        <v>1.0980814333409274</v>
      </c>
      <c r="M124">
        <f>'Expected Frequency'!L124*$C124^2</f>
        <v>0.80802218679804083</v>
      </c>
      <c r="N124">
        <f>'Expected Frequency'!M124*$C124^2</f>
        <v>0.72514811635721632</v>
      </c>
      <c r="O124">
        <f>'Expected Frequency'!N124*$C124^2</f>
        <v>0.31077776415309266</v>
      </c>
      <c r="P124">
        <f>'Expected Frequency'!O124*$C124^2</f>
        <v>0.5707929346815751</v>
      </c>
      <c r="Q124">
        <f>'Expected Frequency'!P124*$C124^2</f>
        <v>1.0175004487801991</v>
      </c>
      <c r="R124">
        <f>'Expected Frequency'!Q124*$C124^2</f>
        <v>0.74451252349770669</v>
      </c>
      <c r="S124">
        <f>'Expected Frequency'!R124*$C124^2</f>
        <v>0.24817084116590221</v>
      </c>
      <c r="T124">
        <f>'Expected Frequency'!S124*$C124^2</f>
        <v>0.17371958881613156</v>
      </c>
      <c r="U124">
        <f>'Expected Frequency'!T124*$C124^2</f>
        <v>9.9268336466360893E-2</v>
      </c>
    </row>
    <row r="125" spans="1:21" x14ac:dyDescent="0.2">
      <c r="A125">
        <f>'Expected Frequency'!A125</f>
        <v>2144</v>
      </c>
      <c r="B125">
        <f>'Expected Frequency'!B125</f>
        <v>2140</v>
      </c>
      <c r="C125">
        <f>'Expected Frequency'!U125</f>
        <v>0.9649017006392473</v>
      </c>
      <c r="D125">
        <f>'Expected Frequency'!C125*$C125^2</f>
        <v>7.391448550545153</v>
      </c>
      <c r="E125">
        <f>'Expected Frequency'!D125*$C125^2</f>
        <v>9.4828274039939764</v>
      </c>
      <c r="F125">
        <f>'Expected Frequency'!E125*$C125^2</f>
        <v>9.9985098610087526</v>
      </c>
      <c r="G125">
        <f>'Expected Frequency'!F125*$C125^2</f>
        <v>6.5749513269384217</v>
      </c>
      <c r="H125">
        <f>'Expected Frequency'!G125*$C125^2</f>
        <v>5.4719638494345899</v>
      </c>
      <c r="I125">
        <f>'Expected Frequency'!H125*$C125^2</f>
        <v>3.280313407121783</v>
      </c>
      <c r="J125">
        <f>'Expected Frequency'!I125*$C125^2</f>
        <v>1.6367628912062879</v>
      </c>
      <c r="K125">
        <f>'Expected Frequency'!J125*$C125^2</f>
        <v>1.740355479257319</v>
      </c>
      <c r="L125">
        <f>'Expected Frequency'!K125*$C125^2</f>
        <v>1.0980814333409274</v>
      </c>
      <c r="M125">
        <f>'Expected Frequency'!L125*$C125^2</f>
        <v>0.80802218679804083</v>
      </c>
      <c r="N125">
        <f>'Expected Frequency'!M125*$C125^2</f>
        <v>0.72514811635721632</v>
      </c>
      <c r="O125">
        <f>'Expected Frequency'!N125*$C125^2</f>
        <v>0.31077776415309266</v>
      </c>
      <c r="P125">
        <f>'Expected Frequency'!O125*$C125^2</f>
        <v>0.5707929346815751</v>
      </c>
      <c r="Q125">
        <f>'Expected Frequency'!P125*$C125^2</f>
        <v>1.0175004487801991</v>
      </c>
      <c r="R125">
        <f>'Expected Frequency'!Q125*$C125^2</f>
        <v>0.74451252349770669</v>
      </c>
      <c r="S125">
        <f>'Expected Frequency'!R125*$C125^2</f>
        <v>0.24817084116590221</v>
      </c>
      <c r="T125">
        <f>'Expected Frequency'!S125*$C125^2</f>
        <v>0.17371958881613156</v>
      </c>
      <c r="U125">
        <f>'Expected Frequency'!T125*$C125^2</f>
        <v>9.9268336466360893E-2</v>
      </c>
    </row>
    <row r="126" spans="1:21" x14ac:dyDescent="0.2">
      <c r="A126">
        <f>'Expected Frequency'!A126</f>
        <v>2145</v>
      </c>
      <c r="B126">
        <f>'Expected Frequency'!B126</f>
        <v>2140</v>
      </c>
      <c r="C126">
        <f>'Expected Frequency'!U126</f>
        <v>0.9649017006392473</v>
      </c>
      <c r="D126">
        <f>'Expected Frequency'!C126*$C126^2</f>
        <v>7.391448550545153</v>
      </c>
      <c r="E126">
        <f>'Expected Frequency'!D126*$C126^2</f>
        <v>9.4828274039939764</v>
      </c>
      <c r="F126">
        <f>'Expected Frequency'!E126*$C126^2</f>
        <v>9.9985098610087526</v>
      </c>
      <c r="G126">
        <f>'Expected Frequency'!F126*$C126^2</f>
        <v>6.5749513269384217</v>
      </c>
      <c r="H126">
        <f>'Expected Frequency'!G126*$C126^2</f>
        <v>5.4719638494345899</v>
      </c>
      <c r="I126">
        <f>'Expected Frequency'!H126*$C126^2</f>
        <v>3.280313407121783</v>
      </c>
      <c r="J126">
        <f>'Expected Frequency'!I126*$C126^2</f>
        <v>1.6367628912062879</v>
      </c>
      <c r="K126">
        <f>'Expected Frequency'!J126*$C126^2</f>
        <v>1.740355479257319</v>
      </c>
      <c r="L126">
        <f>'Expected Frequency'!K126*$C126^2</f>
        <v>1.0980814333409274</v>
      </c>
      <c r="M126">
        <f>'Expected Frequency'!L126*$C126^2</f>
        <v>0.80802218679804083</v>
      </c>
      <c r="N126">
        <f>'Expected Frequency'!M126*$C126^2</f>
        <v>0.72514811635721632</v>
      </c>
      <c r="O126">
        <f>'Expected Frequency'!N126*$C126^2</f>
        <v>0.31077776415309266</v>
      </c>
      <c r="P126">
        <f>'Expected Frequency'!O126*$C126^2</f>
        <v>0.5707929346815751</v>
      </c>
      <c r="Q126">
        <f>'Expected Frequency'!P126*$C126^2</f>
        <v>1.0175004487801991</v>
      </c>
      <c r="R126">
        <f>'Expected Frequency'!Q126*$C126^2</f>
        <v>0.74451252349770669</v>
      </c>
      <c r="S126">
        <f>'Expected Frequency'!R126*$C126^2</f>
        <v>0.24817084116590221</v>
      </c>
      <c r="T126">
        <f>'Expected Frequency'!S126*$C126^2</f>
        <v>0.17371958881613156</v>
      </c>
      <c r="U126">
        <f>'Expected Frequency'!T126*$C126^2</f>
        <v>9.9268336466360893E-2</v>
      </c>
    </row>
    <row r="127" spans="1:21" x14ac:dyDescent="0.2">
      <c r="A127">
        <f>'Expected Frequency'!A127</f>
        <v>2146</v>
      </c>
      <c r="B127">
        <f>'Expected Frequency'!B127</f>
        <v>2140</v>
      </c>
      <c r="C127">
        <f>'Expected Frequency'!U127</f>
        <v>0.9649017006392473</v>
      </c>
      <c r="D127">
        <f>'Expected Frequency'!C127*$C127^2</f>
        <v>7.391448550545153</v>
      </c>
      <c r="E127">
        <f>'Expected Frequency'!D127*$C127^2</f>
        <v>9.4828274039939764</v>
      </c>
      <c r="F127">
        <f>'Expected Frequency'!E127*$C127^2</f>
        <v>9.9985098610087526</v>
      </c>
      <c r="G127">
        <f>'Expected Frequency'!F127*$C127^2</f>
        <v>6.5749513269384217</v>
      </c>
      <c r="H127">
        <f>'Expected Frequency'!G127*$C127^2</f>
        <v>5.4719638494345899</v>
      </c>
      <c r="I127">
        <f>'Expected Frequency'!H127*$C127^2</f>
        <v>3.280313407121783</v>
      </c>
      <c r="J127">
        <f>'Expected Frequency'!I127*$C127^2</f>
        <v>1.6367628912062879</v>
      </c>
      <c r="K127">
        <f>'Expected Frequency'!J127*$C127^2</f>
        <v>1.740355479257319</v>
      </c>
      <c r="L127">
        <f>'Expected Frequency'!K127*$C127^2</f>
        <v>1.0980814333409274</v>
      </c>
      <c r="M127">
        <f>'Expected Frequency'!L127*$C127^2</f>
        <v>0.80802218679804083</v>
      </c>
      <c r="N127">
        <f>'Expected Frequency'!M127*$C127^2</f>
        <v>0.72514811635721632</v>
      </c>
      <c r="O127">
        <f>'Expected Frequency'!N127*$C127^2</f>
        <v>0.31077776415309266</v>
      </c>
      <c r="P127">
        <f>'Expected Frequency'!O127*$C127^2</f>
        <v>0.5707929346815751</v>
      </c>
      <c r="Q127">
        <f>'Expected Frequency'!P127*$C127^2</f>
        <v>1.0175004487801991</v>
      </c>
      <c r="R127">
        <f>'Expected Frequency'!Q127*$C127^2</f>
        <v>0.74451252349770669</v>
      </c>
      <c r="S127">
        <f>'Expected Frequency'!R127*$C127^2</f>
        <v>0.24817084116590221</v>
      </c>
      <c r="T127">
        <f>'Expected Frequency'!S127*$C127^2</f>
        <v>0.17371958881613156</v>
      </c>
      <c r="U127">
        <f>'Expected Frequency'!T127*$C127^2</f>
        <v>9.9268336466360893E-2</v>
      </c>
    </row>
    <row r="128" spans="1:21" x14ac:dyDescent="0.2">
      <c r="A128">
        <f>'Expected Frequency'!A128</f>
        <v>2147</v>
      </c>
      <c r="B128">
        <f>'Expected Frequency'!B128</f>
        <v>2140</v>
      </c>
      <c r="C128">
        <f>'Expected Frequency'!U128</f>
        <v>0.9649017006392473</v>
      </c>
      <c r="D128">
        <f>'Expected Frequency'!C128*$C128^2</f>
        <v>7.391448550545153</v>
      </c>
      <c r="E128">
        <f>'Expected Frequency'!D128*$C128^2</f>
        <v>9.4828274039939764</v>
      </c>
      <c r="F128">
        <f>'Expected Frequency'!E128*$C128^2</f>
        <v>9.9985098610087526</v>
      </c>
      <c r="G128">
        <f>'Expected Frequency'!F128*$C128^2</f>
        <v>6.5749513269384217</v>
      </c>
      <c r="H128">
        <f>'Expected Frequency'!G128*$C128^2</f>
        <v>5.4719638494345899</v>
      </c>
      <c r="I128">
        <f>'Expected Frequency'!H128*$C128^2</f>
        <v>3.280313407121783</v>
      </c>
      <c r="J128">
        <f>'Expected Frequency'!I128*$C128^2</f>
        <v>1.6367628912062879</v>
      </c>
      <c r="K128">
        <f>'Expected Frequency'!J128*$C128^2</f>
        <v>1.740355479257319</v>
      </c>
      <c r="L128">
        <f>'Expected Frequency'!K128*$C128^2</f>
        <v>1.0980814333409274</v>
      </c>
      <c r="M128">
        <f>'Expected Frequency'!L128*$C128^2</f>
        <v>0.80802218679804083</v>
      </c>
      <c r="N128">
        <f>'Expected Frequency'!M128*$C128^2</f>
        <v>0.72514811635721632</v>
      </c>
      <c r="O128">
        <f>'Expected Frequency'!N128*$C128^2</f>
        <v>0.31077776415309266</v>
      </c>
      <c r="P128">
        <f>'Expected Frequency'!O128*$C128^2</f>
        <v>0.5707929346815751</v>
      </c>
      <c r="Q128">
        <f>'Expected Frequency'!P128*$C128^2</f>
        <v>1.0175004487801991</v>
      </c>
      <c r="R128">
        <f>'Expected Frequency'!Q128*$C128^2</f>
        <v>0.74451252349770669</v>
      </c>
      <c r="S128">
        <f>'Expected Frequency'!R128*$C128^2</f>
        <v>0.24817084116590221</v>
      </c>
      <c r="T128">
        <f>'Expected Frequency'!S128*$C128^2</f>
        <v>0.17371958881613156</v>
      </c>
      <c r="U128">
        <f>'Expected Frequency'!T128*$C128^2</f>
        <v>9.9268336466360893E-2</v>
      </c>
    </row>
    <row r="129" spans="1:21" x14ac:dyDescent="0.2">
      <c r="A129">
        <f>'Expected Frequency'!A129</f>
        <v>2148</v>
      </c>
      <c r="B129">
        <f>'Expected Frequency'!B129</f>
        <v>2140</v>
      </c>
      <c r="C129">
        <f>'Expected Frequency'!U129</f>
        <v>0.9649017006392473</v>
      </c>
      <c r="D129">
        <f>'Expected Frequency'!C129*$C129^2</f>
        <v>7.391448550545153</v>
      </c>
      <c r="E129">
        <f>'Expected Frequency'!D129*$C129^2</f>
        <v>9.4828274039939764</v>
      </c>
      <c r="F129">
        <f>'Expected Frequency'!E129*$C129^2</f>
        <v>9.9985098610087526</v>
      </c>
      <c r="G129">
        <f>'Expected Frequency'!F129*$C129^2</f>
        <v>6.5749513269384217</v>
      </c>
      <c r="H129">
        <f>'Expected Frequency'!G129*$C129^2</f>
        <v>5.4719638494345899</v>
      </c>
      <c r="I129">
        <f>'Expected Frequency'!H129*$C129^2</f>
        <v>3.280313407121783</v>
      </c>
      <c r="J129">
        <f>'Expected Frequency'!I129*$C129^2</f>
        <v>1.6367628912062879</v>
      </c>
      <c r="K129">
        <f>'Expected Frequency'!J129*$C129^2</f>
        <v>1.740355479257319</v>
      </c>
      <c r="L129">
        <f>'Expected Frequency'!K129*$C129^2</f>
        <v>1.0980814333409274</v>
      </c>
      <c r="M129">
        <f>'Expected Frequency'!L129*$C129^2</f>
        <v>0.80802218679804083</v>
      </c>
      <c r="N129">
        <f>'Expected Frequency'!M129*$C129^2</f>
        <v>0.72514811635721632</v>
      </c>
      <c r="O129">
        <f>'Expected Frequency'!N129*$C129^2</f>
        <v>0.31077776415309266</v>
      </c>
      <c r="P129">
        <f>'Expected Frequency'!O129*$C129^2</f>
        <v>0.5707929346815751</v>
      </c>
      <c r="Q129">
        <f>'Expected Frequency'!P129*$C129^2</f>
        <v>1.0175004487801991</v>
      </c>
      <c r="R129">
        <f>'Expected Frequency'!Q129*$C129^2</f>
        <v>0.74451252349770669</v>
      </c>
      <c r="S129">
        <f>'Expected Frequency'!R129*$C129^2</f>
        <v>0.24817084116590221</v>
      </c>
      <c r="T129">
        <f>'Expected Frequency'!S129*$C129^2</f>
        <v>0.17371958881613156</v>
      </c>
      <c r="U129">
        <f>'Expected Frequency'!T129*$C129^2</f>
        <v>9.9268336466360893E-2</v>
      </c>
    </row>
    <row r="130" spans="1:21" x14ac:dyDescent="0.2">
      <c r="A130">
        <f>'Expected Frequency'!A130</f>
        <v>2149</v>
      </c>
      <c r="B130">
        <f>'Expected Frequency'!B130</f>
        <v>2140</v>
      </c>
      <c r="C130">
        <f>'Expected Frequency'!U130</f>
        <v>0.9649017006392473</v>
      </c>
      <c r="D130">
        <f>'Expected Frequency'!C130*$C130^2</f>
        <v>7.391448550545153</v>
      </c>
      <c r="E130">
        <f>'Expected Frequency'!D130*$C130^2</f>
        <v>9.4828274039939764</v>
      </c>
      <c r="F130">
        <f>'Expected Frequency'!E130*$C130^2</f>
        <v>9.9985098610087526</v>
      </c>
      <c r="G130">
        <f>'Expected Frequency'!F130*$C130^2</f>
        <v>6.5749513269384217</v>
      </c>
      <c r="H130">
        <f>'Expected Frequency'!G130*$C130^2</f>
        <v>5.4719638494345899</v>
      </c>
      <c r="I130">
        <f>'Expected Frequency'!H130*$C130^2</f>
        <v>3.280313407121783</v>
      </c>
      <c r="J130">
        <f>'Expected Frequency'!I130*$C130^2</f>
        <v>1.6367628912062879</v>
      </c>
      <c r="K130">
        <f>'Expected Frequency'!J130*$C130^2</f>
        <v>1.740355479257319</v>
      </c>
      <c r="L130">
        <f>'Expected Frequency'!K130*$C130^2</f>
        <v>1.0980814333409274</v>
      </c>
      <c r="M130">
        <f>'Expected Frequency'!L130*$C130^2</f>
        <v>0.80802218679804083</v>
      </c>
      <c r="N130">
        <f>'Expected Frequency'!M130*$C130^2</f>
        <v>0.72514811635721632</v>
      </c>
      <c r="O130">
        <f>'Expected Frequency'!N130*$C130^2</f>
        <v>0.31077776415309266</v>
      </c>
      <c r="P130">
        <f>'Expected Frequency'!O130*$C130^2</f>
        <v>0.5707929346815751</v>
      </c>
      <c r="Q130">
        <f>'Expected Frequency'!P130*$C130^2</f>
        <v>1.0175004487801991</v>
      </c>
      <c r="R130">
        <f>'Expected Frequency'!Q130*$C130^2</f>
        <v>0.74451252349770669</v>
      </c>
      <c r="S130">
        <f>'Expected Frequency'!R130*$C130^2</f>
        <v>0.24817084116590221</v>
      </c>
      <c r="T130">
        <f>'Expected Frequency'!S130*$C130^2</f>
        <v>0.17371958881613156</v>
      </c>
      <c r="U130">
        <f>'Expected Frequency'!T130*$C130^2</f>
        <v>9.9268336466360893E-2</v>
      </c>
    </row>
    <row r="131" spans="1:21" x14ac:dyDescent="0.2">
      <c r="A131">
        <f>'Expected Frequency'!A131</f>
        <v>2150</v>
      </c>
      <c r="B131">
        <f>'Expected Frequency'!B131</f>
        <v>2150</v>
      </c>
      <c r="C131">
        <f>'Expected Frequency'!U131</f>
        <v>0.9649017006392473</v>
      </c>
      <c r="D131">
        <f>'Expected Frequency'!C131*$C131^2</f>
        <v>7.391448550545153</v>
      </c>
      <c r="E131">
        <f>'Expected Frequency'!D131*$C131^2</f>
        <v>9.4828274039939764</v>
      </c>
      <c r="F131">
        <f>'Expected Frequency'!E131*$C131^2</f>
        <v>9.9985098610087526</v>
      </c>
      <c r="G131">
        <f>'Expected Frequency'!F131*$C131^2</f>
        <v>6.5749513269384217</v>
      </c>
      <c r="H131">
        <f>'Expected Frequency'!G131*$C131^2</f>
        <v>5.4719638494345899</v>
      </c>
      <c r="I131">
        <f>'Expected Frequency'!H131*$C131^2</f>
        <v>3.280313407121783</v>
      </c>
      <c r="J131">
        <f>'Expected Frequency'!I131*$C131^2</f>
        <v>1.6367628912062879</v>
      </c>
      <c r="K131">
        <f>'Expected Frequency'!J131*$C131^2</f>
        <v>1.740355479257319</v>
      </c>
      <c r="L131">
        <f>'Expected Frequency'!K131*$C131^2</f>
        <v>1.0980814333409274</v>
      </c>
      <c r="M131">
        <f>'Expected Frequency'!L131*$C131^2</f>
        <v>0.80802218679804083</v>
      </c>
      <c r="N131">
        <f>'Expected Frequency'!M131*$C131^2</f>
        <v>0.72514811635721632</v>
      </c>
      <c r="O131">
        <f>'Expected Frequency'!N131*$C131^2</f>
        <v>0.31077776415309266</v>
      </c>
      <c r="P131">
        <f>'Expected Frequency'!O131*$C131^2</f>
        <v>0.5707929346815751</v>
      </c>
      <c r="Q131">
        <f>'Expected Frequency'!P131*$C131^2</f>
        <v>1.0175004487801991</v>
      </c>
      <c r="R131">
        <f>'Expected Frequency'!Q131*$C131^2</f>
        <v>0.74451252349770669</v>
      </c>
      <c r="S131">
        <f>'Expected Frequency'!R131*$C131^2</f>
        <v>0.24817084116590221</v>
      </c>
      <c r="T131">
        <f>'Expected Frequency'!S131*$C131^2</f>
        <v>0.17371958881613156</v>
      </c>
      <c r="U131">
        <f>'Expected Frequency'!T131*$C131^2</f>
        <v>9.9268336466360893E-2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77D95-CD44-DF40-B310-B8360632670D}">
  <dimension ref="A1:U131"/>
  <sheetViews>
    <sheetView workbookViewId="0">
      <selection activeCell="C13" sqref="C13"/>
    </sheetView>
  </sheetViews>
  <sheetFormatPr baseColWidth="10" defaultColWidth="8.83203125" defaultRowHeight="15" x14ac:dyDescent="0.2"/>
  <cols>
    <col min="3" max="3" width="12.1640625" bestFit="1" customWidth="1"/>
  </cols>
  <sheetData>
    <row r="1" spans="1:21" x14ac:dyDescent="0.2">
      <c r="A1" t="s">
        <v>54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'95% Simulation Frequency'!A3</f>
        <v>Year</v>
      </c>
      <c r="B3" t="str">
        <f>'95% Simulation Frequency'!B3</f>
        <v>Decade</v>
      </c>
      <c r="C3" t="str">
        <f>'95% Simulation Frequency'!U3</f>
        <v>Low Emissions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'95% Simulation Frequency'!A4</f>
        <v>2023</v>
      </c>
      <c r="B4">
        <f>'95% Simulation Frequency'!B4</f>
        <v>2020</v>
      </c>
      <c r="C4">
        <f>'95% Simulation Frequency'!U4</f>
        <v>1</v>
      </c>
      <c r="D4">
        <f>'95% Simulation Frequency'!C4*$C4^2</f>
        <v>21.018329938900205</v>
      </c>
      <c r="E4">
        <f>'95% Simulation Frequency'!D4*$C4^2</f>
        <v>26.965376782077392</v>
      </c>
      <c r="F4">
        <f>'95% Simulation Frequency'!E4*$C4^2</f>
        <v>28.431771894093686</v>
      </c>
      <c r="G4">
        <f>'95% Simulation Frequency'!F4*$C4^2</f>
        <v>18.69653767820774</v>
      </c>
      <c r="H4">
        <f>'95% Simulation Frequency'!G4*$C4^2</f>
        <v>15.560081466395111</v>
      </c>
      <c r="I4">
        <f>'95% Simulation Frequency'!H4*$C4^2</f>
        <v>9.3279022403258658</v>
      </c>
      <c r="J4">
        <f>'95% Simulation Frequency'!I4*$C4^2</f>
        <v>3.8852459016393444</v>
      </c>
      <c r="K4">
        <f>'95% Simulation Frequency'!J4*$C4^2</f>
        <v>4.1311475409836067</v>
      </c>
      <c r="L4">
        <f>'95% Simulation Frequency'!K4*$C4^2</f>
        <v>2.6065573770491803</v>
      </c>
      <c r="M4">
        <f>'95% Simulation Frequency'!L4*$C4^2</f>
        <v>1.9180327868852458</v>
      </c>
      <c r="N4">
        <f>'95% Simulation Frequency'!M4*$C4^2</f>
        <v>1.7213114754098362</v>
      </c>
      <c r="O4">
        <f>'95% Simulation Frequency'!N4*$C4^2</f>
        <v>0.73770491803278682</v>
      </c>
      <c r="P4">
        <f>'95% Simulation Frequency'!O4*$C4^2</f>
        <v>2</v>
      </c>
      <c r="Q4">
        <f>'95% Simulation Frequency'!P4*$C4^2</f>
        <v>3.5652173913043477</v>
      </c>
      <c r="R4">
        <f>'95% Simulation Frequency'!Q4*$C4^2</f>
        <v>2.6086956521739131</v>
      </c>
      <c r="S4">
        <f>'95% Simulation Frequency'!R4*$C4^2</f>
        <v>0.86956521739130432</v>
      </c>
      <c r="T4">
        <f>'95% Simulation Frequency'!S4*$C4^2</f>
        <v>0.60869565217391308</v>
      </c>
      <c r="U4">
        <f>'95% Simulation Frequency'!T4*$C4^2</f>
        <v>0.34782608695652173</v>
      </c>
    </row>
    <row r="5" spans="1:21" x14ac:dyDescent="0.2">
      <c r="A5">
        <f>'95% Simulation Frequency'!A5</f>
        <v>2024</v>
      </c>
      <c r="B5">
        <f>'95% Simulation Frequency'!B5</f>
        <v>2020</v>
      </c>
      <c r="C5">
        <f>'95% Simulation Frequency'!U5</f>
        <v>1</v>
      </c>
      <c r="D5">
        <f>'95% Simulation Frequency'!C5*$C5^2</f>
        <v>21.018329938900205</v>
      </c>
      <c r="E5">
        <f>'95% Simulation Frequency'!D5*$C5^2</f>
        <v>26.965376782077392</v>
      </c>
      <c r="F5">
        <f>'95% Simulation Frequency'!E5*$C5^2</f>
        <v>28.431771894093686</v>
      </c>
      <c r="G5">
        <f>'95% Simulation Frequency'!F5*$C5^2</f>
        <v>18.69653767820774</v>
      </c>
      <c r="H5">
        <f>'95% Simulation Frequency'!G5*$C5^2</f>
        <v>15.560081466395111</v>
      </c>
      <c r="I5">
        <f>'95% Simulation Frequency'!H5*$C5^2</f>
        <v>9.3279022403258658</v>
      </c>
      <c r="J5">
        <f>'95% Simulation Frequency'!I5*$C5^2</f>
        <v>3.8852459016393444</v>
      </c>
      <c r="K5">
        <f>'95% Simulation Frequency'!J5*$C5^2</f>
        <v>4.1311475409836067</v>
      </c>
      <c r="L5">
        <f>'95% Simulation Frequency'!K5*$C5^2</f>
        <v>2.6065573770491803</v>
      </c>
      <c r="M5">
        <f>'95% Simulation Frequency'!L5*$C5^2</f>
        <v>1.9180327868852458</v>
      </c>
      <c r="N5">
        <f>'95% Simulation Frequency'!M5*$C5^2</f>
        <v>1.7213114754098362</v>
      </c>
      <c r="O5">
        <f>'95% Simulation Frequency'!N5*$C5^2</f>
        <v>0.73770491803278682</v>
      </c>
      <c r="P5">
        <f>'95% Simulation Frequency'!O5*$C5^2</f>
        <v>2</v>
      </c>
      <c r="Q5">
        <f>'95% Simulation Frequency'!P5*$C5^2</f>
        <v>3.5652173913043477</v>
      </c>
      <c r="R5">
        <f>'95% Simulation Frequency'!Q5*$C5^2</f>
        <v>2.6086956521739131</v>
      </c>
      <c r="S5">
        <f>'95% Simulation Frequency'!R5*$C5^2</f>
        <v>0.86956521739130432</v>
      </c>
      <c r="T5">
        <f>'95% Simulation Frequency'!S5*$C5^2</f>
        <v>0.60869565217391308</v>
      </c>
      <c r="U5">
        <f>'95% Simulation Frequency'!T5*$C5^2</f>
        <v>0.34782608695652173</v>
      </c>
    </row>
    <row r="6" spans="1:21" x14ac:dyDescent="0.2">
      <c r="A6">
        <f>'95% Simulation Frequency'!A6</f>
        <v>2025</v>
      </c>
      <c r="B6">
        <f>'95% Simulation Frequency'!B6</f>
        <v>2020</v>
      </c>
      <c r="C6">
        <f>'95% Simulation Frequency'!U6</f>
        <v>1</v>
      </c>
      <c r="D6">
        <f>'95% Simulation Frequency'!C6*$C6^2</f>
        <v>21.018329938900205</v>
      </c>
      <c r="E6">
        <f>'95% Simulation Frequency'!D6*$C6^2</f>
        <v>26.965376782077392</v>
      </c>
      <c r="F6">
        <f>'95% Simulation Frequency'!E6*$C6^2</f>
        <v>28.431771894093686</v>
      </c>
      <c r="G6">
        <f>'95% Simulation Frequency'!F6*$C6^2</f>
        <v>18.69653767820774</v>
      </c>
      <c r="H6">
        <f>'95% Simulation Frequency'!G6*$C6^2</f>
        <v>15.560081466395111</v>
      </c>
      <c r="I6">
        <f>'95% Simulation Frequency'!H6*$C6^2</f>
        <v>9.3279022403258658</v>
      </c>
      <c r="J6">
        <f>'95% Simulation Frequency'!I6*$C6^2</f>
        <v>3.8852459016393444</v>
      </c>
      <c r="K6">
        <f>'95% Simulation Frequency'!J6*$C6^2</f>
        <v>4.1311475409836067</v>
      </c>
      <c r="L6">
        <f>'95% Simulation Frequency'!K6*$C6^2</f>
        <v>2.6065573770491803</v>
      </c>
      <c r="M6">
        <f>'95% Simulation Frequency'!L6*$C6^2</f>
        <v>1.9180327868852458</v>
      </c>
      <c r="N6">
        <f>'95% Simulation Frequency'!M6*$C6^2</f>
        <v>1.7213114754098362</v>
      </c>
      <c r="O6">
        <f>'95% Simulation Frequency'!N6*$C6^2</f>
        <v>0.73770491803278682</v>
      </c>
      <c r="P6">
        <f>'95% Simulation Frequency'!O6*$C6^2</f>
        <v>2</v>
      </c>
      <c r="Q6">
        <f>'95% Simulation Frequency'!P6*$C6^2</f>
        <v>3.5652173913043477</v>
      </c>
      <c r="R6">
        <f>'95% Simulation Frequency'!Q6*$C6^2</f>
        <v>2.6086956521739131</v>
      </c>
      <c r="S6">
        <f>'95% Simulation Frequency'!R6*$C6^2</f>
        <v>0.86956521739130432</v>
      </c>
      <c r="T6">
        <f>'95% Simulation Frequency'!S6*$C6^2</f>
        <v>0.60869565217391308</v>
      </c>
      <c r="U6">
        <f>'95% Simulation Frequency'!T6*$C6^2</f>
        <v>0.34782608695652173</v>
      </c>
    </row>
    <row r="7" spans="1:21" x14ac:dyDescent="0.2">
      <c r="A7">
        <f>'95% Simulation Frequency'!A7</f>
        <v>2026</v>
      </c>
      <c r="B7">
        <f>'95% Simulation Frequency'!B7</f>
        <v>2020</v>
      </c>
      <c r="C7">
        <f>'95% Simulation Frequency'!U7</f>
        <v>1</v>
      </c>
      <c r="D7">
        <f>'95% Simulation Frequency'!C7*$C7^2</f>
        <v>21.018329938900205</v>
      </c>
      <c r="E7">
        <f>'95% Simulation Frequency'!D7*$C7^2</f>
        <v>26.965376782077392</v>
      </c>
      <c r="F7">
        <f>'95% Simulation Frequency'!E7*$C7^2</f>
        <v>28.431771894093686</v>
      </c>
      <c r="G7">
        <f>'95% Simulation Frequency'!F7*$C7^2</f>
        <v>18.69653767820774</v>
      </c>
      <c r="H7">
        <f>'95% Simulation Frequency'!G7*$C7^2</f>
        <v>15.560081466395111</v>
      </c>
      <c r="I7">
        <f>'95% Simulation Frequency'!H7*$C7^2</f>
        <v>9.3279022403258658</v>
      </c>
      <c r="J7">
        <f>'95% Simulation Frequency'!I7*$C7^2</f>
        <v>3.8852459016393444</v>
      </c>
      <c r="K7">
        <f>'95% Simulation Frequency'!J7*$C7^2</f>
        <v>4.1311475409836067</v>
      </c>
      <c r="L7">
        <f>'95% Simulation Frequency'!K7*$C7^2</f>
        <v>2.6065573770491803</v>
      </c>
      <c r="M7">
        <f>'95% Simulation Frequency'!L7*$C7^2</f>
        <v>1.9180327868852458</v>
      </c>
      <c r="N7">
        <f>'95% Simulation Frequency'!M7*$C7^2</f>
        <v>1.7213114754098362</v>
      </c>
      <c r="O7">
        <f>'95% Simulation Frequency'!N7*$C7^2</f>
        <v>0.73770491803278682</v>
      </c>
      <c r="P7">
        <f>'95% Simulation Frequency'!O7*$C7^2</f>
        <v>2</v>
      </c>
      <c r="Q7">
        <f>'95% Simulation Frequency'!P7*$C7^2</f>
        <v>3.5652173913043477</v>
      </c>
      <c r="R7">
        <f>'95% Simulation Frequency'!Q7*$C7^2</f>
        <v>2.6086956521739131</v>
      </c>
      <c r="S7">
        <f>'95% Simulation Frequency'!R7*$C7^2</f>
        <v>0.86956521739130432</v>
      </c>
      <c r="T7">
        <f>'95% Simulation Frequency'!S7*$C7^2</f>
        <v>0.60869565217391308</v>
      </c>
      <c r="U7">
        <f>'95% Simulation Frequency'!T7*$C7^2</f>
        <v>0.34782608695652173</v>
      </c>
    </row>
    <row r="8" spans="1:21" x14ac:dyDescent="0.2">
      <c r="A8">
        <f>'95% Simulation Frequency'!A8</f>
        <v>2027</v>
      </c>
      <c r="B8">
        <f>'95% Simulation Frequency'!B8</f>
        <v>2020</v>
      </c>
      <c r="C8">
        <f>'95% Simulation Frequency'!U8</f>
        <v>1</v>
      </c>
      <c r="D8">
        <f>'95% Simulation Frequency'!C8*$C8^2</f>
        <v>21.018329938900205</v>
      </c>
      <c r="E8">
        <f>'95% Simulation Frequency'!D8*$C8^2</f>
        <v>26.965376782077392</v>
      </c>
      <c r="F8">
        <f>'95% Simulation Frequency'!E8*$C8^2</f>
        <v>28.431771894093686</v>
      </c>
      <c r="G8">
        <f>'95% Simulation Frequency'!F8*$C8^2</f>
        <v>18.69653767820774</v>
      </c>
      <c r="H8">
        <f>'95% Simulation Frequency'!G8*$C8^2</f>
        <v>15.560081466395111</v>
      </c>
      <c r="I8">
        <f>'95% Simulation Frequency'!H8*$C8^2</f>
        <v>9.3279022403258658</v>
      </c>
      <c r="J8">
        <f>'95% Simulation Frequency'!I8*$C8^2</f>
        <v>3.8852459016393444</v>
      </c>
      <c r="K8">
        <f>'95% Simulation Frequency'!J8*$C8^2</f>
        <v>4.1311475409836067</v>
      </c>
      <c r="L8">
        <f>'95% Simulation Frequency'!K8*$C8^2</f>
        <v>2.6065573770491803</v>
      </c>
      <c r="M8">
        <f>'95% Simulation Frequency'!L8*$C8^2</f>
        <v>1.9180327868852458</v>
      </c>
      <c r="N8">
        <f>'95% Simulation Frequency'!M8*$C8^2</f>
        <v>1.7213114754098362</v>
      </c>
      <c r="O8">
        <f>'95% Simulation Frequency'!N8*$C8^2</f>
        <v>0.73770491803278682</v>
      </c>
      <c r="P8">
        <f>'95% Simulation Frequency'!O8*$C8^2</f>
        <v>2</v>
      </c>
      <c r="Q8">
        <f>'95% Simulation Frequency'!P8*$C8^2</f>
        <v>3.5652173913043477</v>
      </c>
      <c r="R8">
        <f>'95% Simulation Frequency'!Q8*$C8^2</f>
        <v>2.6086956521739131</v>
      </c>
      <c r="S8">
        <f>'95% Simulation Frequency'!R8*$C8^2</f>
        <v>0.86956521739130432</v>
      </c>
      <c r="T8">
        <f>'95% Simulation Frequency'!S8*$C8^2</f>
        <v>0.60869565217391308</v>
      </c>
      <c r="U8">
        <f>'95% Simulation Frequency'!T8*$C8^2</f>
        <v>0.34782608695652173</v>
      </c>
    </row>
    <row r="9" spans="1:21" x14ac:dyDescent="0.2">
      <c r="A9">
        <f>'95% Simulation Frequency'!A9</f>
        <v>2028</v>
      </c>
      <c r="B9">
        <f>'95% Simulation Frequency'!B9</f>
        <v>2020</v>
      </c>
      <c r="C9">
        <f>'95% Simulation Frequency'!U9</f>
        <v>1</v>
      </c>
      <c r="D9">
        <f>'95% Simulation Frequency'!C9*$C9^2</f>
        <v>21.018329938900205</v>
      </c>
      <c r="E9">
        <f>'95% Simulation Frequency'!D9*$C9^2</f>
        <v>26.965376782077392</v>
      </c>
      <c r="F9">
        <f>'95% Simulation Frequency'!E9*$C9^2</f>
        <v>28.431771894093686</v>
      </c>
      <c r="G9">
        <f>'95% Simulation Frequency'!F9*$C9^2</f>
        <v>18.69653767820774</v>
      </c>
      <c r="H9">
        <f>'95% Simulation Frequency'!G9*$C9^2</f>
        <v>15.560081466395111</v>
      </c>
      <c r="I9">
        <f>'95% Simulation Frequency'!H9*$C9^2</f>
        <v>9.3279022403258658</v>
      </c>
      <c r="J9">
        <f>'95% Simulation Frequency'!I9*$C9^2</f>
        <v>3.8852459016393444</v>
      </c>
      <c r="K9">
        <f>'95% Simulation Frequency'!J9*$C9^2</f>
        <v>4.1311475409836067</v>
      </c>
      <c r="L9">
        <f>'95% Simulation Frequency'!K9*$C9^2</f>
        <v>2.6065573770491803</v>
      </c>
      <c r="M9">
        <f>'95% Simulation Frequency'!L9*$C9^2</f>
        <v>1.9180327868852458</v>
      </c>
      <c r="N9">
        <f>'95% Simulation Frequency'!M9*$C9^2</f>
        <v>1.7213114754098362</v>
      </c>
      <c r="O9">
        <f>'95% Simulation Frequency'!N9*$C9^2</f>
        <v>0.73770491803278682</v>
      </c>
      <c r="P9">
        <f>'95% Simulation Frequency'!O9*$C9^2</f>
        <v>2</v>
      </c>
      <c r="Q9">
        <f>'95% Simulation Frequency'!P9*$C9^2</f>
        <v>3.5652173913043477</v>
      </c>
      <c r="R9">
        <f>'95% Simulation Frequency'!Q9*$C9^2</f>
        <v>2.6086956521739131</v>
      </c>
      <c r="S9">
        <f>'95% Simulation Frequency'!R9*$C9^2</f>
        <v>0.86956521739130432</v>
      </c>
      <c r="T9">
        <f>'95% Simulation Frequency'!S9*$C9^2</f>
        <v>0.60869565217391308</v>
      </c>
      <c r="U9">
        <f>'95% Simulation Frequency'!T9*$C9^2</f>
        <v>0.34782608695652173</v>
      </c>
    </row>
    <row r="10" spans="1:21" x14ac:dyDescent="0.2">
      <c r="A10">
        <f>'95% Simulation Frequency'!A10</f>
        <v>2029</v>
      </c>
      <c r="B10">
        <f>'95% Simulation Frequency'!B10</f>
        <v>2020</v>
      </c>
      <c r="C10">
        <f>'95% Simulation Frequency'!U10</f>
        <v>1</v>
      </c>
      <c r="D10">
        <f>'95% Simulation Frequency'!C10*$C10^2</f>
        <v>21.018329938900205</v>
      </c>
      <c r="E10">
        <f>'95% Simulation Frequency'!D10*$C10^2</f>
        <v>26.965376782077392</v>
      </c>
      <c r="F10">
        <f>'95% Simulation Frequency'!E10*$C10^2</f>
        <v>28.431771894093686</v>
      </c>
      <c r="G10">
        <f>'95% Simulation Frequency'!F10*$C10^2</f>
        <v>18.69653767820774</v>
      </c>
      <c r="H10">
        <f>'95% Simulation Frequency'!G10*$C10^2</f>
        <v>15.560081466395111</v>
      </c>
      <c r="I10">
        <f>'95% Simulation Frequency'!H10*$C10^2</f>
        <v>9.3279022403258658</v>
      </c>
      <c r="J10">
        <f>'95% Simulation Frequency'!I10*$C10^2</f>
        <v>3.8852459016393444</v>
      </c>
      <c r="K10">
        <f>'95% Simulation Frequency'!J10*$C10^2</f>
        <v>4.1311475409836067</v>
      </c>
      <c r="L10">
        <f>'95% Simulation Frequency'!K10*$C10^2</f>
        <v>2.6065573770491803</v>
      </c>
      <c r="M10">
        <f>'95% Simulation Frequency'!L10*$C10^2</f>
        <v>1.9180327868852458</v>
      </c>
      <c r="N10">
        <f>'95% Simulation Frequency'!M10*$C10^2</f>
        <v>1.7213114754098362</v>
      </c>
      <c r="O10">
        <f>'95% Simulation Frequency'!N10*$C10^2</f>
        <v>0.73770491803278682</v>
      </c>
      <c r="P10">
        <f>'95% Simulation Frequency'!O10*$C10^2</f>
        <v>2</v>
      </c>
      <c r="Q10">
        <f>'95% Simulation Frequency'!P10*$C10^2</f>
        <v>3.5652173913043477</v>
      </c>
      <c r="R10">
        <f>'95% Simulation Frequency'!Q10*$C10^2</f>
        <v>2.6086956521739131</v>
      </c>
      <c r="S10">
        <f>'95% Simulation Frequency'!R10*$C10^2</f>
        <v>0.86956521739130432</v>
      </c>
      <c r="T10">
        <f>'95% Simulation Frequency'!S10*$C10^2</f>
        <v>0.60869565217391308</v>
      </c>
      <c r="U10">
        <f>'95% Simulation Frequency'!T10*$C10^2</f>
        <v>0.34782608695652173</v>
      </c>
    </row>
    <row r="11" spans="1:21" x14ac:dyDescent="0.2">
      <c r="A11">
        <f>'95% Simulation Frequency'!A11</f>
        <v>2030</v>
      </c>
      <c r="B11">
        <f>'95% Simulation Frequency'!B11</f>
        <v>2030</v>
      </c>
      <c r="C11">
        <f>'95% Simulation Frequency'!U11</f>
        <v>1.0530454709926427</v>
      </c>
      <c r="D11">
        <f>'95% Simulation Frequency'!C11*$C11^2</f>
        <v>23.307326200110314</v>
      </c>
      <c r="E11">
        <f>'95% Simulation Frequency'!D11*$C11^2</f>
        <v>29.902034776110519</v>
      </c>
      <c r="F11">
        <f>'95% Simulation Frequency'!E11*$C11^2</f>
        <v>31.528127301699609</v>
      </c>
      <c r="G11">
        <f>'95% Simulation Frequency'!F11*$C11^2</f>
        <v>20.732679701260921</v>
      </c>
      <c r="H11">
        <f>'95% Simulation Frequency'!G11*$C11^2</f>
        <v>17.254648465973137</v>
      </c>
      <c r="I11">
        <f>'95% Simulation Frequency'!H11*$C11^2</f>
        <v>10.3437552322195</v>
      </c>
      <c r="J11">
        <f>'95% Simulation Frequency'!I11*$C11^2</f>
        <v>4.3083676895543226</v>
      </c>
      <c r="K11">
        <f>'95% Simulation Frequency'!J11*$C11^2</f>
        <v>4.5810491888932034</v>
      </c>
      <c r="L11">
        <f>'95% Simulation Frequency'!K11*$C11^2</f>
        <v>2.89042389299214</v>
      </c>
      <c r="M11">
        <f>'95% Simulation Frequency'!L11*$C11^2</f>
        <v>2.126915694843273</v>
      </c>
      <c r="N11">
        <f>'95% Simulation Frequency'!M11*$C11^2</f>
        <v>1.9087704953721683</v>
      </c>
      <c r="O11">
        <f>'95% Simulation Frequency'!N11*$C11^2</f>
        <v>0.81804449801664336</v>
      </c>
      <c r="P11">
        <f>'95% Simulation Frequency'!O11*$C11^2</f>
        <v>2.2178095279562333</v>
      </c>
      <c r="Q11">
        <f>'95% Simulation Frequency'!P11*$C11^2</f>
        <v>3.9534865498350245</v>
      </c>
      <c r="R11">
        <f>'95% Simulation Frequency'!Q11*$C11^2</f>
        <v>2.8927950364646522</v>
      </c>
      <c r="S11">
        <f>'95% Simulation Frequency'!R11*$C11^2</f>
        <v>0.96426501215488403</v>
      </c>
      <c r="T11">
        <f>'95% Simulation Frequency'!S11*$C11^2</f>
        <v>0.67498550850841887</v>
      </c>
      <c r="U11">
        <f>'95% Simulation Frequency'!T11*$C11^2</f>
        <v>0.38570600486195361</v>
      </c>
    </row>
    <row r="12" spans="1:21" x14ac:dyDescent="0.2">
      <c r="A12">
        <f>'95% Simulation Frequency'!A12</f>
        <v>2031</v>
      </c>
      <c r="B12">
        <f>'95% Simulation Frequency'!B12</f>
        <v>2030</v>
      </c>
      <c r="C12">
        <f>'95% Simulation Frequency'!U12</f>
        <v>1.0530454709926427</v>
      </c>
      <c r="D12">
        <f>'95% Simulation Frequency'!C12*$C12^2</f>
        <v>23.307326200110314</v>
      </c>
      <c r="E12">
        <f>'95% Simulation Frequency'!D12*$C12^2</f>
        <v>29.902034776110519</v>
      </c>
      <c r="F12">
        <f>'95% Simulation Frequency'!E12*$C12^2</f>
        <v>31.528127301699609</v>
      </c>
      <c r="G12">
        <f>'95% Simulation Frequency'!F12*$C12^2</f>
        <v>20.732679701260921</v>
      </c>
      <c r="H12">
        <f>'95% Simulation Frequency'!G12*$C12^2</f>
        <v>17.254648465973137</v>
      </c>
      <c r="I12">
        <f>'95% Simulation Frequency'!H12*$C12^2</f>
        <v>10.3437552322195</v>
      </c>
      <c r="J12">
        <f>'95% Simulation Frequency'!I12*$C12^2</f>
        <v>4.3083676895543226</v>
      </c>
      <c r="K12">
        <f>'95% Simulation Frequency'!J12*$C12^2</f>
        <v>4.5810491888932034</v>
      </c>
      <c r="L12">
        <f>'95% Simulation Frequency'!K12*$C12^2</f>
        <v>2.89042389299214</v>
      </c>
      <c r="M12">
        <f>'95% Simulation Frequency'!L12*$C12^2</f>
        <v>2.126915694843273</v>
      </c>
      <c r="N12">
        <f>'95% Simulation Frequency'!M12*$C12^2</f>
        <v>1.9087704953721683</v>
      </c>
      <c r="O12">
        <f>'95% Simulation Frequency'!N12*$C12^2</f>
        <v>0.81804449801664336</v>
      </c>
      <c r="P12">
        <f>'95% Simulation Frequency'!O12*$C12^2</f>
        <v>2.2178095279562333</v>
      </c>
      <c r="Q12">
        <f>'95% Simulation Frequency'!P12*$C12^2</f>
        <v>3.9534865498350245</v>
      </c>
      <c r="R12">
        <f>'95% Simulation Frequency'!Q12*$C12^2</f>
        <v>2.8927950364646522</v>
      </c>
      <c r="S12">
        <f>'95% Simulation Frequency'!R12*$C12^2</f>
        <v>0.96426501215488403</v>
      </c>
      <c r="T12">
        <f>'95% Simulation Frequency'!S12*$C12^2</f>
        <v>0.67498550850841887</v>
      </c>
      <c r="U12">
        <f>'95% Simulation Frequency'!T12*$C12^2</f>
        <v>0.38570600486195361</v>
      </c>
    </row>
    <row r="13" spans="1:21" x14ac:dyDescent="0.2">
      <c r="A13">
        <f>'95% Simulation Frequency'!A13</f>
        <v>2032</v>
      </c>
      <c r="B13">
        <f>'95% Simulation Frequency'!B13</f>
        <v>2030</v>
      </c>
      <c r="C13">
        <f>'95% Simulation Frequency'!U13</f>
        <v>1.0530454709926427</v>
      </c>
      <c r="D13">
        <f>'95% Simulation Frequency'!C13*$C13^2</f>
        <v>23.307326200110314</v>
      </c>
      <c r="E13">
        <f>'95% Simulation Frequency'!D13*$C13^2</f>
        <v>29.902034776110519</v>
      </c>
      <c r="F13">
        <f>'95% Simulation Frequency'!E13*$C13^2</f>
        <v>31.528127301699609</v>
      </c>
      <c r="G13">
        <f>'95% Simulation Frequency'!F13*$C13^2</f>
        <v>20.732679701260921</v>
      </c>
      <c r="H13">
        <f>'95% Simulation Frequency'!G13*$C13^2</f>
        <v>17.254648465973137</v>
      </c>
      <c r="I13">
        <f>'95% Simulation Frequency'!H13*$C13^2</f>
        <v>10.3437552322195</v>
      </c>
      <c r="J13">
        <f>'95% Simulation Frequency'!I13*$C13^2</f>
        <v>4.3083676895543226</v>
      </c>
      <c r="K13">
        <f>'95% Simulation Frequency'!J13*$C13^2</f>
        <v>4.5810491888932034</v>
      </c>
      <c r="L13">
        <f>'95% Simulation Frequency'!K13*$C13^2</f>
        <v>2.89042389299214</v>
      </c>
      <c r="M13">
        <f>'95% Simulation Frequency'!L13*$C13^2</f>
        <v>2.126915694843273</v>
      </c>
      <c r="N13">
        <f>'95% Simulation Frequency'!M13*$C13^2</f>
        <v>1.9087704953721683</v>
      </c>
      <c r="O13">
        <f>'95% Simulation Frequency'!N13*$C13^2</f>
        <v>0.81804449801664336</v>
      </c>
      <c r="P13">
        <f>'95% Simulation Frequency'!O13*$C13^2</f>
        <v>2.2178095279562333</v>
      </c>
      <c r="Q13">
        <f>'95% Simulation Frequency'!P13*$C13^2</f>
        <v>3.9534865498350245</v>
      </c>
      <c r="R13">
        <f>'95% Simulation Frequency'!Q13*$C13^2</f>
        <v>2.8927950364646522</v>
      </c>
      <c r="S13">
        <f>'95% Simulation Frequency'!R13*$C13^2</f>
        <v>0.96426501215488403</v>
      </c>
      <c r="T13">
        <f>'95% Simulation Frequency'!S13*$C13^2</f>
        <v>0.67498550850841887</v>
      </c>
      <c r="U13">
        <f>'95% Simulation Frequency'!T13*$C13^2</f>
        <v>0.38570600486195361</v>
      </c>
    </row>
    <row r="14" spans="1:21" x14ac:dyDescent="0.2">
      <c r="A14">
        <f>'95% Simulation Frequency'!A14</f>
        <v>2033</v>
      </c>
      <c r="B14">
        <f>'95% Simulation Frequency'!B14</f>
        <v>2030</v>
      </c>
      <c r="C14">
        <f>'95% Simulation Frequency'!U14</f>
        <v>1.0530454709926427</v>
      </c>
      <c r="D14">
        <f>'95% Simulation Frequency'!C14*$C14^2</f>
        <v>23.307326200110314</v>
      </c>
      <c r="E14">
        <f>'95% Simulation Frequency'!D14*$C14^2</f>
        <v>29.902034776110519</v>
      </c>
      <c r="F14">
        <f>'95% Simulation Frequency'!E14*$C14^2</f>
        <v>31.528127301699609</v>
      </c>
      <c r="G14">
        <f>'95% Simulation Frequency'!F14*$C14^2</f>
        <v>20.732679701260921</v>
      </c>
      <c r="H14">
        <f>'95% Simulation Frequency'!G14*$C14^2</f>
        <v>17.254648465973137</v>
      </c>
      <c r="I14">
        <f>'95% Simulation Frequency'!H14*$C14^2</f>
        <v>10.3437552322195</v>
      </c>
      <c r="J14">
        <f>'95% Simulation Frequency'!I14*$C14^2</f>
        <v>4.3083676895543226</v>
      </c>
      <c r="K14">
        <f>'95% Simulation Frequency'!J14*$C14^2</f>
        <v>4.5810491888932034</v>
      </c>
      <c r="L14">
        <f>'95% Simulation Frequency'!K14*$C14^2</f>
        <v>2.89042389299214</v>
      </c>
      <c r="M14">
        <f>'95% Simulation Frequency'!L14*$C14^2</f>
        <v>2.126915694843273</v>
      </c>
      <c r="N14">
        <f>'95% Simulation Frequency'!M14*$C14^2</f>
        <v>1.9087704953721683</v>
      </c>
      <c r="O14">
        <f>'95% Simulation Frequency'!N14*$C14^2</f>
        <v>0.81804449801664336</v>
      </c>
      <c r="P14">
        <f>'95% Simulation Frequency'!O14*$C14^2</f>
        <v>2.2178095279562333</v>
      </c>
      <c r="Q14">
        <f>'95% Simulation Frequency'!P14*$C14^2</f>
        <v>3.9534865498350245</v>
      </c>
      <c r="R14">
        <f>'95% Simulation Frequency'!Q14*$C14^2</f>
        <v>2.8927950364646522</v>
      </c>
      <c r="S14">
        <f>'95% Simulation Frequency'!R14*$C14^2</f>
        <v>0.96426501215488403</v>
      </c>
      <c r="T14">
        <f>'95% Simulation Frequency'!S14*$C14^2</f>
        <v>0.67498550850841887</v>
      </c>
      <c r="U14">
        <f>'95% Simulation Frequency'!T14*$C14^2</f>
        <v>0.38570600486195361</v>
      </c>
    </row>
    <row r="15" spans="1:21" x14ac:dyDescent="0.2">
      <c r="A15">
        <f>'95% Simulation Frequency'!A15</f>
        <v>2034</v>
      </c>
      <c r="B15">
        <f>'95% Simulation Frequency'!B15</f>
        <v>2030</v>
      </c>
      <c r="C15">
        <f>'95% Simulation Frequency'!U15</f>
        <v>1.0530454709926427</v>
      </c>
      <c r="D15">
        <f>'95% Simulation Frequency'!C15*$C15^2</f>
        <v>23.307326200110314</v>
      </c>
      <c r="E15">
        <f>'95% Simulation Frequency'!D15*$C15^2</f>
        <v>29.902034776110519</v>
      </c>
      <c r="F15">
        <f>'95% Simulation Frequency'!E15*$C15^2</f>
        <v>31.528127301699609</v>
      </c>
      <c r="G15">
        <f>'95% Simulation Frequency'!F15*$C15^2</f>
        <v>20.732679701260921</v>
      </c>
      <c r="H15">
        <f>'95% Simulation Frequency'!G15*$C15^2</f>
        <v>17.254648465973137</v>
      </c>
      <c r="I15">
        <f>'95% Simulation Frequency'!H15*$C15^2</f>
        <v>10.3437552322195</v>
      </c>
      <c r="J15">
        <f>'95% Simulation Frequency'!I15*$C15^2</f>
        <v>4.3083676895543226</v>
      </c>
      <c r="K15">
        <f>'95% Simulation Frequency'!J15*$C15^2</f>
        <v>4.5810491888932034</v>
      </c>
      <c r="L15">
        <f>'95% Simulation Frequency'!K15*$C15^2</f>
        <v>2.89042389299214</v>
      </c>
      <c r="M15">
        <f>'95% Simulation Frequency'!L15*$C15^2</f>
        <v>2.126915694843273</v>
      </c>
      <c r="N15">
        <f>'95% Simulation Frequency'!M15*$C15^2</f>
        <v>1.9087704953721683</v>
      </c>
      <c r="O15">
        <f>'95% Simulation Frequency'!N15*$C15^2</f>
        <v>0.81804449801664336</v>
      </c>
      <c r="P15">
        <f>'95% Simulation Frequency'!O15*$C15^2</f>
        <v>2.2178095279562333</v>
      </c>
      <c r="Q15">
        <f>'95% Simulation Frequency'!P15*$C15^2</f>
        <v>3.9534865498350245</v>
      </c>
      <c r="R15">
        <f>'95% Simulation Frequency'!Q15*$C15^2</f>
        <v>2.8927950364646522</v>
      </c>
      <c r="S15">
        <f>'95% Simulation Frequency'!R15*$C15^2</f>
        <v>0.96426501215488403</v>
      </c>
      <c r="T15">
        <f>'95% Simulation Frequency'!S15*$C15^2</f>
        <v>0.67498550850841887</v>
      </c>
      <c r="U15">
        <f>'95% Simulation Frequency'!T15*$C15^2</f>
        <v>0.38570600486195361</v>
      </c>
    </row>
    <row r="16" spans="1:21" x14ac:dyDescent="0.2">
      <c r="A16">
        <f>'95% Simulation Frequency'!A16</f>
        <v>2035</v>
      </c>
      <c r="B16">
        <f>'95% Simulation Frequency'!B16</f>
        <v>2030</v>
      </c>
      <c r="C16">
        <f>'95% Simulation Frequency'!U16</f>
        <v>1.0530454709926427</v>
      </c>
      <c r="D16">
        <f>'95% Simulation Frequency'!C16*$C16^2</f>
        <v>23.307326200110314</v>
      </c>
      <c r="E16">
        <f>'95% Simulation Frequency'!D16*$C16^2</f>
        <v>29.902034776110519</v>
      </c>
      <c r="F16">
        <f>'95% Simulation Frequency'!E16*$C16^2</f>
        <v>31.528127301699609</v>
      </c>
      <c r="G16">
        <f>'95% Simulation Frequency'!F16*$C16^2</f>
        <v>20.732679701260921</v>
      </c>
      <c r="H16">
        <f>'95% Simulation Frequency'!G16*$C16^2</f>
        <v>17.254648465973137</v>
      </c>
      <c r="I16">
        <f>'95% Simulation Frequency'!H16*$C16^2</f>
        <v>10.3437552322195</v>
      </c>
      <c r="J16">
        <f>'95% Simulation Frequency'!I16*$C16^2</f>
        <v>4.3083676895543226</v>
      </c>
      <c r="K16">
        <f>'95% Simulation Frequency'!J16*$C16^2</f>
        <v>4.5810491888932034</v>
      </c>
      <c r="L16">
        <f>'95% Simulation Frequency'!K16*$C16^2</f>
        <v>2.89042389299214</v>
      </c>
      <c r="M16">
        <f>'95% Simulation Frequency'!L16*$C16^2</f>
        <v>2.126915694843273</v>
      </c>
      <c r="N16">
        <f>'95% Simulation Frequency'!M16*$C16^2</f>
        <v>1.9087704953721683</v>
      </c>
      <c r="O16">
        <f>'95% Simulation Frequency'!N16*$C16^2</f>
        <v>0.81804449801664336</v>
      </c>
      <c r="P16">
        <f>'95% Simulation Frequency'!O16*$C16^2</f>
        <v>2.2178095279562333</v>
      </c>
      <c r="Q16">
        <f>'95% Simulation Frequency'!P16*$C16^2</f>
        <v>3.9534865498350245</v>
      </c>
      <c r="R16">
        <f>'95% Simulation Frequency'!Q16*$C16^2</f>
        <v>2.8927950364646522</v>
      </c>
      <c r="S16">
        <f>'95% Simulation Frequency'!R16*$C16^2</f>
        <v>0.96426501215488403</v>
      </c>
      <c r="T16">
        <f>'95% Simulation Frequency'!S16*$C16^2</f>
        <v>0.67498550850841887</v>
      </c>
      <c r="U16">
        <f>'95% Simulation Frequency'!T16*$C16^2</f>
        <v>0.38570600486195361</v>
      </c>
    </row>
    <row r="17" spans="1:21" x14ac:dyDescent="0.2">
      <c r="A17">
        <f>'95% Simulation Frequency'!A17</f>
        <v>2036</v>
      </c>
      <c r="B17">
        <f>'95% Simulation Frequency'!B17</f>
        <v>2030</v>
      </c>
      <c r="C17">
        <f>'95% Simulation Frequency'!U17</f>
        <v>1.0530454709926427</v>
      </c>
      <c r="D17">
        <f>'95% Simulation Frequency'!C17*$C17^2</f>
        <v>23.307326200110314</v>
      </c>
      <c r="E17">
        <f>'95% Simulation Frequency'!D17*$C17^2</f>
        <v>29.902034776110519</v>
      </c>
      <c r="F17">
        <f>'95% Simulation Frequency'!E17*$C17^2</f>
        <v>31.528127301699609</v>
      </c>
      <c r="G17">
        <f>'95% Simulation Frequency'!F17*$C17^2</f>
        <v>20.732679701260921</v>
      </c>
      <c r="H17">
        <f>'95% Simulation Frequency'!G17*$C17^2</f>
        <v>17.254648465973137</v>
      </c>
      <c r="I17">
        <f>'95% Simulation Frequency'!H17*$C17^2</f>
        <v>10.3437552322195</v>
      </c>
      <c r="J17">
        <f>'95% Simulation Frequency'!I17*$C17^2</f>
        <v>4.3083676895543226</v>
      </c>
      <c r="K17">
        <f>'95% Simulation Frequency'!J17*$C17^2</f>
        <v>4.5810491888932034</v>
      </c>
      <c r="L17">
        <f>'95% Simulation Frequency'!K17*$C17^2</f>
        <v>2.89042389299214</v>
      </c>
      <c r="M17">
        <f>'95% Simulation Frequency'!L17*$C17^2</f>
        <v>2.126915694843273</v>
      </c>
      <c r="N17">
        <f>'95% Simulation Frequency'!M17*$C17^2</f>
        <v>1.9087704953721683</v>
      </c>
      <c r="O17">
        <f>'95% Simulation Frequency'!N17*$C17^2</f>
        <v>0.81804449801664336</v>
      </c>
      <c r="P17">
        <f>'95% Simulation Frequency'!O17*$C17^2</f>
        <v>2.2178095279562333</v>
      </c>
      <c r="Q17">
        <f>'95% Simulation Frequency'!P17*$C17^2</f>
        <v>3.9534865498350245</v>
      </c>
      <c r="R17">
        <f>'95% Simulation Frequency'!Q17*$C17^2</f>
        <v>2.8927950364646522</v>
      </c>
      <c r="S17">
        <f>'95% Simulation Frequency'!R17*$C17^2</f>
        <v>0.96426501215488403</v>
      </c>
      <c r="T17">
        <f>'95% Simulation Frequency'!S17*$C17^2</f>
        <v>0.67498550850841887</v>
      </c>
      <c r="U17">
        <f>'95% Simulation Frequency'!T17*$C17^2</f>
        <v>0.38570600486195361</v>
      </c>
    </row>
    <row r="18" spans="1:21" x14ac:dyDescent="0.2">
      <c r="A18">
        <f>'95% Simulation Frequency'!A18</f>
        <v>2037</v>
      </c>
      <c r="B18">
        <f>'95% Simulation Frequency'!B18</f>
        <v>2030</v>
      </c>
      <c r="C18">
        <f>'95% Simulation Frequency'!U18</f>
        <v>1.0530454709926427</v>
      </c>
      <c r="D18">
        <f>'95% Simulation Frequency'!C18*$C18^2</f>
        <v>23.307326200110314</v>
      </c>
      <c r="E18">
        <f>'95% Simulation Frequency'!D18*$C18^2</f>
        <v>29.902034776110519</v>
      </c>
      <c r="F18">
        <f>'95% Simulation Frequency'!E18*$C18^2</f>
        <v>31.528127301699609</v>
      </c>
      <c r="G18">
        <f>'95% Simulation Frequency'!F18*$C18^2</f>
        <v>20.732679701260921</v>
      </c>
      <c r="H18">
        <f>'95% Simulation Frequency'!G18*$C18^2</f>
        <v>17.254648465973137</v>
      </c>
      <c r="I18">
        <f>'95% Simulation Frequency'!H18*$C18^2</f>
        <v>10.3437552322195</v>
      </c>
      <c r="J18">
        <f>'95% Simulation Frequency'!I18*$C18^2</f>
        <v>4.3083676895543226</v>
      </c>
      <c r="K18">
        <f>'95% Simulation Frequency'!J18*$C18^2</f>
        <v>4.5810491888932034</v>
      </c>
      <c r="L18">
        <f>'95% Simulation Frequency'!K18*$C18^2</f>
        <v>2.89042389299214</v>
      </c>
      <c r="M18">
        <f>'95% Simulation Frequency'!L18*$C18^2</f>
        <v>2.126915694843273</v>
      </c>
      <c r="N18">
        <f>'95% Simulation Frequency'!M18*$C18^2</f>
        <v>1.9087704953721683</v>
      </c>
      <c r="O18">
        <f>'95% Simulation Frequency'!N18*$C18^2</f>
        <v>0.81804449801664336</v>
      </c>
      <c r="P18">
        <f>'95% Simulation Frequency'!O18*$C18^2</f>
        <v>2.2178095279562333</v>
      </c>
      <c r="Q18">
        <f>'95% Simulation Frequency'!P18*$C18^2</f>
        <v>3.9534865498350245</v>
      </c>
      <c r="R18">
        <f>'95% Simulation Frequency'!Q18*$C18^2</f>
        <v>2.8927950364646522</v>
      </c>
      <c r="S18">
        <f>'95% Simulation Frequency'!R18*$C18^2</f>
        <v>0.96426501215488403</v>
      </c>
      <c r="T18">
        <f>'95% Simulation Frequency'!S18*$C18^2</f>
        <v>0.67498550850841887</v>
      </c>
      <c r="U18">
        <f>'95% Simulation Frequency'!T18*$C18^2</f>
        <v>0.38570600486195361</v>
      </c>
    </row>
    <row r="19" spans="1:21" x14ac:dyDescent="0.2">
      <c r="A19">
        <f>'95% Simulation Frequency'!A19</f>
        <v>2038</v>
      </c>
      <c r="B19">
        <f>'95% Simulation Frequency'!B19</f>
        <v>2030</v>
      </c>
      <c r="C19">
        <f>'95% Simulation Frequency'!U19</f>
        <v>1.0530454709926427</v>
      </c>
      <c r="D19">
        <f>'95% Simulation Frequency'!C19*$C19^2</f>
        <v>23.307326200110314</v>
      </c>
      <c r="E19">
        <f>'95% Simulation Frequency'!D19*$C19^2</f>
        <v>29.902034776110519</v>
      </c>
      <c r="F19">
        <f>'95% Simulation Frequency'!E19*$C19^2</f>
        <v>31.528127301699609</v>
      </c>
      <c r="G19">
        <f>'95% Simulation Frequency'!F19*$C19^2</f>
        <v>20.732679701260921</v>
      </c>
      <c r="H19">
        <f>'95% Simulation Frequency'!G19*$C19^2</f>
        <v>17.254648465973137</v>
      </c>
      <c r="I19">
        <f>'95% Simulation Frequency'!H19*$C19^2</f>
        <v>10.3437552322195</v>
      </c>
      <c r="J19">
        <f>'95% Simulation Frequency'!I19*$C19^2</f>
        <v>4.3083676895543226</v>
      </c>
      <c r="K19">
        <f>'95% Simulation Frequency'!J19*$C19^2</f>
        <v>4.5810491888932034</v>
      </c>
      <c r="L19">
        <f>'95% Simulation Frequency'!K19*$C19^2</f>
        <v>2.89042389299214</v>
      </c>
      <c r="M19">
        <f>'95% Simulation Frequency'!L19*$C19^2</f>
        <v>2.126915694843273</v>
      </c>
      <c r="N19">
        <f>'95% Simulation Frequency'!M19*$C19^2</f>
        <v>1.9087704953721683</v>
      </c>
      <c r="O19">
        <f>'95% Simulation Frequency'!N19*$C19^2</f>
        <v>0.81804449801664336</v>
      </c>
      <c r="P19">
        <f>'95% Simulation Frequency'!O19*$C19^2</f>
        <v>2.2178095279562333</v>
      </c>
      <c r="Q19">
        <f>'95% Simulation Frequency'!P19*$C19^2</f>
        <v>3.9534865498350245</v>
      </c>
      <c r="R19">
        <f>'95% Simulation Frequency'!Q19*$C19^2</f>
        <v>2.8927950364646522</v>
      </c>
      <c r="S19">
        <f>'95% Simulation Frequency'!R19*$C19^2</f>
        <v>0.96426501215488403</v>
      </c>
      <c r="T19">
        <f>'95% Simulation Frequency'!S19*$C19^2</f>
        <v>0.67498550850841887</v>
      </c>
      <c r="U19">
        <f>'95% Simulation Frequency'!T19*$C19^2</f>
        <v>0.38570600486195361</v>
      </c>
    </row>
    <row r="20" spans="1:21" x14ac:dyDescent="0.2">
      <c r="A20">
        <f>'95% Simulation Frequency'!A20</f>
        <v>2039</v>
      </c>
      <c r="B20">
        <f>'95% Simulation Frequency'!B20</f>
        <v>2030</v>
      </c>
      <c r="C20">
        <f>'95% Simulation Frequency'!U20</f>
        <v>1.0530454709926427</v>
      </c>
      <c r="D20">
        <f>'95% Simulation Frequency'!C20*$C20^2</f>
        <v>23.307326200110314</v>
      </c>
      <c r="E20">
        <f>'95% Simulation Frequency'!D20*$C20^2</f>
        <v>29.902034776110519</v>
      </c>
      <c r="F20">
        <f>'95% Simulation Frequency'!E20*$C20^2</f>
        <v>31.528127301699609</v>
      </c>
      <c r="G20">
        <f>'95% Simulation Frequency'!F20*$C20^2</f>
        <v>20.732679701260921</v>
      </c>
      <c r="H20">
        <f>'95% Simulation Frequency'!G20*$C20^2</f>
        <v>17.254648465973137</v>
      </c>
      <c r="I20">
        <f>'95% Simulation Frequency'!H20*$C20^2</f>
        <v>10.3437552322195</v>
      </c>
      <c r="J20">
        <f>'95% Simulation Frequency'!I20*$C20^2</f>
        <v>4.3083676895543226</v>
      </c>
      <c r="K20">
        <f>'95% Simulation Frequency'!J20*$C20^2</f>
        <v>4.5810491888932034</v>
      </c>
      <c r="L20">
        <f>'95% Simulation Frequency'!K20*$C20^2</f>
        <v>2.89042389299214</v>
      </c>
      <c r="M20">
        <f>'95% Simulation Frequency'!L20*$C20^2</f>
        <v>2.126915694843273</v>
      </c>
      <c r="N20">
        <f>'95% Simulation Frequency'!M20*$C20^2</f>
        <v>1.9087704953721683</v>
      </c>
      <c r="O20">
        <f>'95% Simulation Frequency'!N20*$C20^2</f>
        <v>0.81804449801664336</v>
      </c>
      <c r="P20">
        <f>'95% Simulation Frequency'!O20*$C20^2</f>
        <v>2.2178095279562333</v>
      </c>
      <c r="Q20">
        <f>'95% Simulation Frequency'!P20*$C20^2</f>
        <v>3.9534865498350245</v>
      </c>
      <c r="R20">
        <f>'95% Simulation Frequency'!Q20*$C20^2</f>
        <v>2.8927950364646522</v>
      </c>
      <c r="S20">
        <f>'95% Simulation Frequency'!R20*$C20^2</f>
        <v>0.96426501215488403</v>
      </c>
      <c r="T20">
        <f>'95% Simulation Frequency'!S20*$C20^2</f>
        <v>0.67498550850841887</v>
      </c>
      <c r="U20">
        <f>'95% Simulation Frequency'!T20*$C20^2</f>
        <v>0.38570600486195361</v>
      </c>
    </row>
    <row r="21" spans="1:21" x14ac:dyDescent="0.2">
      <c r="A21">
        <f>'95% Simulation Frequency'!A21</f>
        <v>2040</v>
      </c>
      <c r="B21">
        <f>'95% Simulation Frequency'!B21</f>
        <v>2040</v>
      </c>
      <c r="C21">
        <f>'95% Simulation Frequency'!U21</f>
        <v>1.0910384754553131</v>
      </c>
      <c r="D21">
        <f>'95% Simulation Frequency'!C21*$C21^2</f>
        <v>25.019483370293628</v>
      </c>
      <c r="E21">
        <f>'95% Simulation Frequency'!D21*$C21^2</f>
        <v>32.098639517702289</v>
      </c>
      <c r="F21">
        <f>'95% Simulation Frequency'!E21*$C21^2</f>
        <v>33.844184869118124</v>
      </c>
      <c r="G21">
        <f>'95% Simulation Frequency'!F21*$C21^2</f>
        <v>22.255703230551891</v>
      </c>
      <c r="H21">
        <f>'95% Simulation Frequency'!G21*$C21^2</f>
        <v>18.522175673356909</v>
      </c>
      <c r="I21">
        <f>'95% Simulation Frequency'!H21*$C21^2</f>
        <v>11.103607929839614</v>
      </c>
      <c r="J21">
        <f>'95% Simulation Frequency'!I21*$C21^2</f>
        <v>4.6248605625730059</v>
      </c>
      <c r="K21">
        <f>'95% Simulation Frequency'!J21*$C21^2</f>
        <v>4.9175732564067403</v>
      </c>
      <c r="L21">
        <f>'95% Simulation Frequency'!K21*$C21^2</f>
        <v>3.1027545546375861</v>
      </c>
      <c r="M21">
        <f>'95% Simulation Frequency'!L21*$C21^2</f>
        <v>2.2831590119031291</v>
      </c>
      <c r="N21">
        <f>'95% Simulation Frequency'!M21*$C21^2</f>
        <v>2.0489888568361421</v>
      </c>
      <c r="O21">
        <f>'95% Simulation Frequency'!N21*$C21^2</f>
        <v>0.87813808150120354</v>
      </c>
      <c r="P21">
        <f>'95% Simulation Frequency'!O21*$C21^2</f>
        <v>2.3807299098477075</v>
      </c>
      <c r="Q21">
        <f>'95% Simulation Frequency'!P21*$C21^2</f>
        <v>4.2439098392937389</v>
      </c>
      <c r="R21">
        <f>'95% Simulation Frequency'!Q21*$C21^2</f>
        <v>3.1052998824100535</v>
      </c>
      <c r="S21">
        <f>'95% Simulation Frequency'!R21*$C21^2</f>
        <v>1.0350999608033511</v>
      </c>
      <c r="T21">
        <f>'95% Simulation Frequency'!S21*$C21^2</f>
        <v>0.72456997256234579</v>
      </c>
      <c r="U21">
        <f>'95% Simulation Frequency'!T21*$C21^2</f>
        <v>0.41403998432134043</v>
      </c>
    </row>
    <row r="22" spans="1:21" x14ac:dyDescent="0.2">
      <c r="A22">
        <f>'95% Simulation Frequency'!A22</f>
        <v>2041</v>
      </c>
      <c r="B22">
        <f>'95% Simulation Frequency'!B22</f>
        <v>2040</v>
      </c>
      <c r="C22">
        <f>'95% Simulation Frequency'!U22</f>
        <v>1.0910384754553131</v>
      </c>
      <c r="D22">
        <f>'95% Simulation Frequency'!C22*$C22^2</f>
        <v>25.019483370293628</v>
      </c>
      <c r="E22">
        <f>'95% Simulation Frequency'!D22*$C22^2</f>
        <v>32.098639517702289</v>
      </c>
      <c r="F22">
        <f>'95% Simulation Frequency'!E22*$C22^2</f>
        <v>33.844184869118124</v>
      </c>
      <c r="G22">
        <f>'95% Simulation Frequency'!F22*$C22^2</f>
        <v>22.255703230551891</v>
      </c>
      <c r="H22">
        <f>'95% Simulation Frequency'!G22*$C22^2</f>
        <v>18.522175673356909</v>
      </c>
      <c r="I22">
        <f>'95% Simulation Frequency'!H22*$C22^2</f>
        <v>11.103607929839614</v>
      </c>
      <c r="J22">
        <f>'95% Simulation Frequency'!I22*$C22^2</f>
        <v>4.6248605625730059</v>
      </c>
      <c r="K22">
        <f>'95% Simulation Frequency'!J22*$C22^2</f>
        <v>4.9175732564067403</v>
      </c>
      <c r="L22">
        <f>'95% Simulation Frequency'!K22*$C22^2</f>
        <v>3.1027545546375861</v>
      </c>
      <c r="M22">
        <f>'95% Simulation Frequency'!L22*$C22^2</f>
        <v>2.2831590119031291</v>
      </c>
      <c r="N22">
        <f>'95% Simulation Frequency'!M22*$C22^2</f>
        <v>2.0489888568361421</v>
      </c>
      <c r="O22">
        <f>'95% Simulation Frequency'!N22*$C22^2</f>
        <v>0.87813808150120354</v>
      </c>
      <c r="P22">
        <f>'95% Simulation Frequency'!O22*$C22^2</f>
        <v>2.3807299098477075</v>
      </c>
      <c r="Q22">
        <f>'95% Simulation Frequency'!P22*$C22^2</f>
        <v>4.2439098392937389</v>
      </c>
      <c r="R22">
        <f>'95% Simulation Frequency'!Q22*$C22^2</f>
        <v>3.1052998824100535</v>
      </c>
      <c r="S22">
        <f>'95% Simulation Frequency'!R22*$C22^2</f>
        <v>1.0350999608033511</v>
      </c>
      <c r="T22">
        <f>'95% Simulation Frequency'!S22*$C22^2</f>
        <v>0.72456997256234579</v>
      </c>
      <c r="U22">
        <f>'95% Simulation Frequency'!T22*$C22^2</f>
        <v>0.41403998432134043</v>
      </c>
    </row>
    <row r="23" spans="1:21" x14ac:dyDescent="0.2">
      <c r="A23">
        <f>'95% Simulation Frequency'!A23</f>
        <v>2042</v>
      </c>
      <c r="B23">
        <f>'95% Simulation Frequency'!B23</f>
        <v>2040</v>
      </c>
      <c r="C23">
        <f>'95% Simulation Frequency'!U23</f>
        <v>1.0910384754553131</v>
      </c>
      <c r="D23">
        <f>'95% Simulation Frequency'!C23*$C23^2</f>
        <v>25.019483370293628</v>
      </c>
      <c r="E23">
        <f>'95% Simulation Frequency'!D23*$C23^2</f>
        <v>32.098639517702289</v>
      </c>
      <c r="F23">
        <f>'95% Simulation Frequency'!E23*$C23^2</f>
        <v>33.844184869118124</v>
      </c>
      <c r="G23">
        <f>'95% Simulation Frequency'!F23*$C23^2</f>
        <v>22.255703230551891</v>
      </c>
      <c r="H23">
        <f>'95% Simulation Frequency'!G23*$C23^2</f>
        <v>18.522175673356909</v>
      </c>
      <c r="I23">
        <f>'95% Simulation Frequency'!H23*$C23^2</f>
        <v>11.103607929839614</v>
      </c>
      <c r="J23">
        <f>'95% Simulation Frequency'!I23*$C23^2</f>
        <v>4.6248605625730059</v>
      </c>
      <c r="K23">
        <f>'95% Simulation Frequency'!J23*$C23^2</f>
        <v>4.9175732564067403</v>
      </c>
      <c r="L23">
        <f>'95% Simulation Frequency'!K23*$C23^2</f>
        <v>3.1027545546375861</v>
      </c>
      <c r="M23">
        <f>'95% Simulation Frequency'!L23*$C23^2</f>
        <v>2.2831590119031291</v>
      </c>
      <c r="N23">
        <f>'95% Simulation Frequency'!M23*$C23^2</f>
        <v>2.0489888568361421</v>
      </c>
      <c r="O23">
        <f>'95% Simulation Frequency'!N23*$C23^2</f>
        <v>0.87813808150120354</v>
      </c>
      <c r="P23">
        <f>'95% Simulation Frequency'!O23*$C23^2</f>
        <v>2.3807299098477075</v>
      </c>
      <c r="Q23">
        <f>'95% Simulation Frequency'!P23*$C23^2</f>
        <v>4.2439098392937389</v>
      </c>
      <c r="R23">
        <f>'95% Simulation Frequency'!Q23*$C23^2</f>
        <v>3.1052998824100535</v>
      </c>
      <c r="S23">
        <f>'95% Simulation Frequency'!R23*$C23^2</f>
        <v>1.0350999608033511</v>
      </c>
      <c r="T23">
        <f>'95% Simulation Frequency'!S23*$C23^2</f>
        <v>0.72456997256234579</v>
      </c>
      <c r="U23">
        <f>'95% Simulation Frequency'!T23*$C23^2</f>
        <v>0.41403998432134043</v>
      </c>
    </row>
    <row r="24" spans="1:21" x14ac:dyDescent="0.2">
      <c r="A24">
        <f>'95% Simulation Frequency'!A24</f>
        <v>2043</v>
      </c>
      <c r="B24">
        <f>'95% Simulation Frequency'!B24</f>
        <v>2040</v>
      </c>
      <c r="C24">
        <f>'95% Simulation Frequency'!U24</f>
        <v>1.0910384754553131</v>
      </c>
      <c r="D24">
        <f>'95% Simulation Frequency'!C24*$C24^2</f>
        <v>25.019483370293628</v>
      </c>
      <c r="E24">
        <f>'95% Simulation Frequency'!D24*$C24^2</f>
        <v>32.098639517702289</v>
      </c>
      <c r="F24">
        <f>'95% Simulation Frequency'!E24*$C24^2</f>
        <v>33.844184869118124</v>
      </c>
      <c r="G24">
        <f>'95% Simulation Frequency'!F24*$C24^2</f>
        <v>22.255703230551891</v>
      </c>
      <c r="H24">
        <f>'95% Simulation Frequency'!G24*$C24^2</f>
        <v>18.522175673356909</v>
      </c>
      <c r="I24">
        <f>'95% Simulation Frequency'!H24*$C24^2</f>
        <v>11.103607929839614</v>
      </c>
      <c r="J24">
        <f>'95% Simulation Frequency'!I24*$C24^2</f>
        <v>4.6248605625730059</v>
      </c>
      <c r="K24">
        <f>'95% Simulation Frequency'!J24*$C24^2</f>
        <v>4.9175732564067403</v>
      </c>
      <c r="L24">
        <f>'95% Simulation Frequency'!K24*$C24^2</f>
        <v>3.1027545546375861</v>
      </c>
      <c r="M24">
        <f>'95% Simulation Frequency'!L24*$C24^2</f>
        <v>2.2831590119031291</v>
      </c>
      <c r="N24">
        <f>'95% Simulation Frequency'!M24*$C24^2</f>
        <v>2.0489888568361421</v>
      </c>
      <c r="O24">
        <f>'95% Simulation Frequency'!N24*$C24^2</f>
        <v>0.87813808150120354</v>
      </c>
      <c r="P24">
        <f>'95% Simulation Frequency'!O24*$C24^2</f>
        <v>2.3807299098477075</v>
      </c>
      <c r="Q24">
        <f>'95% Simulation Frequency'!P24*$C24^2</f>
        <v>4.2439098392937389</v>
      </c>
      <c r="R24">
        <f>'95% Simulation Frequency'!Q24*$C24^2</f>
        <v>3.1052998824100535</v>
      </c>
      <c r="S24">
        <f>'95% Simulation Frequency'!R24*$C24^2</f>
        <v>1.0350999608033511</v>
      </c>
      <c r="T24">
        <f>'95% Simulation Frequency'!S24*$C24^2</f>
        <v>0.72456997256234579</v>
      </c>
      <c r="U24">
        <f>'95% Simulation Frequency'!T24*$C24^2</f>
        <v>0.41403998432134043</v>
      </c>
    </row>
    <row r="25" spans="1:21" x14ac:dyDescent="0.2">
      <c r="A25">
        <f>'95% Simulation Frequency'!A25</f>
        <v>2044</v>
      </c>
      <c r="B25">
        <f>'95% Simulation Frequency'!B25</f>
        <v>2040</v>
      </c>
      <c r="C25">
        <f>'95% Simulation Frequency'!U25</f>
        <v>1.0910384754553131</v>
      </c>
      <c r="D25">
        <f>'95% Simulation Frequency'!C25*$C25^2</f>
        <v>25.019483370293628</v>
      </c>
      <c r="E25">
        <f>'95% Simulation Frequency'!D25*$C25^2</f>
        <v>32.098639517702289</v>
      </c>
      <c r="F25">
        <f>'95% Simulation Frequency'!E25*$C25^2</f>
        <v>33.844184869118124</v>
      </c>
      <c r="G25">
        <f>'95% Simulation Frequency'!F25*$C25^2</f>
        <v>22.255703230551891</v>
      </c>
      <c r="H25">
        <f>'95% Simulation Frequency'!G25*$C25^2</f>
        <v>18.522175673356909</v>
      </c>
      <c r="I25">
        <f>'95% Simulation Frequency'!H25*$C25^2</f>
        <v>11.103607929839614</v>
      </c>
      <c r="J25">
        <f>'95% Simulation Frequency'!I25*$C25^2</f>
        <v>4.6248605625730059</v>
      </c>
      <c r="K25">
        <f>'95% Simulation Frequency'!J25*$C25^2</f>
        <v>4.9175732564067403</v>
      </c>
      <c r="L25">
        <f>'95% Simulation Frequency'!K25*$C25^2</f>
        <v>3.1027545546375861</v>
      </c>
      <c r="M25">
        <f>'95% Simulation Frequency'!L25*$C25^2</f>
        <v>2.2831590119031291</v>
      </c>
      <c r="N25">
        <f>'95% Simulation Frequency'!M25*$C25^2</f>
        <v>2.0489888568361421</v>
      </c>
      <c r="O25">
        <f>'95% Simulation Frequency'!N25*$C25^2</f>
        <v>0.87813808150120354</v>
      </c>
      <c r="P25">
        <f>'95% Simulation Frequency'!O25*$C25^2</f>
        <v>2.3807299098477075</v>
      </c>
      <c r="Q25">
        <f>'95% Simulation Frequency'!P25*$C25^2</f>
        <v>4.2439098392937389</v>
      </c>
      <c r="R25">
        <f>'95% Simulation Frequency'!Q25*$C25^2</f>
        <v>3.1052998824100535</v>
      </c>
      <c r="S25">
        <f>'95% Simulation Frequency'!R25*$C25^2</f>
        <v>1.0350999608033511</v>
      </c>
      <c r="T25">
        <f>'95% Simulation Frequency'!S25*$C25^2</f>
        <v>0.72456997256234579</v>
      </c>
      <c r="U25">
        <f>'95% Simulation Frequency'!T25*$C25^2</f>
        <v>0.41403998432134043</v>
      </c>
    </row>
    <row r="26" spans="1:21" x14ac:dyDescent="0.2">
      <c r="A26">
        <f>'95% Simulation Frequency'!A26</f>
        <v>2045</v>
      </c>
      <c r="B26">
        <f>'95% Simulation Frequency'!B26</f>
        <v>2040</v>
      </c>
      <c r="C26">
        <f>'95% Simulation Frequency'!U26</f>
        <v>1.0910384754553131</v>
      </c>
      <c r="D26">
        <f>'95% Simulation Frequency'!C26*$C26^2</f>
        <v>25.019483370293628</v>
      </c>
      <c r="E26">
        <f>'95% Simulation Frequency'!D26*$C26^2</f>
        <v>32.098639517702289</v>
      </c>
      <c r="F26">
        <f>'95% Simulation Frequency'!E26*$C26^2</f>
        <v>33.844184869118124</v>
      </c>
      <c r="G26">
        <f>'95% Simulation Frequency'!F26*$C26^2</f>
        <v>22.255703230551891</v>
      </c>
      <c r="H26">
        <f>'95% Simulation Frequency'!G26*$C26^2</f>
        <v>18.522175673356909</v>
      </c>
      <c r="I26">
        <f>'95% Simulation Frequency'!H26*$C26^2</f>
        <v>11.103607929839614</v>
      </c>
      <c r="J26">
        <f>'95% Simulation Frequency'!I26*$C26^2</f>
        <v>4.6248605625730059</v>
      </c>
      <c r="K26">
        <f>'95% Simulation Frequency'!J26*$C26^2</f>
        <v>4.9175732564067403</v>
      </c>
      <c r="L26">
        <f>'95% Simulation Frequency'!K26*$C26^2</f>
        <v>3.1027545546375861</v>
      </c>
      <c r="M26">
        <f>'95% Simulation Frequency'!L26*$C26^2</f>
        <v>2.2831590119031291</v>
      </c>
      <c r="N26">
        <f>'95% Simulation Frequency'!M26*$C26^2</f>
        <v>2.0489888568361421</v>
      </c>
      <c r="O26">
        <f>'95% Simulation Frequency'!N26*$C26^2</f>
        <v>0.87813808150120354</v>
      </c>
      <c r="P26">
        <f>'95% Simulation Frequency'!O26*$C26^2</f>
        <v>2.3807299098477075</v>
      </c>
      <c r="Q26">
        <f>'95% Simulation Frequency'!P26*$C26^2</f>
        <v>4.2439098392937389</v>
      </c>
      <c r="R26">
        <f>'95% Simulation Frequency'!Q26*$C26^2</f>
        <v>3.1052998824100535</v>
      </c>
      <c r="S26">
        <f>'95% Simulation Frequency'!R26*$C26^2</f>
        <v>1.0350999608033511</v>
      </c>
      <c r="T26">
        <f>'95% Simulation Frequency'!S26*$C26^2</f>
        <v>0.72456997256234579</v>
      </c>
      <c r="U26">
        <f>'95% Simulation Frequency'!T26*$C26^2</f>
        <v>0.41403998432134043</v>
      </c>
    </row>
    <row r="27" spans="1:21" x14ac:dyDescent="0.2">
      <c r="A27">
        <f>'95% Simulation Frequency'!A27</f>
        <v>2046</v>
      </c>
      <c r="B27">
        <f>'95% Simulation Frequency'!B27</f>
        <v>2040</v>
      </c>
      <c r="C27">
        <f>'95% Simulation Frequency'!U27</f>
        <v>1.0910384754553131</v>
      </c>
      <c r="D27">
        <f>'95% Simulation Frequency'!C27*$C27^2</f>
        <v>25.019483370293628</v>
      </c>
      <c r="E27">
        <f>'95% Simulation Frequency'!D27*$C27^2</f>
        <v>32.098639517702289</v>
      </c>
      <c r="F27">
        <f>'95% Simulation Frequency'!E27*$C27^2</f>
        <v>33.844184869118124</v>
      </c>
      <c r="G27">
        <f>'95% Simulation Frequency'!F27*$C27^2</f>
        <v>22.255703230551891</v>
      </c>
      <c r="H27">
        <f>'95% Simulation Frequency'!G27*$C27^2</f>
        <v>18.522175673356909</v>
      </c>
      <c r="I27">
        <f>'95% Simulation Frequency'!H27*$C27^2</f>
        <v>11.103607929839614</v>
      </c>
      <c r="J27">
        <f>'95% Simulation Frequency'!I27*$C27^2</f>
        <v>4.6248605625730059</v>
      </c>
      <c r="K27">
        <f>'95% Simulation Frequency'!J27*$C27^2</f>
        <v>4.9175732564067403</v>
      </c>
      <c r="L27">
        <f>'95% Simulation Frequency'!K27*$C27^2</f>
        <v>3.1027545546375861</v>
      </c>
      <c r="M27">
        <f>'95% Simulation Frequency'!L27*$C27^2</f>
        <v>2.2831590119031291</v>
      </c>
      <c r="N27">
        <f>'95% Simulation Frequency'!M27*$C27^2</f>
        <v>2.0489888568361421</v>
      </c>
      <c r="O27">
        <f>'95% Simulation Frequency'!N27*$C27^2</f>
        <v>0.87813808150120354</v>
      </c>
      <c r="P27">
        <f>'95% Simulation Frequency'!O27*$C27^2</f>
        <v>2.3807299098477075</v>
      </c>
      <c r="Q27">
        <f>'95% Simulation Frequency'!P27*$C27^2</f>
        <v>4.2439098392937389</v>
      </c>
      <c r="R27">
        <f>'95% Simulation Frequency'!Q27*$C27^2</f>
        <v>3.1052998824100535</v>
      </c>
      <c r="S27">
        <f>'95% Simulation Frequency'!R27*$C27^2</f>
        <v>1.0350999608033511</v>
      </c>
      <c r="T27">
        <f>'95% Simulation Frequency'!S27*$C27^2</f>
        <v>0.72456997256234579</v>
      </c>
      <c r="U27">
        <f>'95% Simulation Frequency'!T27*$C27^2</f>
        <v>0.41403998432134043</v>
      </c>
    </row>
    <row r="28" spans="1:21" x14ac:dyDescent="0.2">
      <c r="A28">
        <f>'95% Simulation Frequency'!A28</f>
        <v>2047</v>
      </c>
      <c r="B28">
        <f>'95% Simulation Frequency'!B28</f>
        <v>2040</v>
      </c>
      <c r="C28">
        <f>'95% Simulation Frequency'!U28</f>
        <v>1.0910384754553131</v>
      </c>
      <c r="D28">
        <f>'95% Simulation Frequency'!C28*$C28^2</f>
        <v>25.019483370293628</v>
      </c>
      <c r="E28">
        <f>'95% Simulation Frequency'!D28*$C28^2</f>
        <v>32.098639517702289</v>
      </c>
      <c r="F28">
        <f>'95% Simulation Frequency'!E28*$C28^2</f>
        <v>33.844184869118124</v>
      </c>
      <c r="G28">
        <f>'95% Simulation Frequency'!F28*$C28^2</f>
        <v>22.255703230551891</v>
      </c>
      <c r="H28">
        <f>'95% Simulation Frequency'!G28*$C28^2</f>
        <v>18.522175673356909</v>
      </c>
      <c r="I28">
        <f>'95% Simulation Frequency'!H28*$C28^2</f>
        <v>11.103607929839614</v>
      </c>
      <c r="J28">
        <f>'95% Simulation Frequency'!I28*$C28^2</f>
        <v>4.6248605625730059</v>
      </c>
      <c r="K28">
        <f>'95% Simulation Frequency'!J28*$C28^2</f>
        <v>4.9175732564067403</v>
      </c>
      <c r="L28">
        <f>'95% Simulation Frequency'!K28*$C28^2</f>
        <v>3.1027545546375861</v>
      </c>
      <c r="M28">
        <f>'95% Simulation Frequency'!L28*$C28^2</f>
        <v>2.2831590119031291</v>
      </c>
      <c r="N28">
        <f>'95% Simulation Frequency'!M28*$C28^2</f>
        <v>2.0489888568361421</v>
      </c>
      <c r="O28">
        <f>'95% Simulation Frequency'!N28*$C28^2</f>
        <v>0.87813808150120354</v>
      </c>
      <c r="P28">
        <f>'95% Simulation Frequency'!O28*$C28^2</f>
        <v>2.3807299098477075</v>
      </c>
      <c r="Q28">
        <f>'95% Simulation Frequency'!P28*$C28^2</f>
        <v>4.2439098392937389</v>
      </c>
      <c r="R28">
        <f>'95% Simulation Frequency'!Q28*$C28^2</f>
        <v>3.1052998824100535</v>
      </c>
      <c r="S28">
        <f>'95% Simulation Frequency'!R28*$C28^2</f>
        <v>1.0350999608033511</v>
      </c>
      <c r="T28">
        <f>'95% Simulation Frequency'!S28*$C28^2</f>
        <v>0.72456997256234579</v>
      </c>
      <c r="U28">
        <f>'95% Simulation Frequency'!T28*$C28^2</f>
        <v>0.41403998432134043</v>
      </c>
    </row>
    <row r="29" spans="1:21" x14ac:dyDescent="0.2">
      <c r="A29">
        <f>'95% Simulation Frequency'!A29</f>
        <v>2048</v>
      </c>
      <c r="B29">
        <f>'95% Simulation Frequency'!B29</f>
        <v>2040</v>
      </c>
      <c r="C29">
        <f>'95% Simulation Frequency'!U29</f>
        <v>1.0910384754553131</v>
      </c>
      <c r="D29">
        <f>'95% Simulation Frequency'!C29*$C29^2</f>
        <v>25.019483370293628</v>
      </c>
      <c r="E29">
        <f>'95% Simulation Frequency'!D29*$C29^2</f>
        <v>32.098639517702289</v>
      </c>
      <c r="F29">
        <f>'95% Simulation Frequency'!E29*$C29^2</f>
        <v>33.844184869118124</v>
      </c>
      <c r="G29">
        <f>'95% Simulation Frequency'!F29*$C29^2</f>
        <v>22.255703230551891</v>
      </c>
      <c r="H29">
        <f>'95% Simulation Frequency'!G29*$C29^2</f>
        <v>18.522175673356909</v>
      </c>
      <c r="I29">
        <f>'95% Simulation Frequency'!H29*$C29^2</f>
        <v>11.103607929839614</v>
      </c>
      <c r="J29">
        <f>'95% Simulation Frequency'!I29*$C29^2</f>
        <v>4.6248605625730059</v>
      </c>
      <c r="K29">
        <f>'95% Simulation Frequency'!J29*$C29^2</f>
        <v>4.9175732564067403</v>
      </c>
      <c r="L29">
        <f>'95% Simulation Frequency'!K29*$C29^2</f>
        <v>3.1027545546375861</v>
      </c>
      <c r="M29">
        <f>'95% Simulation Frequency'!L29*$C29^2</f>
        <v>2.2831590119031291</v>
      </c>
      <c r="N29">
        <f>'95% Simulation Frequency'!M29*$C29^2</f>
        <v>2.0489888568361421</v>
      </c>
      <c r="O29">
        <f>'95% Simulation Frequency'!N29*$C29^2</f>
        <v>0.87813808150120354</v>
      </c>
      <c r="P29">
        <f>'95% Simulation Frequency'!O29*$C29^2</f>
        <v>2.3807299098477075</v>
      </c>
      <c r="Q29">
        <f>'95% Simulation Frequency'!P29*$C29^2</f>
        <v>4.2439098392937389</v>
      </c>
      <c r="R29">
        <f>'95% Simulation Frequency'!Q29*$C29^2</f>
        <v>3.1052998824100535</v>
      </c>
      <c r="S29">
        <f>'95% Simulation Frequency'!R29*$C29^2</f>
        <v>1.0350999608033511</v>
      </c>
      <c r="T29">
        <f>'95% Simulation Frequency'!S29*$C29^2</f>
        <v>0.72456997256234579</v>
      </c>
      <c r="U29">
        <f>'95% Simulation Frequency'!T29*$C29^2</f>
        <v>0.41403998432134043</v>
      </c>
    </row>
    <row r="30" spans="1:21" x14ac:dyDescent="0.2">
      <c r="A30">
        <f>'95% Simulation Frequency'!A30</f>
        <v>2049</v>
      </c>
      <c r="B30">
        <f>'95% Simulation Frequency'!B30</f>
        <v>2040</v>
      </c>
      <c r="C30">
        <f>'95% Simulation Frequency'!U30</f>
        <v>1.0910384754553131</v>
      </c>
      <c r="D30">
        <f>'95% Simulation Frequency'!C30*$C30^2</f>
        <v>25.019483370293628</v>
      </c>
      <c r="E30">
        <f>'95% Simulation Frequency'!D30*$C30^2</f>
        <v>32.098639517702289</v>
      </c>
      <c r="F30">
        <f>'95% Simulation Frequency'!E30*$C30^2</f>
        <v>33.844184869118124</v>
      </c>
      <c r="G30">
        <f>'95% Simulation Frequency'!F30*$C30^2</f>
        <v>22.255703230551891</v>
      </c>
      <c r="H30">
        <f>'95% Simulation Frequency'!G30*$C30^2</f>
        <v>18.522175673356909</v>
      </c>
      <c r="I30">
        <f>'95% Simulation Frequency'!H30*$C30^2</f>
        <v>11.103607929839614</v>
      </c>
      <c r="J30">
        <f>'95% Simulation Frequency'!I30*$C30^2</f>
        <v>4.6248605625730059</v>
      </c>
      <c r="K30">
        <f>'95% Simulation Frequency'!J30*$C30^2</f>
        <v>4.9175732564067403</v>
      </c>
      <c r="L30">
        <f>'95% Simulation Frequency'!K30*$C30^2</f>
        <v>3.1027545546375861</v>
      </c>
      <c r="M30">
        <f>'95% Simulation Frequency'!L30*$C30^2</f>
        <v>2.2831590119031291</v>
      </c>
      <c r="N30">
        <f>'95% Simulation Frequency'!M30*$C30^2</f>
        <v>2.0489888568361421</v>
      </c>
      <c r="O30">
        <f>'95% Simulation Frequency'!N30*$C30^2</f>
        <v>0.87813808150120354</v>
      </c>
      <c r="P30">
        <f>'95% Simulation Frequency'!O30*$C30^2</f>
        <v>2.3807299098477075</v>
      </c>
      <c r="Q30">
        <f>'95% Simulation Frequency'!P30*$C30^2</f>
        <v>4.2439098392937389</v>
      </c>
      <c r="R30">
        <f>'95% Simulation Frequency'!Q30*$C30^2</f>
        <v>3.1052998824100535</v>
      </c>
      <c r="S30">
        <f>'95% Simulation Frequency'!R30*$C30^2</f>
        <v>1.0350999608033511</v>
      </c>
      <c r="T30">
        <f>'95% Simulation Frequency'!S30*$C30^2</f>
        <v>0.72456997256234579</v>
      </c>
      <c r="U30">
        <f>'95% Simulation Frequency'!T30*$C30^2</f>
        <v>0.41403998432134043</v>
      </c>
    </row>
    <row r="31" spans="1:21" x14ac:dyDescent="0.2">
      <c r="A31">
        <f>'95% Simulation Frequency'!A31</f>
        <v>2050</v>
      </c>
      <c r="B31">
        <f>'95% Simulation Frequency'!B31</f>
        <v>2050</v>
      </c>
      <c r="C31">
        <f>'95% Simulation Frequency'!U31</f>
        <v>1.1113014111687372</v>
      </c>
      <c r="D31">
        <f>'95% Simulation Frequency'!C31*$C31^2</f>
        <v>25.957444662169589</v>
      </c>
      <c r="E31">
        <f>'95% Simulation Frequency'!D31*$C31^2</f>
        <v>33.301992958054775</v>
      </c>
      <c r="F31">
        <f>'95% Simulation Frequency'!E31*$C31^2</f>
        <v>35.112977469368936</v>
      </c>
      <c r="G31">
        <f>'95% Simulation Frequency'!F31*$C31^2</f>
        <v>23.090052519255504</v>
      </c>
      <c r="H31">
        <f>'95% Simulation Frequency'!G31*$C31^2</f>
        <v>19.216557870055777</v>
      </c>
      <c r="I31">
        <f>'95% Simulation Frequency'!H31*$C31^2</f>
        <v>11.519873696970611</v>
      </c>
      <c r="J31">
        <f>'95% Simulation Frequency'!I31*$C31^2</f>
        <v>4.7982430470877624</v>
      </c>
      <c r="K31">
        <f>'95% Simulation Frequency'!J31*$C31^2</f>
        <v>5.1019293158907857</v>
      </c>
      <c r="L31">
        <f>'95% Simulation Frequency'!K31*$C31^2</f>
        <v>3.2190744493120431</v>
      </c>
      <c r="M31">
        <f>'95% Simulation Frequency'!L31*$C31^2</f>
        <v>2.3687528966635787</v>
      </c>
      <c r="N31">
        <f>'95% Simulation Frequency'!M31*$C31^2</f>
        <v>2.1258038816211609</v>
      </c>
      <c r="O31">
        <f>'95% Simulation Frequency'!N31*$C31^2</f>
        <v>0.91105880640906878</v>
      </c>
      <c r="P31">
        <f>'95% Simulation Frequency'!O31*$C31^2</f>
        <v>2.4699816529312533</v>
      </c>
      <c r="Q31">
        <f>'95% Simulation Frequency'!P31*$C31^2</f>
        <v>4.4030107726165815</v>
      </c>
      <c r="R31">
        <f>'95% Simulation Frequency'!Q31*$C31^2</f>
        <v>3.2217151994755477</v>
      </c>
      <c r="S31">
        <f>'95% Simulation Frequency'!R31*$C31^2</f>
        <v>1.0739050664918492</v>
      </c>
      <c r="T31">
        <f>'95% Simulation Frequency'!S31*$C31^2</f>
        <v>0.75173354654429447</v>
      </c>
      <c r="U31">
        <f>'95% Simulation Frequency'!T31*$C31^2</f>
        <v>0.4295620265967397</v>
      </c>
    </row>
    <row r="32" spans="1:21" x14ac:dyDescent="0.2">
      <c r="A32">
        <f>'95% Simulation Frequency'!A32</f>
        <v>2051</v>
      </c>
      <c r="B32">
        <f>'95% Simulation Frequency'!B32</f>
        <v>2050</v>
      </c>
      <c r="C32">
        <f>'95% Simulation Frequency'!U32</f>
        <v>1.1113014111687372</v>
      </c>
      <c r="D32">
        <f>'95% Simulation Frequency'!C32*$C32^2</f>
        <v>25.957444662169589</v>
      </c>
      <c r="E32">
        <f>'95% Simulation Frequency'!D32*$C32^2</f>
        <v>33.301992958054775</v>
      </c>
      <c r="F32">
        <f>'95% Simulation Frequency'!E32*$C32^2</f>
        <v>35.112977469368936</v>
      </c>
      <c r="G32">
        <f>'95% Simulation Frequency'!F32*$C32^2</f>
        <v>23.090052519255504</v>
      </c>
      <c r="H32">
        <f>'95% Simulation Frequency'!G32*$C32^2</f>
        <v>19.216557870055777</v>
      </c>
      <c r="I32">
        <f>'95% Simulation Frequency'!H32*$C32^2</f>
        <v>11.519873696970611</v>
      </c>
      <c r="J32">
        <f>'95% Simulation Frequency'!I32*$C32^2</f>
        <v>4.7982430470877624</v>
      </c>
      <c r="K32">
        <f>'95% Simulation Frequency'!J32*$C32^2</f>
        <v>5.1019293158907857</v>
      </c>
      <c r="L32">
        <f>'95% Simulation Frequency'!K32*$C32^2</f>
        <v>3.2190744493120431</v>
      </c>
      <c r="M32">
        <f>'95% Simulation Frequency'!L32*$C32^2</f>
        <v>2.3687528966635787</v>
      </c>
      <c r="N32">
        <f>'95% Simulation Frequency'!M32*$C32^2</f>
        <v>2.1258038816211609</v>
      </c>
      <c r="O32">
        <f>'95% Simulation Frequency'!N32*$C32^2</f>
        <v>0.91105880640906878</v>
      </c>
      <c r="P32">
        <f>'95% Simulation Frequency'!O32*$C32^2</f>
        <v>2.4699816529312533</v>
      </c>
      <c r="Q32">
        <f>'95% Simulation Frequency'!P32*$C32^2</f>
        <v>4.4030107726165815</v>
      </c>
      <c r="R32">
        <f>'95% Simulation Frequency'!Q32*$C32^2</f>
        <v>3.2217151994755477</v>
      </c>
      <c r="S32">
        <f>'95% Simulation Frequency'!R32*$C32^2</f>
        <v>1.0739050664918492</v>
      </c>
      <c r="T32">
        <f>'95% Simulation Frequency'!S32*$C32^2</f>
        <v>0.75173354654429447</v>
      </c>
      <c r="U32">
        <f>'95% Simulation Frequency'!T32*$C32^2</f>
        <v>0.4295620265967397</v>
      </c>
    </row>
    <row r="33" spans="1:21" x14ac:dyDescent="0.2">
      <c r="A33">
        <f>'95% Simulation Frequency'!A33</f>
        <v>2052</v>
      </c>
      <c r="B33">
        <f>'95% Simulation Frequency'!B33</f>
        <v>2050</v>
      </c>
      <c r="C33">
        <f>'95% Simulation Frequency'!U33</f>
        <v>1.1113014111687372</v>
      </c>
      <c r="D33">
        <f>'95% Simulation Frequency'!C33*$C33^2</f>
        <v>25.957444662169589</v>
      </c>
      <c r="E33">
        <f>'95% Simulation Frequency'!D33*$C33^2</f>
        <v>33.301992958054775</v>
      </c>
      <c r="F33">
        <f>'95% Simulation Frequency'!E33*$C33^2</f>
        <v>35.112977469368936</v>
      </c>
      <c r="G33">
        <f>'95% Simulation Frequency'!F33*$C33^2</f>
        <v>23.090052519255504</v>
      </c>
      <c r="H33">
        <f>'95% Simulation Frequency'!G33*$C33^2</f>
        <v>19.216557870055777</v>
      </c>
      <c r="I33">
        <f>'95% Simulation Frequency'!H33*$C33^2</f>
        <v>11.519873696970611</v>
      </c>
      <c r="J33">
        <f>'95% Simulation Frequency'!I33*$C33^2</f>
        <v>4.7982430470877624</v>
      </c>
      <c r="K33">
        <f>'95% Simulation Frequency'!J33*$C33^2</f>
        <v>5.1019293158907857</v>
      </c>
      <c r="L33">
        <f>'95% Simulation Frequency'!K33*$C33^2</f>
        <v>3.2190744493120431</v>
      </c>
      <c r="M33">
        <f>'95% Simulation Frequency'!L33*$C33^2</f>
        <v>2.3687528966635787</v>
      </c>
      <c r="N33">
        <f>'95% Simulation Frequency'!M33*$C33^2</f>
        <v>2.1258038816211609</v>
      </c>
      <c r="O33">
        <f>'95% Simulation Frequency'!N33*$C33^2</f>
        <v>0.91105880640906878</v>
      </c>
      <c r="P33">
        <f>'95% Simulation Frequency'!O33*$C33^2</f>
        <v>2.4699816529312533</v>
      </c>
      <c r="Q33">
        <f>'95% Simulation Frequency'!P33*$C33^2</f>
        <v>4.4030107726165815</v>
      </c>
      <c r="R33">
        <f>'95% Simulation Frequency'!Q33*$C33^2</f>
        <v>3.2217151994755477</v>
      </c>
      <c r="S33">
        <f>'95% Simulation Frequency'!R33*$C33^2</f>
        <v>1.0739050664918492</v>
      </c>
      <c r="T33">
        <f>'95% Simulation Frequency'!S33*$C33^2</f>
        <v>0.75173354654429447</v>
      </c>
      <c r="U33">
        <f>'95% Simulation Frequency'!T33*$C33^2</f>
        <v>0.4295620265967397</v>
      </c>
    </row>
    <row r="34" spans="1:21" x14ac:dyDescent="0.2">
      <c r="A34">
        <f>'95% Simulation Frequency'!A34</f>
        <v>2053</v>
      </c>
      <c r="B34">
        <f>'95% Simulation Frequency'!B34</f>
        <v>2050</v>
      </c>
      <c r="C34">
        <f>'95% Simulation Frequency'!U34</f>
        <v>1.1113014111687372</v>
      </c>
      <c r="D34">
        <f>'95% Simulation Frequency'!C34*$C34^2</f>
        <v>25.957444662169589</v>
      </c>
      <c r="E34">
        <f>'95% Simulation Frequency'!D34*$C34^2</f>
        <v>33.301992958054775</v>
      </c>
      <c r="F34">
        <f>'95% Simulation Frequency'!E34*$C34^2</f>
        <v>35.112977469368936</v>
      </c>
      <c r="G34">
        <f>'95% Simulation Frequency'!F34*$C34^2</f>
        <v>23.090052519255504</v>
      </c>
      <c r="H34">
        <f>'95% Simulation Frequency'!G34*$C34^2</f>
        <v>19.216557870055777</v>
      </c>
      <c r="I34">
        <f>'95% Simulation Frequency'!H34*$C34^2</f>
        <v>11.519873696970611</v>
      </c>
      <c r="J34">
        <f>'95% Simulation Frequency'!I34*$C34^2</f>
        <v>4.7982430470877624</v>
      </c>
      <c r="K34">
        <f>'95% Simulation Frequency'!J34*$C34^2</f>
        <v>5.1019293158907857</v>
      </c>
      <c r="L34">
        <f>'95% Simulation Frequency'!K34*$C34^2</f>
        <v>3.2190744493120431</v>
      </c>
      <c r="M34">
        <f>'95% Simulation Frequency'!L34*$C34^2</f>
        <v>2.3687528966635787</v>
      </c>
      <c r="N34">
        <f>'95% Simulation Frequency'!M34*$C34^2</f>
        <v>2.1258038816211609</v>
      </c>
      <c r="O34">
        <f>'95% Simulation Frequency'!N34*$C34^2</f>
        <v>0.91105880640906878</v>
      </c>
      <c r="P34">
        <f>'95% Simulation Frequency'!O34*$C34^2</f>
        <v>2.4699816529312533</v>
      </c>
      <c r="Q34">
        <f>'95% Simulation Frequency'!P34*$C34^2</f>
        <v>4.4030107726165815</v>
      </c>
      <c r="R34">
        <f>'95% Simulation Frequency'!Q34*$C34^2</f>
        <v>3.2217151994755477</v>
      </c>
      <c r="S34">
        <f>'95% Simulation Frequency'!R34*$C34^2</f>
        <v>1.0739050664918492</v>
      </c>
      <c r="T34">
        <f>'95% Simulation Frequency'!S34*$C34^2</f>
        <v>0.75173354654429447</v>
      </c>
      <c r="U34">
        <f>'95% Simulation Frequency'!T34*$C34^2</f>
        <v>0.4295620265967397</v>
      </c>
    </row>
    <row r="35" spans="1:21" x14ac:dyDescent="0.2">
      <c r="A35">
        <f>'95% Simulation Frequency'!A35</f>
        <v>2054</v>
      </c>
      <c r="B35">
        <f>'95% Simulation Frequency'!B35</f>
        <v>2050</v>
      </c>
      <c r="C35">
        <f>'95% Simulation Frequency'!U35</f>
        <v>1.1113014111687372</v>
      </c>
      <c r="D35">
        <f>'95% Simulation Frequency'!C35*$C35^2</f>
        <v>25.957444662169589</v>
      </c>
      <c r="E35">
        <f>'95% Simulation Frequency'!D35*$C35^2</f>
        <v>33.301992958054775</v>
      </c>
      <c r="F35">
        <f>'95% Simulation Frequency'!E35*$C35^2</f>
        <v>35.112977469368936</v>
      </c>
      <c r="G35">
        <f>'95% Simulation Frequency'!F35*$C35^2</f>
        <v>23.090052519255504</v>
      </c>
      <c r="H35">
        <f>'95% Simulation Frequency'!G35*$C35^2</f>
        <v>19.216557870055777</v>
      </c>
      <c r="I35">
        <f>'95% Simulation Frequency'!H35*$C35^2</f>
        <v>11.519873696970611</v>
      </c>
      <c r="J35">
        <f>'95% Simulation Frequency'!I35*$C35^2</f>
        <v>4.7982430470877624</v>
      </c>
      <c r="K35">
        <f>'95% Simulation Frequency'!J35*$C35^2</f>
        <v>5.1019293158907857</v>
      </c>
      <c r="L35">
        <f>'95% Simulation Frequency'!K35*$C35^2</f>
        <v>3.2190744493120431</v>
      </c>
      <c r="M35">
        <f>'95% Simulation Frequency'!L35*$C35^2</f>
        <v>2.3687528966635787</v>
      </c>
      <c r="N35">
        <f>'95% Simulation Frequency'!M35*$C35^2</f>
        <v>2.1258038816211609</v>
      </c>
      <c r="O35">
        <f>'95% Simulation Frequency'!N35*$C35^2</f>
        <v>0.91105880640906878</v>
      </c>
      <c r="P35">
        <f>'95% Simulation Frequency'!O35*$C35^2</f>
        <v>2.4699816529312533</v>
      </c>
      <c r="Q35">
        <f>'95% Simulation Frequency'!P35*$C35^2</f>
        <v>4.4030107726165815</v>
      </c>
      <c r="R35">
        <f>'95% Simulation Frequency'!Q35*$C35^2</f>
        <v>3.2217151994755477</v>
      </c>
      <c r="S35">
        <f>'95% Simulation Frequency'!R35*$C35^2</f>
        <v>1.0739050664918492</v>
      </c>
      <c r="T35">
        <f>'95% Simulation Frequency'!S35*$C35^2</f>
        <v>0.75173354654429447</v>
      </c>
      <c r="U35">
        <f>'95% Simulation Frequency'!T35*$C35^2</f>
        <v>0.4295620265967397</v>
      </c>
    </row>
    <row r="36" spans="1:21" x14ac:dyDescent="0.2">
      <c r="A36">
        <f>'95% Simulation Frequency'!A36</f>
        <v>2055</v>
      </c>
      <c r="B36">
        <f>'95% Simulation Frequency'!B36</f>
        <v>2050</v>
      </c>
      <c r="C36">
        <f>'95% Simulation Frequency'!U36</f>
        <v>1.1113014111687372</v>
      </c>
      <c r="D36">
        <f>'95% Simulation Frequency'!C36*$C36^2</f>
        <v>25.957444662169589</v>
      </c>
      <c r="E36">
        <f>'95% Simulation Frequency'!D36*$C36^2</f>
        <v>33.301992958054775</v>
      </c>
      <c r="F36">
        <f>'95% Simulation Frequency'!E36*$C36^2</f>
        <v>35.112977469368936</v>
      </c>
      <c r="G36">
        <f>'95% Simulation Frequency'!F36*$C36^2</f>
        <v>23.090052519255504</v>
      </c>
      <c r="H36">
        <f>'95% Simulation Frequency'!G36*$C36^2</f>
        <v>19.216557870055777</v>
      </c>
      <c r="I36">
        <f>'95% Simulation Frequency'!H36*$C36^2</f>
        <v>11.519873696970611</v>
      </c>
      <c r="J36">
        <f>'95% Simulation Frequency'!I36*$C36^2</f>
        <v>4.7982430470877624</v>
      </c>
      <c r="K36">
        <f>'95% Simulation Frequency'!J36*$C36^2</f>
        <v>5.1019293158907857</v>
      </c>
      <c r="L36">
        <f>'95% Simulation Frequency'!K36*$C36^2</f>
        <v>3.2190744493120431</v>
      </c>
      <c r="M36">
        <f>'95% Simulation Frequency'!L36*$C36^2</f>
        <v>2.3687528966635787</v>
      </c>
      <c r="N36">
        <f>'95% Simulation Frequency'!M36*$C36^2</f>
        <v>2.1258038816211609</v>
      </c>
      <c r="O36">
        <f>'95% Simulation Frequency'!N36*$C36^2</f>
        <v>0.91105880640906878</v>
      </c>
      <c r="P36">
        <f>'95% Simulation Frequency'!O36*$C36^2</f>
        <v>2.4699816529312533</v>
      </c>
      <c r="Q36">
        <f>'95% Simulation Frequency'!P36*$C36^2</f>
        <v>4.4030107726165815</v>
      </c>
      <c r="R36">
        <f>'95% Simulation Frequency'!Q36*$C36^2</f>
        <v>3.2217151994755477</v>
      </c>
      <c r="S36">
        <f>'95% Simulation Frequency'!R36*$C36^2</f>
        <v>1.0739050664918492</v>
      </c>
      <c r="T36">
        <f>'95% Simulation Frequency'!S36*$C36^2</f>
        <v>0.75173354654429447</v>
      </c>
      <c r="U36">
        <f>'95% Simulation Frequency'!T36*$C36^2</f>
        <v>0.4295620265967397</v>
      </c>
    </row>
    <row r="37" spans="1:21" x14ac:dyDescent="0.2">
      <c r="A37">
        <f>'95% Simulation Frequency'!A37</f>
        <v>2056</v>
      </c>
      <c r="B37">
        <f>'95% Simulation Frequency'!B37</f>
        <v>2050</v>
      </c>
      <c r="C37">
        <f>'95% Simulation Frequency'!U37</f>
        <v>1.1113014111687372</v>
      </c>
      <c r="D37">
        <f>'95% Simulation Frequency'!C37*$C37^2</f>
        <v>25.957444662169589</v>
      </c>
      <c r="E37">
        <f>'95% Simulation Frequency'!D37*$C37^2</f>
        <v>33.301992958054775</v>
      </c>
      <c r="F37">
        <f>'95% Simulation Frequency'!E37*$C37^2</f>
        <v>35.112977469368936</v>
      </c>
      <c r="G37">
        <f>'95% Simulation Frequency'!F37*$C37^2</f>
        <v>23.090052519255504</v>
      </c>
      <c r="H37">
        <f>'95% Simulation Frequency'!G37*$C37^2</f>
        <v>19.216557870055777</v>
      </c>
      <c r="I37">
        <f>'95% Simulation Frequency'!H37*$C37^2</f>
        <v>11.519873696970611</v>
      </c>
      <c r="J37">
        <f>'95% Simulation Frequency'!I37*$C37^2</f>
        <v>4.7982430470877624</v>
      </c>
      <c r="K37">
        <f>'95% Simulation Frequency'!J37*$C37^2</f>
        <v>5.1019293158907857</v>
      </c>
      <c r="L37">
        <f>'95% Simulation Frequency'!K37*$C37^2</f>
        <v>3.2190744493120431</v>
      </c>
      <c r="M37">
        <f>'95% Simulation Frequency'!L37*$C37^2</f>
        <v>2.3687528966635787</v>
      </c>
      <c r="N37">
        <f>'95% Simulation Frequency'!M37*$C37^2</f>
        <v>2.1258038816211609</v>
      </c>
      <c r="O37">
        <f>'95% Simulation Frequency'!N37*$C37^2</f>
        <v>0.91105880640906878</v>
      </c>
      <c r="P37">
        <f>'95% Simulation Frequency'!O37*$C37^2</f>
        <v>2.4699816529312533</v>
      </c>
      <c r="Q37">
        <f>'95% Simulation Frequency'!P37*$C37^2</f>
        <v>4.4030107726165815</v>
      </c>
      <c r="R37">
        <f>'95% Simulation Frequency'!Q37*$C37^2</f>
        <v>3.2217151994755477</v>
      </c>
      <c r="S37">
        <f>'95% Simulation Frequency'!R37*$C37^2</f>
        <v>1.0739050664918492</v>
      </c>
      <c r="T37">
        <f>'95% Simulation Frequency'!S37*$C37^2</f>
        <v>0.75173354654429447</v>
      </c>
      <c r="U37">
        <f>'95% Simulation Frequency'!T37*$C37^2</f>
        <v>0.4295620265967397</v>
      </c>
    </row>
    <row r="38" spans="1:21" x14ac:dyDescent="0.2">
      <c r="A38">
        <f>'95% Simulation Frequency'!A38</f>
        <v>2057</v>
      </c>
      <c r="B38">
        <f>'95% Simulation Frequency'!B38</f>
        <v>2050</v>
      </c>
      <c r="C38">
        <f>'95% Simulation Frequency'!U38</f>
        <v>1.1113014111687372</v>
      </c>
      <c r="D38">
        <f>'95% Simulation Frequency'!C38*$C38^2</f>
        <v>25.957444662169589</v>
      </c>
      <c r="E38">
        <f>'95% Simulation Frequency'!D38*$C38^2</f>
        <v>33.301992958054775</v>
      </c>
      <c r="F38">
        <f>'95% Simulation Frequency'!E38*$C38^2</f>
        <v>35.112977469368936</v>
      </c>
      <c r="G38">
        <f>'95% Simulation Frequency'!F38*$C38^2</f>
        <v>23.090052519255504</v>
      </c>
      <c r="H38">
        <f>'95% Simulation Frequency'!G38*$C38^2</f>
        <v>19.216557870055777</v>
      </c>
      <c r="I38">
        <f>'95% Simulation Frequency'!H38*$C38^2</f>
        <v>11.519873696970611</v>
      </c>
      <c r="J38">
        <f>'95% Simulation Frequency'!I38*$C38^2</f>
        <v>4.7982430470877624</v>
      </c>
      <c r="K38">
        <f>'95% Simulation Frequency'!J38*$C38^2</f>
        <v>5.1019293158907857</v>
      </c>
      <c r="L38">
        <f>'95% Simulation Frequency'!K38*$C38^2</f>
        <v>3.2190744493120431</v>
      </c>
      <c r="M38">
        <f>'95% Simulation Frequency'!L38*$C38^2</f>
        <v>2.3687528966635787</v>
      </c>
      <c r="N38">
        <f>'95% Simulation Frequency'!M38*$C38^2</f>
        <v>2.1258038816211609</v>
      </c>
      <c r="O38">
        <f>'95% Simulation Frequency'!N38*$C38^2</f>
        <v>0.91105880640906878</v>
      </c>
      <c r="P38">
        <f>'95% Simulation Frequency'!O38*$C38^2</f>
        <v>2.4699816529312533</v>
      </c>
      <c r="Q38">
        <f>'95% Simulation Frequency'!P38*$C38^2</f>
        <v>4.4030107726165815</v>
      </c>
      <c r="R38">
        <f>'95% Simulation Frequency'!Q38*$C38^2</f>
        <v>3.2217151994755477</v>
      </c>
      <c r="S38">
        <f>'95% Simulation Frequency'!R38*$C38^2</f>
        <v>1.0739050664918492</v>
      </c>
      <c r="T38">
        <f>'95% Simulation Frequency'!S38*$C38^2</f>
        <v>0.75173354654429447</v>
      </c>
      <c r="U38">
        <f>'95% Simulation Frequency'!T38*$C38^2</f>
        <v>0.4295620265967397</v>
      </c>
    </row>
    <row r="39" spans="1:21" x14ac:dyDescent="0.2">
      <c r="A39">
        <f>'95% Simulation Frequency'!A39</f>
        <v>2058</v>
      </c>
      <c r="B39">
        <f>'95% Simulation Frequency'!B39</f>
        <v>2050</v>
      </c>
      <c r="C39">
        <f>'95% Simulation Frequency'!U39</f>
        <v>1.1113014111687372</v>
      </c>
      <c r="D39">
        <f>'95% Simulation Frequency'!C39*$C39^2</f>
        <v>25.957444662169589</v>
      </c>
      <c r="E39">
        <f>'95% Simulation Frequency'!D39*$C39^2</f>
        <v>33.301992958054775</v>
      </c>
      <c r="F39">
        <f>'95% Simulation Frequency'!E39*$C39^2</f>
        <v>35.112977469368936</v>
      </c>
      <c r="G39">
        <f>'95% Simulation Frequency'!F39*$C39^2</f>
        <v>23.090052519255504</v>
      </c>
      <c r="H39">
        <f>'95% Simulation Frequency'!G39*$C39^2</f>
        <v>19.216557870055777</v>
      </c>
      <c r="I39">
        <f>'95% Simulation Frequency'!H39*$C39^2</f>
        <v>11.519873696970611</v>
      </c>
      <c r="J39">
        <f>'95% Simulation Frequency'!I39*$C39^2</f>
        <v>4.7982430470877624</v>
      </c>
      <c r="K39">
        <f>'95% Simulation Frequency'!J39*$C39^2</f>
        <v>5.1019293158907857</v>
      </c>
      <c r="L39">
        <f>'95% Simulation Frequency'!K39*$C39^2</f>
        <v>3.2190744493120431</v>
      </c>
      <c r="M39">
        <f>'95% Simulation Frequency'!L39*$C39^2</f>
        <v>2.3687528966635787</v>
      </c>
      <c r="N39">
        <f>'95% Simulation Frequency'!M39*$C39^2</f>
        <v>2.1258038816211609</v>
      </c>
      <c r="O39">
        <f>'95% Simulation Frequency'!N39*$C39^2</f>
        <v>0.91105880640906878</v>
      </c>
      <c r="P39">
        <f>'95% Simulation Frequency'!O39*$C39^2</f>
        <v>2.4699816529312533</v>
      </c>
      <c r="Q39">
        <f>'95% Simulation Frequency'!P39*$C39^2</f>
        <v>4.4030107726165815</v>
      </c>
      <c r="R39">
        <f>'95% Simulation Frequency'!Q39*$C39^2</f>
        <v>3.2217151994755477</v>
      </c>
      <c r="S39">
        <f>'95% Simulation Frequency'!R39*$C39^2</f>
        <v>1.0739050664918492</v>
      </c>
      <c r="T39">
        <f>'95% Simulation Frequency'!S39*$C39^2</f>
        <v>0.75173354654429447</v>
      </c>
      <c r="U39">
        <f>'95% Simulation Frequency'!T39*$C39^2</f>
        <v>0.4295620265967397</v>
      </c>
    </row>
    <row r="40" spans="1:21" x14ac:dyDescent="0.2">
      <c r="A40">
        <f>'95% Simulation Frequency'!A40</f>
        <v>2059</v>
      </c>
      <c r="B40">
        <f>'95% Simulation Frequency'!B40</f>
        <v>2050</v>
      </c>
      <c r="C40">
        <f>'95% Simulation Frequency'!U40</f>
        <v>1.1113014111687372</v>
      </c>
      <c r="D40">
        <f>'95% Simulation Frequency'!C40*$C40^2</f>
        <v>25.957444662169589</v>
      </c>
      <c r="E40">
        <f>'95% Simulation Frequency'!D40*$C40^2</f>
        <v>33.301992958054775</v>
      </c>
      <c r="F40">
        <f>'95% Simulation Frequency'!E40*$C40^2</f>
        <v>35.112977469368936</v>
      </c>
      <c r="G40">
        <f>'95% Simulation Frequency'!F40*$C40^2</f>
        <v>23.090052519255504</v>
      </c>
      <c r="H40">
        <f>'95% Simulation Frequency'!G40*$C40^2</f>
        <v>19.216557870055777</v>
      </c>
      <c r="I40">
        <f>'95% Simulation Frequency'!H40*$C40^2</f>
        <v>11.519873696970611</v>
      </c>
      <c r="J40">
        <f>'95% Simulation Frequency'!I40*$C40^2</f>
        <v>4.7982430470877624</v>
      </c>
      <c r="K40">
        <f>'95% Simulation Frequency'!J40*$C40^2</f>
        <v>5.1019293158907857</v>
      </c>
      <c r="L40">
        <f>'95% Simulation Frequency'!K40*$C40^2</f>
        <v>3.2190744493120431</v>
      </c>
      <c r="M40">
        <f>'95% Simulation Frequency'!L40*$C40^2</f>
        <v>2.3687528966635787</v>
      </c>
      <c r="N40">
        <f>'95% Simulation Frequency'!M40*$C40^2</f>
        <v>2.1258038816211609</v>
      </c>
      <c r="O40">
        <f>'95% Simulation Frequency'!N40*$C40^2</f>
        <v>0.91105880640906878</v>
      </c>
      <c r="P40">
        <f>'95% Simulation Frequency'!O40*$C40^2</f>
        <v>2.4699816529312533</v>
      </c>
      <c r="Q40">
        <f>'95% Simulation Frequency'!P40*$C40^2</f>
        <v>4.4030107726165815</v>
      </c>
      <c r="R40">
        <f>'95% Simulation Frequency'!Q40*$C40^2</f>
        <v>3.2217151994755477</v>
      </c>
      <c r="S40">
        <f>'95% Simulation Frequency'!R40*$C40^2</f>
        <v>1.0739050664918492</v>
      </c>
      <c r="T40">
        <f>'95% Simulation Frequency'!S40*$C40^2</f>
        <v>0.75173354654429447</v>
      </c>
      <c r="U40">
        <f>'95% Simulation Frequency'!T40*$C40^2</f>
        <v>0.4295620265967397</v>
      </c>
    </row>
    <row r="41" spans="1:21" x14ac:dyDescent="0.2">
      <c r="A41">
        <f>'95% Simulation Frequency'!A41</f>
        <v>2060</v>
      </c>
      <c r="B41">
        <f>'95% Simulation Frequency'!B41</f>
        <v>2060</v>
      </c>
      <c r="C41">
        <f>'95% Simulation Frequency'!U41</f>
        <v>1.1166324930647689</v>
      </c>
      <c r="D41">
        <f>'95% Simulation Frequency'!C41*$C41^2</f>
        <v>26.207085632468807</v>
      </c>
      <c r="E41">
        <f>'95% Simulation Frequency'!D41*$C41^2</f>
        <v>33.622268776539435</v>
      </c>
      <c r="F41">
        <f>'95% Simulation Frequency'!E41*$C41^2</f>
        <v>35.450670099734936</v>
      </c>
      <c r="G41">
        <f>'95% Simulation Frequency'!F41*$C41^2</f>
        <v>23.312116870742603</v>
      </c>
      <c r="H41">
        <f>'95% Simulation Frequency'!G41*$C41^2</f>
        <v>19.401369596130007</v>
      </c>
      <c r="I41">
        <f>'95% Simulation Frequency'!H41*$C41^2</f>
        <v>11.630663972549142</v>
      </c>
      <c r="J41">
        <f>'95% Simulation Frequency'!I41*$C41^2</f>
        <v>4.8443892708627168</v>
      </c>
      <c r="K41">
        <f>'95% Simulation Frequency'!J41*$C41^2</f>
        <v>5.1509961867401044</v>
      </c>
      <c r="L41">
        <f>'95% Simulation Frequency'!K41*$C41^2</f>
        <v>3.2500333083003037</v>
      </c>
      <c r="M41">
        <f>'95% Simulation Frequency'!L41*$C41^2</f>
        <v>2.3915339438436196</v>
      </c>
      <c r="N41">
        <f>'95% Simulation Frequency'!M41*$C41^2</f>
        <v>2.1462484111417104</v>
      </c>
      <c r="O41">
        <f>'95% Simulation Frequency'!N41*$C41^2</f>
        <v>0.91982074763216137</v>
      </c>
      <c r="P41">
        <f>'95% Simulation Frequency'!O41*$C41^2</f>
        <v>2.4937362491360822</v>
      </c>
      <c r="Q41">
        <f>'95% Simulation Frequency'!P41*$C41^2</f>
        <v>4.4453559223730155</v>
      </c>
      <c r="R41">
        <f>'95% Simulation Frequency'!Q41*$C41^2</f>
        <v>3.25269945539489</v>
      </c>
      <c r="S41">
        <f>'95% Simulation Frequency'!R41*$C41^2</f>
        <v>1.0842331517982966</v>
      </c>
      <c r="T41">
        <f>'95% Simulation Frequency'!S41*$C41^2</f>
        <v>0.75896320625880764</v>
      </c>
      <c r="U41">
        <f>'95% Simulation Frequency'!T41*$C41^2</f>
        <v>0.43369326071931863</v>
      </c>
    </row>
    <row r="42" spans="1:21" x14ac:dyDescent="0.2">
      <c r="A42">
        <f>'95% Simulation Frequency'!A42</f>
        <v>2061</v>
      </c>
      <c r="B42">
        <f>'95% Simulation Frequency'!B42</f>
        <v>2060</v>
      </c>
      <c r="C42">
        <f>'95% Simulation Frequency'!U42</f>
        <v>1.1166324930647689</v>
      </c>
      <c r="D42">
        <f>'95% Simulation Frequency'!C42*$C42^2</f>
        <v>26.207085632468807</v>
      </c>
      <c r="E42">
        <f>'95% Simulation Frequency'!D42*$C42^2</f>
        <v>33.622268776539435</v>
      </c>
      <c r="F42">
        <f>'95% Simulation Frequency'!E42*$C42^2</f>
        <v>35.450670099734936</v>
      </c>
      <c r="G42">
        <f>'95% Simulation Frequency'!F42*$C42^2</f>
        <v>23.312116870742603</v>
      </c>
      <c r="H42">
        <f>'95% Simulation Frequency'!G42*$C42^2</f>
        <v>19.401369596130007</v>
      </c>
      <c r="I42">
        <f>'95% Simulation Frequency'!H42*$C42^2</f>
        <v>11.630663972549142</v>
      </c>
      <c r="J42">
        <f>'95% Simulation Frequency'!I42*$C42^2</f>
        <v>4.8443892708627168</v>
      </c>
      <c r="K42">
        <f>'95% Simulation Frequency'!J42*$C42^2</f>
        <v>5.1509961867401044</v>
      </c>
      <c r="L42">
        <f>'95% Simulation Frequency'!K42*$C42^2</f>
        <v>3.2500333083003037</v>
      </c>
      <c r="M42">
        <f>'95% Simulation Frequency'!L42*$C42^2</f>
        <v>2.3915339438436196</v>
      </c>
      <c r="N42">
        <f>'95% Simulation Frequency'!M42*$C42^2</f>
        <v>2.1462484111417104</v>
      </c>
      <c r="O42">
        <f>'95% Simulation Frequency'!N42*$C42^2</f>
        <v>0.91982074763216137</v>
      </c>
      <c r="P42">
        <f>'95% Simulation Frequency'!O42*$C42^2</f>
        <v>2.4937362491360822</v>
      </c>
      <c r="Q42">
        <f>'95% Simulation Frequency'!P42*$C42^2</f>
        <v>4.4453559223730155</v>
      </c>
      <c r="R42">
        <f>'95% Simulation Frequency'!Q42*$C42^2</f>
        <v>3.25269945539489</v>
      </c>
      <c r="S42">
        <f>'95% Simulation Frequency'!R42*$C42^2</f>
        <v>1.0842331517982966</v>
      </c>
      <c r="T42">
        <f>'95% Simulation Frequency'!S42*$C42^2</f>
        <v>0.75896320625880764</v>
      </c>
      <c r="U42">
        <f>'95% Simulation Frequency'!T42*$C42^2</f>
        <v>0.43369326071931863</v>
      </c>
    </row>
    <row r="43" spans="1:21" x14ac:dyDescent="0.2">
      <c r="A43">
        <f>'95% Simulation Frequency'!A43</f>
        <v>2062</v>
      </c>
      <c r="B43">
        <f>'95% Simulation Frequency'!B43</f>
        <v>2060</v>
      </c>
      <c r="C43">
        <f>'95% Simulation Frequency'!U43</f>
        <v>1.1166324930647689</v>
      </c>
      <c r="D43">
        <f>'95% Simulation Frequency'!C43*$C43^2</f>
        <v>26.207085632468807</v>
      </c>
      <c r="E43">
        <f>'95% Simulation Frequency'!D43*$C43^2</f>
        <v>33.622268776539435</v>
      </c>
      <c r="F43">
        <f>'95% Simulation Frequency'!E43*$C43^2</f>
        <v>35.450670099734936</v>
      </c>
      <c r="G43">
        <f>'95% Simulation Frequency'!F43*$C43^2</f>
        <v>23.312116870742603</v>
      </c>
      <c r="H43">
        <f>'95% Simulation Frequency'!G43*$C43^2</f>
        <v>19.401369596130007</v>
      </c>
      <c r="I43">
        <f>'95% Simulation Frequency'!H43*$C43^2</f>
        <v>11.630663972549142</v>
      </c>
      <c r="J43">
        <f>'95% Simulation Frequency'!I43*$C43^2</f>
        <v>4.8443892708627168</v>
      </c>
      <c r="K43">
        <f>'95% Simulation Frequency'!J43*$C43^2</f>
        <v>5.1509961867401044</v>
      </c>
      <c r="L43">
        <f>'95% Simulation Frequency'!K43*$C43^2</f>
        <v>3.2500333083003037</v>
      </c>
      <c r="M43">
        <f>'95% Simulation Frequency'!L43*$C43^2</f>
        <v>2.3915339438436196</v>
      </c>
      <c r="N43">
        <f>'95% Simulation Frequency'!M43*$C43^2</f>
        <v>2.1462484111417104</v>
      </c>
      <c r="O43">
        <f>'95% Simulation Frequency'!N43*$C43^2</f>
        <v>0.91982074763216137</v>
      </c>
      <c r="P43">
        <f>'95% Simulation Frequency'!O43*$C43^2</f>
        <v>2.4937362491360822</v>
      </c>
      <c r="Q43">
        <f>'95% Simulation Frequency'!P43*$C43^2</f>
        <v>4.4453559223730155</v>
      </c>
      <c r="R43">
        <f>'95% Simulation Frequency'!Q43*$C43^2</f>
        <v>3.25269945539489</v>
      </c>
      <c r="S43">
        <f>'95% Simulation Frequency'!R43*$C43^2</f>
        <v>1.0842331517982966</v>
      </c>
      <c r="T43">
        <f>'95% Simulation Frequency'!S43*$C43^2</f>
        <v>0.75896320625880764</v>
      </c>
      <c r="U43">
        <f>'95% Simulation Frequency'!T43*$C43^2</f>
        <v>0.43369326071931863</v>
      </c>
    </row>
    <row r="44" spans="1:21" x14ac:dyDescent="0.2">
      <c r="A44">
        <f>'95% Simulation Frequency'!A44</f>
        <v>2063</v>
      </c>
      <c r="B44">
        <f>'95% Simulation Frequency'!B44</f>
        <v>2060</v>
      </c>
      <c r="C44">
        <f>'95% Simulation Frequency'!U44</f>
        <v>1.1166324930647689</v>
      </c>
      <c r="D44">
        <f>'95% Simulation Frequency'!C44*$C44^2</f>
        <v>26.207085632468807</v>
      </c>
      <c r="E44">
        <f>'95% Simulation Frequency'!D44*$C44^2</f>
        <v>33.622268776539435</v>
      </c>
      <c r="F44">
        <f>'95% Simulation Frequency'!E44*$C44^2</f>
        <v>35.450670099734936</v>
      </c>
      <c r="G44">
        <f>'95% Simulation Frequency'!F44*$C44^2</f>
        <v>23.312116870742603</v>
      </c>
      <c r="H44">
        <f>'95% Simulation Frequency'!G44*$C44^2</f>
        <v>19.401369596130007</v>
      </c>
      <c r="I44">
        <f>'95% Simulation Frequency'!H44*$C44^2</f>
        <v>11.630663972549142</v>
      </c>
      <c r="J44">
        <f>'95% Simulation Frequency'!I44*$C44^2</f>
        <v>4.8443892708627168</v>
      </c>
      <c r="K44">
        <f>'95% Simulation Frequency'!J44*$C44^2</f>
        <v>5.1509961867401044</v>
      </c>
      <c r="L44">
        <f>'95% Simulation Frequency'!K44*$C44^2</f>
        <v>3.2500333083003037</v>
      </c>
      <c r="M44">
        <f>'95% Simulation Frequency'!L44*$C44^2</f>
        <v>2.3915339438436196</v>
      </c>
      <c r="N44">
        <f>'95% Simulation Frequency'!M44*$C44^2</f>
        <v>2.1462484111417104</v>
      </c>
      <c r="O44">
        <f>'95% Simulation Frequency'!N44*$C44^2</f>
        <v>0.91982074763216137</v>
      </c>
      <c r="P44">
        <f>'95% Simulation Frequency'!O44*$C44^2</f>
        <v>2.4937362491360822</v>
      </c>
      <c r="Q44">
        <f>'95% Simulation Frequency'!P44*$C44^2</f>
        <v>4.4453559223730155</v>
      </c>
      <c r="R44">
        <f>'95% Simulation Frequency'!Q44*$C44^2</f>
        <v>3.25269945539489</v>
      </c>
      <c r="S44">
        <f>'95% Simulation Frequency'!R44*$C44^2</f>
        <v>1.0842331517982966</v>
      </c>
      <c r="T44">
        <f>'95% Simulation Frequency'!S44*$C44^2</f>
        <v>0.75896320625880764</v>
      </c>
      <c r="U44">
        <f>'95% Simulation Frequency'!T44*$C44^2</f>
        <v>0.43369326071931863</v>
      </c>
    </row>
    <row r="45" spans="1:21" x14ac:dyDescent="0.2">
      <c r="A45">
        <f>'95% Simulation Frequency'!A45</f>
        <v>2064</v>
      </c>
      <c r="B45">
        <f>'95% Simulation Frequency'!B45</f>
        <v>2060</v>
      </c>
      <c r="C45">
        <f>'95% Simulation Frequency'!U45</f>
        <v>1.1166324930647689</v>
      </c>
      <c r="D45">
        <f>'95% Simulation Frequency'!C45*$C45^2</f>
        <v>26.207085632468807</v>
      </c>
      <c r="E45">
        <f>'95% Simulation Frequency'!D45*$C45^2</f>
        <v>33.622268776539435</v>
      </c>
      <c r="F45">
        <f>'95% Simulation Frequency'!E45*$C45^2</f>
        <v>35.450670099734936</v>
      </c>
      <c r="G45">
        <f>'95% Simulation Frequency'!F45*$C45^2</f>
        <v>23.312116870742603</v>
      </c>
      <c r="H45">
        <f>'95% Simulation Frequency'!G45*$C45^2</f>
        <v>19.401369596130007</v>
      </c>
      <c r="I45">
        <f>'95% Simulation Frequency'!H45*$C45^2</f>
        <v>11.630663972549142</v>
      </c>
      <c r="J45">
        <f>'95% Simulation Frequency'!I45*$C45^2</f>
        <v>4.8443892708627168</v>
      </c>
      <c r="K45">
        <f>'95% Simulation Frequency'!J45*$C45^2</f>
        <v>5.1509961867401044</v>
      </c>
      <c r="L45">
        <f>'95% Simulation Frequency'!K45*$C45^2</f>
        <v>3.2500333083003037</v>
      </c>
      <c r="M45">
        <f>'95% Simulation Frequency'!L45*$C45^2</f>
        <v>2.3915339438436196</v>
      </c>
      <c r="N45">
        <f>'95% Simulation Frequency'!M45*$C45^2</f>
        <v>2.1462484111417104</v>
      </c>
      <c r="O45">
        <f>'95% Simulation Frequency'!N45*$C45^2</f>
        <v>0.91982074763216137</v>
      </c>
      <c r="P45">
        <f>'95% Simulation Frequency'!O45*$C45^2</f>
        <v>2.4937362491360822</v>
      </c>
      <c r="Q45">
        <f>'95% Simulation Frequency'!P45*$C45^2</f>
        <v>4.4453559223730155</v>
      </c>
      <c r="R45">
        <f>'95% Simulation Frequency'!Q45*$C45^2</f>
        <v>3.25269945539489</v>
      </c>
      <c r="S45">
        <f>'95% Simulation Frequency'!R45*$C45^2</f>
        <v>1.0842331517982966</v>
      </c>
      <c r="T45">
        <f>'95% Simulation Frequency'!S45*$C45^2</f>
        <v>0.75896320625880764</v>
      </c>
      <c r="U45">
        <f>'95% Simulation Frequency'!T45*$C45^2</f>
        <v>0.43369326071931863</v>
      </c>
    </row>
    <row r="46" spans="1:21" x14ac:dyDescent="0.2">
      <c r="A46">
        <f>'95% Simulation Frequency'!A46</f>
        <v>2065</v>
      </c>
      <c r="B46">
        <f>'95% Simulation Frequency'!B46</f>
        <v>2060</v>
      </c>
      <c r="C46">
        <f>'95% Simulation Frequency'!U46</f>
        <v>1.1166324930647689</v>
      </c>
      <c r="D46">
        <f>'95% Simulation Frequency'!C46*$C46^2</f>
        <v>26.207085632468807</v>
      </c>
      <c r="E46">
        <f>'95% Simulation Frequency'!D46*$C46^2</f>
        <v>33.622268776539435</v>
      </c>
      <c r="F46">
        <f>'95% Simulation Frequency'!E46*$C46^2</f>
        <v>35.450670099734936</v>
      </c>
      <c r="G46">
        <f>'95% Simulation Frequency'!F46*$C46^2</f>
        <v>23.312116870742603</v>
      </c>
      <c r="H46">
        <f>'95% Simulation Frequency'!G46*$C46^2</f>
        <v>19.401369596130007</v>
      </c>
      <c r="I46">
        <f>'95% Simulation Frequency'!H46*$C46^2</f>
        <v>11.630663972549142</v>
      </c>
      <c r="J46">
        <f>'95% Simulation Frequency'!I46*$C46^2</f>
        <v>4.8443892708627168</v>
      </c>
      <c r="K46">
        <f>'95% Simulation Frequency'!J46*$C46^2</f>
        <v>5.1509961867401044</v>
      </c>
      <c r="L46">
        <f>'95% Simulation Frequency'!K46*$C46^2</f>
        <v>3.2500333083003037</v>
      </c>
      <c r="M46">
        <f>'95% Simulation Frequency'!L46*$C46^2</f>
        <v>2.3915339438436196</v>
      </c>
      <c r="N46">
        <f>'95% Simulation Frequency'!M46*$C46^2</f>
        <v>2.1462484111417104</v>
      </c>
      <c r="O46">
        <f>'95% Simulation Frequency'!N46*$C46^2</f>
        <v>0.91982074763216137</v>
      </c>
      <c r="P46">
        <f>'95% Simulation Frequency'!O46*$C46^2</f>
        <v>2.4937362491360822</v>
      </c>
      <c r="Q46">
        <f>'95% Simulation Frequency'!P46*$C46^2</f>
        <v>4.4453559223730155</v>
      </c>
      <c r="R46">
        <f>'95% Simulation Frequency'!Q46*$C46^2</f>
        <v>3.25269945539489</v>
      </c>
      <c r="S46">
        <f>'95% Simulation Frequency'!R46*$C46^2</f>
        <v>1.0842331517982966</v>
      </c>
      <c r="T46">
        <f>'95% Simulation Frequency'!S46*$C46^2</f>
        <v>0.75896320625880764</v>
      </c>
      <c r="U46">
        <f>'95% Simulation Frequency'!T46*$C46^2</f>
        <v>0.43369326071931863</v>
      </c>
    </row>
    <row r="47" spans="1:21" x14ac:dyDescent="0.2">
      <c r="A47">
        <f>'95% Simulation Frequency'!A47</f>
        <v>2066</v>
      </c>
      <c r="B47">
        <f>'95% Simulation Frequency'!B47</f>
        <v>2060</v>
      </c>
      <c r="C47">
        <f>'95% Simulation Frequency'!U47</f>
        <v>1.1166324930647689</v>
      </c>
      <c r="D47">
        <f>'95% Simulation Frequency'!C47*$C47^2</f>
        <v>26.207085632468807</v>
      </c>
      <c r="E47">
        <f>'95% Simulation Frequency'!D47*$C47^2</f>
        <v>33.622268776539435</v>
      </c>
      <c r="F47">
        <f>'95% Simulation Frequency'!E47*$C47^2</f>
        <v>35.450670099734936</v>
      </c>
      <c r="G47">
        <f>'95% Simulation Frequency'!F47*$C47^2</f>
        <v>23.312116870742603</v>
      </c>
      <c r="H47">
        <f>'95% Simulation Frequency'!G47*$C47^2</f>
        <v>19.401369596130007</v>
      </c>
      <c r="I47">
        <f>'95% Simulation Frequency'!H47*$C47^2</f>
        <v>11.630663972549142</v>
      </c>
      <c r="J47">
        <f>'95% Simulation Frequency'!I47*$C47^2</f>
        <v>4.8443892708627168</v>
      </c>
      <c r="K47">
        <f>'95% Simulation Frequency'!J47*$C47^2</f>
        <v>5.1509961867401044</v>
      </c>
      <c r="L47">
        <f>'95% Simulation Frequency'!K47*$C47^2</f>
        <v>3.2500333083003037</v>
      </c>
      <c r="M47">
        <f>'95% Simulation Frequency'!L47*$C47^2</f>
        <v>2.3915339438436196</v>
      </c>
      <c r="N47">
        <f>'95% Simulation Frequency'!M47*$C47^2</f>
        <v>2.1462484111417104</v>
      </c>
      <c r="O47">
        <f>'95% Simulation Frequency'!N47*$C47^2</f>
        <v>0.91982074763216137</v>
      </c>
      <c r="P47">
        <f>'95% Simulation Frequency'!O47*$C47^2</f>
        <v>2.4937362491360822</v>
      </c>
      <c r="Q47">
        <f>'95% Simulation Frequency'!P47*$C47^2</f>
        <v>4.4453559223730155</v>
      </c>
      <c r="R47">
        <f>'95% Simulation Frequency'!Q47*$C47^2</f>
        <v>3.25269945539489</v>
      </c>
      <c r="S47">
        <f>'95% Simulation Frequency'!R47*$C47^2</f>
        <v>1.0842331517982966</v>
      </c>
      <c r="T47">
        <f>'95% Simulation Frequency'!S47*$C47^2</f>
        <v>0.75896320625880764</v>
      </c>
      <c r="U47">
        <f>'95% Simulation Frequency'!T47*$C47^2</f>
        <v>0.43369326071931863</v>
      </c>
    </row>
    <row r="48" spans="1:21" x14ac:dyDescent="0.2">
      <c r="A48">
        <f>'95% Simulation Frequency'!A48</f>
        <v>2067</v>
      </c>
      <c r="B48">
        <f>'95% Simulation Frequency'!B48</f>
        <v>2060</v>
      </c>
      <c r="C48">
        <f>'95% Simulation Frequency'!U48</f>
        <v>1.1166324930647689</v>
      </c>
      <c r="D48">
        <f>'95% Simulation Frequency'!C48*$C48^2</f>
        <v>26.207085632468807</v>
      </c>
      <c r="E48">
        <f>'95% Simulation Frequency'!D48*$C48^2</f>
        <v>33.622268776539435</v>
      </c>
      <c r="F48">
        <f>'95% Simulation Frequency'!E48*$C48^2</f>
        <v>35.450670099734936</v>
      </c>
      <c r="G48">
        <f>'95% Simulation Frequency'!F48*$C48^2</f>
        <v>23.312116870742603</v>
      </c>
      <c r="H48">
        <f>'95% Simulation Frequency'!G48*$C48^2</f>
        <v>19.401369596130007</v>
      </c>
      <c r="I48">
        <f>'95% Simulation Frequency'!H48*$C48^2</f>
        <v>11.630663972549142</v>
      </c>
      <c r="J48">
        <f>'95% Simulation Frequency'!I48*$C48^2</f>
        <v>4.8443892708627168</v>
      </c>
      <c r="K48">
        <f>'95% Simulation Frequency'!J48*$C48^2</f>
        <v>5.1509961867401044</v>
      </c>
      <c r="L48">
        <f>'95% Simulation Frequency'!K48*$C48^2</f>
        <v>3.2500333083003037</v>
      </c>
      <c r="M48">
        <f>'95% Simulation Frequency'!L48*$C48^2</f>
        <v>2.3915339438436196</v>
      </c>
      <c r="N48">
        <f>'95% Simulation Frequency'!M48*$C48^2</f>
        <v>2.1462484111417104</v>
      </c>
      <c r="O48">
        <f>'95% Simulation Frequency'!N48*$C48^2</f>
        <v>0.91982074763216137</v>
      </c>
      <c r="P48">
        <f>'95% Simulation Frequency'!O48*$C48^2</f>
        <v>2.4937362491360822</v>
      </c>
      <c r="Q48">
        <f>'95% Simulation Frequency'!P48*$C48^2</f>
        <v>4.4453559223730155</v>
      </c>
      <c r="R48">
        <f>'95% Simulation Frequency'!Q48*$C48^2</f>
        <v>3.25269945539489</v>
      </c>
      <c r="S48">
        <f>'95% Simulation Frequency'!R48*$C48^2</f>
        <v>1.0842331517982966</v>
      </c>
      <c r="T48">
        <f>'95% Simulation Frequency'!S48*$C48^2</f>
        <v>0.75896320625880764</v>
      </c>
      <c r="U48">
        <f>'95% Simulation Frequency'!T48*$C48^2</f>
        <v>0.43369326071931863</v>
      </c>
    </row>
    <row r="49" spans="1:21" x14ac:dyDescent="0.2">
      <c r="A49">
        <f>'95% Simulation Frequency'!A49</f>
        <v>2068</v>
      </c>
      <c r="B49">
        <f>'95% Simulation Frequency'!B49</f>
        <v>2060</v>
      </c>
      <c r="C49">
        <f>'95% Simulation Frequency'!U49</f>
        <v>1.1166324930647689</v>
      </c>
      <c r="D49">
        <f>'95% Simulation Frequency'!C49*$C49^2</f>
        <v>26.207085632468807</v>
      </c>
      <c r="E49">
        <f>'95% Simulation Frequency'!D49*$C49^2</f>
        <v>33.622268776539435</v>
      </c>
      <c r="F49">
        <f>'95% Simulation Frequency'!E49*$C49^2</f>
        <v>35.450670099734936</v>
      </c>
      <c r="G49">
        <f>'95% Simulation Frequency'!F49*$C49^2</f>
        <v>23.312116870742603</v>
      </c>
      <c r="H49">
        <f>'95% Simulation Frequency'!G49*$C49^2</f>
        <v>19.401369596130007</v>
      </c>
      <c r="I49">
        <f>'95% Simulation Frequency'!H49*$C49^2</f>
        <v>11.630663972549142</v>
      </c>
      <c r="J49">
        <f>'95% Simulation Frequency'!I49*$C49^2</f>
        <v>4.8443892708627168</v>
      </c>
      <c r="K49">
        <f>'95% Simulation Frequency'!J49*$C49^2</f>
        <v>5.1509961867401044</v>
      </c>
      <c r="L49">
        <f>'95% Simulation Frequency'!K49*$C49^2</f>
        <v>3.2500333083003037</v>
      </c>
      <c r="M49">
        <f>'95% Simulation Frequency'!L49*$C49^2</f>
        <v>2.3915339438436196</v>
      </c>
      <c r="N49">
        <f>'95% Simulation Frequency'!M49*$C49^2</f>
        <v>2.1462484111417104</v>
      </c>
      <c r="O49">
        <f>'95% Simulation Frequency'!N49*$C49^2</f>
        <v>0.91982074763216137</v>
      </c>
      <c r="P49">
        <f>'95% Simulation Frequency'!O49*$C49^2</f>
        <v>2.4937362491360822</v>
      </c>
      <c r="Q49">
        <f>'95% Simulation Frequency'!P49*$C49^2</f>
        <v>4.4453559223730155</v>
      </c>
      <c r="R49">
        <f>'95% Simulation Frequency'!Q49*$C49^2</f>
        <v>3.25269945539489</v>
      </c>
      <c r="S49">
        <f>'95% Simulation Frequency'!R49*$C49^2</f>
        <v>1.0842331517982966</v>
      </c>
      <c r="T49">
        <f>'95% Simulation Frequency'!S49*$C49^2</f>
        <v>0.75896320625880764</v>
      </c>
      <c r="U49">
        <f>'95% Simulation Frequency'!T49*$C49^2</f>
        <v>0.43369326071931863</v>
      </c>
    </row>
    <row r="50" spans="1:21" x14ac:dyDescent="0.2">
      <c r="A50">
        <f>'95% Simulation Frequency'!A50</f>
        <v>2069</v>
      </c>
      <c r="B50">
        <f>'95% Simulation Frequency'!B50</f>
        <v>2060</v>
      </c>
      <c r="C50">
        <f>'95% Simulation Frequency'!U50</f>
        <v>1.1166324930647689</v>
      </c>
      <c r="D50">
        <f>'95% Simulation Frequency'!C50*$C50^2</f>
        <v>26.207085632468807</v>
      </c>
      <c r="E50">
        <f>'95% Simulation Frequency'!D50*$C50^2</f>
        <v>33.622268776539435</v>
      </c>
      <c r="F50">
        <f>'95% Simulation Frequency'!E50*$C50^2</f>
        <v>35.450670099734936</v>
      </c>
      <c r="G50">
        <f>'95% Simulation Frequency'!F50*$C50^2</f>
        <v>23.312116870742603</v>
      </c>
      <c r="H50">
        <f>'95% Simulation Frequency'!G50*$C50^2</f>
        <v>19.401369596130007</v>
      </c>
      <c r="I50">
        <f>'95% Simulation Frequency'!H50*$C50^2</f>
        <v>11.630663972549142</v>
      </c>
      <c r="J50">
        <f>'95% Simulation Frequency'!I50*$C50^2</f>
        <v>4.8443892708627168</v>
      </c>
      <c r="K50">
        <f>'95% Simulation Frequency'!J50*$C50^2</f>
        <v>5.1509961867401044</v>
      </c>
      <c r="L50">
        <f>'95% Simulation Frequency'!K50*$C50^2</f>
        <v>3.2500333083003037</v>
      </c>
      <c r="M50">
        <f>'95% Simulation Frequency'!L50*$C50^2</f>
        <v>2.3915339438436196</v>
      </c>
      <c r="N50">
        <f>'95% Simulation Frequency'!M50*$C50^2</f>
        <v>2.1462484111417104</v>
      </c>
      <c r="O50">
        <f>'95% Simulation Frequency'!N50*$C50^2</f>
        <v>0.91982074763216137</v>
      </c>
      <c r="P50">
        <f>'95% Simulation Frequency'!O50*$C50^2</f>
        <v>2.4937362491360822</v>
      </c>
      <c r="Q50">
        <f>'95% Simulation Frequency'!P50*$C50^2</f>
        <v>4.4453559223730155</v>
      </c>
      <c r="R50">
        <f>'95% Simulation Frequency'!Q50*$C50^2</f>
        <v>3.25269945539489</v>
      </c>
      <c r="S50">
        <f>'95% Simulation Frequency'!R50*$C50^2</f>
        <v>1.0842331517982966</v>
      </c>
      <c r="T50">
        <f>'95% Simulation Frequency'!S50*$C50^2</f>
        <v>0.75896320625880764</v>
      </c>
      <c r="U50">
        <f>'95% Simulation Frequency'!T50*$C50^2</f>
        <v>0.43369326071931863</v>
      </c>
    </row>
    <row r="51" spans="1:21" x14ac:dyDescent="0.2">
      <c r="A51">
        <f>'95% Simulation Frequency'!A51</f>
        <v>2070</v>
      </c>
      <c r="B51">
        <f>'95% Simulation Frequency'!B51</f>
        <v>2070</v>
      </c>
      <c r="C51">
        <f>'95% Simulation Frequency'!U51</f>
        <v>1.1111807984561572</v>
      </c>
      <c r="D51">
        <f>'95% Simulation Frequency'!C51*$C51^2</f>
        <v>25.951810496886122</v>
      </c>
      <c r="E51">
        <f>'95% Simulation Frequency'!D51*$C51^2</f>
        <v>33.294764629725989</v>
      </c>
      <c r="F51">
        <f>'95% Simulation Frequency'!E51*$C51^2</f>
        <v>35.105356059741304</v>
      </c>
      <c r="G51">
        <f>'95% Simulation Frequency'!F51*$C51^2</f>
        <v>23.085040732695212</v>
      </c>
      <c r="H51">
        <f>'95% Simulation Frequency'!G51*$C51^2</f>
        <v>19.212386840718018</v>
      </c>
      <c r="I51">
        <f>'95% Simulation Frequency'!H51*$C51^2</f>
        <v>11.517373263152949</v>
      </c>
      <c r="J51">
        <f>'95% Simulation Frequency'!I51*$C51^2</f>
        <v>4.7972015695945274</v>
      </c>
      <c r="K51">
        <f>'95% Simulation Frequency'!J51*$C51^2</f>
        <v>5.1008219221005104</v>
      </c>
      <c r="L51">
        <f>'95% Simulation Frequency'!K51*$C51^2</f>
        <v>3.2183757365634174</v>
      </c>
      <c r="M51">
        <f>'95% Simulation Frequency'!L51*$C51^2</f>
        <v>2.3682387495466655</v>
      </c>
      <c r="N51">
        <f>'95% Simulation Frequency'!M51*$C51^2</f>
        <v>2.1253424675418797</v>
      </c>
      <c r="O51">
        <f>'95% Simulation Frequency'!N51*$C51^2</f>
        <v>0.91086105751794821</v>
      </c>
      <c r="P51">
        <f>'95% Simulation Frequency'!O51*$C51^2</f>
        <v>2.4694455337153265</v>
      </c>
      <c r="Q51">
        <f>'95% Simulation Frequency'!P51*$C51^2</f>
        <v>4.4020550818403645</v>
      </c>
      <c r="R51">
        <f>'95% Simulation Frequency'!Q51*$C51^2</f>
        <v>3.2210159135417302</v>
      </c>
      <c r="S51">
        <f>'95% Simulation Frequency'!R51*$C51^2</f>
        <v>1.0736719711805767</v>
      </c>
      <c r="T51">
        <f>'95% Simulation Frequency'!S51*$C51^2</f>
        <v>0.75157037982640373</v>
      </c>
      <c r="U51">
        <f>'95% Simulation Frequency'!T51*$C51^2</f>
        <v>0.42946878847223069</v>
      </c>
    </row>
    <row r="52" spans="1:21" x14ac:dyDescent="0.2">
      <c r="A52">
        <f>'95% Simulation Frequency'!A52</f>
        <v>2071</v>
      </c>
      <c r="B52">
        <f>'95% Simulation Frequency'!B52</f>
        <v>2070</v>
      </c>
      <c r="C52">
        <f>'95% Simulation Frequency'!U52</f>
        <v>1.1111807984561572</v>
      </c>
      <c r="D52">
        <f>'95% Simulation Frequency'!C52*$C52^2</f>
        <v>25.951810496886122</v>
      </c>
      <c r="E52">
        <f>'95% Simulation Frequency'!D52*$C52^2</f>
        <v>33.294764629725989</v>
      </c>
      <c r="F52">
        <f>'95% Simulation Frequency'!E52*$C52^2</f>
        <v>35.105356059741304</v>
      </c>
      <c r="G52">
        <f>'95% Simulation Frequency'!F52*$C52^2</f>
        <v>23.085040732695212</v>
      </c>
      <c r="H52">
        <f>'95% Simulation Frequency'!G52*$C52^2</f>
        <v>19.212386840718018</v>
      </c>
      <c r="I52">
        <f>'95% Simulation Frequency'!H52*$C52^2</f>
        <v>11.517373263152949</v>
      </c>
      <c r="J52">
        <f>'95% Simulation Frequency'!I52*$C52^2</f>
        <v>4.7972015695945274</v>
      </c>
      <c r="K52">
        <f>'95% Simulation Frequency'!J52*$C52^2</f>
        <v>5.1008219221005104</v>
      </c>
      <c r="L52">
        <f>'95% Simulation Frequency'!K52*$C52^2</f>
        <v>3.2183757365634174</v>
      </c>
      <c r="M52">
        <f>'95% Simulation Frequency'!L52*$C52^2</f>
        <v>2.3682387495466655</v>
      </c>
      <c r="N52">
        <f>'95% Simulation Frequency'!M52*$C52^2</f>
        <v>2.1253424675418797</v>
      </c>
      <c r="O52">
        <f>'95% Simulation Frequency'!N52*$C52^2</f>
        <v>0.91086105751794821</v>
      </c>
      <c r="P52">
        <f>'95% Simulation Frequency'!O52*$C52^2</f>
        <v>2.4694455337153265</v>
      </c>
      <c r="Q52">
        <f>'95% Simulation Frequency'!P52*$C52^2</f>
        <v>4.4020550818403645</v>
      </c>
      <c r="R52">
        <f>'95% Simulation Frequency'!Q52*$C52^2</f>
        <v>3.2210159135417302</v>
      </c>
      <c r="S52">
        <f>'95% Simulation Frequency'!R52*$C52^2</f>
        <v>1.0736719711805767</v>
      </c>
      <c r="T52">
        <f>'95% Simulation Frequency'!S52*$C52^2</f>
        <v>0.75157037982640373</v>
      </c>
      <c r="U52">
        <f>'95% Simulation Frequency'!T52*$C52^2</f>
        <v>0.42946878847223069</v>
      </c>
    </row>
    <row r="53" spans="1:21" x14ac:dyDescent="0.2">
      <c r="A53">
        <f>'95% Simulation Frequency'!A53</f>
        <v>2072</v>
      </c>
      <c r="B53">
        <f>'95% Simulation Frequency'!B53</f>
        <v>2070</v>
      </c>
      <c r="C53">
        <f>'95% Simulation Frequency'!U53</f>
        <v>1.1111807984561572</v>
      </c>
      <c r="D53">
        <f>'95% Simulation Frequency'!C53*$C53^2</f>
        <v>25.951810496886122</v>
      </c>
      <c r="E53">
        <f>'95% Simulation Frequency'!D53*$C53^2</f>
        <v>33.294764629725989</v>
      </c>
      <c r="F53">
        <f>'95% Simulation Frequency'!E53*$C53^2</f>
        <v>35.105356059741304</v>
      </c>
      <c r="G53">
        <f>'95% Simulation Frequency'!F53*$C53^2</f>
        <v>23.085040732695212</v>
      </c>
      <c r="H53">
        <f>'95% Simulation Frequency'!G53*$C53^2</f>
        <v>19.212386840718018</v>
      </c>
      <c r="I53">
        <f>'95% Simulation Frequency'!H53*$C53^2</f>
        <v>11.517373263152949</v>
      </c>
      <c r="J53">
        <f>'95% Simulation Frequency'!I53*$C53^2</f>
        <v>4.7972015695945274</v>
      </c>
      <c r="K53">
        <f>'95% Simulation Frequency'!J53*$C53^2</f>
        <v>5.1008219221005104</v>
      </c>
      <c r="L53">
        <f>'95% Simulation Frequency'!K53*$C53^2</f>
        <v>3.2183757365634174</v>
      </c>
      <c r="M53">
        <f>'95% Simulation Frequency'!L53*$C53^2</f>
        <v>2.3682387495466655</v>
      </c>
      <c r="N53">
        <f>'95% Simulation Frequency'!M53*$C53^2</f>
        <v>2.1253424675418797</v>
      </c>
      <c r="O53">
        <f>'95% Simulation Frequency'!N53*$C53^2</f>
        <v>0.91086105751794821</v>
      </c>
      <c r="P53">
        <f>'95% Simulation Frequency'!O53*$C53^2</f>
        <v>2.4694455337153265</v>
      </c>
      <c r="Q53">
        <f>'95% Simulation Frequency'!P53*$C53^2</f>
        <v>4.4020550818403645</v>
      </c>
      <c r="R53">
        <f>'95% Simulation Frequency'!Q53*$C53^2</f>
        <v>3.2210159135417302</v>
      </c>
      <c r="S53">
        <f>'95% Simulation Frequency'!R53*$C53^2</f>
        <v>1.0736719711805767</v>
      </c>
      <c r="T53">
        <f>'95% Simulation Frequency'!S53*$C53^2</f>
        <v>0.75157037982640373</v>
      </c>
      <c r="U53">
        <f>'95% Simulation Frequency'!T53*$C53^2</f>
        <v>0.42946878847223069</v>
      </c>
    </row>
    <row r="54" spans="1:21" x14ac:dyDescent="0.2">
      <c r="A54">
        <f>'95% Simulation Frequency'!A54</f>
        <v>2073</v>
      </c>
      <c r="B54">
        <f>'95% Simulation Frequency'!B54</f>
        <v>2070</v>
      </c>
      <c r="C54">
        <f>'95% Simulation Frequency'!U54</f>
        <v>1.1111807984561572</v>
      </c>
      <c r="D54">
        <f>'95% Simulation Frequency'!C54*$C54^2</f>
        <v>25.951810496886122</v>
      </c>
      <c r="E54">
        <f>'95% Simulation Frequency'!D54*$C54^2</f>
        <v>33.294764629725989</v>
      </c>
      <c r="F54">
        <f>'95% Simulation Frequency'!E54*$C54^2</f>
        <v>35.105356059741304</v>
      </c>
      <c r="G54">
        <f>'95% Simulation Frequency'!F54*$C54^2</f>
        <v>23.085040732695212</v>
      </c>
      <c r="H54">
        <f>'95% Simulation Frequency'!G54*$C54^2</f>
        <v>19.212386840718018</v>
      </c>
      <c r="I54">
        <f>'95% Simulation Frequency'!H54*$C54^2</f>
        <v>11.517373263152949</v>
      </c>
      <c r="J54">
        <f>'95% Simulation Frequency'!I54*$C54^2</f>
        <v>4.7972015695945274</v>
      </c>
      <c r="K54">
        <f>'95% Simulation Frequency'!J54*$C54^2</f>
        <v>5.1008219221005104</v>
      </c>
      <c r="L54">
        <f>'95% Simulation Frequency'!K54*$C54^2</f>
        <v>3.2183757365634174</v>
      </c>
      <c r="M54">
        <f>'95% Simulation Frequency'!L54*$C54^2</f>
        <v>2.3682387495466655</v>
      </c>
      <c r="N54">
        <f>'95% Simulation Frequency'!M54*$C54^2</f>
        <v>2.1253424675418797</v>
      </c>
      <c r="O54">
        <f>'95% Simulation Frequency'!N54*$C54^2</f>
        <v>0.91086105751794821</v>
      </c>
      <c r="P54">
        <f>'95% Simulation Frequency'!O54*$C54^2</f>
        <v>2.4694455337153265</v>
      </c>
      <c r="Q54">
        <f>'95% Simulation Frequency'!P54*$C54^2</f>
        <v>4.4020550818403645</v>
      </c>
      <c r="R54">
        <f>'95% Simulation Frequency'!Q54*$C54^2</f>
        <v>3.2210159135417302</v>
      </c>
      <c r="S54">
        <f>'95% Simulation Frequency'!R54*$C54^2</f>
        <v>1.0736719711805767</v>
      </c>
      <c r="T54">
        <f>'95% Simulation Frequency'!S54*$C54^2</f>
        <v>0.75157037982640373</v>
      </c>
      <c r="U54">
        <f>'95% Simulation Frequency'!T54*$C54^2</f>
        <v>0.42946878847223069</v>
      </c>
    </row>
    <row r="55" spans="1:21" x14ac:dyDescent="0.2">
      <c r="A55">
        <f>'95% Simulation Frequency'!A55</f>
        <v>2074</v>
      </c>
      <c r="B55">
        <f>'95% Simulation Frequency'!B55</f>
        <v>2070</v>
      </c>
      <c r="C55">
        <f>'95% Simulation Frequency'!U55</f>
        <v>1.1111807984561572</v>
      </c>
      <c r="D55">
        <f>'95% Simulation Frequency'!C55*$C55^2</f>
        <v>25.951810496886122</v>
      </c>
      <c r="E55">
        <f>'95% Simulation Frequency'!D55*$C55^2</f>
        <v>33.294764629725989</v>
      </c>
      <c r="F55">
        <f>'95% Simulation Frequency'!E55*$C55^2</f>
        <v>35.105356059741304</v>
      </c>
      <c r="G55">
        <f>'95% Simulation Frequency'!F55*$C55^2</f>
        <v>23.085040732695212</v>
      </c>
      <c r="H55">
        <f>'95% Simulation Frequency'!G55*$C55^2</f>
        <v>19.212386840718018</v>
      </c>
      <c r="I55">
        <f>'95% Simulation Frequency'!H55*$C55^2</f>
        <v>11.517373263152949</v>
      </c>
      <c r="J55">
        <f>'95% Simulation Frequency'!I55*$C55^2</f>
        <v>4.7972015695945274</v>
      </c>
      <c r="K55">
        <f>'95% Simulation Frequency'!J55*$C55^2</f>
        <v>5.1008219221005104</v>
      </c>
      <c r="L55">
        <f>'95% Simulation Frequency'!K55*$C55^2</f>
        <v>3.2183757365634174</v>
      </c>
      <c r="M55">
        <f>'95% Simulation Frequency'!L55*$C55^2</f>
        <v>2.3682387495466655</v>
      </c>
      <c r="N55">
        <f>'95% Simulation Frequency'!M55*$C55^2</f>
        <v>2.1253424675418797</v>
      </c>
      <c r="O55">
        <f>'95% Simulation Frequency'!N55*$C55^2</f>
        <v>0.91086105751794821</v>
      </c>
      <c r="P55">
        <f>'95% Simulation Frequency'!O55*$C55^2</f>
        <v>2.4694455337153265</v>
      </c>
      <c r="Q55">
        <f>'95% Simulation Frequency'!P55*$C55^2</f>
        <v>4.4020550818403645</v>
      </c>
      <c r="R55">
        <f>'95% Simulation Frequency'!Q55*$C55^2</f>
        <v>3.2210159135417302</v>
      </c>
      <c r="S55">
        <f>'95% Simulation Frequency'!R55*$C55^2</f>
        <v>1.0736719711805767</v>
      </c>
      <c r="T55">
        <f>'95% Simulation Frequency'!S55*$C55^2</f>
        <v>0.75157037982640373</v>
      </c>
      <c r="U55">
        <f>'95% Simulation Frequency'!T55*$C55^2</f>
        <v>0.42946878847223069</v>
      </c>
    </row>
    <row r="56" spans="1:21" x14ac:dyDescent="0.2">
      <c r="A56">
        <f>'95% Simulation Frequency'!A56</f>
        <v>2075</v>
      </c>
      <c r="B56">
        <f>'95% Simulation Frequency'!B56</f>
        <v>2070</v>
      </c>
      <c r="C56">
        <f>'95% Simulation Frequency'!U56</f>
        <v>1.1111807984561572</v>
      </c>
      <c r="D56">
        <f>'95% Simulation Frequency'!C56*$C56^2</f>
        <v>25.951810496886122</v>
      </c>
      <c r="E56">
        <f>'95% Simulation Frequency'!D56*$C56^2</f>
        <v>33.294764629725989</v>
      </c>
      <c r="F56">
        <f>'95% Simulation Frequency'!E56*$C56^2</f>
        <v>35.105356059741304</v>
      </c>
      <c r="G56">
        <f>'95% Simulation Frequency'!F56*$C56^2</f>
        <v>23.085040732695212</v>
      </c>
      <c r="H56">
        <f>'95% Simulation Frequency'!G56*$C56^2</f>
        <v>19.212386840718018</v>
      </c>
      <c r="I56">
        <f>'95% Simulation Frequency'!H56*$C56^2</f>
        <v>11.517373263152949</v>
      </c>
      <c r="J56">
        <f>'95% Simulation Frequency'!I56*$C56^2</f>
        <v>4.7972015695945274</v>
      </c>
      <c r="K56">
        <f>'95% Simulation Frequency'!J56*$C56^2</f>
        <v>5.1008219221005104</v>
      </c>
      <c r="L56">
        <f>'95% Simulation Frequency'!K56*$C56^2</f>
        <v>3.2183757365634174</v>
      </c>
      <c r="M56">
        <f>'95% Simulation Frequency'!L56*$C56^2</f>
        <v>2.3682387495466655</v>
      </c>
      <c r="N56">
        <f>'95% Simulation Frequency'!M56*$C56^2</f>
        <v>2.1253424675418797</v>
      </c>
      <c r="O56">
        <f>'95% Simulation Frequency'!N56*$C56^2</f>
        <v>0.91086105751794821</v>
      </c>
      <c r="P56">
        <f>'95% Simulation Frequency'!O56*$C56^2</f>
        <v>2.4694455337153265</v>
      </c>
      <c r="Q56">
        <f>'95% Simulation Frequency'!P56*$C56^2</f>
        <v>4.4020550818403645</v>
      </c>
      <c r="R56">
        <f>'95% Simulation Frequency'!Q56*$C56^2</f>
        <v>3.2210159135417302</v>
      </c>
      <c r="S56">
        <f>'95% Simulation Frequency'!R56*$C56^2</f>
        <v>1.0736719711805767</v>
      </c>
      <c r="T56">
        <f>'95% Simulation Frequency'!S56*$C56^2</f>
        <v>0.75157037982640373</v>
      </c>
      <c r="U56">
        <f>'95% Simulation Frequency'!T56*$C56^2</f>
        <v>0.42946878847223069</v>
      </c>
    </row>
    <row r="57" spans="1:21" x14ac:dyDescent="0.2">
      <c r="A57">
        <f>'95% Simulation Frequency'!A57</f>
        <v>2076</v>
      </c>
      <c r="B57">
        <f>'95% Simulation Frequency'!B57</f>
        <v>2070</v>
      </c>
      <c r="C57">
        <f>'95% Simulation Frequency'!U57</f>
        <v>1.1111807984561572</v>
      </c>
      <c r="D57">
        <f>'95% Simulation Frequency'!C57*$C57^2</f>
        <v>25.951810496886122</v>
      </c>
      <c r="E57">
        <f>'95% Simulation Frequency'!D57*$C57^2</f>
        <v>33.294764629725989</v>
      </c>
      <c r="F57">
        <f>'95% Simulation Frequency'!E57*$C57^2</f>
        <v>35.105356059741304</v>
      </c>
      <c r="G57">
        <f>'95% Simulation Frequency'!F57*$C57^2</f>
        <v>23.085040732695212</v>
      </c>
      <c r="H57">
        <f>'95% Simulation Frequency'!G57*$C57^2</f>
        <v>19.212386840718018</v>
      </c>
      <c r="I57">
        <f>'95% Simulation Frequency'!H57*$C57^2</f>
        <v>11.517373263152949</v>
      </c>
      <c r="J57">
        <f>'95% Simulation Frequency'!I57*$C57^2</f>
        <v>4.7972015695945274</v>
      </c>
      <c r="K57">
        <f>'95% Simulation Frequency'!J57*$C57^2</f>
        <v>5.1008219221005104</v>
      </c>
      <c r="L57">
        <f>'95% Simulation Frequency'!K57*$C57^2</f>
        <v>3.2183757365634174</v>
      </c>
      <c r="M57">
        <f>'95% Simulation Frequency'!L57*$C57^2</f>
        <v>2.3682387495466655</v>
      </c>
      <c r="N57">
        <f>'95% Simulation Frequency'!M57*$C57^2</f>
        <v>2.1253424675418797</v>
      </c>
      <c r="O57">
        <f>'95% Simulation Frequency'!N57*$C57^2</f>
        <v>0.91086105751794821</v>
      </c>
      <c r="P57">
        <f>'95% Simulation Frequency'!O57*$C57^2</f>
        <v>2.4694455337153265</v>
      </c>
      <c r="Q57">
        <f>'95% Simulation Frequency'!P57*$C57^2</f>
        <v>4.4020550818403645</v>
      </c>
      <c r="R57">
        <f>'95% Simulation Frequency'!Q57*$C57^2</f>
        <v>3.2210159135417302</v>
      </c>
      <c r="S57">
        <f>'95% Simulation Frequency'!R57*$C57^2</f>
        <v>1.0736719711805767</v>
      </c>
      <c r="T57">
        <f>'95% Simulation Frequency'!S57*$C57^2</f>
        <v>0.75157037982640373</v>
      </c>
      <c r="U57">
        <f>'95% Simulation Frequency'!T57*$C57^2</f>
        <v>0.42946878847223069</v>
      </c>
    </row>
    <row r="58" spans="1:21" x14ac:dyDescent="0.2">
      <c r="A58">
        <f>'95% Simulation Frequency'!A58</f>
        <v>2077</v>
      </c>
      <c r="B58">
        <f>'95% Simulation Frequency'!B58</f>
        <v>2070</v>
      </c>
      <c r="C58">
        <f>'95% Simulation Frequency'!U58</f>
        <v>1.1111807984561572</v>
      </c>
      <c r="D58">
        <f>'95% Simulation Frequency'!C58*$C58^2</f>
        <v>25.951810496886122</v>
      </c>
      <c r="E58">
        <f>'95% Simulation Frequency'!D58*$C58^2</f>
        <v>33.294764629725989</v>
      </c>
      <c r="F58">
        <f>'95% Simulation Frequency'!E58*$C58^2</f>
        <v>35.105356059741304</v>
      </c>
      <c r="G58">
        <f>'95% Simulation Frequency'!F58*$C58^2</f>
        <v>23.085040732695212</v>
      </c>
      <c r="H58">
        <f>'95% Simulation Frequency'!G58*$C58^2</f>
        <v>19.212386840718018</v>
      </c>
      <c r="I58">
        <f>'95% Simulation Frequency'!H58*$C58^2</f>
        <v>11.517373263152949</v>
      </c>
      <c r="J58">
        <f>'95% Simulation Frequency'!I58*$C58^2</f>
        <v>4.7972015695945274</v>
      </c>
      <c r="K58">
        <f>'95% Simulation Frequency'!J58*$C58^2</f>
        <v>5.1008219221005104</v>
      </c>
      <c r="L58">
        <f>'95% Simulation Frequency'!K58*$C58^2</f>
        <v>3.2183757365634174</v>
      </c>
      <c r="M58">
        <f>'95% Simulation Frequency'!L58*$C58^2</f>
        <v>2.3682387495466655</v>
      </c>
      <c r="N58">
        <f>'95% Simulation Frequency'!M58*$C58^2</f>
        <v>2.1253424675418797</v>
      </c>
      <c r="O58">
        <f>'95% Simulation Frequency'!N58*$C58^2</f>
        <v>0.91086105751794821</v>
      </c>
      <c r="P58">
        <f>'95% Simulation Frequency'!O58*$C58^2</f>
        <v>2.4694455337153265</v>
      </c>
      <c r="Q58">
        <f>'95% Simulation Frequency'!P58*$C58^2</f>
        <v>4.4020550818403645</v>
      </c>
      <c r="R58">
        <f>'95% Simulation Frequency'!Q58*$C58^2</f>
        <v>3.2210159135417302</v>
      </c>
      <c r="S58">
        <f>'95% Simulation Frequency'!R58*$C58^2</f>
        <v>1.0736719711805767</v>
      </c>
      <c r="T58">
        <f>'95% Simulation Frequency'!S58*$C58^2</f>
        <v>0.75157037982640373</v>
      </c>
      <c r="U58">
        <f>'95% Simulation Frequency'!T58*$C58^2</f>
        <v>0.42946878847223069</v>
      </c>
    </row>
    <row r="59" spans="1:21" x14ac:dyDescent="0.2">
      <c r="A59">
        <f>'95% Simulation Frequency'!A59</f>
        <v>2078</v>
      </c>
      <c r="B59">
        <f>'95% Simulation Frequency'!B59</f>
        <v>2070</v>
      </c>
      <c r="C59">
        <f>'95% Simulation Frequency'!U59</f>
        <v>1.1111807984561572</v>
      </c>
      <c r="D59">
        <f>'95% Simulation Frequency'!C59*$C59^2</f>
        <v>25.951810496886122</v>
      </c>
      <c r="E59">
        <f>'95% Simulation Frequency'!D59*$C59^2</f>
        <v>33.294764629725989</v>
      </c>
      <c r="F59">
        <f>'95% Simulation Frequency'!E59*$C59^2</f>
        <v>35.105356059741304</v>
      </c>
      <c r="G59">
        <f>'95% Simulation Frequency'!F59*$C59^2</f>
        <v>23.085040732695212</v>
      </c>
      <c r="H59">
        <f>'95% Simulation Frequency'!G59*$C59^2</f>
        <v>19.212386840718018</v>
      </c>
      <c r="I59">
        <f>'95% Simulation Frequency'!H59*$C59^2</f>
        <v>11.517373263152949</v>
      </c>
      <c r="J59">
        <f>'95% Simulation Frequency'!I59*$C59^2</f>
        <v>4.7972015695945274</v>
      </c>
      <c r="K59">
        <f>'95% Simulation Frequency'!J59*$C59^2</f>
        <v>5.1008219221005104</v>
      </c>
      <c r="L59">
        <f>'95% Simulation Frequency'!K59*$C59^2</f>
        <v>3.2183757365634174</v>
      </c>
      <c r="M59">
        <f>'95% Simulation Frequency'!L59*$C59^2</f>
        <v>2.3682387495466655</v>
      </c>
      <c r="N59">
        <f>'95% Simulation Frequency'!M59*$C59^2</f>
        <v>2.1253424675418797</v>
      </c>
      <c r="O59">
        <f>'95% Simulation Frequency'!N59*$C59^2</f>
        <v>0.91086105751794821</v>
      </c>
      <c r="P59">
        <f>'95% Simulation Frequency'!O59*$C59^2</f>
        <v>2.4694455337153265</v>
      </c>
      <c r="Q59">
        <f>'95% Simulation Frequency'!P59*$C59^2</f>
        <v>4.4020550818403645</v>
      </c>
      <c r="R59">
        <f>'95% Simulation Frequency'!Q59*$C59^2</f>
        <v>3.2210159135417302</v>
      </c>
      <c r="S59">
        <f>'95% Simulation Frequency'!R59*$C59^2</f>
        <v>1.0736719711805767</v>
      </c>
      <c r="T59">
        <f>'95% Simulation Frequency'!S59*$C59^2</f>
        <v>0.75157037982640373</v>
      </c>
      <c r="U59">
        <f>'95% Simulation Frequency'!T59*$C59^2</f>
        <v>0.42946878847223069</v>
      </c>
    </row>
    <row r="60" spans="1:21" x14ac:dyDescent="0.2">
      <c r="A60">
        <f>'95% Simulation Frequency'!A60</f>
        <v>2079</v>
      </c>
      <c r="B60">
        <f>'95% Simulation Frequency'!B60</f>
        <v>2070</v>
      </c>
      <c r="C60">
        <f>'95% Simulation Frequency'!U60</f>
        <v>1.1111807984561572</v>
      </c>
      <c r="D60">
        <f>'95% Simulation Frequency'!C60*$C60^2</f>
        <v>25.951810496886122</v>
      </c>
      <c r="E60">
        <f>'95% Simulation Frequency'!D60*$C60^2</f>
        <v>33.294764629725989</v>
      </c>
      <c r="F60">
        <f>'95% Simulation Frequency'!E60*$C60^2</f>
        <v>35.105356059741304</v>
      </c>
      <c r="G60">
        <f>'95% Simulation Frequency'!F60*$C60^2</f>
        <v>23.085040732695212</v>
      </c>
      <c r="H60">
        <f>'95% Simulation Frequency'!G60*$C60^2</f>
        <v>19.212386840718018</v>
      </c>
      <c r="I60">
        <f>'95% Simulation Frequency'!H60*$C60^2</f>
        <v>11.517373263152949</v>
      </c>
      <c r="J60">
        <f>'95% Simulation Frequency'!I60*$C60^2</f>
        <v>4.7972015695945274</v>
      </c>
      <c r="K60">
        <f>'95% Simulation Frequency'!J60*$C60^2</f>
        <v>5.1008219221005104</v>
      </c>
      <c r="L60">
        <f>'95% Simulation Frequency'!K60*$C60^2</f>
        <v>3.2183757365634174</v>
      </c>
      <c r="M60">
        <f>'95% Simulation Frequency'!L60*$C60^2</f>
        <v>2.3682387495466655</v>
      </c>
      <c r="N60">
        <f>'95% Simulation Frequency'!M60*$C60^2</f>
        <v>2.1253424675418797</v>
      </c>
      <c r="O60">
        <f>'95% Simulation Frequency'!N60*$C60^2</f>
        <v>0.91086105751794821</v>
      </c>
      <c r="P60">
        <f>'95% Simulation Frequency'!O60*$C60^2</f>
        <v>2.4694455337153265</v>
      </c>
      <c r="Q60">
        <f>'95% Simulation Frequency'!P60*$C60^2</f>
        <v>4.4020550818403645</v>
      </c>
      <c r="R60">
        <f>'95% Simulation Frequency'!Q60*$C60^2</f>
        <v>3.2210159135417302</v>
      </c>
      <c r="S60">
        <f>'95% Simulation Frequency'!R60*$C60^2</f>
        <v>1.0736719711805767</v>
      </c>
      <c r="T60">
        <f>'95% Simulation Frequency'!S60*$C60^2</f>
        <v>0.75157037982640373</v>
      </c>
      <c r="U60">
        <f>'95% Simulation Frequency'!T60*$C60^2</f>
        <v>0.42946878847223069</v>
      </c>
    </row>
    <row r="61" spans="1:21" x14ac:dyDescent="0.2">
      <c r="A61">
        <f>'95% Simulation Frequency'!A61</f>
        <v>2080</v>
      </c>
      <c r="B61">
        <f>'95% Simulation Frequency'!B61</f>
        <v>2080</v>
      </c>
      <c r="C61">
        <f>'95% Simulation Frequency'!U61</f>
        <v>1.094825714630322</v>
      </c>
      <c r="D61">
        <f>'95% Simulation Frequency'!C61*$C61^2</f>
        <v>25.19348131301631</v>
      </c>
      <c r="E61">
        <f>'95% Simulation Frequency'!D61*$C61^2</f>
        <v>32.321869436466656</v>
      </c>
      <c r="F61">
        <f>'95% Simulation Frequency'!E61*$C61^2</f>
        <v>34.079554179235238</v>
      </c>
      <c r="G61">
        <f>'95% Simulation Frequency'!F61*$C61^2</f>
        <v>22.41048047029939</v>
      </c>
      <c r="H61">
        <f>'95% Simulation Frequency'!G61*$C61^2</f>
        <v>18.650988103822147</v>
      </c>
      <c r="I61">
        <f>'95% Simulation Frequency'!H61*$C61^2</f>
        <v>11.180827947055686</v>
      </c>
      <c r="J61">
        <f>'95% Simulation Frequency'!I61*$C61^2</f>
        <v>4.6570241453039909</v>
      </c>
      <c r="K61">
        <f>'95% Simulation Frequency'!J61*$C61^2</f>
        <v>4.9517725089308264</v>
      </c>
      <c r="L61">
        <f>'95% Simulation Frequency'!K61*$C61^2</f>
        <v>3.1243326544444496</v>
      </c>
      <c r="M61">
        <f>'95% Simulation Frequency'!L61*$C61^2</f>
        <v>2.2990372362893119</v>
      </c>
      <c r="N61">
        <f>'95% Simulation Frequency'!M61*$C61^2</f>
        <v>2.0632385453878443</v>
      </c>
      <c r="O61">
        <f>'95% Simulation Frequency'!N61*$C61^2</f>
        <v>0.88424509088050463</v>
      </c>
      <c r="P61">
        <f>'95% Simulation Frequency'!O61*$C61^2</f>
        <v>2.3972866908315904</v>
      </c>
      <c r="Q61">
        <f>'95% Simulation Frequency'!P61*$C61^2</f>
        <v>4.2734241010476177</v>
      </c>
      <c r="R61">
        <f>'95% Simulation Frequency'!Q61*$C61^2</f>
        <v>3.126895683693379</v>
      </c>
      <c r="S61">
        <f>'95% Simulation Frequency'!R61*$C61^2</f>
        <v>1.0422985612311262</v>
      </c>
      <c r="T61">
        <f>'95% Simulation Frequency'!S61*$C61^2</f>
        <v>0.72960899286178849</v>
      </c>
      <c r="U61">
        <f>'95% Simulation Frequency'!T61*$C61^2</f>
        <v>0.41691942449245051</v>
      </c>
    </row>
    <row r="62" spans="1:21" x14ac:dyDescent="0.2">
      <c r="A62">
        <f>'95% Simulation Frequency'!A62</f>
        <v>2081</v>
      </c>
      <c r="B62">
        <f>'95% Simulation Frequency'!B62</f>
        <v>2080</v>
      </c>
      <c r="C62">
        <f>'95% Simulation Frequency'!U62</f>
        <v>1.094825714630322</v>
      </c>
      <c r="D62">
        <f>'95% Simulation Frequency'!C62*$C62^2</f>
        <v>25.19348131301631</v>
      </c>
      <c r="E62">
        <f>'95% Simulation Frequency'!D62*$C62^2</f>
        <v>32.321869436466656</v>
      </c>
      <c r="F62">
        <f>'95% Simulation Frequency'!E62*$C62^2</f>
        <v>34.079554179235238</v>
      </c>
      <c r="G62">
        <f>'95% Simulation Frequency'!F62*$C62^2</f>
        <v>22.41048047029939</v>
      </c>
      <c r="H62">
        <f>'95% Simulation Frequency'!G62*$C62^2</f>
        <v>18.650988103822147</v>
      </c>
      <c r="I62">
        <f>'95% Simulation Frequency'!H62*$C62^2</f>
        <v>11.180827947055686</v>
      </c>
      <c r="J62">
        <f>'95% Simulation Frequency'!I62*$C62^2</f>
        <v>4.6570241453039909</v>
      </c>
      <c r="K62">
        <f>'95% Simulation Frequency'!J62*$C62^2</f>
        <v>4.9517725089308264</v>
      </c>
      <c r="L62">
        <f>'95% Simulation Frequency'!K62*$C62^2</f>
        <v>3.1243326544444496</v>
      </c>
      <c r="M62">
        <f>'95% Simulation Frequency'!L62*$C62^2</f>
        <v>2.2990372362893119</v>
      </c>
      <c r="N62">
        <f>'95% Simulation Frequency'!M62*$C62^2</f>
        <v>2.0632385453878443</v>
      </c>
      <c r="O62">
        <f>'95% Simulation Frequency'!N62*$C62^2</f>
        <v>0.88424509088050463</v>
      </c>
      <c r="P62">
        <f>'95% Simulation Frequency'!O62*$C62^2</f>
        <v>2.3972866908315904</v>
      </c>
      <c r="Q62">
        <f>'95% Simulation Frequency'!P62*$C62^2</f>
        <v>4.2734241010476177</v>
      </c>
      <c r="R62">
        <f>'95% Simulation Frequency'!Q62*$C62^2</f>
        <v>3.126895683693379</v>
      </c>
      <c r="S62">
        <f>'95% Simulation Frequency'!R62*$C62^2</f>
        <v>1.0422985612311262</v>
      </c>
      <c r="T62">
        <f>'95% Simulation Frequency'!S62*$C62^2</f>
        <v>0.72960899286178849</v>
      </c>
      <c r="U62">
        <f>'95% Simulation Frequency'!T62*$C62^2</f>
        <v>0.41691942449245051</v>
      </c>
    </row>
    <row r="63" spans="1:21" x14ac:dyDescent="0.2">
      <c r="A63">
        <f>'95% Simulation Frequency'!A63</f>
        <v>2082</v>
      </c>
      <c r="B63">
        <f>'95% Simulation Frequency'!B63</f>
        <v>2080</v>
      </c>
      <c r="C63">
        <f>'95% Simulation Frequency'!U63</f>
        <v>1.094825714630322</v>
      </c>
      <c r="D63">
        <f>'95% Simulation Frequency'!C63*$C63^2</f>
        <v>25.19348131301631</v>
      </c>
      <c r="E63">
        <f>'95% Simulation Frequency'!D63*$C63^2</f>
        <v>32.321869436466656</v>
      </c>
      <c r="F63">
        <f>'95% Simulation Frequency'!E63*$C63^2</f>
        <v>34.079554179235238</v>
      </c>
      <c r="G63">
        <f>'95% Simulation Frequency'!F63*$C63^2</f>
        <v>22.41048047029939</v>
      </c>
      <c r="H63">
        <f>'95% Simulation Frequency'!G63*$C63^2</f>
        <v>18.650988103822147</v>
      </c>
      <c r="I63">
        <f>'95% Simulation Frequency'!H63*$C63^2</f>
        <v>11.180827947055686</v>
      </c>
      <c r="J63">
        <f>'95% Simulation Frequency'!I63*$C63^2</f>
        <v>4.6570241453039909</v>
      </c>
      <c r="K63">
        <f>'95% Simulation Frequency'!J63*$C63^2</f>
        <v>4.9517725089308264</v>
      </c>
      <c r="L63">
        <f>'95% Simulation Frequency'!K63*$C63^2</f>
        <v>3.1243326544444496</v>
      </c>
      <c r="M63">
        <f>'95% Simulation Frequency'!L63*$C63^2</f>
        <v>2.2990372362893119</v>
      </c>
      <c r="N63">
        <f>'95% Simulation Frequency'!M63*$C63^2</f>
        <v>2.0632385453878443</v>
      </c>
      <c r="O63">
        <f>'95% Simulation Frequency'!N63*$C63^2</f>
        <v>0.88424509088050463</v>
      </c>
      <c r="P63">
        <f>'95% Simulation Frequency'!O63*$C63^2</f>
        <v>2.3972866908315904</v>
      </c>
      <c r="Q63">
        <f>'95% Simulation Frequency'!P63*$C63^2</f>
        <v>4.2734241010476177</v>
      </c>
      <c r="R63">
        <f>'95% Simulation Frequency'!Q63*$C63^2</f>
        <v>3.126895683693379</v>
      </c>
      <c r="S63">
        <f>'95% Simulation Frequency'!R63*$C63^2</f>
        <v>1.0422985612311262</v>
      </c>
      <c r="T63">
        <f>'95% Simulation Frequency'!S63*$C63^2</f>
        <v>0.72960899286178849</v>
      </c>
      <c r="U63">
        <f>'95% Simulation Frequency'!T63*$C63^2</f>
        <v>0.41691942449245051</v>
      </c>
    </row>
    <row r="64" spans="1:21" x14ac:dyDescent="0.2">
      <c r="A64">
        <f>'95% Simulation Frequency'!A64</f>
        <v>2083</v>
      </c>
      <c r="B64">
        <f>'95% Simulation Frequency'!B64</f>
        <v>2080</v>
      </c>
      <c r="C64">
        <f>'95% Simulation Frequency'!U64</f>
        <v>1.094825714630322</v>
      </c>
      <c r="D64">
        <f>'95% Simulation Frequency'!C64*$C64^2</f>
        <v>25.19348131301631</v>
      </c>
      <c r="E64">
        <f>'95% Simulation Frequency'!D64*$C64^2</f>
        <v>32.321869436466656</v>
      </c>
      <c r="F64">
        <f>'95% Simulation Frequency'!E64*$C64^2</f>
        <v>34.079554179235238</v>
      </c>
      <c r="G64">
        <f>'95% Simulation Frequency'!F64*$C64^2</f>
        <v>22.41048047029939</v>
      </c>
      <c r="H64">
        <f>'95% Simulation Frequency'!G64*$C64^2</f>
        <v>18.650988103822147</v>
      </c>
      <c r="I64">
        <f>'95% Simulation Frequency'!H64*$C64^2</f>
        <v>11.180827947055686</v>
      </c>
      <c r="J64">
        <f>'95% Simulation Frequency'!I64*$C64^2</f>
        <v>4.6570241453039909</v>
      </c>
      <c r="K64">
        <f>'95% Simulation Frequency'!J64*$C64^2</f>
        <v>4.9517725089308264</v>
      </c>
      <c r="L64">
        <f>'95% Simulation Frequency'!K64*$C64^2</f>
        <v>3.1243326544444496</v>
      </c>
      <c r="M64">
        <f>'95% Simulation Frequency'!L64*$C64^2</f>
        <v>2.2990372362893119</v>
      </c>
      <c r="N64">
        <f>'95% Simulation Frequency'!M64*$C64^2</f>
        <v>2.0632385453878443</v>
      </c>
      <c r="O64">
        <f>'95% Simulation Frequency'!N64*$C64^2</f>
        <v>0.88424509088050463</v>
      </c>
      <c r="P64">
        <f>'95% Simulation Frequency'!O64*$C64^2</f>
        <v>2.3972866908315904</v>
      </c>
      <c r="Q64">
        <f>'95% Simulation Frequency'!P64*$C64^2</f>
        <v>4.2734241010476177</v>
      </c>
      <c r="R64">
        <f>'95% Simulation Frequency'!Q64*$C64^2</f>
        <v>3.126895683693379</v>
      </c>
      <c r="S64">
        <f>'95% Simulation Frequency'!R64*$C64^2</f>
        <v>1.0422985612311262</v>
      </c>
      <c r="T64">
        <f>'95% Simulation Frequency'!S64*$C64^2</f>
        <v>0.72960899286178849</v>
      </c>
      <c r="U64">
        <f>'95% Simulation Frequency'!T64*$C64^2</f>
        <v>0.41691942449245051</v>
      </c>
    </row>
    <row r="65" spans="1:21" x14ac:dyDescent="0.2">
      <c r="A65">
        <f>'95% Simulation Frequency'!A65</f>
        <v>2084</v>
      </c>
      <c r="B65">
        <f>'95% Simulation Frequency'!B65</f>
        <v>2080</v>
      </c>
      <c r="C65">
        <f>'95% Simulation Frequency'!U65</f>
        <v>1.094825714630322</v>
      </c>
      <c r="D65">
        <f>'95% Simulation Frequency'!C65*$C65^2</f>
        <v>25.19348131301631</v>
      </c>
      <c r="E65">
        <f>'95% Simulation Frequency'!D65*$C65^2</f>
        <v>32.321869436466656</v>
      </c>
      <c r="F65">
        <f>'95% Simulation Frequency'!E65*$C65^2</f>
        <v>34.079554179235238</v>
      </c>
      <c r="G65">
        <f>'95% Simulation Frequency'!F65*$C65^2</f>
        <v>22.41048047029939</v>
      </c>
      <c r="H65">
        <f>'95% Simulation Frequency'!G65*$C65^2</f>
        <v>18.650988103822147</v>
      </c>
      <c r="I65">
        <f>'95% Simulation Frequency'!H65*$C65^2</f>
        <v>11.180827947055686</v>
      </c>
      <c r="J65">
        <f>'95% Simulation Frequency'!I65*$C65^2</f>
        <v>4.6570241453039909</v>
      </c>
      <c r="K65">
        <f>'95% Simulation Frequency'!J65*$C65^2</f>
        <v>4.9517725089308264</v>
      </c>
      <c r="L65">
        <f>'95% Simulation Frequency'!K65*$C65^2</f>
        <v>3.1243326544444496</v>
      </c>
      <c r="M65">
        <f>'95% Simulation Frequency'!L65*$C65^2</f>
        <v>2.2990372362893119</v>
      </c>
      <c r="N65">
        <f>'95% Simulation Frequency'!M65*$C65^2</f>
        <v>2.0632385453878443</v>
      </c>
      <c r="O65">
        <f>'95% Simulation Frequency'!N65*$C65^2</f>
        <v>0.88424509088050463</v>
      </c>
      <c r="P65">
        <f>'95% Simulation Frequency'!O65*$C65^2</f>
        <v>2.3972866908315904</v>
      </c>
      <c r="Q65">
        <f>'95% Simulation Frequency'!P65*$C65^2</f>
        <v>4.2734241010476177</v>
      </c>
      <c r="R65">
        <f>'95% Simulation Frequency'!Q65*$C65^2</f>
        <v>3.126895683693379</v>
      </c>
      <c r="S65">
        <f>'95% Simulation Frequency'!R65*$C65^2</f>
        <v>1.0422985612311262</v>
      </c>
      <c r="T65">
        <f>'95% Simulation Frequency'!S65*$C65^2</f>
        <v>0.72960899286178849</v>
      </c>
      <c r="U65">
        <f>'95% Simulation Frequency'!T65*$C65^2</f>
        <v>0.41691942449245051</v>
      </c>
    </row>
    <row r="66" spans="1:21" x14ac:dyDescent="0.2">
      <c r="A66">
        <f>'95% Simulation Frequency'!A66</f>
        <v>2085</v>
      </c>
      <c r="B66">
        <f>'95% Simulation Frequency'!B66</f>
        <v>2080</v>
      </c>
      <c r="C66">
        <f>'95% Simulation Frequency'!U66</f>
        <v>1.094825714630322</v>
      </c>
      <c r="D66">
        <f>'95% Simulation Frequency'!C66*$C66^2</f>
        <v>25.19348131301631</v>
      </c>
      <c r="E66">
        <f>'95% Simulation Frequency'!D66*$C66^2</f>
        <v>32.321869436466656</v>
      </c>
      <c r="F66">
        <f>'95% Simulation Frequency'!E66*$C66^2</f>
        <v>34.079554179235238</v>
      </c>
      <c r="G66">
        <f>'95% Simulation Frequency'!F66*$C66^2</f>
        <v>22.41048047029939</v>
      </c>
      <c r="H66">
        <f>'95% Simulation Frequency'!G66*$C66^2</f>
        <v>18.650988103822147</v>
      </c>
      <c r="I66">
        <f>'95% Simulation Frequency'!H66*$C66^2</f>
        <v>11.180827947055686</v>
      </c>
      <c r="J66">
        <f>'95% Simulation Frequency'!I66*$C66^2</f>
        <v>4.6570241453039909</v>
      </c>
      <c r="K66">
        <f>'95% Simulation Frequency'!J66*$C66^2</f>
        <v>4.9517725089308264</v>
      </c>
      <c r="L66">
        <f>'95% Simulation Frequency'!K66*$C66^2</f>
        <v>3.1243326544444496</v>
      </c>
      <c r="M66">
        <f>'95% Simulation Frequency'!L66*$C66^2</f>
        <v>2.2990372362893119</v>
      </c>
      <c r="N66">
        <f>'95% Simulation Frequency'!M66*$C66^2</f>
        <v>2.0632385453878443</v>
      </c>
      <c r="O66">
        <f>'95% Simulation Frequency'!N66*$C66^2</f>
        <v>0.88424509088050463</v>
      </c>
      <c r="P66">
        <f>'95% Simulation Frequency'!O66*$C66^2</f>
        <v>2.3972866908315904</v>
      </c>
      <c r="Q66">
        <f>'95% Simulation Frequency'!P66*$C66^2</f>
        <v>4.2734241010476177</v>
      </c>
      <c r="R66">
        <f>'95% Simulation Frequency'!Q66*$C66^2</f>
        <v>3.126895683693379</v>
      </c>
      <c r="S66">
        <f>'95% Simulation Frequency'!R66*$C66^2</f>
        <v>1.0422985612311262</v>
      </c>
      <c r="T66">
        <f>'95% Simulation Frequency'!S66*$C66^2</f>
        <v>0.72960899286178849</v>
      </c>
      <c r="U66">
        <f>'95% Simulation Frequency'!T66*$C66^2</f>
        <v>0.41691942449245051</v>
      </c>
    </row>
    <row r="67" spans="1:21" x14ac:dyDescent="0.2">
      <c r="A67">
        <f>'95% Simulation Frequency'!A67</f>
        <v>2086</v>
      </c>
      <c r="B67">
        <f>'95% Simulation Frequency'!B67</f>
        <v>2080</v>
      </c>
      <c r="C67">
        <f>'95% Simulation Frequency'!U67</f>
        <v>1.094825714630322</v>
      </c>
      <c r="D67">
        <f>'95% Simulation Frequency'!C67*$C67^2</f>
        <v>25.19348131301631</v>
      </c>
      <c r="E67">
        <f>'95% Simulation Frequency'!D67*$C67^2</f>
        <v>32.321869436466656</v>
      </c>
      <c r="F67">
        <f>'95% Simulation Frequency'!E67*$C67^2</f>
        <v>34.079554179235238</v>
      </c>
      <c r="G67">
        <f>'95% Simulation Frequency'!F67*$C67^2</f>
        <v>22.41048047029939</v>
      </c>
      <c r="H67">
        <f>'95% Simulation Frequency'!G67*$C67^2</f>
        <v>18.650988103822147</v>
      </c>
      <c r="I67">
        <f>'95% Simulation Frequency'!H67*$C67^2</f>
        <v>11.180827947055686</v>
      </c>
      <c r="J67">
        <f>'95% Simulation Frequency'!I67*$C67^2</f>
        <v>4.6570241453039909</v>
      </c>
      <c r="K67">
        <f>'95% Simulation Frequency'!J67*$C67^2</f>
        <v>4.9517725089308264</v>
      </c>
      <c r="L67">
        <f>'95% Simulation Frequency'!K67*$C67^2</f>
        <v>3.1243326544444496</v>
      </c>
      <c r="M67">
        <f>'95% Simulation Frequency'!L67*$C67^2</f>
        <v>2.2990372362893119</v>
      </c>
      <c r="N67">
        <f>'95% Simulation Frequency'!M67*$C67^2</f>
        <v>2.0632385453878443</v>
      </c>
      <c r="O67">
        <f>'95% Simulation Frequency'!N67*$C67^2</f>
        <v>0.88424509088050463</v>
      </c>
      <c r="P67">
        <f>'95% Simulation Frequency'!O67*$C67^2</f>
        <v>2.3972866908315904</v>
      </c>
      <c r="Q67">
        <f>'95% Simulation Frequency'!P67*$C67^2</f>
        <v>4.2734241010476177</v>
      </c>
      <c r="R67">
        <f>'95% Simulation Frequency'!Q67*$C67^2</f>
        <v>3.126895683693379</v>
      </c>
      <c r="S67">
        <f>'95% Simulation Frequency'!R67*$C67^2</f>
        <v>1.0422985612311262</v>
      </c>
      <c r="T67">
        <f>'95% Simulation Frequency'!S67*$C67^2</f>
        <v>0.72960899286178849</v>
      </c>
      <c r="U67">
        <f>'95% Simulation Frequency'!T67*$C67^2</f>
        <v>0.41691942449245051</v>
      </c>
    </row>
    <row r="68" spans="1:21" x14ac:dyDescent="0.2">
      <c r="A68">
        <f>'95% Simulation Frequency'!A68</f>
        <v>2087</v>
      </c>
      <c r="B68">
        <f>'95% Simulation Frequency'!B68</f>
        <v>2080</v>
      </c>
      <c r="C68">
        <f>'95% Simulation Frequency'!U68</f>
        <v>1.094825714630322</v>
      </c>
      <c r="D68">
        <f>'95% Simulation Frequency'!C68*$C68^2</f>
        <v>25.19348131301631</v>
      </c>
      <c r="E68">
        <f>'95% Simulation Frequency'!D68*$C68^2</f>
        <v>32.321869436466656</v>
      </c>
      <c r="F68">
        <f>'95% Simulation Frequency'!E68*$C68^2</f>
        <v>34.079554179235238</v>
      </c>
      <c r="G68">
        <f>'95% Simulation Frequency'!F68*$C68^2</f>
        <v>22.41048047029939</v>
      </c>
      <c r="H68">
        <f>'95% Simulation Frequency'!G68*$C68^2</f>
        <v>18.650988103822147</v>
      </c>
      <c r="I68">
        <f>'95% Simulation Frequency'!H68*$C68^2</f>
        <v>11.180827947055686</v>
      </c>
      <c r="J68">
        <f>'95% Simulation Frequency'!I68*$C68^2</f>
        <v>4.6570241453039909</v>
      </c>
      <c r="K68">
        <f>'95% Simulation Frequency'!J68*$C68^2</f>
        <v>4.9517725089308264</v>
      </c>
      <c r="L68">
        <f>'95% Simulation Frequency'!K68*$C68^2</f>
        <v>3.1243326544444496</v>
      </c>
      <c r="M68">
        <f>'95% Simulation Frequency'!L68*$C68^2</f>
        <v>2.2990372362893119</v>
      </c>
      <c r="N68">
        <f>'95% Simulation Frequency'!M68*$C68^2</f>
        <v>2.0632385453878443</v>
      </c>
      <c r="O68">
        <f>'95% Simulation Frequency'!N68*$C68^2</f>
        <v>0.88424509088050463</v>
      </c>
      <c r="P68">
        <f>'95% Simulation Frequency'!O68*$C68^2</f>
        <v>2.3972866908315904</v>
      </c>
      <c r="Q68">
        <f>'95% Simulation Frequency'!P68*$C68^2</f>
        <v>4.2734241010476177</v>
      </c>
      <c r="R68">
        <f>'95% Simulation Frequency'!Q68*$C68^2</f>
        <v>3.126895683693379</v>
      </c>
      <c r="S68">
        <f>'95% Simulation Frequency'!R68*$C68^2</f>
        <v>1.0422985612311262</v>
      </c>
      <c r="T68">
        <f>'95% Simulation Frequency'!S68*$C68^2</f>
        <v>0.72960899286178849</v>
      </c>
      <c r="U68">
        <f>'95% Simulation Frequency'!T68*$C68^2</f>
        <v>0.41691942449245051</v>
      </c>
    </row>
    <row r="69" spans="1:21" x14ac:dyDescent="0.2">
      <c r="A69">
        <f>'95% Simulation Frequency'!A69</f>
        <v>2088</v>
      </c>
      <c r="B69">
        <f>'95% Simulation Frequency'!B69</f>
        <v>2080</v>
      </c>
      <c r="C69">
        <f>'95% Simulation Frequency'!U69</f>
        <v>1.094825714630322</v>
      </c>
      <c r="D69">
        <f>'95% Simulation Frequency'!C69*$C69^2</f>
        <v>25.19348131301631</v>
      </c>
      <c r="E69">
        <f>'95% Simulation Frequency'!D69*$C69^2</f>
        <v>32.321869436466656</v>
      </c>
      <c r="F69">
        <f>'95% Simulation Frequency'!E69*$C69^2</f>
        <v>34.079554179235238</v>
      </c>
      <c r="G69">
        <f>'95% Simulation Frequency'!F69*$C69^2</f>
        <v>22.41048047029939</v>
      </c>
      <c r="H69">
        <f>'95% Simulation Frequency'!G69*$C69^2</f>
        <v>18.650988103822147</v>
      </c>
      <c r="I69">
        <f>'95% Simulation Frequency'!H69*$C69^2</f>
        <v>11.180827947055686</v>
      </c>
      <c r="J69">
        <f>'95% Simulation Frequency'!I69*$C69^2</f>
        <v>4.6570241453039909</v>
      </c>
      <c r="K69">
        <f>'95% Simulation Frequency'!J69*$C69^2</f>
        <v>4.9517725089308264</v>
      </c>
      <c r="L69">
        <f>'95% Simulation Frequency'!K69*$C69^2</f>
        <v>3.1243326544444496</v>
      </c>
      <c r="M69">
        <f>'95% Simulation Frequency'!L69*$C69^2</f>
        <v>2.2990372362893119</v>
      </c>
      <c r="N69">
        <f>'95% Simulation Frequency'!M69*$C69^2</f>
        <v>2.0632385453878443</v>
      </c>
      <c r="O69">
        <f>'95% Simulation Frequency'!N69*$C69^2</f>
        <v>0.88424509088050463</v>
      </c>
      <c r="P69">
        <f>'95% Simulation Frequency'!O69*$C69^2</f>
        <v>2.3972866908315904</v>
      </c>
      <c r="Q69">
        <f>'95% Simulation Frequency'!P69*$C69^2</f>
        <v>4.2734241010476177</v>
      </c>
      <c r="R69">
        <f>'95% Simulation Frequency'!Q69*$C69^2</f>
        <v>3.126895683693379</v>
      </c>
      <c r="S69">
        <f>'95% Simulation Frequency'!R69*$C69^2</f>
        <v>1.0422985612311262</v>
      </c>
      <c r="T69">
        <f>'95% Simulation Frequency'!S69*$C69^2</f>
        <v>0.72960899286178849</v>
      </c>
      <c r="U69">
        <f>'95% Simulation Frequency'!T69*$C69^2</f>
        <v>0.41691942449245051</v>
      </c>
    </row>
    <row r="70" spans="1:21" x14ac:dyDescent="0.2">
      <c r="A70">
        <f>'95% Simulation Frequency'!A70</f>
        <v>2089</v>
      </c>
      <c r="B70">
        <f>'95% Simulation Frequency'!B70</f>
        <v>2080</v>
      </c>
      <c r="C70">
        <f>'95% Simulation Frequency'!U70</f>
        <v>1.094825714630322</v>
      </c>
      <c r="D70">
        <f>'95% Simulation Frequency'!C70*$C70^2</f>
        <v>25.19348131301631</v>
      </c>
      <c r="E70">
        <f>'95% Simulation Frequency'!D70*$C70^2</f>
        <v>32.321869436466656</v>
      </c>
      <c r="F70">
        <f>'95% Simulation Frequency'!E70*$C70^2</f>
        <v>34.079554179235238</v>
      </c>
      <c r="G70">
        <f>'95% Simulation Frequency'!F70*$C70^2</f>
        <v>22.41048047029939</v>
      </c>
      <c r="H70">
        <f>'95% Simulation Frequency'!G70*$C70^2</f>
        <v>18.650988103822147</v>
      </c>
      <c r="I70">
        <f>'95% Simulation Frequency'!H70*$C70^2</f>
        <v>11.180827947055686</v>
      </c>
      <c r="J70">
        <f>'95% Simulation Frequency'!I70*$C70^2</f>
        <v>4.6570241453039909</v>
      </c>
      <c r="K70">
        <f>'95% Simulation Frequency'!J70*$C70^2</f>
        <v>4.9517725089308264</v>
      </c>
      <c r="L70">
        <f>'95% Simulation Frequency'!K70*$C70^2</f>
        <v>3.1243326544444496</v>
      </c>
      <c r="M70">
        <f>'95% Simulation Frequency'!L70*$C70^2</f>
        <v>2.2990372362893119</v>
      </c>
      <c r="N70">
        <f>'95% Simulation Frequency'!M70*$C70^2</f>
        <v>2.0632385453878443</v>
      </c>
      <c r="O70">
        <f>'95% Simulation Frequency'!N70*$C70^2</f>
        <v>0.88424509088050463</v>
      </c>
      <c r="P70">
        <f>'95% Simulation Frequency'!O70*$C70^2</f>
        <v>2.3972866908315904</v>
      </c>
      <c r="Q70">
        <f>'95% Simulation Frequency'!P70*$C70^2</f>
        <v>4.2734241010476177</v>
      </c>
      <c r="R70">
        <f>'95% Simulation Frequency'!Q70*$C70^2</f>
        <v>3.126895683693379</v>
      </c>
      <c r="S70">
        <f>'95% Simulation Frequency'!R70*$C70^2</f>
        <v>1.0422985612311262</v>
      </c>
      <c r="T70">
        <f>'95% Simulation Frequency'!S70*$C70^2</f>
        <v>0.72960899286178849</v>
      </c>
      <c r="U70">
        <f>'95% Simulation Frequency'!T70*$C70^2</f>
        <v>0.41691942449245051</v>
      </c>
    </row>
    <row r="71" spans="1:21" x14ac:dyDescent="0.2">
      <c r="A71">
        <f>'95% Simulation Frequency'!A71</f>
        <v>2090</v>
      </c>
      <c r="B71">
        <f>'95% Simulation Frequency'!B71</f>
        <v>2090</v>
      </c>
      <c r="C71">
        <f>'95% Simulation Frequency'!U71</f>
        <v>1.0688457363406103</v>
      </c>
      <c r="D71">
        <f>'95% Simulation Frequency'!C71*$C71^2</f>
        <v>24.011996064205572</v>
      </c>
      <c r="E71">
        <f>'95% Simulation Frequency'!D71*$C71^2</f>
        <v>30.806087973845131</v>
      </c>
      <c r="F71">
        <f>'95% Simulation Frequency'!E71*$C71^2</f>
        <v>32.481343513208309</v>
      </c>
      <c r="G71">
        <f>'95% Simulation Frequency'!F71*$C71^2</f>
        <v>21.359508126880538</v>
      </c>
      <c r="H71">
        <f>'95% Simulation Frequency'!G71*$C71^2</f>
        <v>17.776322667687069</v>
      </c>
      <c r="I71">
        <f>'95% Simulation Frequency'!H71*$C71^2</f>
        <v>10.656486625393558</v>
      </c>
      <c r="J71">
        <f>'95% Simulation Frequency'!I71*$C71^2</f>
        <v>4.4386261691501616</v>
      </c>
      <c r="K71">
        <f>'95% Simulation Frequency'!J71*$C71^2</f>
        <v>4.7195518760584001</v>
      </c>
      <c r="L71">
        <f>'95% Simulation Frequency'!K71*$C71^2</f>
        <v>2.9778124932273236</v>
      </c>
      <c r="M71">
        <f>'95% Simulation Frequency'!L71*$C71^2</f>
        <v>2.1912205138842569</v>
      </c>
      <c r="N71">
        <f>'95% Simulation Frequency'!M71*$C71^2</f>
        <v>1.9664799483576667</v>
      </c>
      <c r="O71">
        <f>'95% Simulation Frequency'!N71*$C71^2</f>
        <v>0.84277712072471411</v>
      </c>
      <c r="P71">
        <f>'95% Simulation Frequency'!O71*$C71^2</f>
        <v>2.284862416187003</v>
      </c>
      <c r="Q71">
        <f>'95% Simulation Frequency'!P71*$C71^2</f>
        <v>4.0730156114637879</v>
      </c>
      <c r="R71">
        <f>'95% Simulation Frequency'!Q71*$C71^2</f>
        <v>2.9802553254613082</v>
      </c>
      <c r="S71">
        <f>'95% Simulation Frequency'!R71*$C71^2</f>
        <v>0.99341844182043604</v>
      </c>
      <c r="T71">
        <f>'95% Simulation Frequency'!S71*$C71^2</f>
        <v>0.6953929092743053</v>
      </c>
      <c r="U71">
        <f>'95% Simulation Frequency'!T71*$C71^2</f>
        <v>0.3973673767281744</v>
      </c>
    </row>
    <row r="72" spans="1:21" x14ac:dyDescent="0.2">
      <c r="A72">
        <f>'95% Simulation Frequency'!A72</f>
        <v>2091</v>
      </c>
      <c r="B72">
        <f>'95% Simulation Frequency'!B72</f>
        <v>2090</v>
      </c>
      <c r="C72">
        <f>'95% Simulation Frequency'!U72</f>
        <v>1.0688457363406103</v>
      </c>
      <c r="D72">
        <f>'95% Simulation Frequency'!C72*$C72^2</f>
        <v>24.011996064205572</v>
      </c>
      <c r="E72">
        <f>'95% Simulation Frequency'!D72*$C72^2</f>
        <v>30.806087973845131</v>
      </c>
      <c r="F72">
        <f>'95% Simulation Frequency'!E72*$C72^2</f>
        <v>32.481343513208309</v>
      </c>
      <c r="G72">
        <f>'95% Simulation Frequency'!F72*$C72^2</f>
        <v>21.359508126880538</v>
      </c>
      <c r="H72">
        <f>'95% Simulation Frequency'!G72*$C72^2</f>
        <v>17.776322667687069</v>
      </c>
      <c r="I72">
        <f>'95% Simulation Frequency'!H72*$C72^2</f>
        <v>10.656486625393558</v>
      </c>
      <c r="J72">
        <f>'95% Simulation Frequency'!I72*$C72^2</f>
        <v>4.4386261691501616</v>
      </c>
      <c r="K72">
        <f>'95% Simulation Frequency'!J72*$C72^2</f>
        <v>4.7195518760584001</v>
      </c>
      <c r="L72">
        <f>'95% Simulation Frequency'!K72*$C72^2</f>
        <v>2.9778124932273236</v>
      </c>
      <c r="M72">
        <f>'95% Simulation Frequency'!L72*$C72^2</f>
        <v>2.1912205138842569</v>
      </c>
      <c r="N72">
        <f>'95% Simulation Frequency'!M72*$C72^2</f>
        <v>1.9664799483576667</v>
      </c>
      <c r="O72">
        <f>'95% Simulation Frequency'!N72*$C72^2</f>
        <v>0.84277712072471411</v>
      </c>
      <c r="P72">
        <f>'95% Simulation Frequency'!O72*$C72^2</f>
        <v>2.284862416187003</v>
      </c>
      <c r="Q72">
        <f>'95% Simulation Frequency'!P72*$C72^2</f>
        <v>4.0730156114637879</v>
      </c>
      <c r="R72">
        <f>'95% Simulation Frequency'!Q72*$C72^2</f>
        <v>2.9802553254613082</v>
      </c>
      <c r="S72">
        <f>'95% Simulation Frequency'!R72*$C72^2</f>
        <v>0.99341844182043604</v>
      </c>
      <c r="T72">
        <f>'95% Simulation Frequency'!S72*$C72^2</f>
        <v>0.6953929092743053</v>
      </c>
      <c r="U72">
        <f>'95% Simulation Frequency'!T72*$C72^2</f>
        <v>0.3973673767281744</v>
      </c>
    </row>
    <row r="73" spans="1:21" x14ac:dyDescent="0.2">
      <c r="A73">
        <f>'95% Simulation Frequency'!A73</f>
        <v>2092</v>
      </c>
      <c r="B73">
        <f>'95% Simulation Frequency'!B73</f>
        <v>2090</v>
      </c>
      <c r="C73">
        <f>'95% Simulation Frequency'!U73</f>
        <v>1.0688457363406103</v>
      </c>
      <c r="D73">
        <f>'95% Simulation Frequency'!C73*$C73^2</f>
        <v>24.011996064205572</v>
      </c>
      <c r="E73">
        <f>'95% Simulation Frequency'!D73*$C73^2</f>
        <v>30.806087973845131</v>
      </c>
      <c r="F73">
        <f>'95% Simulation Frequency'!E73*$C73^2</f>
        <v>32.481343513208309</v>
      </c>
      <c r="G73">
        <f>'95% Simulation Frequency'!F73*$C73^2</f>
        <v>21.359508126880538</v>
      </c>
      <c r="H73">
        <f>'95% Simulation Frequency'!G73*$C73^2</f>
        <v>17.776322667687069</v>
      </c>
      <c r="I73">
        <f>'95% Simulation Frequency'!H73*$C73^2</f>
        <v>10.656486625393558</v>
      </c>
      <c r="J73">
        <f>'95% Simulation Frequency'!I73*$C73^2</f>
        <v>4.4386261691501616</v>
      </c>
      <c r="K73">
        <f>'95% Simulation Frequency'!J73*$C73^2</f>
        <v>4.7195518760584001</v>
      </c>
      <c r="L73">
        <f>'95% Simulation Frequency'!K73*$C73^2</f>
        <v>2.9778124932273236</v>
      </c>
      <c r="M73">
        <f>'95% Simulation Frequency'!L73*$C73^2</f>
        <v>2.1912205138842569</v>
      </c>
      <c r="N73">
        <f>'95% Simulation Frequency'!M73*$C73^2</f>
        <v>1.9664799483576667</v>
      </c>
      <c r="O73">
        <f>'95% Simulation Frequency'!N73*$C73^2</f>
        <v>0.84277712072471411</v>
      </c>
      <c r="P73">
        <f>'95% Simulation Frequency'!O73*$C73^2</f>
        <v>2.284862416187003</v>
      </c>
      <c r="Q73">
        <f>'95% Simulation Frequency'!P73*$C73^2</f>
        <v>4.0730156114637879</v>
      </c>
      <c r="R73">
        <f>'95% Simulation Frequency'!Q73*$C73^2</f>
        <v>2.9802553254613082</v>
      </c>
      <c r="S73">
        <f>'95% Simulation Frequency'!R73*$C73^2</f>
        <v>0.99341844182043604</v>
      </c>
      <c r="T73">
        <f>'95% Simulation Frequency'!S73*$C73^2</f>
        <v>0.6953929092743053</v>
      </c>
      <c r="U73">
        <f>'95% Simulation Frequency'!T73*$C73^2</f>
        <v>0.3973673767281744</v>
      </c>
    </row>
    <row r="74" spans="1:21" x14ac:dyDescent="0.2">
      <c r="A74">
        <f>'95% Simulation Frequency'!A74</f>
        <v>2093</v>
      </c>
      <c r="B74">
        <f>'95% Simulation Frequency'!B74</f>
        <v>2090</v>
      </c>
      <c r="C74">
        <f>'95% Simulation Frequency'!U74</f>
        <v>1.0688457363406103</v>
      </c>
      <c r="D74">
        <f>'95% Simulation Frequency'!C74*$C74^2</f>
        <v>24.011996064205572</v>
      </c>
      <c r="E74">
        <f>'95% Simulation Frequency'!D74*$C74^2</f>
        <v>30.806087973845131</v>
      </c>
      <c r="F74">
        <f>'95% Simulation Frequency'!E74*$C74^2</f>
        <v>32.481343513208309</v>
      </c>
      <c r="G74">
        <f>'95% Simulation Frequency'!F74*$C74^2</f>
        <v>21.359508126880538</v>
      </c>
      <c r="H74">
        <f>'95% Simulation Frequency'!G74*$C74^2</f>
        <v>17.776322667687069</v>
      </c>
      <c r="I74">
        <f>'95% Simulation Frequency'!H74*$C74^2</f>
        <v>10.656486625393558</v>
      </c>
      <c r="J74">
        <f>'95% Simulation Frequency'!I74*$C74^2</f>
        <v>4.4386261691501616</v>
      </c>
      <c r="K74">
        <f>'95% Simulation Frequency'!J74*$C74^2</f>
        <v>4.7195518760584001</v>
      </c>
      <c r="L74">
        <f>'95% Simulation Frequency'!K74*$C74^2</f>
        <v>2.9778124932273236</v>
      </c>
      <c r="M74">
        <f>'95% Simulation Frequency'!L74*$C74^2</f>
        <v>2.1912205138842569</v>
      </c>
      <c r="N74">
        <f>'95% Simulation Frequency'!M74*$C74^2</f>
        <v>1.9664799483576667</v>
      </c>
      <c r="O74">
        <f>'95% Simulation Frequency'!N74*$C74^2</f>
        <v>0.84277712072471411</v>
      </c>
      <c r="P74">
        <f>'95% Simulation Frequency'!O74*$C74^2</f>
        <v>2.284862416187003</v>
      </c>
      <c r="Q74">
        <f>'95% Simulation Frequency'!P74*$C74^2</f>
        <v>4.0730156114637879</v>
      </c>
      <c r="R74">
        <f>'95% Simulation Frequency'!Q74*$C74^2</f>
        <v>2.9802553254613082</v>
      </c>
      <c r="S74">
        <f>'95% Simulation Frequency'!R74*$C74^2</f>
        <v>0.99341844182043604</v>
      </c>
      <c r="T74">
        <f>'95% Simulation Frequency'!S74*$C74^2</f>
        <v>0.6953929092743053</v>
      </c>
      <c r="U74">
        <f>'95% Simulation Frequency'!T74*$C74^2</f>
        <v>0.3973673767281744</v>
      </c>
    </row>
    <row r="75" spans="1:21" x14ac:dyDescent="0.2">
      <c r="A75">
        <f>'95% Simulation Frequency'!A75</f>
        <v>2094</v>
      </c>
      <c r="B75">
        <f>'95% Simulation Frequency'!B75</f>
        <v>2090</v>
      </c>
      <c r="C75">
        <f>'95% Simulation Frequency'!U75</f>
        <v>1.0688457363406103</v>
      </c>
      <c r="D75">
        <f>'95% Simulation Frequency'!C75*$C75^2</f>
        <v>24.011996064205572</v>
      </c>
      <c r="E75">
        <f>'95% Simulation Frequency'!D75*$C75^2</f>
        <v>30.806087973845131</v>
      </c>
      <c r="F75">
        <f>'95% Simulation Frequency'!E75*$C75^2</f>
        <v>32.481343513208309</v>
      </c>
      <c r="G75">
        <f>'95% Simulation Frequency'!F75*$C75^2</f>
        <v>21.359508126880538</v>
      </c>
      <c r="H75">
        <f>'95% Simulation Frequency'!G75*$C75^2</f>
        <v>17.776322667687069</v>
      </c>
      <c r="I75">
        <f>'95% Simulation Frequency'!H75*$C75^2</f>
        <v>10.656486625393558</v>
      </c>
      <c r="J75">
        <f>'95% Simulation Frequency'!I75*$C75^2</f>
        <v>4.4386261691501616</v>
      </c>
      <c r="K75">
        <f>'95% Simulation Frequency'!J75*$C75^2</f>
        <v>4.7195518760584001</v>
      </c>
      <c r="L75">
        <f>'95% Simulation Frequency'!K75*$C75^2</f>
        <v>2.9778124932273236</v>
      </c>
      <c r="M75">
        <f>'95% Simulation Frequency'!L75*$C75^2</f>
        <v>2.1912205138842569</v>
      </c>
      <c r="N75">
        <f>'95% Simulation Frequency'!M75*$C75^2</f>
        <v>1.9664799483576667</v>
      </c>
      <c r="O75">
        <f>'95% Simulation Frequency'!N75*$C75^2</f>
        <v>0.84277712072471411</v>
      </c>
      <c r="P75">
        <f>'95% Simulation Frequency'!O75*$C75^2</f>
        <v>2.284862416187003</v>
      </c>
      <c r="Q75">
        <f>'95% Simulation Frequency'!P75*$C75^2</f>
        <v>4.0730156114637879</v>
      </c>
      <c r="R75">
        <f>'95% Simulation Frequency'!Q75*$C75^2</f>
        <v>2.9802553254613082</v>
      </c>
      <c r="S75">
        <f>'95% Simulation Frequency'!R75*$C75^2</f>
        <v>0.99341844182043604</v>
      </c>
      <c r="T75">
        <f>'95% Simulation Frequency'!S75*$C75^2</f>
        <v>0.6953929092743053</v>
      </c>
      <c r="U75">
        <f>'95% Simulation Frequency'!T75*$C75^2</f>
        <v>0.3973673767281744</v>
      </c>
    </row>
    <row r="76" spans="1:21" x14ac:dyDescent="0.2">
      <c r="A76">
        <f>'95% Simulation Frequency'!A76</f>
        <v>2095</v>
      </c>
      <c r="B76">
        <f>'95% Simulation Frequency'!B76</f>
        <v>2090</v>
      </c>
      <c r="C76">
        <f>'95% Simulation Frequency'!U76</f>
        <v>1.0688457363406103</v>
      </c>
      <c r="D76">
        <f>'95% Simulation Frequency'!C76*$C76^2</f>
        <v>24.011996064205572</v>
      </c>
      <c r="E76">
        <f>'95% Simulation Frequency'!D76*$C76^2</f>
        <v>30.806087973845131</v>
      </c>
      <c r="F76">
        <f>'95% Simulation Frequency'!E76*$C76^2</f>
        <v>32.481343513208309</v>
      </c>
      <c r="G76">
        <f>'95% Simulation Frequency'!F76*$C76^2</f>
        <v>21.359508126880538</v>
      </c>
      <c r="H76">
        <f>'95% Simulation Frequency'!G76*$C76^2</f>
        <v>17.776322667687069</v>
      </c>
      <c r="I76">
        <f>'95% Simulation Frequency'!H76*$C76^2</f>
        <v>10.656486625393558</v>
      </c>
      <c r="J76">
        <f>'95% Simulation Frequency'!I76*$C76^2</f>
        <v>4.4386261691501616</v>
      </c>
      <c r="K76">
        <f>'95% Simulation Frequency'!J76*$C76^2</f>
        <v>4.7195518760584001</v>
      </c>
      <c r="L76">
        <f>'95% Simulation Frequency'!K76*$C76^2</f>
        <v>2.9778124932273236</v>
      </c>
      <c r="M76">
        <f>'95% Simulation Frequency'!L76*$C76^2</f>
        <v>2.1912205138842569</v>
      </c>
      <c r="N76">
        <f>'95% Simulation Frequency'!M76*$C76^2</f>
        <v>1.9664799483576667</v>
      </c>
      <c r="O76">
        <f>'95% Simulation Frequency'!N76*$C76^2</f>
        <v>0.84277712072471411</v>
      </c>
      <c r="P76">
        <f>'95% Simulation Frequency'!O76*$C76^2</f>
        <v>2.284862416187003</v>
      </c>
      <c r="Q76">
        <f>'95% Simulation Frequency'!P76*$C76^2</f>
        <v>4.0730156114637879</v>
      </c>
      <c r="R76">
        <f>'95% Simulation Frequency'!Q76*$C76^2</f>
        <v>2.9802553254613082</v>
      </c>
      <c r="S76">
        <f>'95% Simulation Frequency'!R76*$C76^2</f>
        <v>0.99341844182043604</v>
      </c>
      <c r="T76">
        <f>'95% Simulation Frequency'!S76*$C76^2</f>
        <v>0.6953929092743053</v>
      </c>
      <c r="U76">
        <f>'95% Simulation Frequency'!T76*$C76^2</f>
        <v>0.3973673767281744</v>
      </c>
    </row>
    <row r="77" spans="1:21" x14ac:dyDescent="0.2">
      <c r="A77">
        <f>'95% Simulation Frequency'!A77</f>
        <v>2096</v>
      </c>
      <c r="B77">
        <f>'95% Simulation Frequency'!B77</f>
        <v>2090</v>
      </c>
      <c r="C77">
        <f>'95% Simulation Frequency'!U77</f>
        <v>1.0688457363406103</v>
      </c>
      <c r="D77">
        <f>'95% Simulation Frequency'!C77*$C77^2</f>
        <v>24.011996064205572</v>
      </c>
      <c r="E77">
        <f>'95% Simulation Frequency'!D77*$C77^2</f>
        <v>30.806087973845131</v>
      </c>
      <c r="F77">
        <f>'95% Simulation Frequency'!E77*$C77^2</f>
        <v>32.481343513208309</v>
      </c>
      <c r="G77">
        <f>'95% Simulation Frequency'!F77*$C77^2</f>
        <v>21.359508126880538</v>
      </c>
      <c r="H77">
        <f>'95% Simulation Frequency'!G77*$C77^2</f>
        <v>17.776322667687069</v>
      </c>
      <c r="I77">
        <f>'95% Simulation Frequency'!H77*$C77^2</f>
        <v>10.656486625393558</v>
      </c>
      <c r="J77">
        <f>'95% Simulation Frequency'!I77*$C77^2</f>
        <v>4.4386261691501616</v>
      </c>
      <c r="K77">
        <f>'95% Simulation Frequency'!J77*$C77^2</f>
        <v>4.7195518760584001</v>
      </c>
      <c r="L77">
        <f>'95% Simulation Frequency'!K77*$C77^2</f>
        <v>2.9778124932273236</v>
      </c>
      <c r="M77">
        <f>'95% Simulation Frequency'!L77*$C77^2</f>
        <v>2.1912205138842569</v>
      </c>
      <c r="N77">
        <f>'95% Simulation Frequency'!M77*$C77^2</f>
        <v>1.9664799483576667</v>
      </c>
      <c r="O77">
        <f>'95% Simulation Frequency'!N77*$C77^2</f>
        <v>0.84277712072471411</v>
      </c>
      <c r="P77">
        <f>'95% Simulation Frequency'!O77*$C77^2</f>
        <v>2.284862416187003</v>
      </c>
      <c r="Q77">
        <f>'95% Simulation Frequency'!P77*$C77^2</f>
        <v>4.0730156114637879</v>
      </c>
      <c r="R77">
        <f>'95% Simulation Frequency'!Q77*$C77^2</f>
        <v>2.9802553254613082</v>
      </c>
      <c r="S77">
        <f>'95% Simulation Frequency'!R77*$C77^2</f>
        <v>0.99341844182043604</v>
      </c>
      <c r="T77">
        <f>'95% Simulation Frequency'!S77*$C77^2</f>
        <v>0.6953929092743053</v>
      </c>
      <c r="U77">
        <f>'95% Simulation Frequency'!T77*$C77^2</f>
        <v>0.3973673767281744</v>
      </c>
    </row>
    <row r="78" spans="1:21" x14ac:dyDescent="0.2">
      <c r="A78">
        <f>'95% Simulation Frequency'!A78</f>
        <v>2097</v>
      </c>
      <c r="B78">
        <f>'95% Simulation Frequency'!B78</f>
        <v>2090</v>
      </c>
      <c r="C78">
        <f>'95% Simulation Frequency'!U78</f>
        <v>1.0688457363406103</v>
      </c>
      <c r="D78">
        <f>'95% Simulation Frequency'!C78*$C78^2</f>
        <v>24.011996064205572</v>
      </c>
      <c r="E78">
        <f>'95% Simulation Frequency'!D78*$C78^2</f>
        <v>30.806087973845131</v>
      </c>
      <c r="F78">
        <f>'95% Simulation Frequency'!E78*$C78^2</f>
        <v>32.481343513208309</v>
      </c>
      <c r="G78">
        <f>'95% Simulation Frequency'!F78*$C78^2</f>
        <v>21.359508126880538</v>
      </c>
      <c r="H78">
        <f>'95% Simulation Frequency'!G78*$C78^2</f>
        <v>17.776322667687069</v>
      </c>
      <c r="I78">
        <f>'95% Simulation Frequency'!H78*$C78^2</f>
        <v>10.656486625393558</v>
      </c>
      <c r="J78">
        <f>'95% Simulation Frequency'!I78*$C78^2</f>
        <v>4.4386261691501616</v>
      </c>
      <c r="K78">
        <f>'95% Simulation Frequency'!J78*$C78^2</f>
        <v>4.7195518760584001</v>
      </c>
      <c r="L78">
        <f>'95% Simulation Frequency'!K78*$C78^2</f>
        <v>2.9778124932273236</v>
      </c>
      <c r="M78">
        <f>'95% Simulation Frequency'!L78*$C78^2</f>
        <v>2.1912205138842569</v>
      </c>
      <c r="N78">
        <f>'95% Simulation Frequency'!M78*$C78^2</f>
        <v>1.9664799483576667</v>
      </c>
      <c r="O78">
        <f>'95% Simulation Frequency'!N78*$C78^2</f>
        <v>0.84277712072471411</v>
      </c>
      <c r="P78">
        <f>'95% Simulation Frequency'!O78*$C78^2</f>
        <v>2.284862416187003</v>
      </c>
      <c r="Q78">
        <f>'95% Simulation Frequency'!P78*$C78^2</f>
        <v>4.0730156114637879</v>
      </c>
      <c r="R78">
        <f>'95% Simulation Frequency'!Q78*$C78^2</f>
        <v>2.9802553254613082</v>
      </c>
      <c r="S78">
        <f>'95% Simulation Frequency'!R78*$C78^2</f>
        <v>0.99341844182043604</v>
      </c>
      <c r="T78">
        <f>'95% Simulation Frequency'!S78*$C78^2</f>
        <v>0.6953929092743053</v>
      </c>
      <c r="U78">
        <f>'95% Simulation Frequency'!T78*$C78^2</f>
        <v>0.3973673767281744</v>
      </c>
    </row>
    <row r="79" spans="1:21" x14ac:dyDescent="0.2">
      <c r="A79">
        <f>'95% Simulation Frequency'!A79</f>
        <v>2098</v>
      </c>
      <c r="B79">
        <f>'95% Simulation Frequency'!B79</f>
        <v>2090</v>
      </c>
      <c r="C79">
        <f>'95% Simulation Frequency'!U79</f>
        <v>1.0688457363406103</v>
      </c>
      <c r="D79">
        <f>'95% Simulation Frequency'!C79*$C79^2</f>
        <v>24.011996064205572</v>
      </c>
      <c r="E79">
        <f>'95% Simulation Frequency'!D79*$C79^2</f>
        <v>30.806087973845131</v>
      </c>
      <c r="F79">
        <f>'95% Simulation Frequency'!E79*$C79^2</f>
        <v>32.481343513208309</v>
      </c>
      <c r="G79">
        <f>'95% Simulation Frequency'!F79*$C79^2</f>
        <v>21.359508126880538</v>
      </c>
      <c r="H79">
        <f>'95% Simulation Frequency'!G79*$C79^2</f>
        <v>17.776322667687069</v>
      </c>
      <c r="I79">
        <f>'95% Simulation Frequency'!H79*$C79^2</f>
        <v>10.656486625393558</v>
      </c>
      <c r="J79">
        <f>'95% Simulation Frequency'!I79*$C79^2</f>
        <v>4.4386261691501616</v>
      </c>
      <c r="K79">
        <f>'95% Simulation Frequency'!J79*$C79^2</f>
        <v>4.7195518760584001</v>
      </c>
      <c r="L79">
        <f>'95% Simulation Frequency'!K79*$C79^2</f>
        <v>2.9778124932273236</v>
      </c>
      <c r="M79">
        <f>'95% Simulation Frequency'!L79*$C79^2</f>
        <v>2.1912205138842569</v>
      </c>
      <c r="N79">
        <f>'95% Simulation Frequency'!M79*$C79^2</f>
        <v>1.9664799483576667</v>
      </c>
      <c r="O79">
        <f>'95% Simulation Frequency'!N79*$C79^2</f>
        <v>0.84277712072471411</v>
      </c>
      <c r="P79">
        <f>'95% Simulation Frequency'!O79*$C79^2</f>
        <v>2.284862416187003</v>
      </c>
      <c r="Q79">
        <f>'95% Simulation Frequency'!P79*$C79^2</f>
        <v>4.0730156114637879</v>
      </c>
      <c r="R79">
        <f>'95% Simulation Frequency'!Q79*$C79^2</f>
        <v>2.9802553254613082</v>
      </c>
      <c r="S79">
        <f>'95% Simulation Frequency'!R79*$C79^2</f>
        <v>0.99341844182043604</v>
      </c>
      <c r="T79">
        <f>'95% Simulation Frequency'!S79*$C79^2</f>
        <v>0.6953929092743053</v>
      </c>
      <c r="U79">
        <f>'95% Simulation Frequency'!T79*$C79^2</f>
        <v>0.3973673767281744</v>
      </c>
    </row>
    <row r="80" spans="1:21" x14ac:dyDescent="0.2">
      <c r="A80">
        <f>'95% Simulation Frequency'!A80</f>
        <v>2099</v>
      </c>
      <c r="B80">
        <f>'95% Simulation Frequency'!B80</f>
        <v>2090</v>
      </c>
      <c r="C80">
        <f>'95% Simulation Frequency'!U80</f>
        <v>1.0688457363406103</v>
      </c>
      <c r="D80">
        <f>'95% Simulation Frequency'!C80*$C80^2</f>
        <v>24.011996064205572</v>
      </c>
      <c r="E80">
        <f>'95% Simulation Frequency'!D80*$C80^2</f>
        <v>30.806087973845131</v>
      </c>
      <c r="F80">
        <f>'95% Simulation Frequency'!E80*$C80^2</f>
        <v>32.481343513208309</v>
      </c>
      <c r="G80">
        <f>'95% Simulation Frequency'!F80*$C80^2</f>
        <v>21.359508126880538</v>
      </c>
      <c r="H80">
        <f>'95% Simulation Frequency'!G80*$C80^2</f>
        <v>17.776322667687069</v>
      </c>
      <c r="I80">
        <f>'95% Simulation Frequency'!H80*$C80^2</f>
        <v>10.656486625393558</v>
      </c>
      <c r="J80">
        <f>'95% Simulation Frequency'!I80*$C80^2</f>
        <v>4.4386261691501616</v>
      </c>
      <c r="K80">
        <f>'95% Simulation Frequency'!J80*$C80^2</f>
        <v>4.7195518760584001</v>
      </c>
      <c r="L80">
        <f>'95% Simulation Frequency'!K80*$C80^2</f>
        <v>2.9778124932273236</v>
      </c>
      <c r="M80">
        <f>'95% Simulation Frequency'!L80*$C80^2</f>
        <v>2.1912205138842569</v>
      </c>
      <c r="N80">
        <f>'95% Simulation Frequency'!M80*$C80^2</f>
        <v>1.9664799483576667</v>
      </c>
      <c r="O80">
        <f>'95% Simulation Frequency'!N80*$C80^2</f>
        <v>0.84277712072471411</v>
      </c>
      <c r="P80">
        <f>'95% Simulation Frequency'!O80*$C80^2</f>
        <v>2.284862416187003</v>
      </c>
      <c r="Q80">
        <f>'95% Simulation Frequency'!P80*$C80^2</f>
        <v>4.0730156114637879</v>
      </c>
      <c r="R80">
        <f>'95% Simulation Frequency'!Q80*$C80^2</f>
        <v>2.9802553254613082</v>
      </c>
      <c r="S80">
        <f>'95% Simulation Frequency'!R80*$C80^2</f>
        <v>0.99341844182043604</v>
      </c>
      <c r="T80">
        <f>'95% Simulation Frequency'!S80*$C80^2</f>
        <v>0.6953929092743053</v>
      </c>
      <c r="U80">
        <f>'95% Simulation Frequency'!T80*$C80^2</f>
        <v>0.3973673767281744</v>
      </c>
    </row>
    <row r="81" spans="1:21" x14ac:dyDescent="0.2">
      <c r="A81">
        <f>'95% Simulation Frequency'!A81</f>
        <v>2100</v>
      </c>
      <c r="B81">
        <f>'95% Simulation Frequency'!B81</f>
        <v>2100</v>
      </c>
      <c r="C81">
        <f>'95% Simulation Frequency'!U81</f>
        <v>1.0425039199131589</v>
      </c>
      <c r="D81">
        <f>'95% Simulation Frequency'!C81*$C81^2</f>
        <v>22.843024125690427</v>
      </c>
      <c r="E81">
        <f>'95% Simulation Frequency'!D81*$C81^2</f>
        <v>29.30636040931601</v>
      </c>
      <c r="F81">
        <f>'95% Simulation Frequency'!E81*$C81^2</f>
        <v>30.900059766922318</v>
      </c>
      <c r="G81">
        <f>'95% Simulation Frequency'!F81*$C81^2</f>
        <v>20.319666809480438</v>
      </c>
      <c r="H81">
        <f>'95% Simulation Frequency'!G81*$C81^2</f>
        <v>16.910920961266942</v>
      </c>
      <c r="I81">
        <f>'95% Simulation Frequency'!H81*$C81^2</f>
        <v>10.13769869144013</v>
      </c>
      <c r="J81">
        <f>'95% Simulation Frequency'!I81*$C81^2</f>
        <v>4.2225412829365512</v>
      </c>
      <c r="K81">
        <f>'95% Simulation Frequency'!J81*$C81^2</f>
        <v>4.4897907312236747</v>
      </c>
      <c r="L81">
        <f>'95% Simulation Frequency'!K81*$C81^2</f>
        <v>2.832844151843509</v>
      </c>
      <c r="M81">
        <f>'95% Simulation Frequency'!L81*$C81^2</f>
        <v>2.0845456966395632</v>
      </c>
      <c r="N81">
        <f>'95% Simulation Frequency'!M81*$C81^2</f>
        <v>1.8707461380098647</v>
      </c>
      <c r="O81">
        <f>'95% Simulation Frequency'!N81*$C81^2</f>
        <v>0.80174834486137037</v>
      </c>
      <c r="P81">
        <f>'95% Simulation Frequency'!O81*$C81^2</f>
        <v>2.1736288460686044</v>
      </c>
      <c r="Q81">
        <f>'95% Simulation Frequency'!P81*$C81^2</f>
        <v>3.8747296821222945</v>
      </c>
      <c r="R81">
        <f>'95% Simulation Frequency'!Q81*$C81^2</f>
        <v>2.835168060089484</v>
      </c>
      <c r="S81">
        <f>'95% Simulation Frequency'!R81*$C81^2</f>
        <v>0.94505602002982803</v>
      </c>
      <c r="T81">
        <f>'95% Simulation Frequency'!S81*$C81^2</f>
        <v>0.66153921402087967</v>
      </c>
      <c r="U81">
        <f>'95% Simulation Frequency'!T81*$C81^2</f>
        <v>0.37802240801193121</v>
      </c>
    </row>
    <row r="82" spans="1:21" x14ac:dyDescent="0.2">
      <c r="A82">
        <f>'95% Simulation Frequency'!A82</f>
        <v>2101</v>
      </c>
      <c r="B82">
        <f>'95% Simulation Frequency'!B82</f>
        <v>2100</v>
      </c>
      <c r="C82">
        <f>'95% Simulation Frequency'!U82</f>
        <v>1.0425039199131589</v>
      </c>
      <c r="D82">
        <f>'95% Simulation Frequency'!C82*$C82^2</f>
        <v>22.843024125690427</v>
      </c>
      <c r="E82">
        <f>'95% Simulation Frequency'!D82*$C82^2</f>
        <v>29.30636040931601</v>
      </c>
      <c r="F82">
        <f>'95% Simulation Frequency'!E82*$C82^2</f>
        <v>30.900059766922318</v>
      </c>
      <c r="G82">
        <f>'95% Simulation Frequency'!F82*$C82^2</f>
        <v>20.319666809480438</v>
      </c>
      <c r="H82">
        <f>'95% Simulation Frequency'!G82*$C82^2</f>
        <v>16.910920961266942</v>
      </c>
      <c r="I82">
        <f>'95% Simulation Frequency'!H82*$C82^2</f>
        <v>10.13769869144013</v>
      </c>
      <c r="J82">
        <f>'95% Simulation Frequency'!I82*$C82^2</f>
        <v>4.2225412829365512</v>
      </c>
      <c r="K82">
        <f>'95% Simulation Frequency'!J82*$C82^2</f>
        <v>4.4897907312236747</v>
      </c>
      <c r="L82">
        <f>'95% Simulation Frequency'!K82*$C82^2</f>
        <v>2.832844151843509</v>
      </c>
      <c r="M82">
        <f>'95% Simulation Frequency'!L82*$C82^2</f>
        <v>2.0845456966395632</v>
      </c>
      <c r="N82">
        <f>'95% Simulation Frequency'!M82*$C82^2</f>
        <v>1.8707461380098647</v>
      </c>
      <c r="O82">
        <f>'95% Simulation Frequency'!N82*$C82^2</f>
        <v>0.80174834486137037</v>
      </c>
      <c r="P82">
        <f>'95% Simulation Frequency'!O82*$C82^2</f>
        <v>2.1736288460686044</v>
      </c>
      <c r="Q82">
        <f>'95% Simulation Frequency'!P82*$C82^2</f>
        <v>3.8747296821222945</v>
      </c>
      <c r="R82">
        <f>'95% Simulation Frequency'!Q82*$C82^2</f>
        <v>2.835168060089484</v>
      </c>
      <c r="S82">
        <f>'95% Simulation Frequency'!R82*$C82^2</f>
        <v>0.94505602002982803</v>
      </c>
      <c r="T82">
        <f>'95% Simulation Frequency'!S82*$C82^2</f>
        <v>0.66153921402087967</v>
      </c>
      <c r="U82">
        <f>'95% Simulation Frequency'!T82*$C82^2</f>
        <v>0.37802240801193121</v>
      </c>
    </row>
    <row r="83" spans="1:21" x14ac:dyDescent="0.2">
      <c r="A83">
        <f>'95% Simulation Frequency'!A83</f>
        <v>2102</v>
      </c>
      <c r="B83">
        <f>'95% Simulation Frequency'!B83</f>
        <v>2100</v>
      </c>
      <c r="C83">
        <f>'95% Simulation Frequency'!U83</f>
        <v>1.0425039199131589</v>
      </c>
      <c r="D83">
        <f>'95% Simulation Frequency'!C83*$C83^2</f>
        <v>22.843024125690427</v>
      </c>
      <c r="E83">
        <f>'95% Simulation Frequency'!D83*$C83^2</f>
        <v>29.30636040931601</v>
      </c>
      <c r="F83">
        <f>'95% Simulation Frequency'!E83*$C83^2</f>
        <v>30.900059766922318</v>
      </c>
      <c r="G83">
        <f>'95% Simulation Frequency'!F83*$C83^2</f>
        <v>20.319666809480438</v>
      </c>
      <c r="H83">
        <f>'95% Simulation Frequency'!G83*$C83^2</f>
        <v>16.910920961266942</v>
      </c>
      <c r="I83">
        <f>'95% Simulation Frequency'!H83*$C83^2</f>
        <v>10.13769869144013</v>
      </c>
      <c r="J83">
        <f>'95% Simulation Frequency'!I83*$C83^2</f>
        <v>4.2225412829365512</v>
      </c>
      <c r="K83">
        <f>'95% Simulation Frequency'!J83*$C83^2</f>
        <v>4.4897907312236747</v>
      </c>
      <c r="L83">
        <f>'95% Simulation Frequency'!K83*$C83^2</f>
        <v>2.832844151843509</v>
      </c>
      <c r="M83">
        <f>'95% Simulation Frequency'!L83*$C83^2</f>
        <v>2.0845456966395632</v>
      </c>
      <c r="N83">
        <f>'95% Simulation Frequency'!M83*$C83^2</f>
        <v>1.8707461380098647</v>
      </c>
      <c r="O83">
        <f>'95% Simulation Frequency'!N83*$C83^2</f>
        <v>0.80174834486137037</v>
      </c>
      <c r="P83">
        <f>'95% Simulation Frequency'!O83*$C83^2</f>
        <v>2.1736288460686044</v>
      </c>
      <c r="Q83">
        <f>'95% Simulation Frequency'!P83*$C83^2</f>
        <v>3.8747296821222945</v>
      </c>
      <c r="R83">
        <f>'95% Simulation Frequency'!Q83*$C83^2</f>
        <v>2.835168060089484</v>
      </c>
      <c r="S83">
        <f>'95% Simulation Frequency'!R83*$C83^2</f>
        <v>0.94505602002982803</v>
      </c>
      <c r="T83">
        <f>'95% Simulation Frequency'!S83*$C83^2</f>
        <v>0.66153921402087967</v>
      </c>
      <c r="U83">
        <f>'95% Simulation Frequency'!T83*$C83^2</f>
        <v>0.37802240801193121</v>
      </c>
    </row>
    <row r="84" spans="1:21" x14ac:dyDescent="0.2">
      <c r="A84">
        <f>'95% Simulation Frequency'!A84</f>
        <v>2103</v>
      </c>
      <c r="B84">
        <f>'95% Simulation Frequency'!B84</f>
        <v>2100</v>
      </c>
      <c r="C84">
        <f>'95% Simulation Frequency'!U84</f>
        <v>1.0425039199131589</v>
      </c>
      <c r="D84">
        <f>'95% Simulation Frequency'!C84*$C84^2</f>
        <v>22.843024125690427</v>
      </c>
      <c r="E84">
        <f>'95% Simulation Frequency'!D84*$C84^2</f>
        <v>29.30636040931601</v>
      </c>
      <c r="F84">
        <f>'95% Simulation Frequency'!E84*$C84^2</f>
        <v>30.900059766922318</v>
      </c>
      <c r="G84">
        <f>'95% Simulation Frequency'!F84*$C84^2</f>
        <v>20.319666809480438</v>
      </c>
      <c r="H84">
        <f>'95% Simulation Frequency'!G84*$C84^2</f>
        <v>16.910920961266942</v>
      </c>
      <c r="I84">
        <f>'95% Simulation Frequency'!H84*$C84^2</f>
        <v>10.13769869144013</v>
      </c>
      <c r="J84">
        <f>'95% Simulation Frequency'!I84*$C84^2</f>
        <v>4.2225412829365512</v>
      </c>
      <c r="K84">
        <f>'95% Simulation Frequency'!J84*$C84^2</f>
        <v>4.4897907312236747</v>
      </c>
      <c r="L84">
        <f>'95% Simulation Frequency'!K84*$C84^2</f>
        <v>2.832844151843509</v>
      </c>
      <c r="M84">
        <f>'95% Simulation Frequency'!L84*$C84^2</f>
        <v>2.0845456966395632</v>
      </c>
      <c r="N84">
        <f>'95% Simulation Frequency'!M84*$C84^2</f>
        <v>1.8707461380098647</v>
      </c>
      <c r="O84">
        <f>'95% Simulation Frequency'!N84*$C84^2</f>
        <v>0.80174834486137037</v>
      </c>
      <c r="P84">
        <f>'95% Simulation Frequency'!O84*$C84^2</f>
        <v>2.1736288460686044</v>
      </c>
      <c r="Q84">
        <f>'95% Simulation Frequency'!P84*$C84^2</f>
        <v>3.8747296821222945</v>
      </c>
      <c r="R84">
        <f>'95% Simulation Frequency'!Q84*$C84^2</f>
        <v>2.835168060089484</v>
      </c>
      <c r="S84">
        <f>'95% Simulation Frequency'!R84*$C84^2</f>
        <v>0.94505602002982803</v>
      </c>
      <c r="T84">
        <f>'95% Simulation Frequency'!S84*$C84^2</f>
        <v>0.66153921402087967</v>
      </c>
      <c r="U84">
        <f>'95% Simulation Frequency'!T84*$C84^2</f>
        <v>0.37802240801193121</v>
      </c>
    </row>
    <row r="85" spans="1:21" x14ac:dyDescent="0.2">
      <c r="A85">
        <f>'95% Simulation Frequency'!A85</f>
        <v>2104</v>
      </c>
      <c r="B85">
        <f>'95% Simulation Frequency'!B85</f>
        <v>2100</v>
      </c>
      <c r="C85">
        <f>'95% Simulation Frequency'!U85</f>
        <v>1.0425039199131589</v>
      </c>
      <c r="D85">
        <f>'95% Simulation Frequency'!C85*$C85^2</f>
        <v>22.843024125690427</v>
      </c>
      <c r="E85">
        <f>'95% Simulation Frequency'!D85*$C85^2</f>
        <v>29.30636040931601</v>
      </c>
      <c r="F85">
        <f>'95% Simulation Frequency'!E85*$C85^2</f>
        <v>30.900059766922318</v>
      </c>
      <c r="G85">
        <f>'95% Simulation Frequency'!F85*$C85^2</f>
        <v>20.319666809480438</v>
      </c>
      <c r="H85">
        <f>'95% Simulation Frequency'!G85*$C85^2</f>
        <v>16.910920961266942</v>
      </c>
      <c r="I85">
        <f>'95% Simulation Frequency'!H85*$C85^2</f>
        <v>10.13769869144013</v>
      </c>
      <c r="J85">
        <f>'95% Simulation Frequency'!I85*$C85^2</f>
        <v>4.2225412829365512</v>
      </c>
      <c r="K85">
        <f>'95% Simulation Frequency'!J85*$C85^2</f>
        <v>4.4897907312236747</v>
      </c>
      <c r="L85">
        <f>'95% Simulation Frequency'!K85*$C85^2</f>
        <v>2.832844151843509</v>
      </c>
      <c r="M85">
        <f>'95% Simulation Frequency'!L85*$C85^2</f>
        <v>2.0845456966395632</v>
      </c>
      <c r="N85">
        <f>'95% Simulation Frequency'!M85*$C85^2</f>
        <v>1.8707461380098647</v>
      </c>
      <c r="O85">
        <f>'95% Simulation Frequency'!N85*$C85^2</f>
        <v>0.80174834486137037</v>
      </c>
      <c r="P85">
        <f>'95% Simulation Frequency'!O85*$C85^2</f>
        <v>2.1736288460686044</v>
      </c>
      <c r="Q85">
        <f>'95% Simulation Frequency'!P85*$C85^2</f>
        <v>3.8747296821222945</v>
      </c>
      <c r="R85">
        <f>'95% Simulation Frequency'!Q85*$C85^2</f>
        <v>2.835168060089484</v>
      </c>
      <c r="S85">
        <f>'95% Simulation Frequency'!R85*$C85^2</f>
        <v>0.94505602002982803</v>
      </c>
      <c r="T85">
        <f>'95% Simulation Frequency'!S85*$C85^2</f>
        <v>0.66153921402087967</v>
      </c>
      <c r="U85">
        <f>'95% Simulation Frequency'!T85*$C85^2</f>
        <v>0.37802240801193121</v>
      </c>
    </row>
    <row r="86" spans="1:21" x14ac:dyDescent="0.2">
      <c r="A86">
        <f>'95% Simulation Frequency'!A86</f>
        <v>2105</v>
      </c>
      <c r="B86">
        <f>'95% Simulation Frequency'!B86</f>
        <v>2100</v>
      </c>
      <c r="C86">
        <f>'95% Simulation Frequency'!U86</f>
        <v>1.0425039199131589</v>
      </c>
      <c r="D86">
        <f>'95% Simulation Frequency'!C86*$C86^2</f>
        <v>22.843024125690427</v>
      </c>
      <c r="E86">
        <f>'95% Simulation Frequency'!D86*$C86^2</f>
        <v>29.30636040931601</v>
      </c>
      <c r="F86">
        <f>'95% Simulation Frequency'!E86*$C86^2</f>
        <v>30.900059766922318</v>
      </c>
      <c r="G86">
        <f>'95% Simulation Frequency'!F86*$C86^2</f>
        <v>20.319666809480438</v>
      </c>
      <c r="H86">
        <f>'95% Simulation Frequency'!G86*$C86^2</f>
        <v>16.910920961266942</v>
      </c>
      <c r="I86">
        <f>'95% Simulation Frequency'!H86*$C86^2</f>
        <v>10.13769869144013</v>
      </c>
      <c r="J86">
        <f>'95% Simulation Frequency'!I86*$C86^2</f>
        <v>4.2225412829365512</v>
      </c>
      <c r="K86">
        <f>'95% Simulation Frequency'!J86*$C86^2</f>
        <v>4.4897907312236747</v>
      </c>
      <c r="L86">
        <f>'95% Simulation Frequency'!K86*$C86^2</f>
        <v>2.832844151843509</v>
      </c>
      <c r="M86">
        <f>'95% Simulation Frequency'!L86*$C86^2</f>
        <v>2.0845456966395632</v>
      </c>
      <c r="N86">
        <f>'95% Simulation Frequency'!M86*$C86^2</f>
        <v>1.8707461380098647</v>
      </c>
      <c r="O86">
        <f>'95% Simulation Frequency'!N86*$C86^2</f>
        <v>0.80174834486137037</v>
      </c>
      <c r="P86">
        <f>'95% Simulation Frequency'!O86*$C86^2</f>
        <v>2.1736288460686044</v>
      </c>
      <c r="Q86">
        <f>'95% Simulation Frequency'!P86*$C86^2</f>
        <v>3.8747296821222945</v>
      </c>
      <c r="R86">
        <f>'95% Simulation Frequency'!Q86*$C86^2</f>
        <v>2.835168060089484</v>
      </c>
      <c r="S86">
        <f>'95% Simulation Frequency'!R86*$C86^2</f>
        <v>0.94505602002982803</v>
      </c>
      <c r="T86">
        <f>'95% Simulation Frequency'!S86*$C86^2</f>
        <v>0.66153921402087967</v>
      </c>
      <c r="U86">
        <f>'95% Simulation Frequency'!T86*$C86^2</f>
        <v>0.37802240801193121</v>
      </c>
    </row>
    <row r="87" spans="1:21" x14ac:dyDescent="0.2">
      <c r="A87">
        <f>'95% Simulation Frequency'!A87</f>
        <v>2106</v>
      </c>
      <c r="B87">
        <f>'95% Simulation Frequency'!B87</f>
        <v>2100</v>
      </c>
      <c r="C87">
        <f>'95% Simulation Frequency'!U87</f>
        <v>1.0425039199131589</v>
      </c>
      <c r="D87">
        <f>'95% Simulation Frequency'!C87*$C87^2</f>
        <v>22.843024125690427</v>
      </c>
      <c r="E87">
        <f>'95% Simulation Frequency'!D87*$C87^2</f>
        <v>29.30636040931601</v>
      </c>
      <c r="F87">
        <f>'95% Simulation Frequency'!E87*$C87^2</f>
        <v>30.900059766922318</v>
      </c>
      <c r="G87">
        <f>'95% Simulation Frequency'!F87*$C87^2</f>
        <v>20.319666809480438</v>
      </c>
      <c r="H87">
        <f>'95% Simulation Frequency'!G87*$C87^2</f>
        <v>16.910920961266942</v>
      </c>
      <c r="I87">
        <f>'95% Simulation Frequency'!H87*$C87^2</f>
        <v>10.13769869144013</v>
      </c>
      <c r="J87">
        <f>'95% Simulation Frequency'!I87*$C87^2</f>
        <v>4.2225412829365512</v>
      </c>
      <c r="K87">
        <f>'95% Simulation Frequency'!J87*$C87^2</f>
        <v>4.4897907312236747</v>
      </c>
      <c r="L87">
        <f>'95% Simulation Frequency'!K87*$C87^2</f>
        <v>2.832844151843509</v>
      </c>
      <c r="M87">
        <f>'95% Simulation Frequency'!L87*$C87^2</f>
        <v>2.0845456966395632</v>
      </c>
      <c r="N87">
        <f>'95% Simulation Frequency'!M87*$C87^2</f>
        <v>1.8707461380098647</v>
      </c>
      <c r="O87">
        <f>'95% Simulation Frequency'!N87*$C87^2</f>
        <v>0.80174834486137037</v>
      </c>
      <c r="P87">
        <f>'95% Simulation Frequency'!O87*$C87^2</f>
        <v>2.1736288460686044</v>
      </c>
      <c r="Q87">
        <f>'95% Simulation Frequency'!P87*$C87^2</f>
        <v>3.8747296821222945</v>
      </c>
      <c r="R87">
        <f>'95% Simulation Frequency'!Q87*$C87^2</f>
        <v>2.835168060089484</v>
      </c>
      <c r="S87">
        <f>'95% Simulation Frequency'!R87*$C87^2</f>
        <v>0.94505602002982803</v>
      </c>
      <c r="T87">
        <f>'95% Simulation Frequency'!S87*$C87^2</f>
        <v>0.66153921402087967</v>
      </c>
      <c r="U87">
        <f>'95% Simulation Frequency'!T87*$C87^2</f>
        <v>0.37802240801193121</v>
      </c>
    </row>
    <row r="88" spans="1:21" x14ac:dyDescent="0.2">
      <c r="A88">
        <f>'95% Simulation Frequency'!A88</f>
        <v>2107</v>
      </c>
      <c r="B88">
        <f>'95% Simulation Frequency'!B88</f>
        <v>2100</v>
      </c>
      <c r="C88">
        <f>'95% Simulation Frequency'!U88</f>
        <v>1.0425039199131589</v>
      </c>
      <c r="D88">
        <f>'95% Simulation Frequency'!C88*$C88^2</f>
        <v>22.843024125690427</v>
      </c>
      <c r="E88">
        <f>'95% Simulation Frequency'!D88*$C88^2</f>
        <v>29.30636040931601</v>
      </c>
      <c r="F88">
        <f>'95% Simulation Frequency'!E88*$C88^2</f>
        <v>30.900059766922318</v>
      </c>
      <c r="G88">
        <f>'95% Simulation Frequency'!F88*$C88^2</f>
        <v>20.319666809480438</v>
      </c>
      <c r="H88">
        <f>'95% Simulation Frequency'!G88*$C88^2</f>
        <v>16.910920961266942</v>
      </c>
      <c r="I88">
        <f>'95% Simulation Frequency'!H88*$C88^2</f>
        <v>10.13769869144013</v>
      </c>
      <c r="J88">
        <f>'95% Simulation Frequency'!I88*$C88^2</f>
        <v>4.2225412829365512</v>
      </c>
      <c r="K88">
        <f>'95% Simulation Frequency'!J88*$C88^2</f>
        <v>4.4897907312236747</v>
      </c>
      <c r="L88">
        <f>'95% Simulation Frequency'!K88*$C88^2</f>
        <v>2.832844151843509</v>
      </c>
      <c r="M88">
        <f>'95% Simulation Frequency'!L88*$C88^2</f>
        <v>2.0845456966395632</v>
      </c>
      <c r="N88">
        <f>'95% Simulation Frequency'!M88*$C88^2</f>
        <v>1.8707461380098647</v>
      </c>
      <c r="O88">
        <f>'95% Simulation Frequency'!N88*$C88^2</f>
        <v>0.80174834486137037</v>
      </c>
      <c r="P88">
        <f>'95% Simulation Frequency'!O88*$C88^2</f>
        <v>2.1736288460686044</v>
      </c>
      <c r="Q88">
        <f>'95% Simulation Frequency'!P88*$C88^2</f>
        <v>3.8747296821222945</v>
      </c>
      <c r="R88">
        <f>'95% Simulation Frequency'!Q88*$C88^2</f>
        <v>2.835168060089484</v>
      </c>
      <c r="S88">
        <f>'95% Simulation Frequency'!R88*$C88^2</f>
        <v>0.94505602002982803</v>
      </c>
      <c r="T88">
        <f>'95% Simulation Frequency'!S88*$C88^2</f>
        <v>0.66153921402087967</v>
      </c>
      <c r="U88">
        <f>'95% Simulation Frequency'!T88*$C88^2</f>
        <v>0.37802240801193121</v>
      </c>
    </row>
    <row r="89" spans="1:21" x14ac:dyDescent="0.2">
      <c r="A89">
        <f>'95% Simulation Frequency'!A89</f>
        <v>2108</v>
      </c>
      <c r="B89">
        <f>'95% Simulation Frequency'!B89</f>
        <v>2100</v>
      </c>
      <c r="C89">
        <f>'95% Simulation Frequency'!U89</f>
        <v>1.0425039199131589</v>
      </c>
      <c r="D89">
        <f>'95% Simulation Frequency'!C89*$C89^2</f>
        <v>22.843024125690427</v>
      </c>
      <c r="E89">
        <f>'95% Simulation Frequency'!D89*$C89^2</f>
        <v>29.30636040931601</v>
      </c>
      <c r="F89">
        <f>'95% Simulation Frequency'!E89*$C89^2</f>
        <v>30.900059766922318</v>
      </c>
      <c r="G89">
        <f>'95% Simulation Frequency'!F89*$C89^2</f>
        <v>20.319666809480438</v>
      </c>
      <c r="H89">
        <f>'95% Simulation Frequency'!G89*$C89^2</f>
        <v>16.910920961266942</v>
      </c>
      <c r="I89">
        <f>'95% Simulation Frequency'!H89*$C89^2</f>
        <v>10.13769869144013</v>
      </c>
      <c r="J89">
        <f>'95% Simulation Frequency'!I89*$C89^2</f>
        <v>4.2225412829365512</v>
      </c>
      <c r="K89">
        <f>'95% Simulation Frequency'!J89*$C89^2</f>
        <v>4.4897907312236747</v>
      </c>
      <c r="L89">
        <f>'95% Simulation Frequency'!K89*$C89^2</f>
        <v>2.832844151843509</v>
      </c>
      <c r="M89">
        <f>'95% Simulation Frequency'!L89*$C89^2</f>
        <v>2.0845456966395632</v>
      </c>
      <c r="N89">
        <f>'95% Simulation Frequency'!M89*$C89^2</f>
        <v>1.8707461380098647</v>
      </c>
      <c r="O89">
        <f>'95% Simulation Frequency'!N89*$C89^2</f>
        <v>0.80174834486137037</v>
      </c>
      <c r="P89">
        <f>'95% Simulation Frequency'!O89*$C89^2</f>
        <v>2.1736288460686044</v>
      </c>
      <c r="Q89">
        <f>'95% Simulation Frequency'!P89*$C89^2</f>
        <v>3.8747296821222945</v>
      </c>
      <c r="R89">
        <f>'95% Simulation Frequency'!Q89*$C89^2</f>
        <v>2.835168060089484</v>
      </c>
      <c r="S89">
        <f>'95% Simulation Frequency'!R89*$C89^2</f>
        <v>0.94505602002982803</v>
      </c>
      <c r="T89">
        <f>'95% Simulation Frequency'!S89*$C89^2</f>
        <v>0.66153921402087967</v>
      </c>
      <c r="U89">
        <f>'95% Simulation Frequency'!T89*$C89^2</f>
        <v>0.37802240801193121</v>
      </c>
    </row>
    <row r="90" spans="1:21" x14ac:dyDescent="0.2">
      <c r="A90">
        <f>'95% Simulation Frequency'!A90</f>
        <v>2109</v>
      </c>
      <c r="B90">
        <f>'95% Simulation Frequency'!B90</f>
        <v>2100</v>
      </c>
      <c r="C90">
        <f>'95% Simulation Frequency'!U90</f>
        <v>1.0425039199131589</v>
      </c>
      <c r="D90">
        <f>'95% Simulation Frequency'!C90*$C90^2</f>
        <v>22.843024125690427</v>
      </c>
      <c r="E90">
        <f>'95% Simulation Frequency'!D90*$C90^2</f>
        <v>29.30636040931601</v>
      </c>
      <c r="F90">
        <f>'95% Simulation Frequency'!E90*$C90^2</f>
        <v>30.900059766922318</v>
      </c>
      <c r="G90">
        <f>'95% Simulation Frequency'!F90*$C90^2</f>
        <v>20.319666809480438</v>
      </c>
      <c r="H90">
        <f>'95% Simulation Frequency'!G90*$C90^2</f>
        <v>16.910920961266942</v>
      </c>
      <c r="I90">
        <f>'95% Simulation Frequency'!H90*$C90^2</f>
        <v>10.13769869144013</v>
      </c>
      <c r="J90">
        <f>'95% Simulation Frequency'!I90*$C90^2</f>
        <v>4.2225412829365512</v>
      </c>
      <c r="K90">
        <f>'95% Simulation Frequency'!J90*$C90^2</f>
        <v>4.4897907312236747</v>
      </c>
      <c r="L90">
        <f>'95% Simulation Frequency'!K90*$C90^2</f>
        <v>2.832844151843509</v>
      </c>
      <c r="M90">
        <f>'95% Simulation Frequency'!L90*$C90^2</f>
        <v>2.0845456966395632</v>
      </c>
      <c r="N90">
        <f>'95% Simulation Frequency'!M90*$C90^2</f>
        <v>1.8707461380098647</v>
      </c>
      <c r="O90">
        <f>'95% Simulation Frequency'!N90*$C90^2</f>
        <v>0.80174834486137037</v>
      </c>
      <c r="P90">
        <f>'95% Simulation Frequency'!O90*$C90^2</f>
        <v>2.1736288460686044</v>
      </c>
      <c r="Q90">
        <f>'95% Simulation Frequency'!P90*$C90^2</f>
        <v>3.8747296821222945</v>
      </c>
      <c r="R90">
        <f>'95% Simulation Frequency'!Q90*$C90^2</f>
        <v>2.835168060089484</v>
      </c>
      <c r="S90">
        <f>'95% Simulation Frequency'!R90*$C90^2</f>
        <v>0.94505602002982803</v>
      </c>
      <c r="T90">
        <f>'95% Simulation Frequency'!S90*$C90^2</f>
        <v>0.66153921402087967</v>
      </c>
      <c r="U90">
        <f>'95% Simulation Frequency'!T90*$C90^2</f>
        <v>0.37802240801193121</v>
      </c>
    </row>
    <row r="91" spans="1:21" x14ac:dyDescent="0.2">
      <c r="A91">
        <f>'95% Simulation Frequency'!A91</f>
        <v>2110</v>
      </c>
      <c r="B91">
        <f>'95% Simulation Frequency'!B91</f>
        <v>2110</v>
      </c>
      <c r="C91">
        <f>'95% Simulation Frequency'!U91</f>
        <v>1.0161621034857073</v>
      </c>
      <c r="D91">
        <f>'95% Simulation Frequency'!C91*$C91^2</f>
        <v>21.703221059438562</v>
      </c>
      <c r="E91">
        <f>'95% Simulation Frequency'!D91*$C91^2</f>
        <v>27.844054925093655</v>
      </c>
      <c r="F91">
        <f>'95% Simulation Frequency'!E91*$C91^2</f>
        <v>29.358233138542857</v>
      </c>
      <c r="G91">
        <f>'95% Simulation Frequency'!F91*$C91^2</f>
        <v>19.305772221477326</v>
      </c>
      <c r="H91">
        <f>'95% Simulation Frequency'!G91*$C91^2</f>
        <v>16.067113264933198</v>
      </c>
      <c r="I91">
        <f>'95% Simulation Frequency'!H91*$C91^2</f>
        <v>9.6318558577740898</v>
      </c>
      <c r="J91">
        <f>'95% Simulation Frequency'!I91*$C91^2</f>
        <v>4.011848273325211</v>
      </c>
      <c r="K91">
        <f>'95% Simulation Frequency'!J91*$C91^2</f>
        <v>4.2657627210040223</v>
      </c>
      <c r="L91">
        <f>'95% Simulation Frequency'!K91*$C91^2</f>
        <v>2.6914931453953947</v>
      </c>
      <c r="M91">
        <f>'95% Simulation Frequency'!L91*$C91^2</f>
        <v>1.9805326918947244</v>
      </c>
      <c r="N91">
        <f>'95% Simulation Frequency'!M91*$C91^2</f>
        <v>1.777401133751676</v>
      </c>
      <c r="O91">
        <f>'95% Simulation Frequency'!N91*$C91^2</f>
        <v>0.76174334303643243</v>
      </c>
      <c r="P91">
        <f>'95% Simulation Frequency'!O91*$C91^2</f>
        <v>2.0651708411209948</v>
      </c>
      <c r="Q91">
        <f>'95% Simulation Frequency'!P91*$C91^2</f>
        <v>3.6813914993895991</v>
      </c>
      <c r="R91">
        <f>'95% Simulation Frequency'!Q91*$C91^2</f>
        <v>2.6937010971143409</v>
      </c>
      <c r="S91">
        <f>'95% Simulation Frequency'!R91*$C91^2</f>
        <v>0.89790036570478038</v>
      </c>
      <c r="T91">
        <f>'95% Simulation Frequency'!S91*$C91^2</f>
        <v>0.62853025599334633</v>
      </c>
      <c r="U91">
        <f>'95% Simulation Frequency'!T91*$C91^2</f>
        <v>0.35916014628191212</v>
      </c>
    </row>
    <row r="92" spans="1:21" x14ac:dyDescent="0.2">
      <c r="A92">
        <f>'95% Simulation Frequency'!A92</f>
        <v>2111</v>
      </c>
      <c r="B92">
        <f>'95% Simulation Frequency'!B92</f>
        <v>2110</v>
      </c>
      <c r="C92">
        <f>'95% Simulation Frequency'!U92</f>
        <v>1.0161621034857073</v>
      </c>
      <c r="D92">
        <f>'95% Simulation Frequency'!C92*$C92^2</f>
        <v>21.703221059438562</v>
      </c>
      <c r="E92">
        <f>'95% Simulation Frequency'!D92*$C92^2</f>
        <v>27.844054925093655</v>
      </c>
      <c r="F92">
        <f>'95% Simulation Frequency'!E92*$C92^2</f>
        <v>29.358233138542857</v>
      </c>
      <c r="G92">
        <f>'95% Simulation Frequency'!F92*$C92^2</f>
        <v>19.305772221477326</v>
      </c>
      <c r="H92">
        <f>'95% Simulation Frequency'!G92*$C92^2</f>
        <v>16.067113264933198</v>
      </c>
      <c r="I92">
        <f>'95% Simulation Frequency'!H92*$C92^2</f>
        <v>9.6318558577740898</v>
      </c>
      <c r="J92">
        <f>'95% Simulation Frequency'!I92*$C92^2</f>
        <v>4.011848273325211</v>
      </c>
      <c r="K92">
        <f>'95% Simulation Frequency'!J92*$C92^2</f>
        <v>4.2657627210040223</v>
      </c>
      <c r="L92">
        <f>'95% Simulation Frequency'!K92*$C92^2</f>
        <v>2.6914931453953947</v>
      </c>
      <c r="M92">
        <f>'95% Simulation Frequency'!L92*$C92^2</f>
        <v>1.9805326918947244</v>
      </c>
      <c r="N92">
        <f>'95% Simulation Frequency'!M92*$C92^2</f>
        <v>1.777401133751676</v>
      </c>
      <c r="O92">
        <f>'95% Simulation Frequency'!N92*$C92^2</f>
        <v>0.76174334303643243</v>
      </c>
      <c r="P92">
        <f>'95% Simulation Frequency'!O92*$C92^2</f>
        <v>2.0651708411209948</v>
      </c>
      <c r="Q92">
        <f>'95% Simulation Frequency'!P92*$C92^2</f>
        <v>3.6813914993895991</v>
      </c>
      <c r="R92">
        <f>'95% Simulation Frequency'!Q92*$C92^2</f>
        <v>2.6937010971143409</v>
      </c>
      <c r="S92">
        <f>'95% Simulation Frequency'!R92*$C92^2</f>
        <v>0.89790036570478038</v>
      </c>
      <c r="T92">
        <f>'95% Simulation Frequency'!S92*$C92^2</f>
        <v>0.62853025599334633</v>
      </c>
      <c r="U92">
        <f>'95% Simulation Frequency'!T92*$C92^2</f>
        <v>0.35916014628191212</v>
      </c>
    </row>
    <row r="93" spans="1:21" x14ac:dyDescent="0.2">
      <c r="A93">
        <f>'95% Simulation Frequency'!A93</f>
        <v>2112</v>
      </c>
      <c r="B93">
        <f>'95% Simulation Frequency'!B93</f>
        <v>2110</v>
      </c>
      <c r="C93">
        <f>'95% Simulation Frequency'!U93</f>
        <v>1.0161621034857073</v>
      </c>
      <c r="D93">
        <f>'95% Simulation Frequency'!C93*$C93^2</f>
        <v>21.703221059438562</v>
      </c>
      <c r="E93">
        <f>'95% Simulation Frequency'!D93*$C93^2</f>
        <v>27.844054925093655</v>
      </c>
      <c r="F93">
        <f>'95% Simulation Frequency'!E93*$C93^2</f>
        <v>29.358233138542857</v>
      </c>
      <c r="G93">
        <f>'95% Simulation Frequency'!F93*$C93^2</f>
        <v>19.305772221477326</v>
      </c>
      <c r="H93">
        <f>'95% Simulation Frequency'!G93*$C93^2</f>
        <v>16.067113264933198</v>
      </c>
      <c r="I93">
        <f>'95% Simulation Frequency'!H93*$C93^2</f>
        <v>9.6318558577740898</v>
      </c>
      <c r="J93">
        <f>'95% Simulation Frequency'!I93*$C93^2</f>
        <v>4.011848273325211</v>
      </c>
      <c r="K93">
        <f>'95% Simulation Frequency'!J93*$C93^2</f>
        <v>4.2657627210040223</v>
      </c>
      <c r="L93">
        <f>'95% Simulation Frequency'!K93*$C93^2</f>
        <v>2.6914931453953947</v>
      </c>
      <c r="M93">
        <f>'95% Simulation Frequency'!L93*$C93^2</f>
        <v>1.9805326918947244</v>
      </c>
      <c r="N93">
        <f>'95% Simulation Frequency'!M93*$C93^2</f>
        <v>1.777401133751676</v>
      </c>
      <c r="O93">
        <f>'95% Simulation Frequency'!N93*$C93^2</f>
        <v>0.76174334303643243</v>
      </c>
      <c r="P93">
        <f>'95% Simulation Frequency'!O93*$C93^2</f>
        <v>2.0651708411209948</v>
      </c>
      <c r="Q93">
        <f>'95% Simulation Frequency'!P93*$C93^2</f>
        <v>3.6813914993895991</v>
      </c>
      <c r="R93">
        <f>'95% Simulation Frequency'!Q93*$C93^2</f>
        <v>2.6937010971143409</v>
      </c>
      <c r="S93">
        <f>'95% Simulation Frequency'!R93*$C93^2</f>
        <v>0.89790036570478038</v>
      </c>
      <c r="T93">
        <f>'95% Simulation Frequency'!S93*$C93^2</f>
        <v>0.62853025599334633</v>
      </c>
      <c r="U93">
        <f>'95% Simulation Frequency'!T93*$C93^2</f>
        <v>0.35916014628191212</v>
      </c>
    </row>
    <row r="94" spans="1:21" x14ac:dyDescent="0.2">
      <c r="A94">
        <f>'95% Simulation Frequency'!A94</f>
        <v>2113</v>
      </c>
      <c r="B94">
        <f>'95% Simulation Frequency'!B94</f>
        <v>2110</v>
      </c>
      <c r="C94">
        <f>'95% Simulation Frequency'!U94</f>
        <v>1.0161621034857073</v>
      </c>
      <c r="D94">
        <f>'95% Simulation Frequency'!C94*$C94^2</f>
        <v>21.703221059438562</v>
      </c>
      <c r="E94">
        <f>'95% Simulation Frequency'!D94*$C94^2</f>
        <v>27.844054925093655</v>
      </c>
      <c r="F94">
        <f>'95% Simulation Frequency'!E94*$C94^2</f>
        <v>29.358233138542857</v>
      </c>
      <c r="G94">
        <f>'95% Simulation Frequency'!F94*$C94^2</f>
        <v>19.305772221477326</v>
      </c>
      <c r="H94">
        <f>'95% Simulation Frequency'!G94*$C94^2</f>
        <v>16.067113264933198</v>
      </c>
      <c r="I94">
        <f>'95% Simulation Frequency'!H94*$C94^2</f>
        <v>9.6318558577740898</v>
      </c>
      <c r="J94">
        <f>'95% Simulation Frequency'!I94*$C94^2</f>
        <v>4.011848273325211</v>
      </c>
      <c r="K94">
        <f>'95% Simulation Frequency'!J94*$C94^2</f>
        <v>4.2657627210040223</v>
      </c>
      <c r="L94">
        <f>'95% Simulation Frequency'!K94*$C94^2</f>
        <v>2.6914931453953947</v>
      </c>
      <c r="M94">
        <f>'95% Simulation Frequency'!L94*$C94^2</f>
        <v>1.9805326918947244</v>
      </c>
      <c r="N94">
        <f>'95% Simulation Frequency'!M94*$C94^2</f>
        <v>1.777401133751676</v>
      </c>
      <c r="O94">
        <f>'95% Simulation Frequency'!N94*$C94^2</f>
        <v>0.76174334303643243</v>
      </c>
      <c r="P94">
        <f>'95% Simulation Frequency'!O94*$C94^2</f>
        <v>2.0651708411209948</v>
      </c>
      <c r="Q94">
        <f>'95% Simulation Frequency'!P94*$C94^2</f>
        <v>3.6813914993895991</v>
      </c>
      <c r="R94">
        <f>'95% Simulation Frequency'!Q94*$C94^2</f>
        <v>2.6937010971143409</v>
      </c>
      <c r="S94">
        <f>'95% Simulation Frequency'!R94*$C94^2</f>
        <v>0.89790036570478038</v>
      </c>
      <c r="T94">
        <f>'95% Simulation Frequency'!S94*$C94^2</f>
        <v>0.62853025599334633</v>
      </c>
      <c r="U94">
        <f>'95% Simulation Frequency'!T94*$C94^2</f>
        <v>0.35916014628191212</v>
      </c>
    </row>
    <row r="95" spans="1:21" x14ac:dyDescent="0.2">
      <c r="A95">
        <f>'95% Simulation Frequency'!A95</f>
        <v>2114</v>
      </c>
      <c r="B95">
        <f>'95% Simulation Frequency'!B95</f>
        <v>2110</v>
      </c>
      <c r="C95">
        <f>'95% Simulation Frequency'!U95</f>
        <v>1.0161621034857073</v>
      </c>
      <c r="D95">
        <f>'95% Simulation Frequency'!C95*$C95^2</f>
        <v>21.703221059438562</v>
      </c>
      <c r="E95">
        <f>'95% Simulation Frequency'!D95*$C95^2</f>
        <v>27.844054925093655</v>
      </c>
      <c r="F95">
        <f>'95% Simulation Frequency'!E95*$C95^2</f>
        <v>29.358233138542857</v>
      </c>
      <c r="G95">
        <f>'95% Simulation Frequency'!F95*$C95^2</f>
        <v>19.305772221477326</v>
      </c>
      <c r="H95">
        <f>'95% Simulation Frequency'!G95*$C95^2</f>
        <v>16.067113264933198</v>
      </c>
      <c r="I95">
        <f>'95% Simulation Frequency'!H95*$C95^2</f>
        <v>9.6318558577740898</v>
      </c>
      <c r="J95">
        <f>'95% Simulation Frequency'!I95*$C95^2</f>
        <v>4.011848273325211</v>
      </c>
      <c r="K95">
        <f>'95% Simulation Frequency'!J95*$C95^2</f>
        <v>4.2657627210040223</v>
      </c>
      <c r="L95">
        <f>'95% Simulation Frequency'!K95*$C95^2</f>
        <v>2.6914931453953947</v>
      </c>
      <c r="M95">
        <f>'95% Simulation Frequency'!L95*$C95^2</f>
        <v>1.9805326918947244</v>
      </c>
      <c r="N95">
        <f>'95% Simulation Frequency'!M95*$C95^2</f>
        <v>1.777401133751676</v>
      </c>
      <c r="O95">
        <f>'95% Simulation Frequency'!N95*$C95^2</f>
        <v>0.76174334303643243</v>
      </c>
      <c r="P95">
        <f>'95% Simulation Frequency'!O95*$C95^2</f>
        <v>2.0651708411209948</v>
      </c>
      <c r="Q95">
        <f>'95% Simulation Frequency'!P95*$C95^2</f>
        <v>3.6813914993895991</v>
      </c>
      <c r="R95">
        <f>'95% Simulation Frequency'!Q95*$C95^2</f>
        <v>2.6937010971143409</v>
      </c>
      <c r="S95">
        <f>'95% Simulation Frequency'!R95*$C95^2</f>
        <v>0.89790036570478038</v>
      </c>
      <c r="T95">
        <f>'95% Simulation Frequency'!S95*$C95^2</f>
        <v>0.62853025599334633</v>
      </c>
      <c r="U95">
        <f>'95% Simulation Frequency'!T95*$C95^2</f>
        <v>0.35916014628191212</v>
      </c>
    </row>
    <row r="96" spans="1:21" x14ac:dyDescent="0.2">
      <c r="A96">
        <f>'95% Simulation Frequency'!A96</f>
        <v>2115</v>
      </c>
      <c r="B96">
        <f>'95% Simulation Frequency'!B96</f>
        <v>2110</v>
      </c>
      <c r="C96">
        <f>'95% Simulation Frequency'!U96</f>
        <v>1.0161621034857073</v>
      </c>
      <c r="D96">
        <f>'95% Simulation Frequency'!C96*$C96^2</f>
        <v>21.703221059438562</v>
      </c>
      <c r="E96">
        <f>'95% Simulation Frequency'!D96*$C96^2</f>
        <v>27.844054925093655</v>
      </c>
      <c r="F96">
        <f>'95% Simulation Frequency'!E96*$C96^2</f>
        <v>29.358233138542857</v>
      </c>
      <c r="G96">
        <f>'95% Simulation Frequency'!F96*$C96^2</f>
        <v>19.305772221477326</v>
      </c>
      <c r="H96">
        <f>'95% Simulation Frequency'!G96*$C96^2</f>
        <v>16.067113264933198</v>
      </c>
      <c r="I96">
        <f>'95% Simulation Frequency'!H96*$C96^2</f>
        <v>9.6318558577740898</v>
      </c>
      <c r="J96">
        <f>'95% Simulation Frequency'!I96*$C96^2</f>
        <v>4.011848273325211</v>
      </c>
      <c r="K96">
        <f>'95% Simulation Frequency'!J96*$C96^2</f>
        <v>4.2657627210040223</v>
      </c>
      <c r="L96">
        <f>'95% Simulation Frequency'!K96*$C96^2</f>
        <v>2.6914931453953947</v>
      </c>
      <c r="M96">
        <f>'95% Simulation Frequency'!L96*$C96^2</f>
        <v>1.9805326918947244</v>
      </c>
      <c r="N96">
        <f>'95% Simulation Frequency'!M96*$C96^2</f>
        <v>1.777401133751676</v>
      </c>
      <c r="O96">
        <f>'95% Simulation Frequency'!N96*$C96^2</f>
        <v>0.76174334303643243</v>
      </c>
      <c r="P96">
        <f>'95% Simulation Frequency'!O96*$C96^2</f>
        <v>2.0651708411209948</v>
      </c>
      <c r="Q96">
        <f>'95% Simulation Frequency'!P96*$C96^2</f>
        <v>3.6813914993895991</v>
      </c>
      <c r="R96">
        <f>'95% Simulation Frequency'!Q96*$C96^2</f>
        <v>2.6937010971143409</v>
      </c>
      <c r="S96">
        <f>'95% Simulation Frequency'!R96*$C96^2</f>
        <v>0.89790036570478038</v>
      </c>
      <c r="T96">
        <f>'95% Simulation Frequency'!S96*$C96^2</f>
        <v>0.62853025599334633</v>
      </c>
      <c r="U96">
        <f>'95% Simulation Frequency'!T96*$C96^2</f>
        <v>0.35916014628191212</v>
      </c>
    </row>
    <row r="97" spans="1:21" x14ac:dyDescent="0.2">
      <c r="A97">
        <f>'95% Simulation Frequency'!A97</f>
        <v>2116</v>
      </c>
      <c r="B97">
        <f>'95% Simulation Frequency'!B97</f>
        <v>2110</v>
      </c>
      <c r="C97">
        <f>'95% Simulation Frequency'!U97</f>
        <v>1.0161621034857073</v>
      </c>
      <c r="D97">
        <f>'95% Simulation Frequency'!C97*$C97^2</f>
        <v>21.703221059438562</v>
      </c>
      <c r="E97">
        <f>'95% Simulation Frequency'!D97*$C97^2</f>
        <v>27.844054925093655</v>
      </c>
      <c r="F97">
        <f>'95% Simulation Frequency'!E97*$C97^2</f>
        <v>29.358233138542857</v>
      </c>
      <c r="G97">
        <f>'95% Simulation Frequency'!F97*$C97^2</f>
        <v>19.305772221477326</v>
      </c>
      <c r="H97">
        <f>'95% Simulation Frequency'!G97*$C97^2</f>
        <v>16.067113264933198</v>
      </c>
      <c r="I97">
        <f>'95% Simulation Frequency'!H97*$C97^2</f>
        <v>9.6318558577740898</v>
      </c>
      <c r="J97">
        <f>'95% Simulation Frequency'!I97*$C97^2</f>
        <v>4.011848273325211</v>
      </c>
      <c r="K97">
        <f>'95% Simulation Frequency'!J97*$C97^2</f>
        <v>4.2657627210040223</v>
      </c>
      <c r="L97">
        <f>'95% Simulation Frequency'!K97*$C97^2</f>
        <v>2.6914931453953947</v>
      </c>
      <c r="M97">
        <f>'95% Simulation Frequency'!L97*$C97^2</f>
        <v>1.9805326918947244</v>
      </c>
      <c r="N97">
        <f>'95% Simulation Frequency'!M97*$C97^2</f>
        <v>1.777401133751676</v>
      </c>
      <c r="O97">
        <f>'95% Simulation Frequency'!N97*$C97^2</f>
        <v>0.76174334303643243</v>
      </c>
      <c r="P97">
        <f>'95% Simulation Frequency'!O97*$C97^2</f>
        <v>2.0651708411209948</v>
      </c>
      <c r="Q97">
        <f>'95% Simulation Frequency'!P97*$C97^2</f>
        <v>3.6813914993895991</v>
      </c>
      <c r="R97">
        <f>'95% Simulation Frequency'!Q97*$C97^2</f>
        <v>2.6937010971143409</v>
      </c>
      <c r="S97">
        <f>'95% Simulation Frequency'!R97*$C97^2</f>
        <v>0.89790036570478038</v>
      </c>
      <c r="T97">
        <f>'95% Simulation Frequency'!S97*$C97^2</f>
        <v>0.62853025599334633</v>
      </c>
      <c r="U97">
        <f>'95% Simulation Frequency'!T97*$C97^2</f>
        <v>0.35916014628191212</v>
      </c>
    </row>
    <row r="98" spans="1:21" x14ac:dyDescent="0.2">
      <c r="A98">
        <f>'95% Simulation Frequency'!A98</f>
        <v>2117</v>
      </c>
      <c r="B98">
        <f>'95% Simulation Frequency'!B98</f>
        <v>2110</v>
      </c>
      <c r="C98">
        <f>'95% Simulation Frequency'!U98</f>
        <v>1.0161621034857073</v>
      </c>
      <c r="D98">
        <f>'95% Simulation Frequency'!C98*$C98^2</f>
        <v>21.703221059438562</v>
      </c>
      <c r="E98">
        <f>'95% Simulation Frequency'!D98*$C98^2</f>
        <v>27.844054925093655</v>
      </c>
      <c r="F98">
        <f>'95% Simulation Frequency'!E98*$C98^2</f>
        <v>29.358233138542857</v>
      </c>
      <c r="G98">
        <f>'95% Simulation Frequency'!F98*$C98^2</f>
        <v>19.305772221477326</v>
      </c>
      <c r="H98">
        <f>'95% Simulation Frequency'!G98*$C98^2</f>
        <v>16.067113264933198</v>
      </c>
      <c r="I98">
        <f>'95% Simulation Frequency'!H98*$C98^2</f>
        <v>9.6318558577740898</v>
      </c>
      <c r="J98">
        <f>'95% Simulation Frequency'!I98*$C98^2</f>
        <v>4.011848273325211</v>
      </c>
      <c r="K98">
        <f>'95% Simulation Frequency'!J98*$C98^2</f>
        <v>4.2657627210040223</v>
      </c>
      <c r="L98">
        <f>'95% Simulation Frequency'!K98*$C98^2</f>
        <v>2.6914931453953947</v>
      </c>
      <c r="M98">
        <f>'95% Simulation Frequency'!L98*$C98^2</f>
        <v>1.9805326918947244</v>
      </c>
      <c r="N98">
        <f>'95% Simulation Frequency'!M98*$C98^2</f>
        <v>1.777401133751676</v>
      </c>
      <c r="O98">
        <f>'95% Simulation Frequency'!N98*$C98^2</f>
        <v>0.76174334303643243</v>
      </c>
      <c r="P98">
        <f>'95% Simulation Frequency'!O98*$C98^2</f>
        <v>2.0651708411209948</v>
      </c>
      <c r="Q98">
        <f>'95% Simulation Frequency'!P98*$C98^2</f>
        <v>3.6813914993895991</v>
      </c>
      <c r="R98">
        <f>'95% Simulation Frequency'!Q98*$C98^2</f>
        <v>2.6937010971143409</v>
      </c>
      <c r="S98">
        <f>'95% Simulation Frequency'!R98*$C98^2</f>
        <v>0.89790036570478038</v>
      </c>
      <c r="T98">
        <f>'95% Simulation Frequency'!S98*$C98^2</f>
        <v>0.62853025599334633</v>
      </c>
      <c r="U98">
        <f>'95% Simulation Frequency'!T98*$C98^2</f>
        <v>0.35916014628191212</v>
      </c>
    </row>
    <row r="99" spans="1:21" x14ac:dyDescent="0.2">
      <c r="A99">
        <f>'95% Simulation Frequency'!A99</f>
        <v>2118</v>
      </c>
      <c r="B99">
        <f>'95% Simulation Frequency'!B99</f>
        <v>2110</v>
      </c>
      <c r="C99">
        <f>'95% Simulation Frequency'!U99</f>
        <v>1.0161621034857073</v>
      </c>
      <c r="D99">
        <f>'95% Simulation Frequency'!C99*$C99^2</f>
        <v>21.703221059438562</v>
      </c>
      <c r="E99">
        <f>'95% Simulation Frequency'!D99*$C99^2</f>
        <v>27.844054925093655</v>
      </c>
      <c r="F99">
        <f>'95% Simulation Frequency'!E99*$C99^2</f>
        <v>29.358233138542857</v>
      </c>
      <c r="G99">
        <f>'95% Simulation Frequency'!F99*$C99^2</f>
        <v>19.305772221477326</v>
      </c>
      <c r="H99">
        <f>'95% Simulation Frequency'!G99*$C99^2</f>
        <v>16.067113264933198</v>
      </c>
      <c r="I99">
        <f>'95% Simulation Frequency'!H99*$C99^2</f>
        <v>9.6318558577740898</v>
      </c>
      <c r="J99">
        <f>'95% Simulation Frequency'!I99*$C99^2</f>
        <v>4.011848273325211</v>
      </c>
      <c r="K99">
        <f>'95% Simulation Frequency'!J99*$C99^2</f>
        <v>4.2657627210040223</v>
      </c>
      <c r="L99">
        <f>'95% Simulation Frequency'!K99*$C99^2</f>
        <v>2.6914931453953947</v>
      </c>
      <c r="M99">
        <f>'95% Simulation Frequency'!L99*$C99^2</f>
        <v>1.9805326918947244</v>
      </c>
      <c r="N99">
        <f>'95% Simulation Frequency'!M99*$C99^2</f>
        <v>1.777401133751676</v>
      </c>
      <c r="O99">
        <f>'95% Simulation Frequency'!N99*$C99^2</f>
        <v>0.76174334303643243</v>
      </c>
      <c r="P99">
        <f>'95% Simulation Frequency'!O99*$C99^2</f>
        <v>2.0651708411209948</v>
      </c>
      <c r="Q99">
        <f>'95% Simulation Frequency'!P99*$C99^2</f>
        <v>3.6813914993895991</v>
      </c>
      <c r="R99">
        <f>'95% Simulation Frequency'!Q99*$C99^2</f>
        <v>2.6937010971143409</v>
      </c>
      <c r="S99">
        <f>'95% Simulation Frequency'!R99*$C99^2</f>
        <v>0.89790036570478038</v>
      </c>
      <c r="T99">
        <f>'95% Simulation Frequency'!S99*$C99^2</f>
        <v>0.62853025599334633</v>
      </c>
      <c r="U99">
        <f>'95% Simulation Frequency'!T99*$C99^2</f>
        <v>0.35916014628191212</v>
      </c>
    </row>
    <row r="100" spans="1:21" x14ac:dyDescent="0.2">
      <c r="A100">
        <f>'95% Simulation Frequency'!A100</f>
        <v>2119</v>
      </c>
      <c r="B100">
        <f>'95% Simulation Frequency'!B100</f>
        <v>2110</v>
      </c>
      <c r="C100">
        <f>'95% Simulation Frequency'!U100</f>
        <v>1.0161621034857073</v>
      </c>
      <c r="D100">
        <f>'95% Simulation Frequency'!C100*$C100^2</f>
        <v>21.703221059438562</v>
      </c>
      <c r="E100">
        <f>'95% Simulation Frequency'!D100*$C100^2</f>
        <v>27.844054925093655</v>
      </c>
      <c r="F100">
        <f>'95% Simulation Frequency'!E100*$C100^2</f>
        <v>29.358233138542857</v>
      </c>
      <c r="G100">
        <f>'95% Simulation Frequency'!F100*$C100^2</f>
        <v>19.305772221477326</v>
      </c>
      <c r="H100">
        <f>'95% Simulation Frequency'!G100*$C100^2</f>
        <v>16.067113264933198</v>
      </c>
      <c r="I100">
        <f>'95% Simulation Frequency'!H100*$C100^2</f>
        <v>9.6318558577740898</v>
      </c>
      <c r="J100">
        <f>'95% Simulation Frequency'!I100*$C100^2</f>
        <v>4.011848273325211</v>
      </c>
      <c r="K100">
        <f>'95% Simulation Frequency'!J100*$C100^2</f>
        <v>4.2657627210040223</v>
      </c>
      <c r="L100">
        <f>'95% Simulation Frequency'!K100*$C100^2</f>
        <v>2.6914931453953947</v>
      </c>
      <c r="M100">
        <f>'95% Simulation Frequency'!L100*$C100^2</f>
        <v>1.9805326918947244</v>
      </c>
      <c r="N100">
        <f>'95% Simulation Frequency'!M100*$C100^2</f>
        <v>1.777401133751676</v>
      </c>
      <c r="O100">
        <f>'95% Simulation Frequency'!N100*$C100^2</f>
        <v>0.76174334303643243</v>
      </c>
      <c r="P100">
        <f>'95% Simulation Frequency'!O100*$C100^2</f>
        <v>2.0651708411209948</v>
      </c>
      <c r="Q100">
        <f>'95% Simulation Frequency'!P100*$C100^2</f>
        <v>3.6813914993895991</v>
      </c>
      <c r="R100">
        <f>'95% Simulation Frequency'!Q100*$C100^2</f>
        <v>2.6937010971143409</v>
      </c>
      <c r="S100">
        <f>'95% Simulation Frequency'!R100*$C100^2</f>
        <v>0.89790036570478038</v>
      </c>
      <c r="T100">
        <f>'95% Simulation Frequency'!S100*$C100^2</f>
        <v>0.62853025599334633</v>
      </c>
      <c r="U100">
        <f>'95% Simulation Frequency'!T100*$C100^2</f>
        <v>0.35916014628191212</v>
      </c>
    </row>
    <row r="101" spans="1:21" x14ac:dyDescent="0.2">
      <c r="A101">
        <f>'95% Simulation Frequency'!A101</f>
        <v>2120</v>
      </c>
      <c r="B101">
        <f>'95% Simulation Frequency'!B101</f>
        <v>2120</v>
      </c>
      <c r="C101">
        <f>'95% Simulation Frequency'!U101</f>
        <v>0.98982028705825587</v>
      </c>
      <c r="D101">
        <f>'95% Simulation Frequency'!C101*$C101^2</f>
        <v>20.592586865449999</v>
      </c>
      <c r="E101">
        <f>'95% Simulation Frequency'!D101*$C101^2</f>
        <v>26.419171521178097</v>
      </c>
      <c r="F101">
        <f>'95% Simulation Frequency'!E101*$C101^2</f>
        <v>27.855863628069955</v>
      </c>
      <c r="G101">
        <f>'95% Simulation Frequency'!F101*$C101^2</f>
        <v>18.317824362871217</v>
      </c>
      <c r="H101">
        <f>'95% Simulation Frequency'!G101*$C101^2</f>
        <v>15.24489957868585</v>
      </c>
      <c r="I101">
        <f>'95% Simulation Frequency'!H101*$C101^2</f>
        <v>9.1389581243954439</v>
      </c>
      <c r="J101">
        <f>'95% Simulation Frequency'!I101*$C101^2</f>
        <v>3.8065471403161455</v>
      </c>
      <c r="K101">
        <f>'95% Simulation Frequency'!J101*$C101^2</f>
        <v>4.0474678453994457</v>
      </c>
      <c r="L101">
        <f>'95% Simulation Frequency'!K101*$C101^2</f>
        <v>2.5537594738829834</v>
      </c>
      <c r="M101">
        <f>'95% Simulation Frequency'!L101*$C101^2</f>
        <v>1.8791814996497425</v>
      </c>
      <c r="N101">
        <f>'95% Simulation Frequency'!M101*$C101^2</f>
        <v>1.6864449355831024</v>
      </c>
      <c r="O101">
        <f>'95% Simulation Frequency'!N101*$C101^2</f>
        <v>0.72276211524990097</v>
      </c>
      <c r="P101">
        <f>'95% Simulation Frequency'!O101*$C101^2</f>
        <v>1.959488401344176</v>
      </c>
      <c r="Q101">
        <f>'95% Simulation Frequency'!P101*$C101^2</f>
        <v>3.4930010632657047</v>
      </c>
      <c r="R101">
        <f>'95% Simulation Frequency'!Q101*$C101^2</f>
        <v>2.5558544365358817</v>
      </c>
      <c r="S101">
        <f>'95% Simulation Frequency'!R101*$C101^2</f>
        <v>0.85195147884529387</v>
      </c>
      <c r="T101">
        <f>'95% Simulation Frequency'!S101*$C101^2</f>
        <v>0.59636603519170583</v>
      </c>
      <c r="U101">
        <f>'95% Simulation Frequency'!T101*$C101^2</f>
        <v>0.34078059153811757</v>
      </c>
    </row>
    <row r="102" spans="1:21" x14ac:dyDescent="0.2">
      <c r="A102">
        <f>'95% Simulation Frequency'!A102</f>
        <v>2121</v>
      </c>
      <c r="B102">
        <f>'95% Simulation Frequency'!B102</f>
        <v>2120</v>
      </c>
      <c r="C102">
        <f>'95% Simulation Frequency'!U102</f>
        <v>0.98982028705825587</v>
      </c>
      <c r="D102">
        <f>'95% Simulation Frequency'!C102*$C102^2</f>
        <v>20.592586865449999</v>
      </c>
      <c r="E102">
        <f>'95% Simulation Frequency'!D102*$C102^2</f>
        <v>26.419171521178097</v>
      </c>
      <c r="F102">
        <f>'95% Simulation Frequency'!E102*$C102^2</f>
        <v>27.855863628069955</v>
      </c>
      <c r="G102">
        <f>'95% Simulation Frequency'!F102*$C102^2</f>
        <v>18.317824362871217</v>
      </c>
      <c r="H102">
        <f>'95% Simulation Frequency'!G102*$C102^2</f>
        <v>15.24489957868585</v>
      </c>
      <c r="I102">
        <f>'95% Simulation Frequency'!H102*$C102^2</f>
        <v>9.1389581243954439</v>
      </c>
      <c r="J102">
        <f>'95% Simulation Frequency'!I102*$C102^2</f>
        <v>3.8065471403161455</v>
      </c>
      <c r="K102">
        <f>'95% Simulation Frequency'!J102*$C102^2</f>
        <v>4.0474678453994457</v>
      </c>
      <c r="L102">
        <f>'95% Simulation Frequency'!K102*$C102^2</f>
        <v>2.5537594738829834</v>
      </c>
      <c r="M102">
        <f>'95% Simulation Frequency'!L102*$C102^2</f>
        <v>1.8791814996497425</v>
      </c>
      <c r="N102">
        <f>'95% Simulation Frequency'!M102*$C102^2</f>
        <v>1.6864449355831024</v>
      </c>
      <c r="O102">
        <f>'95% Simulation Frequency'!N102*$C102^2</f>
        <v>0.72276211524990097</v>
      </c>
      <c r="P102">
        <f>'95% Simulation Frequency'!O102*$C102^2</f>
        <v>1.959488401344176</v>
      </c>
      <c r="Q102">
        <f>'95% Simulation Frequency'!P102*$C102^2</f>
        <v>3.4930010632657047</v>
      </c>
      <c r="R102">
        <f>'95% Simulation Frequency'!Q102*$C102^2</f>
        <v>2.5558544365358817</v>
      </c>
      <c r="S102">
        <f>'95% Simulation Frequency'!R102*$C102^2</f>
        <v>0.85195147884529387</v>
      </c>
      <c r="T102">
        <f>'95% Simulation Frequency'!S102*$C102^2</f>
        <v>0.59636603519170583</v>
      </c>
      <c r="U102">
        <f>'95% Simulation Frequency'!T102*$C102^2</f>
        <v>0.34078059153811757</v>
      </c>
    </row>
    <row r="103" spans="1:21" x14ac:dyDescent="0.2">
      <c r="A103">
        <f>'95% Simulation Frequency'!A103</f>
        <v>2122</v>
      </c>
      <c r="B103">
        <f>'95% Simulation Frequency'!B103</f>
        <v>2120</v>
      </c>
      <c r="C103">
        <f>'95% Simulation Frequency'!U103</f>
        <v>0.98982028705825587</v>
      </c>
      <c r="D103">
        <f>'95% Simulation Frequency'!C103*$C103^2</f>
        <v>20.592586865449999</v>
      </c>
      <c r="E103">
        <f>'95% Simulation Frequency'!D103*$C103^2</f>
        <v>26.419171521178097</v>
      </c>
      <c r="F103">
        <f>'95% Simulation Frequency'!E103*$C103^2</f>
        <v>27.855863628069955</v>
      </c>
      <c r="G103">
        <f>'95% Simulation Frequency'!F103*$C103^2</f>
        <v>18.317824362871217</v>
      </c>
      <c r="H103">
        <f>'95% Simulation Frequency'!G103*$C103^2</f>
        <v>15.24489957868585</v>
      </c>
      <c r="I103">
        <f>'95% Simulation Frequency'!H103*$C103^2</f>
        <v>9.1389581243954439</v>
      </c>
      <c r="J103">
        <f>'95% Simulation Frequency'!I103*$C103^2</f>
        <v>3.8065471403161455</v>
      </c>
      <c r="K103">
        <f>'95% Simulation Frequency'!J103*$C103^2</f>
        <v>4.0474678453994457</v>
      </c>
      <c r="L103">
        <f>'95% Simulation Frequency'!K103*$C103^2</f>
        <v>2.5537594738829834</v>
      </c>
      <c r="M103">
        <f>'95% Simulation Frequency'!L103*$C103^2</f>
        <v>1.8791814996497425</v>
      </c>
      <c r="N103">
        <f>'95% Simulation Frequency'!M103*$C103^2</f>
        <v>1.6864449355831024</v>
      </c>
      <c r="O103">
        <f>'95% Simulation Frequency'!N103*$C103^2</f>
        <v>0.72276211524990097</v>
      </c>
      <c r="P103">
        <f>'95% Simulation Frequency'!O103*$C103^2</f>
        <v>1.959488401344176</v>
      </c>
      <c r="Q103">
        <f>'95% Simulation Frequency'!P103*$C103^2</f>
        <v>3.4930010632657047</v>
      </c>
      <c r="R103">
        <f>'95% Simulation Frequency'!Q103*$C103^2</f>
        <v>2.5558544365358817</v>
      </c>
      <c r="S103">
        <f>'95% Simulation Frequency'!R103*$C103^2</f>
        <v>0.85195147884529387</v>
      </c>
      <c r="T103">
        <f>'95% Simulation Frequency'!S103*$C103^2</f>
        <v>0.59636603519170583</v>
      </c>
      <c r="U103">
        <f>'95% Simulation Frequency'!T103*$C103^2</f>
        <v>0.34078059153811757</v>
      </c>
    </row>
    <row r="104" spans="1:21" x14ac:dyDescent="0.2">
      <c r="A104">
        <f>'95% Simulation Frequency'!A104</f>
        <v>2123</v>
      </c>
      <c r="B104">
        <f>'95% Simulation Frequency'!B104</f>
        <v>2120</v>
      </c>
      <c r="C104">
        <f>'95% Simulation Frequency'!U104</f>
        <v>0.98982028705825587</v>
      </c>
      <c r="D104">
        <f>'95% Simulation Frequency'!C104*$C104^2</f>
        <v>20.592586865449999</v>
      </c>
      <c r="E104">
        <f>'95% Simulation Frequency'!D104*$C104^2</f>
        <v>26.419171521178097</v>
      </c>
      <c r="F104">
        <f>'95% Simulation Frequency'!E104*$C104^2</f>
        <v>27.855863628069955</v>
      </c>
      <c r="G104">
        <f>'95% Simulation Frequency'!F104*$C104^2</f>
        <v>18.317824362871217</v>
      </c>
      <c r="H104">
        <f>'95% Simulation Frequency'!G104*$C104^2</f>
        <v>15.24489957868585</v>
      </c>
      <c r="I104">
        <f>'95% Simulation Frequency'!H104*$C104^2</f>
        <v>9.1389581243954439</v>
      </c>
      <c r="J104">
        <f>'95% Simulation Frequency'!I104*$C104^2</f>
        <v>3.8065471403161455</v>
      </c>
      <c r="K104">
        <f>'95% Simulation Frequency'!J104*$C104^2</f>
        <v>4.0474678453994457</v>
      </c>
      <c r="L104">
        <f>'95% Simulation Frequency'!K104*$C104^2</f>
        <v>2.5537594738829834</v>
      </c>
      <c r="M104">
        <f>'95% Simulation Frequency'!L104*$C104^2</f>
        <v>1.8791814996497425</v>
      </c>
      <c r="N104">
        <f>'95% Simulation Frequency'!M104*$C104^2</f>
        <v>1.6864449355831024</v>
      </c>
      <c r="O104">
        <f>'95% Simulation Frequency'!N104*$C104^2</f>
        <v>0.72276211524990097</v>
      </c>
      <c r="P104">
        <f>'95% Simulation Frequency'!O104*$C104^2</f>
        <v>1.959488401344176</v>
      </c>
      <c r="Q104">
        <f>'95% Simulation Frequency'!P104*$C104^2</f>
        <v>3.4930010632657047</v>
      </c>
      <c r="R104">
        <f>'95% Simulation Frequency'!Q104*$C104^2</f>
        <v>2.5558544365358817</v>
      </c>
      <c r="S104">
        <f>'95% Simulation Frequency'!R104*$C104^2</f>
        <v>0.85195147884529387</v>
      </c>
      <c r="T104">
        <f>'95% Simulation Frequency'!S104*$C104^2</f>
        <v>0.59636603519170583</v>
      </c>
      <c r="U104">
        <f>'95% Simulation Frequency'!T104*$C104^2</f>
        <v>0.34078059153811757</v>
      </c>
    </row>
    <row r="105" spans="1:21" x14ac:dyDescent="0.2">
      <c r="A105">
        <f>'95% Simulation Frequency'!A105</f>
        <v>2124</v>
      </c>
      <c r="B105">
        <f>'95% Simulation Frequency'!B105</f>
        <v>2120</v>
      </c>
      <c r="C105">
        <f>'95% Simulation Frequency'!U105</f>
        <v>0.98982028705825587</v>
      </c>
      <c r="D105">
        <f>'95% Simulation Frequency'!C105*$C105^2</f>
        <v>20.592586865449999</v>
      </c>
      <c r="E105">
        <f>'95% Simulation Frequency'!D105*$C105^2</f>
        <v>26.419171521178097</v>
      </c>
      <c r="F105">
        <f>'95% Simulation Frequency'!E105*$C105^2</f>
        <v>27.855863628069955</v>
      </c>
      <c r="G105">
        <f>'95% Simulation Frequency'!F105*$C105^2</f>
        <v>18.317824362871217</v>
      </c>
      <c r="H105">
        <f>'95% Simulation Frequency'!G105*$C105^2</f>
        <v>15.24489957868585</v>
      </c>
      <c r="I105">
        <f>'95% Simulation Frequency'!H105*$C105^2</f>
        <v>9.1389581243954439</v>
      </c>
      <c r="J105">
        <f>'95% Simulation Frequency'!I105*$C105^2</f>
        <v>3.8065471403161455</v>
      </c>
      <c r="K105">
        <f>'95% Simulation Frequency'!J105*$C105^2</f>
        <v>4.0474678453994457</v>
      </c>
      <c r="L105">
        <f>'95% Simulation Frequency'!K105*$C105^2</f>
        <v>2.5537594738829834</v>
      </c>
      <c r="M105">
        <f>'95% Simulation Frequency'!L105*$C105^2</f>
        <v>1.8791814996497425</v>
      </c>
      <c r="N105">
        <f>'95% Simulation Frequency'!M105*$C105^2</f>
        <v>1.6864449355831024</v>
      </c>
      <c r="O105">
        <f>'95% Simulation Frequency'!N105*$C105^2</f>
        <v>0.72276211524990097</v>
      </c>
      <c r="P105">
        <f>'95% Simulation Frequency'!O105*$C105^2</f>
        <v>1.959488401344176</v>
      </c>
      <c r="Q105">
        <f>'95% Simulation Frequency'!P105*$C105^2</f>
        <v>3.4930010632657047</v>
      </c>
      <c r="R105">
        <f>'95% Simulation Frequency'!Q105*$C105^2</f>
        <v>2.5558544365358817</v>
      </c>
      <c r="S105">
        <f>'95% Simulation Frequency'!R105*$C105^2</f>
        <v>0.85195147884529387</v>
      </c>
      <c r="T105">
        <f>'95% Simulation Frequency'!S105*$C105^2</f>
        <v>0.59636603519170583</v>
      </c>
      <c r="U105">
        <f>'95% Simulation Frequency'!T105*$C105^2</f>
        <v>0.34078059153811757</v>
      </c>
    </row>
    <row r="106" spans="1:21" x14ac:dyDescent="0.2">
      <c r="A106">
        <f>'95% Simulation Frequency'!A106</f>
        <v>2125</v>
      </c>
      <c r="B106">
        <f>'95% Simulation Frequency'!B106</f>
        <v>2120</v>
      </c>
      <c r="C106">
        <f>'95% Simulation Frequency'!U106</f>
        <v>0.98982028705825587</v>
      </c>
      <c r="D106">
        <f>'95% Simulation Frequency'!C106*$C106^2</f>
        <v>20.592586865449999</v>
      </c>
      <c r="E106">
        <f>'95% Simulation Frequency'!D106*$C106^2</f>
        <v>26.419171521178097</v>
      </c>
      <c r="F106">
        <f>'95% Simulation Frequency'!E106*$C106^2</f>
        <v>27.855863628069955</v>
      </c>
      <c r="G106">
        <f>'95% Simulation Frequency'!F106*$C106^2</f>
        <v>18.317824362871217</v>
      </c>
      <c r="H106">
        <f>'95% Simulation Frequency'!G106*$C106^2</f>
        <v>15.24489957868585</v>
      </c>
      <c r="I106">
        <f>'95% Simulation Frequency'!H106*$C106^2</f>
        <v>9.1389581243954439</v>
      </c>
      <c r="J106">
        <f>'95% Simulation Frequency'!I106*$C106^2</f>
        <v>3.8065471403161455</v>
      </c>
      <c r="K106">
        <f>'95% Simulation Frequency'!J106*$C106^2</f>
        <v>4.0474678453994457</v>
      </c>
      <c r="L106">
        <f>'95% Simulation Frequency'!K106*$C106^2</f>
        <v>2.5537594738829834</v>
      </c>
      <c r="M106">
        <f>'95% Simulation Frequency'!L106*$C106^2</f>
        <v>1.8791814996497425</v>
      </c>
      <c r="N106">
        <f>'95% Simulation Frequency'!M106*$C106^2</f>
        <v>1.6864449355831024</v>
      </c>
      <c r="O106">
        <f>'95% Simulation Frequency'!N106*$C106^2</f>
        <v>0.72276211524990097</v>
      </c>
      <c r="P106">
        <f>'95% Simulation Frequency'!O106*$C106^2</f>
        <v>1.959488401344176</v>
      </c>
      <c r="Q106">
        <f>'95% Simulation Frequency'!P106*$C106^2</f>
        <v>3.4930010632657047</v>
      </c>
      <c r="R106">
        <f>'95% Simulation Frequency'!Q106*$C106^2</f>
        <v>2.5558544365358817</v>
      </c>
      <c r="S106">
        <f>'95% Simulation Frequency'!R106*$C106^2</f>
        <v>0.85195147884529387</v>
      </c>
      <c r="T106">
        <f>'95% Simulation Frequency'!S106*$C106^2</f>
        <v>0.59636603519170583</v>
      </c>
      <c r="U106">
        <f>'95% Simulation Frequency'!T106*$C106^2</f>
        <v>0.34078059153811757</v>
      </c>
    </row>
    <row r="107" spans="1:21" x14ac:dyDescent="0.2">
      <c r="A107">
        <f>'95% Simulation Frequency'!A107</f>
        <v>2126</v>
      </c>
      <c r="B107">
        <f>'95% Simulation Frequency'!B107</f>
        <v>2120</v>
      </c>
      <c r="C107">
        <f>'95% Simulation Frequency'!U107</f>
        <v>0.98982028705825587</v>
      </c>
      <c r="D107">
        <f>'95% Simulation Frequency'!C107*$C107^2</f>
        <v>20.592586865449999</v>
      </c>
      <c r="E107">
        <f>'95% Simulation Frequency'!D107*$C107^2</f>
        <v>26.419171521178097</v>
      </c>
      <c r="F107">
        <f>'95% Simulation Frequency'!E107*$C107^2</f>
        <v>27.855863628069955</v>
      </c>
      <c r="G107">
        <f>'95% Simulation Frequency'!F107*$C107^2</f>
        <v>18.317824362871217</v>
      </c>
      <c r="H107">
        <f>'95% Simulation Frequency'!G107*$C107^2</f>
        <v>15.24489957868585</v>
      </c>
      <c r="I107">
        <f>'95% Simulation Frequency'!H107*$C107^2</f>
        <v>9.1389581243954439</v>
      </c>
      <c r="J107">
        <f>'95% Simulation Frequency'!I107*$C107^2</f>
        <v>3.8065471403161455</v>
      </c>
      <c r="K107">
        <f>'95% Simulation Frequency'!J107*$C107^2</f>
        <v>4.0474678453994457</v>
      </c>
      <c r="L107">
        <f>'95% Simulation Frequency'!K107*$C107^2</f>
        <v>2.5537594738829834</v>
      </c>
      <c r="M107">
        <f>'95% Simulation Frequency'!L107*$C107^2</f>
        <v>1.8791814996497425</v>
      </c>
      <c r="N107">
        <f>'95% Simulation Frequency'!M107*$C107^2</f>
        <v>1.6864449355831024</v>
      </c>
      <c r="O107">
        <f>'95% Simulation Frequency'!N107*$C107^2</f>
        <v>0.72276211524990097</v>
      </c>
      <c r="P107">
        <f>'95% Simulation Frequency'!O107*$C107^2</f>
        <v>1.959488401344176</v>
      </c>
      <c r="Q107">
        <f>'95% Simulation Frequency'!P107*$C107^2</f>
        <v>3.4930010632657047</v>
      </c>
      <c r="R107">
        <f>'95% Simulation Frequency'!Q107*$C107^2</f>
        <v>2.5558544365358817</v>
      </c>
      <c r="S107">
        <f>'95% Simulation Frequency'!R107*$C107^2</f>
        <v>0.85195147884529387</v>
      </c>
      <c r="T107">
        <f>'95% Simulation Frequency'!S107*$C107^2</f>
        <v>0.59636603519170583</v>
      </c>
      <c r="U107">
        <f>'95% Simulation Frequency'!T107*$C107^2</f>
        <v>0.34078059153811757</v>
      </c>
    </row>
    <row r="108" spans="1:21" x14ac:dyDescent="0.2">
      <c r="A108">
        <f>'95% Simulation Frequency'!A108</f>
        <v>2127</v>
      </c>
      <c r="B108">
        <f>'95% Simulation Frequency'!B108</f>
        <v>2120</v>
      </c>
      <c r="C108">
        <f>'95% Simulation Frequency'!U108</f>
        <v>0.98982028705825587</v>
      </c>
      <c r="D108">
        <f>'95% Simulation Frequency'!C108*$C108^2</f>
        <v>20.592586865449999</v>
      </c>
      <c r="E108">
        <f>'95% Simulation Frequency'!D108*$C108^2</f>
        <v>26.419171521178097</v>
      </c>
      <c r="F108">
        <f>'95% Simulation Frequency'!E108*$C108^2</f>
        <v>27.855863628069955</v>
      </c>
      <c r="G108">
        <f>'95% Simulation Frequency'!F108*$C108^2</f>
        <v>18.317824362871217</v>
      </c>
      <c r="H108">
        <f>'95% Simulation Frequency'!G108*$C108^2</f>
        <v>15.24489957868585</v>
      </c>
      <c r="I108">
        <f>'95% Simulation Frequency'!H108*$C108^2</f>
        <v>9.1389581243954439</v>
      </c>
      <c r="J108">
        <f>'95% Simulation Frequency'!I108*$C108^2</f>
        <v>3.8065471403161455</v>
      </c>
      <c r="K108">
        <f>'95% Simulation Frequency'!J108*$C108^2</f>
        <v>4.0474678453994457</v>
      </c>
      <c r="L108">
        <f>'95% Simulation Frequency'!K108*$C108^2</f>
        <v>2.5537594738829834</v>
      </c>
      <c r="M108">
        <f>'95% Simulation Frequency'!L108*$C108^2</f>
        <v>1.8791814996497425</v>
      </c>
      <c r="N108">
        <f>'95% Simulation Frequency'!M108*$C108^2</f>
        <v>1.6864449355831024</v>
      </c>
      <c r="O108">
        <f>'95% Simulation Frequency'!N108*$C108^2</f>
        <v>0.72276211524990097</v>
      </c>
      <c r="P108">
        <f>'95% Simulation Frequency'!O108*$C108^2</f>
        <v>1.959488401344176</v>
      </c>
      <c r="Q108">
        <f>'95% Simulation Frequency'!P108*$C108^2</f>
        <v>3.4930010632657047</v>
      </c>
      <c r="R108">
        <f>'95% Simulation Frequency'!Q108*$C108^2</f>
        <v>2.5558544365358817</v>
      </c>
      <c r="S108">
        <f>'95% Simulation Frequency'!R108*$C108^2</f>
        <v>0.85195147884529387</v>
      </c>
      <c r="T108">
        <f>'95% Simulation Frequency'!S108*$C108^2</f>
        <v>0.59636603519170583</v>
      </c>
      <c r="U108">
        <f>'95% Simulation Frequency'!T108*$C108^2</f>
        <v>0.34078059153811757</v>
      </c>
    </row>
    <row r="109" spans="1:21" x14ac:dyDescent="0.2">
      <c r="A109">
        <f>'95% Simulation Frequency'!A109</f>
        <v>2128</v>
      </c>
      <c r="B109">
        <f>'95% Simulation Frequency'!B109</f>
        <v>2120</v>
      </c>
      <c r="C109">
        <f>'95% Simulation Frequency'!U109</f>
        <v>0.98982028705825587</v>
      </c>
      <c r="D109">
        <f>'95% Simulation Frequency'!C109*$C109^2</f>
        <v>20.592586865449999</v>
      </c>
      <c r="E109">
        <f>'95% Simulation Frequency'!D109*$C109^2</f>
        <v>26.419171521178097</v>
      </c>
      <c r="F109">
        <f>'95% Simulation Frequency'!E109*$C109^2</f>
        <v>27.855863628069955</v>
      </c>
      <c r="G109">
        <f>'95% Simulation Frequency'!F109*$C109^2</f>
        <v>18.317824362871217</v>
      </c>
      <c r="H109">
        <f>'95% Simulation Frequency'!G109*$C109^2</f>
        <v>15.24489957868585</v>
      </c>
      <c r="I109">
        <f>'95% Simulation Frequency'!H109*$C109^2</f>
        <v>9.1389581243954439</v>
      </c>
      <c r="J109">
        <f>'95% Simulation Frequency'!I109*$C109^2</f>
        <v>3.8065471403161455</v>
      </c>
      <c r="K109">
        <f>'95% Simulation Frequency'!J109*$C109^2</f>
        <v>4.0474678453994457</v>
      </c>
      <c r="L109">
        <f>'95% Simulation Frequency'!K109*$C109^2</f>
        <v>2.5537594738829834</v>
      </c>
      <c r="M109">
        <f>'95% Simulation Frequency'!L109*$C109^2</f>
        <v>1.8791814996497425</v>
      </c>
      <c r="N109">
        <f>'95% Simulation Frequency'!M109*$C109^2</f>
        <v>1.6864449355831024</v>
      </c>
      <c r="O109">
        <f>'95% Simulation Frequency'!N109*$C109^2</f>
        <v>0.72276211524990097</v>
      </c>
      <c r="P109">
        <f>'95% Simulation Frequency'!O109*$C109^2</f>
        <v>1.959488401344176</v>
      </c>
      <c r="Q109">
        <f>'95% Simulation Frequency'!P109*$C109^2</f>
        <v>3.4930010632657047</v>
      </c>
      <c r="R109">
        <f>'95% Simulation Frequency'!Q109*$C109^2</f>
        <v>2.5558544365358817</v>
      </c>
      <c r="S109">
        <f>'95% Simulation Frequency'!R109*$C109^2</f>
        <v>0.85195147884529387</v>
      </c>
      <c r="T109">
        <f>'95% Simulation Frequency'!S109*$C109^2</f>
        <v>0.59636603519170583</v>
      </c>
      <c r="U109">
        <f>'95% Simulation Frequency'!T109*$C109^2</f>
        <v>0.34078059153811757</v>
      </c>
    </row>
    <row r="110" spans="1:21" x14ac:dyDescent="0.2">
      <c r="A110">
        <f>'95% Simulation Frequency'!A110</f>
        <v>2129</v>
      </c>
      <c r="B110">
        <f>'95% Simulation Frequency'!B110</f>
        <v>2120</v>
      </c>
      <c r="C110">
        <f>'95% Simulation Frequency'!U110</f>
        <v>0.98982028705825587</v>
      </c>
      <c r="D110">
        <f>'95% Simulation Frequency'!C110*$C110^2</f>
        <v>20.592586865449999</v>
      </c>
      <c r="E110">
        <f>'95% Simulation Frequency'!D110*$C110^2</f>
        <v>26.419171521178097</v>
      </c>
      <c r="F110">
        <f>'95% Simulation Frequency'!E110*$C110^2</f>
        <v>27.855863628069955</v>
      </c>
      <c r="G110">
        <f>'95% Simulation Frequency'!F110*$C110^2</f>
        <v>18.317824362871217</v>
      </c>
      <c r="H110">
        <f>'95% Simulation Frequency'!G110*$C110^2</f>
        <v>15.24489957868585</v>
      </c>
      <c r="I110">
        <f>'95% Simulation Frequency'!H110*$C110^2</f>
        <v>9.1389581243954439</v>
      </c>
      <c r="J110">
        <f>'95% Simulation Frequency'!I110*$C110^2</f>
        <v>3.8065471403161455</v>
      </c>
      <c r="K110">
        <f>'95% Simulation Frequency'!J110*$C110^2</f>
        <v>4.0474678453994457</v>
      </c>
      <c r="L110">
        <f>'95% Simulation Frequency'!K110*$C110^2</f>
        <v>2.5537594738829834</v>
      </c>
      <c r="M110">
        <f>'95% Simulation Frequency'!L110*$C110^2</f>
        <v>1.8791814996497425</v>
      </c>
      <c r="N110">
        <f>'95% Simulation Frequency'!M110*$C110^2</f>
        <v>1.6864449355831024</v>
      </c>
      <c r="O110">
        <f>'95% Simulation Frequency'!N110*$C110^2</f>
        <v>0.72276211524990097</v>
      </c>
      <c r="P110">
        <f>'95% Simulation Frequency'!O110*$C110^2</f>
        <v>1.959488401344176</v>
      </c>
      <c r="Q110">
        <f>'95% Simulation Frequency'!P110*$C110^2</f>
        <v>3.4930010632657047</v>
      </c>
      <c r="R110">
        <f>'95% Simulation Frequency'!Q110*$C110^2</f>
        <v>2.5558544365358817</v>
      </c>
      <c r="S110">
        <f>'95% Simulation Frequency'!R110*$C110^2</f>
        <v>0.85195147884529387</v>
      </c>
      <c r="T110">
        <f>'95% Simulation Frequency'!S110*$C110^2</f>
        <v>0.59636603519170583</v>
      </c>
      <c r="U110">
        <f>'95% Simulation Frequency'!T110*$C110^2</f>
        <v>0.34078059153811757</v>
      </c>
    </row>
    <row r="111" spans="1:21" x14ac:dyDescent="0.2">
      <c r="A111">
        <f>'95% Simulation Frequency'!A111</f>
        <v>2130</v>
      </c>
      <c r="B111">
        <f>'95% Simulation Frequency'!B111</f>
        <v>2130</v>
      </c>
      <c r="C111">
        <f>'95% Simulation Frequency'!U111</f>
        <v>0.9649017006392473</v>
      </c>
      <c r="D111">
        <f>'95% Simulation Frequency'!C111*$C111^2</f>
        <v>19.568806949841139</v>
      </c>
      <c r="E111">
        <f>'95% Simulation Frequency'!D111*$C111^2</f>
        <v>25.105717443400842</v>
      </c>
      <c r="F111">
        <f>'95% Simulation Frequency'!E111*$C111^2</f>
        <v>26.470983044552547</v>
      </c>
      <c r="G111">
        <f>'95% Simulation Frequency'!F111*$C111^2</f>
        <v>17.40713641468427</v>
      </c>
      <c r="H111">
        <f>'95% Simulation Frequency'!G111*$C111^2</f>
        <v>14.486984989998673</v>
      </c>
      <c r="I111">
        <f>'95% Simulation Frequency'!H111*$C111^2</f>
        <v>8.6846061851039167</v>
      </c>
      <c r="J111">
        <f>'95% Simulation Frequency'!I111*$C111^2</f>
        <v>3.6173010521225124</v>
      </c>
      <c r="K111">
        <f>'95% Simulation Frequency'!J111*$C111^2</f>
        <v>3.8462441566872281</v>
      </c>
      <c r="L111">
        <f>'95% Simulation Frequency'!K111*$C111^2</f>
        <v>2.426796908385989</v>
      </c>
      <c r="M111">
        <f>'95% Simulation Frequency'!L111*$C111^2</f>
        <v>1.7857562156047844</v>
      </c>
      <c r="N111">
        <f>'95% Simulation Frequency'!M111*$C111^2</f>
        <v>1.6026017319530119</v>
      </c>
      <c r="O111">
        <f>'95% Simulation Frequency'!N111*$C111^2</f>
        <v>0.68682931369414779</v>
      </c>
      <c r="P111">
        <f>'95% Simulation Frequency'!O111*$C111^2</f>
        <v>1.8620705837930231</v>
      </c>
      <c r="Q111">
        <f>'95% Simulation Frequency'!P111*$C111^2</f>
        <v>3.3193432145875628</v>
      </c>
      <c r="R111">
        <f>'95% Simulation Frequency'!Q111*$C111^2</f>
        <v>2.4287877179908999</v>
      </c>
      <c r="S111">
        <f>'95% Simulation Frequency'!R111*$C111^2</f>
        <v>0.80959590599696651</v>
      </c>
      <c r="T111">
        <f>'95% Simulation Frequency'!S111*$C111^2</f>
        <v>0.56671713419787662</v>
      </c>
      <c r="U111">
        <f>'95% Simulation Frequency'!T111*$C111^2</f>
        <v>0.32383836239878661</v>
      </c>
    </row>
    <row r="112" spans="1:21" x14ac:dyDescent="0.2">
      <c r="A112">
        <f>'95% Simulation Frequency'!A112</f>
        <v>2131</v>
      </c>
      <c r="B112">
        <f>'95% Simulation Frequency'!B112</f>
        <v>2130</v>
      </c>
      <c r="C112">
        <f>'95% Simulation Frequency'!U112</f>
        <v>0.9649017006392473</v>
      </c>
      <c r="D112">
        <f>'95% Simulation Frequency'!C112*$C112^2</f>
        <v>19.568806949841139</v>
      </c>
      <c r="E112">
        <f>'95% Simulation Frequency'!D112*$C112^2</f>
        <v>25.105717443400842</v>
      </c>
      <c r="F112">
        <f>'95% Simulation Frequency'!E112*$C112^2</f>
        <v>26.470983044552547</v>
      </c>
      <c r="G112">
        <f>'95% Simulation Frequency'!F112*$C112^2</f>
        <v>17.40713641468427</v>
      </c>
      <c r="H112">
        <f>'95% Simulation Frequency'!G112*$C112^2</f>
        <v>14.486984989998673</v>
      </c>
      <c r="I112">
        <f>'95% Simulation Frequency'!H112*$C112^2</f>
        <v>8.6846061851039167</v>
      </c>
      <c r="J112">
        <f>'95% Simulation Frequency'!I112*$C112^2</f>
        <v>3.6173010521225124</v>
      </c>
      <c r="K112">
        <f>'95% Simulation Frequency'!J112*$C112^2</f>
        <v>3.8462441566872281</v>
      </c>
      <c r="L112">
        <f>'95% Simulation Frequency'!K112*$C112^2</f>
        <v>2.426796908385989</v>
      </c>
      <c r="M112">
        <f>'95% Simulation Frequency'!L112*$C112^2</f>
        <v>1.7857562156047844</v>
      </c>
      <c r="N112">
        <f>'95% Simulation Frequency'!M112*$C112^2</f>
        <v>1.6026017319530119</v>
      </c>
      <c r="O112">
        <f>'95% Simulation Frequency'!N112*$C112^2</f>
        <v>0.68682931369414779</v>
      </c>
      <c r="P112">
        <f>'95% Simulation Frequency'!O112*$C112^2</f>
        <v>1.8620705837930231</v>
      </c>
      <c r="Q112">
        <f>'95% Simulation Frequency'!P112*$C112^2</f>
        <v>3.3193432145875628</v>
      </c>
      <c r="R112">
        <f>'95% Simulation Frequency'!Q112*$C112^2</f>
        <v>2.4287877179908999</v>
      </c>
      <c r="S112">
        <f>'95% Simulation Frequency'!R112*$C112^2</f>
        <v>0.80959590599696651</v>
      </c>
      <c r="T112">
        <f>'95% Simulation Frequency'!S112*$C112^2</f>
        <v>0.56671713419787662</v>
      </c>
      <c r="U112">
        <f>'95% Simulation Frequency'!T112*$C112^2</f>
        <v>0.32383836239878661</v>
      </c>
    </row>
    <row r="113" spans="1:21" x14ac:dyDescent="0.2">
      <c r="A113">
        <f>'95% Simulation Frequency'!A113</f>
        <v>2132</v>
      </c>
      <c r="B113">
        <f>'95% Simulation Frequency'!B113</f>
        <v>2130</v>
      </c>
      <c r="C113">
        <f>'95% Simulation Frequency'!U113</f>
        <v>0.9649017006392473</v>
      </c>
      <c r="D113">
        <f>'95% Simulation Frequency'!C113*$C113^2</f>
        <v>19.568806949841139</v>
      </c>
      <c r="E113">
        <f>'95% Simulation Frequency'!D113*$C113^2</f>
        <v>25.105717443400842</v>
      </c>
      <c r="F113">
        <f>'95% Simulation Frequency'!E113*$C113^2</f>
        <v>26.470983044552547</v>
      </c>
      <c r="G113">
        <f>'95% Simulation Frequency'!F113*$C113^2</f>
        <v>17.40713641468427</v>
      </c>
      <c r="H113">
        <f>'95% Simulation Frequency'!G113*$C113^2</f>
        <v>14.486984989998673</v>
      </c>
      <c r="I113">
        <f>'95% Simulation Frequency'!H113*$C113^2</f>
        <v>8.6846061851039167</v>
      </c>
      <c r="J113">
        <f>'95% Simulation Frequency'!I113*$C113^2</f>
        <v>3.6173010521225124</v>
      </c>
      <c r="K113">
        <f>'95% Simulation Frequency'!J113*$C113^2</f>
        <v>3.8462441566872281</v>
      </c>
      <c r="L113">
        <f>'95% Simulation Frequency'!K113*$C113^2</f>
        <v>2.426796908385989</v>
      </c>
      <c r="M113">
        <f>'95% Simulation Frequency'!L113*$C113^2</f>
        <v>1.7857562156047844</v>
      </c>
      <c r="N113">
        <f>'95% Simulation Frequency'!M113*$C113^2</f>
        <v>1.6026017319530119</v>
      </c>
      <c r="O113">
        <f>'95% Simulation Frequency'!N113*$C113^2</f>
        <v>0.68682931369414779</v>
      </c>
      <c r="P113">
        <f>'95% Simulation Frequency'!O113*$C113^2</f>
        <v>1.8620705837930231</v>
      </c>
      <c r="Q113">
        <f>'95% Simulation Frequency'!P113*$C113^2</f>
        <v>3.3193432145875628</v>
      </c>
      <c r="R113">
        <f>'95% Simulation Frequency'!Q113*$C113^2</f>
        <v>2.4287877179908999</v>
      </c>
      <c r="S113">
        <f>'95% Simulation Frequency'!R113*$C113^2</f>
        <v>0.80959590599696651</v>
      </c>
      <c r="T113">
        <f>'95% Simulation Frequency'!S113*$C113^2</f>
        <v>0.56671713419787662</v>
      </c>
      <c r="U113">
        <f>'95% Simulation Frequency'!T113*$C113^2</f>
        <v>0.32383836239878661</v>
      </c>
    </row>
    <row r="114" spans="1:21" x14ac:dyDescent="0.2">
      <c r="A114">
        <f>'95% Simulation Frequency'!A114</f>
        <v>2133</v>
      </c>
      <c r="B114">
        <f>'95% Simulation Frequency'!B114</f>
        <v>2130</v>
      </c>
      <c r="C114">
        <f>'95% Simulation Frequency'!U114</f>
        <v>0.9649017006392473</v>
      </c>
      <c r="D114">
        <f>'95% Simulation Frequency'!C114*$C114^2</f>
        <v>19.568806949841139</v>
      </c>
      <c r="E114">
        <f>'95% Simulation Frequency'!D114*$C114^2</f>
        <v>25.105717443400842</v>
      </c>
      <c r="F114">
        <f>'95% Simulation Frequency'!E114*$C114^2</f>
        <v>26.470983044552547</v>
      </c>
      <c r="G114">
        <f>'95% Simulation Frequency'!F114*$C114^2</f>
        <v>17.40713641468427</v>
      </c>
      <c r="H114">
        <f>'95% Simulation Frequency'!G114*$C114^2</f>
        <v>14.486984989998673</v>
      </c>
      <c r="I114">
        <f>'95% Simulation Frequency'!H114*$C114^2</f>
        <v>8.6846061851039167</v>
      </c>
      <c r="J114">
        <f>'95% Simulation Frequency'!I114*$C114^2</f>
        <v>3.6173010521225124</v>
      </c>
      <c r="K114">
        <f>'95% Simulation Frequency'!J114*$C114^2</f>
        <v>3.8462441566872281</v>
      </c>
      <c r="L114">
        <f>'95% Simulation Frequency'!K114*$C114^2</f>
        <v>2.426796908385989</v>
      </c>
      <c r="M114">
        <f>'95% Simulation Frequency'!L114*$C114^2</f>
        <v>1.7857562156047844</v>
      </c>
      <c r="N114">
        <f>'95% Simulation Frequency'!M114*$C114^2</f>
        <v>1.6026017319530119</v>
      </c>
      <c r="O114">
        <f>'95% Simulation Frequency'!N114*$C114^2</f>
        <v>0.68682931369414779</v>
      </c>
      <c r="P114">
        <f>'95% Simulation Frequency'!O114*$C114^2</f>
        <v>1.8620705837930231</v>
      </c>
      <c r="Q114">
        <f>'95% Simulation Frequency'!P114*$C114^2</f>
        <v>3.3193432145875628</v>
      </c>
      <c r="R114">
        <f>'95% Simulation Frequency'!Q114*$C114^2</f>
        <v>2.4287877179908999</v>
      </c>
      <c r="S114">
        <f>'95% Simulation Frequency'!R114*$C114^2</f>
        <v>0.80959590599696651</v>
      </c>
      <c r="T114">
        <f>'95% Simulation Frequency'!S114*$C114^2</f>
        <v>0.56671713419787662</v>
      </c>
      <c r="U114">
        <f>'95% Simulation Frequency'!T114*$C114^2</f>
        <v>0.32383836239878661</v>
      </c>
    </row>
    <row r="115" spans="1:21" x14ac:dyDescent="0.2">
      <c r="A115">
        <f>'95% Simulation Frequency'!A115</f>
        <v>2134</v>
      </c>
      <c r="B115">
        <f>'95% Simulation Frequency'!B115</f>
        <v>2130</v>
      </c>
      <c r="C115">
        <f>'95% Simulation Frequency'!U115</f>
        <v>0.9649017006392473</v>
      </c>
      <c r="D115">
        <f>'95% Simulation Frequency'!C115*$C115^2</f>
        <v>19.568806949841139</v>
      </c>
      <c r="E115">
        <f>'95% Simulation Frequency'!D115*$C115^2</f>
        <v>25.105717443400842</v>
      </c>
      <c r="F115">
        <f>'95% Simulation Frequency'!E115*$C115^2</f>
        <v>26.470983044552547</v>
      </c>
      <c r="G115">
        <f>'95% Simulation Frequency'!F115*$C115^2</f>
        <v>17.40713641468427</v>
      </c>
      <c r="H115">
        <f>'95% Simulation Frequency'!G115*$C115^2</f>
        <v>14.486984989998673</v>
      </c>
      <c r="I115">
        <f>'95% Simulation Frequency'!H115*$C115^2</f>
        <v>8.6846061851039167</v>
      </c>
      <c r="J115">
        <f>'95% Simulation Frequency'!I115*$C115^2</f>
        <v>3.6173010521225124</v>
      </c>
      <c r="K115">
        <f>'95% Simulation Frequency'!J115*$C115^2</f>
        <v>3.8462441566872281</v>
      </c>
      <c r="L115">
        <f>'95% Simulation Frequency'!K115*$C115^2</f>
        <v>2.426796908385989</v>
      </c>
      <c r="M115">
        <f>'95% Simulation Frequency'!L115*$C115^2</f>
        <v>1.7857562156047844</v>
      </c>
      <c r="N115">
        <f>'95% Simulation Frequency'!M115*$C115^2</f>
        <v>1.6026017319530119</v>
      </c>
      <c r="O115">
        <f>'95% Simulation Frequency'!N115*$C115^2</f>
        <v>0.68682931369414779</v>
      </c>
      <c r="P115">
        <f>'95% Simulation Frequency'!O115*$C115^2</f>
        <v>1.8620705837930231</v>
      </c>
      <c r="Q115">
        <f>'95% Simulation Frequency'!P115*$C115^2</f>
        <v>3.3193432145875628</v>
      </c>
      <c r="R115">
        <f>'95% Simulation Frequency'!Q115*$C115^2</f>
        <v>2.4287877179908999</v>
      </c>
      <c r="S115">
        <f>'95% Simulation Frequency'!R115*$C115^2</f>
        <v>0.80959590599696651</v>
      </c>
      <c r="T115">
        <f>'95% Simulation Frequency'!S115*$C115^2</f>
        <v>0.56671713419787662</v>
      </c>
      <c r="U115">
        <f>'95% Simulation Frequency'!T115*$C115^2</f>
        <v>0.32383836239878661</v>
      </c>
    </row>
    <row r="116" spans="1:21" x14ac:dyDescent="0.2">
      <c r="A116">
        <f>'95% Simulation Frequency'!A116</f>
        <v>2135</v>
      </c>
      <c r="B116">
        <f>'95% Simulation Frequency'!B116</f>
        <v>2130</v>
      </c>
      <c r="C116">
        <f>'95% Simulation Frequency'!U116</f>
        <v>0.9649017006392473</v>
      </c>
      <c r="D116">
        <f>'95% Simulation Frequency'!C116*$C116^2</f>
        <v>19.568806949841139</v>
      </c>
      <c r="E116">
        <f>'95% Simulation Frequency'!D116*$C116^2</f>
        <v>25.105717443400842</v>
      </c>
      <c r="F116">
        <f>'95% Simulation Frequency'!E116*$C116^2</f>
        <v>26.470983044552547</v>
      </c>
      <c r="G116">
        <f>'95% Simulation Frequency'!F116*$C116^2</f>
        <v>17.40713641468427</v>
      </c>
      <c r="H116">
        <f>'95% Simulation Frequency'!G116*$C116^2</f>
        <v>14.486984989998673</v>
      </c>
      <c r="I116">
        <f>'95% Simulation Frequency'!H116*$C116^2</f>
        <v>8.6846061851039167</v>
      </c>
      <c r="J116">
        <f>'95% Simulation Frequency'!I116*$C116^2</f>
        <v>3.6173010521225124</v>
      </c>
      <c r="K116">
        <f>'95% Simulation Frequency'!J116*$C116^2</f>
        <v>3.8462441566872281</v>
      </c>
      <c r="L116">
        <f>'95% Simulation Frequency'!K116*$C116^2</f>
        <v>2.426796908385989</v>
      </c>
      <c r="M116">
        <f>'95% Simulation Frequency'!L116*$C116^2</f>
        <v>1.7857562156047844</v>
      </c>
      <c r="N116">
        <f>'95% Simulation Frequency'!M116*$C116^2</f>
        <v>1.6026017319530119</v>
      </c>
      <c r="O116">
        <f>'95% Simulation Frequency'!N116*$C116^2</f>
        <v>0.68682931369414779</v>
      </c>
      <c r="P116">
        <f>'95% Simulation Frequency'!O116*$C116^2</f>
        <v>1.8620705837930231</v>
      </c>
      <c r="Q116">
        <f>'95% Simulation Frequency'!P116*$C116^2</f>
        <v>3.3193432145875628</v>
      </c>
      <c r="R116">
        <f>'95% Simulation Frequency'!Q116*$C116^2</f>
        <v>2.4287877179908999</v>
      </c>
      <c r="S116">
        <f>'95% Simulation Frequency'!R116*$C116^2</f>
        <v>0.80959590599696651</v>
      </c>
      <c r="T116">
        <f>'95% Simulation Frequency'!S116*$C116^2</f>
        <v>0.56671713419787662</v>
      </c>
      <c r="U116">
        <f>'95% Simulation Frequency'!T116*$C116^2</f>
        <v>0.32383836239878661</v>
      </c>
    </row>
    <row r="117" spans="1:21" x14ac:dyDescent="0.2">
      <c r="A117">
        <f>'95% Simulation Frequency'!A117</f>
        <v>2136</v>
      </c>
      <c r="B117">
        <f>'95% Simulation Frequency'!B117</f>
        <v>2130</v>
      </c>
      <c r="C117">
        <f>'95% Simulation Frequency'!U117</f>
        <v>0.9649017006392473</v>
      </c>
      <c r="D117">
        <f>'95% Simulation Frequency'!C117*$C117^2</f>
        <v>19.568806949841139</v>
      </c>
      <c r="E117">
        <f>'95% Simulation Frequency'!D117*$C117^2</f>
        <v>25.105717443400842</v>
      </c>
      <c r="F117">
        <f>'95% Simulation Frequency'!E117*$C117^2</f>
        <v>26.470983044552547</v>
      </c>
      <c r="G117">
        <f>'95% Simulation Frequency'!F117*$C117^2</f>
        <v>17.40713641468427</v>
      </c>
      <c r="H117">
        <f>'95% Simulation Frequency'!G117*$C117^2</f>
        <v>14.486984989998673</v>
      </c>
      <c r="I117">
        <f>'95% Simulation Frequency'!H117*$C117^2</f>
        <v>8.6846061851039167</v>
      </c>
      <c r="J117">
        <f>'95% Simulation Frequency'!I117*$C117^2</f>
        <v>3.6173010521225124</v>
      </c>
      <c r="K117">
        <f>'95% Simulation Frequency'!J117*$C117^2</f>
        <v>3.8462441566872281</v>
      </c>
      <c r="L117">
        <f>'95% Simulation Frequency'!K117*$C117^2</f>
        <v>2.426796908385989</v>
      </c>
      <c r="M117">
        <f>'95% Simulation Frequency'!L117*$C117^2</f>
        <v>1.7857562156047844</v>
      </c>
      <c r="N117">
        <f>'95% Simulation Frequency'!M117*$C117^2</f>
        <v>1.6026017319530119</v>
      </c>
      <c r="O117">
        <f>'95% Simulation Frequency'!N117*$C117^2</f>
        <v>0.68682931369414779</v>
      </c>
      <c r="P117">
        <f>'95% Simulation Frequency'!O117*$C117^2</f>
        <v>1.8620705837930231</v>
      </c>
      <c r="Q117">
        <f>'95% Simulation Frequency'!P117*$C117^2</f>
        <v>3.3193432145875628</v>
      </c>
      <c r="R117">
        <f>'95% Simulation Frequency'!Q117*$C117^2</f>
        <v>2.4287877179908999</v>
      </c>
      <c r="S117">
        <f>'95% Simulation Frequency'!R117*$C117^2</f>
        <v>0.80959590599696651</v>
      </c>
      <c r="T117">
        <f>'95% Simulation Frequency'!S117*$C117^2</f>
        <v>0.56671713419787662</v>
      </c>
      <c r="U117">
        <f>'95% Simulation Frequency'!T117*$C117^2</f>
        <v>0.32383836239878661</v>
      </c>
    </row>
    <row r="118" spans="1:21" x14ac:dyDescent="0.2">
      <c r="A118">
        <f>'95% Simulation Frequency'!A118</f>
        <v>2137</v>
      </c>
      <c r="B118">
        <f>'95% Simulation Frequency'!B118</f>
        <v>2130</v>
      </c>
      <c r="C118">
        <f>'95% Simulation Frequency'!U118</f>
        <v>0.9649017006392473</v>
      </c>
      <c r="D118">
        <f>'95% Simulation Frequency'!C118*$C118^2</f>
        <v>19.568806949841139</v>
      </c>
      <c r="E118">
        <f>'95% Simulation Frequency'!D118*$C118^2</f>
        <v>25.105717443400842</v>
      </c>
      <c r="F118">
        <f>'95% Simulation Frequency'!E118*$C118^2</f>
        <v>26.470983044552547</v>
      </c>
      <c r="G118">
        <f>'95% Simulation Frequency'!F118*$C118^2</f>
        <v>17.40713641468427</v>
      </c>
      <c r="H118">
        <f>'95% Simulation Frequency'!G118*$C118^2</f>
        <v>14.486984989998673</v>
      </c>
      <c r="I118">
        <f>'95% Simulation Frequency'!H118*$C118^2</f>
        <v>8.6846061851039167</v>
      </c>
      <c r="J118">
        <f>'95% Simulation Frequency'!I118*$C118^2</f>
        <v>3.6173010521225124</v>
      </c>
      <c r="K118">
        <f>'95% Simulation Frequency'!J118*$C118^2</f>
        <v>3.8462441566872281</v>
      </c>
      <c r="L118">
        <f>'95% Simulation Frequency'!K118*$C118^2</f>
        <v>2.426796908385989</v>
      </c>
      <c r="M118">
        <f>'95% Simulation Frequency'!L118*$C118^2</f>
        <v>1.7857562156047844</v>
      </c>
      <c r="N118">
        <f>'95% Simulation Frequency'!M118*$C118^2</f>
        <v>1.6026017319530119</v>
      </c>
      <c r="O118">
        <f>'95% Simulation Frequency'!N118*$C118^2</f>
        <v>0.68682931369414779</v>
      </c>
      <c r="P118">
        <f>'95% Simulation Frequency'!O118*$C118^2</f>
        <v>1.8620705837930231</v>
      </c>
      <c r="Q118">
        <f>'95% Simulation Frequency'!P118*$C118^2</f>
        <v>3.3193432145875628</v>
      </c>
      <c r="R118">
        <f>'95% Simulation Frequency'!Q118*$C118^2</f>
        <v>2.4287877179908999</v>
      </c>
      <c r="S118">
        <f>'95% Simulation Frequency'!R118*$C118^2</f>
        <v>0.80959590599696651</v>
      </c>
      <c r="T118">
        <f>'95% Simulation Frequency'!S118*$C118^2</f>
        <v>0.56671713419787662</v>
      </c>
      <c r="U118">
        <f>'95% Simulation Frequency'!T118*$C118^2</f>
        <v>0.32383836239878661</v>
      </c>
    </row>
    <row r="119" spans="1:21" x14ac:dyDescent="0.2">
      <c r="A119">
        <f>'95% Simulation Frequency'!A119</f>
        <v>2138</v>
      </c>
      <c r="B119">
        <f>'95% Simulation Frequency'!B119</f>
        <v>2130</v>
      </c>
      <c r="C119">
        <f>'95% Simulation Frequency'!U119</f>
        <v>0.9649017006392473</v>
      </c>
      <c r="D119">
        <f>'95% Simulation Frequency'!C119*$C119^2</f>
        <v>19.568806949841139</v>
      </c>
      <c r="E119">
        <f>'95% Simulation Frequency'!D119*$C119^2</f>
        <v>25.105717443400842</v>
      </c>
      <c r="F119">
        <f>'95% Simulation Frequency'!E119*$C119^2</f>
        <v>26.470983044552547</v>
      </c>
      <c r="G119">
        <f>'95% Simulation Frequency'!F119*$C119^2</f>
        <v>17.40713641468427</v>
      </c>
      <c r="H119">
        <f>'95% Simulation Frequency'!G119*$C119^2</f>
        <v>14.486984989998673</v>
      </c>
      <c r="I119">
        <f>'95% Simulation Frequency'!H119*$C119^2</f>
        <v>8.6846061851039167</v>
      </c>
      <c r="J119">
        <f>'95% Simulation Frequency'!I119*$C119^2</f>
        <v>3.6173010521225124</v>
      </c>
      <c r="K119">
        <f>'95% Simulation Frequency'!J119*$C119^2</f>
        <v>3.8462441566872281</v>
      </c>
      <c r="L119">
        <f>'95% Simulation Frequency'!K119*$C119^2</f>
        <v>2.426796908385989</v>
      </c>
      <c r="M119">
        <f>'95% Simulation Frequency'!L119*$C119^2</f>
        <v>1.7857562156047844</v>
      </c>
      <c r="N119">
        <f>'95% Simulation Frequency'!M119*$C119^2</f>
        <v>1.6026017319530119</v>
      </c>
      <c r="O119">
        <f>'95% Simulation Frequency'!N119*$C119^2</f>
        <v>0.68682931369414779</v>
      </c>
      <c r="P119">
        <f>'95% Simulation Frequency'!O119*$C119^2</f>
        <v>1.8620705837930231</v>
      </c>
      <c r="Q119">
        <f>'95% Simulation Frequency'!P119*$C119^2</f>
        <v>3.3193432145875628</v>
      </c>
      <c r="R119">
        <f>'95% Simulation Frequency'!Q119*$C119^2</f>
        <v>2.4287877179908999</v>
      </c>
      <c r="S119">
        <f>'95% Simulation Frequency'!R119*$C119^2</f>
        <v>0.80959590599696651</v>
      </c>
      <c r="T119">
        <f>'95% Simulation Frequency'!S119*$C119^2</f>
        <v>0.56671713419787662</v>
      </c>
      <c r="U119">
        <f>'95% Simulation Frequency'!T119*$C119^2</f>
        <v>0.32383836239878661</v>
      </c>
    </row>
    <row r="120" spans="1:21" x14ac:dyDescent="0.2">
      <c r="A120">
        <f>'95% Simulation Frequency'!A120</f>
        <v>2139</v>
      </c>
      <c r="B120">
        <f>'95% Simulation Frequency'!B120</f>
        <v>2130</v>
      </c>
      <c r="C120">
        <f>'95% Simulation Frequency'!U120</f>
        <v>0.9649017006392473</v>
      </c>
      <c r="D120">
        <f>'95% Simulation Frequency'!C120*$C120^2</f>
        <v>19.568806949841139</v>
      </c>
      <c r="E120">
        <f>'95% Simulation Frequency'!D120*$C120^2</f>
        <v>25.105717443400842</v>
      </c>
      <c r="F120">
        <f>'95% Simulation Frequency'!E120*$C120^2</f>
        <v>26.470983044552547</v>
      </c>
      <c r="G120">
        <f>'95% Simulation Frequency'!F120*$C120^2</f>
        <v>17.40713641468427</v>
      </c>
      <c r="H120">
        <f>'95% Simulation Frequency'!G120*$C120^2</f>
        <v>14.486984989998673</v>
      </c>
      <c r="I120">
        <f>'95% Simulation Frequency'!H120*$C120^2</f>
        <v>8.6846061851039167</v>
      </c>
      <c r="J120">
        <f>'95% Simulation Frequency'!I120*$C120^2</f>
        <v>3.6173010521225124</v>
      </c>
      <c r="K120">
        <f>'95% Simulation Frequency'!J120*$C120^2</f>
        <v>3.8462441566872281</v>
      </c>
      <c r="L120">
        <f>'95% Simulation Frequency'!K120*$C120^2</f>
        <v>2.426796908385989</v>
      </c>
      <c r="M120">
        <f>'95% Simulation Frequency'!L120*$C120^2</f>
        <v>1.7857562156047844</v>
      </c>
      <c r="N120">
        <f>'95% Simulation Frequency'!M120*$C120^2</f>
        <v>1.6026017319530119</v>
      </c>
      <c r="O120">
        <f>'95% Simulation Frequency'!N120*$C120^2</f>
        <v>0.68682931369414779</v>
      </c>
      <c r="P120">
        <f>'95% Simulation Frequency'!O120*$C120^2</f>
        <v>1.8620705837930231</v>
      </c>
      <c r="Q120">
        <f>'95% Simulation Frequency'!P120*$C120^2</f>
        <v>3.3193432145875628</v>
      </c>
      <c r="R120">
        <f>'95% Simulation Frequency'!Q120*$C120^2</f>
        <v>2.4287877179908999</v>
      </c>
      <c r="S120">
        <f>'95% Simulation Frequency'!R120*$C120^2</f>
        <v>0.80959590599696651</v>
      </c>
      <c r="T120">
        <f>'95% Simulation Frequency'!S120*$C120^2</f>
        <v>0.56671713419787662</v>
      </c>
      <c r="U120">
        <f>'95% Simulation Frequency'!T120*$C120^2</f>
        <v>0.32383836239878661</v>
      </c>
    </row>
    <row r="121" spans="1:21" x14ac:dyDescent="0.2">
      <c r="A121">
        <f>'95% Simulation Frequency'!A121</f>
        <v>2140</v>
      </c>
      <c r="B121">
        <f>'95% Simulation Frequency'!B121</f>
        <v>2140</v>
      </c>
      <c r="C121">
        <f>'95% Simulation Frequency'!U121</f>
        <v>0.9649017006392473</v>
      </c>
      <c r="D121">
        <f>'95% Simulation Frequency'!C121*$C121^2</f>
        <v>19.568806949841139</v>
      </c>
      <c r="E121">
        <f>'95% Simulation Frequency'!D121*$C121^2</f>
        <v>25.105717443400842</v>
      </c>
      <c r="F121">
        <f>'95% Simulation Frequency'!E121*$C121^2</f>
        <v>26.470983044552547</v>
      </c>
      <c r="G121">
        <f>'95% Simulation Frequency'!F121*$C121^2</f>
        <v>17.40713641468427</v>
      </c>
      <c r="H121">
        <f>'95% Simulation Frequency'!G121*$C121^2</f>
        <v>14.486984989998673</v>
      </c>
      <c r="I121">
        <f>'95% Simulation Frequency'!H121*$C121^2</f>
        <v>8.6846061851039167</v>
      </c>
      <c r="J121">
        <f>'95% Simulation Frequency'!I121*$C121^2</f>
        <v>3.6173010521225124</v>
      </c>
      <c r="K121">
        <f>'95% Simulation Frequency'!J121*$C121^2</f>
        <v>3.8462441566872281</v>
      </c>
      <c r="L121">
        <f>'95% Simulation Frequency'!K121*$C121^2</f>
        <v>2.426796908385989</v>
      </c>
      <c r="M121">
        <f>'95% Simulation Frequency'!L121*$C121^2</f>
        <v>1.7857562156047844</v>
      </c>
      <c r="N121">
        <f>'95% Simulation Frequency'!M121*$C121^2</f>
        <v>1.6026017319530119</v>
      </c>
      <c r="O121">
        <f>'95% Simulation Frequency'!N121*$C121^2</f>
        <v>0.68682931369414779</v>
      </c>
      <c r="P121">
        <f>'95% Simulation Frequency'!O121*$C121^2</f>
        <v>1.8620705837930231</v>
      </c>
      <c r="Q121">
        <f>'95% Simulation Frequency'!P121*$C121^2</f>
        <v>3.3193432145875628</v>
      </c>
      <c r="R121">
        <f>'95% Simulation Frequency'!Q121*$C121^2</f>
        <v>2.4287877179908999</v>
      </c>
      <c r="S121">
        <f>'95% Simulation Frequency'!R121*$C121^2</f>
        <v>0.80959590599696651</v>
      </c>
      <c r="T121">
        <f>'95% Simulation Frequency'!S121*$C121^2</f>
        <v>0.56671713419787662</v>
      </c>
      <c r="U121">
        <f>'95% Simulation Frequency'!T121*$C121^2</f>
        <v>0.32383836239878661</v>
      </c>
    </row>
    <row r="122" spans="1:21" x14ac:dyDescent="0.2">
      <c r="A122">
        <f>'95% Simulation Frequency'!A122</f>
        <v>2141</v>
      </c>
      <c r="B122">
        <f>'95% Simulation Frequency'!B122</f>
        <v>2140</v>
      </c>
      <c r="C122">
        <f>'95% Simulation Frequency'!U122</f>
        <v>0.9649017006392473</v>
      </c>
      <c r="D122">
        <f>'95% Simulation Frequency'!C122*$C122^2</f>
        <v>19.568806949841139</v>
      </c>
      <c r="E122">
        <f>'95% Simulation Frequency'!D122*$C122^2</f>
        <v>25.105717443400842</v>
      </c>
      <c r="F122">
        <f>'95% Simulation Frequency'!E122*$C122^2</f>
        <v>26.470983044552547</v>
      </c>
      <c r="G122">
        <f>'95% Simulation Frequency'!F122*$C122^2</f>
        <v>17.40713641468427</v>
      </c>
      <c r="H122">
        <f>'95% Simulation Frequency'!G122*$C122^2</f>
        <v>14.486984989998673</v>
      </c>
      <c r="I122">
        <f>'95% Simulation Frequency'!H122*$C122^2</f>
        <v>8.6846061851039167</v>
      </c>
      <c r="J122">
        <f>'95% Simulation Frequency'!I122*$C122^2</f>
        <v>3.6173010521225124</v>
      </c>
      <c r="K122">
        <f>'95% Simulation Frequency'!J122*$C122^2</f>
        <v>3.8462441566872281</v>
      </c>
      <c r="L122">
        <f>'95% Simulation Frequency'!K122*$C122^2</f>
        <v>2.426796908385989</v>
      </c>
      <c r="M122">
        <f>'95% Simulation Frequency'!L122*$C122^2</f>
        <v>1.7857562156047844</v>
      </c>
      <c r="N122">
        <f>'95% Simulation Frequency'!M122*$C122^2</f>
        <v>1.6026017319530119</v>
      </c>
      <c r="O122">
        <f>'95% Simulation Frequency'!N122*$C122^2</f>
        <v>0.68682931369414779</v>
      </c>
      <c r="P122">
        <f>'95% Simulation Frequency'!O122*$C122^2</f>
        <v>1.8620705837930231</v>
      </c>
      <c r="Q122">
        <f>'95% Simulation Frequency'!P122*$C122^2</f>
        <v>3.3193432145875628</v>
      </c>
      <c r="R122">
        <f>'95% Simulation Frequency'!Q122*$C122^2</f>
        <v>2.4287877179908999</v>
      </c>
      <c r="S122">
        <f>'95% Simulation Frequency'!R122*$C122^2</f>
        <v>0.80959590599696651</v>
      </c>
      <c r="T122">
        <f>'95% Simulation Frequency'!S122*$C122^2</f>
        <v>0.56671713419787662</v>
      </c>
      <c r="U122">
        <f>'95% Simulation Frequency'!T122*$C122^2</f>
        <v>0.32383836239878661</v>
      </c>
    </row>
    <row r="123" spans="1:21" x14ac:dyDescent="0.2">
      <c r="A123">
        <f>'95% Simulation Frequency'!A123</f>
        <v>2142</v>
      </c>
      <c r="B123">
        <f>'95% Simulation Frequency'!B123</f>
        <v>2140</v>
      </c>
      <c r="C123">
        <f>'95% Simulation Frequency'!U123</f>
        <v>0.9649017006392473</v>
      </c>
      <c r="D123">
        <f>'95% Simulation Frequency'!C123*$C123^2</f>
        <v>19.568806949841139</v>
      </c>
      <c r="E123">
        <f>'95% Simulation Frequency'!D123*$C123^2</f>
        <v>25.105717443400842</v>
      </c>
      <c r="F123">
        <f>'95% Simulation Frequency'!E123*$C123^2</f>
        <v>26.470983044552547</v>
      </c>
      <c r="G123">
        <f>'95% Simulation Frequency'!F123*$C123^2</f>
        <v>17.40713641468427</v>
      </c>
      <c r="H123">
        <f>'95% Simulation Frequency'!G123*$C123^2</f>
        <v>14.486984989998673</v>
      </c>
      <c r="I123">
        <f>'95% Simulation Frequency'!H123*$C123^2</f>
        <v>8.6846061851039167</v>
      </c>
      <c r="J123">
        <f>'95% Simulation Frequency'!I123*$C123^2</f>
        <v>3.6173010521225124</v>
      </c>
      <c r="K123">
        <f>'95% Simulation Frequency'!J123*$C123^2</f>
        <v>3.8462441566872281</v>
      </c>
      <c r="L123">
        <f>'95% Simulation Frequency'!K123*$C123^2</f>
        <v>2.426796908385989</v>
      </c>
      <c r="M123">
        <f>'95% Simulation Frequency'!L123*$C123^2</f>
        <v>1.7857562156047844</v>
      </c>
      <c r="N123">
        <f>'95% Simulation Frequency'!M123*$C123^2</f>
        <v>1.6026017319530119</v>
      </c>
      <c r="O123">
        <f>'95% Simulation Frequency'!N123*$C123^2</f>
        <v>0.68682931369414779</v>
      </c>
      <c r="P123">
        <f>'95% Simulation Frequency'!O123*$C123^2</f>
        <v>1.8620705837930231</v>
      </c>
      <c r="Q123">
        <f>'95% Simulation Frequency'!P123*$C123^2</f>
        <v>3.3193432145875628</v>
      </c>
      <c r="R123">
        <f>'95% Simulation Frequency'!Q123*$C123^2</f>
        <v>2.4287877179908999</v>
      </c>
      <c r="S123">
        <f>'95% Simulation Frequency'!R123*$C123^2</f>
        <v>0.80959590599696651</v>
      </c>
      <c r="T123">
        <f>'95% Simulation Frequency'!S123*$C123^2</f>
        <v>0.56671713419787662</v>
      </c>
      <c r="U123">
        <f>'95% Simulation Frequency'!T123*$C123^2</f>
        <v>0.32383836239878661</v>
      </c>
    </row>
    <row r="124" spans="1:21" x14ac:dyDescent="0.2">
      <c r="A124">
        <f>'95% Simulation Frequency'!A124</f>
        <v>2143</v>
      </c>
      <c r="B124">
        <f>'95% Simulation Frequency'!B124</f>
        <v>2140</v>
      </c>
      <c r="C124">
        <f>'95% Simulation Frequency'!U124</f>
        <v>0.9649017006392473</v>
      </c>
      <c r="D124">
        <f>'95% Simulation Frequency'!C124*$C124^2</f>
        <v>19.568806949841139</v>
      </c>
      <c r="E124">
        <f>'95% Simulation Frequency'!D124*$C124^2</f>
        <v>25.105717443400842</v>
      </c>
      <c r="F124">
        <f>'95% Simulation Frequency'!E124*$C124^2</f>
        <v>26.470983044552547</v>
      </c>
      <c r="G124">
        <f>'95% Simulation Frequency'!F124*$C124^2</f>
        <v>17.40713641468427</v>
      </c>
      <c r="H124">
        <f>'95% Simulation Frequency'!G124*$C124^2</f>
        <v>14.486984989998673</v>
      </c>
      <c r="I124">
        <f>'95% Simulation Frequency'!H124*$C124^2</f>
        <v>8.6846061851039167</v>
      </c>
      <c r="J124">
        <f>'95% Simulation Frequency'!I124*$C124^2</f>
        <v>3.6173010521225124</v>
      </c>
      <c r="K124">
        <f>'95% Simulation Frequency'!J124*$C124^2</f>
        <v>3.8462441566872281</v>
      </c>
      <c r="L124">
        <f>'95% Simulation Frequency'!K124*$C124^2</f>
        <v>2.426796908385989</v>
      </c>
      <c r="M124">
        <f>'95% Simulation Frequency'!L124*$C124^2</f>
        <v>1.7857562156047844</v>
      </c>
      <c r="N124">
        <f>'95% Simulation Frequency'!M124*$C124^2</f>
        <v>1.6026017319530119</v>
      </c>
      <c r="O124">
        <f>'95% Simulation Frequency'!N124*$C124^2</f>
        <v>0.68682931369414779</v>
      </c>
      <c r="P124">
        <f>'95% Simulation Frequency'!O124*$C124^2</f>
        <v>1.8620705837930231</v>
      </c>
      <c r="Q124">
        <f>'95% Simulation Frequency'!P124*$C124^2</f>
        <v>3.3193432145875628</v>
      </c>
      <c r="R124">
        <f>'95% Simulation Frequency'!Q124*$C124^2</f>
        <v>2.4287877179908999</v>
      </c>
      <c r="S124">
        <f>'95% Simulation Frequency'!R124*$C124^2</f>
        <v>0.80959590599696651</v>
      </c>
      <c r="T124">
        <f>'95% Simulation Frequency'!S124*$C124^2</f>
        <v>0.56671713419787662</v>
      </c>
      <c r="U124">
        <f>'95% Simulation Frequency'!T124*$C124^2</f>
        <v>0.32383836239878661</v>
      </c>
    </row>
    <row r="125" spans="1:21" x14ac:dyDescent="0.2">
      <c r="A125">
        <f>'95% Simulation Frequency'!A125</f>
        <v>2144</v>
      </c>
      <c r="B125">
        <f>'95% Simulation Frequency'!B125</f>
        <v>2140</v>
      </c>
      <c r="C125">
        <f>'95% Simulation Frequency'!U125</f>
        <v>0.9649017006392473</v>
      </c>
      <c r="D125">
        <f>'95% Simulation Frequency'!C125*$C125^2</f>
        <v>19.568806949841139</v>
      </c>
      <c r="E125">
        <f>'95% Simulation Frequency'!D125*$C125^2</f>
        <v>25.105717443400842</v>
      </c>
      <c r="F125">
        <f>'95% Simulation Frequency'!E125*$C125^2</f>
        <v>26.470983044552547</v>
      </c>
      <c r="G125">
        <f>'95% Simulation Frequency'!F125*$C125^2</f>
        <v>17.40713641468427</v>
      </c>
      <c r="H125">
        <f>'95% Simulation Frequency'!G125*$C125^2</f>
        <v>14.486984989998673</v>
      </c>
      <c r="I125">
        <f>'95% Simulation Frequency'!H125*$C125^2</f>
        <v>8.6846061851039167</v>
      </c>
      <c r="J125">
        <f>'95% Simulation Frequency'!I125*$C125^2</f>
        <v>3.6173010521225124</v>
      </c>
      <c r="K125">
        <f>'95% Simulation Frequency'!J125*$C125^2</f>
        <v>3.8462441566872281</v>
      </c>
      <c r="L125">
        <f>'95% Simulation Frequency'!K125*$C125^2</f>
        <v>2.426796908385989</v>
      </c>
      <c r="M125">
        <f>'95% Simulation Frequency'!L125*$C125^2</f>
        <v>1.7857562156047844</v>
      </c>
      <c r="N125">
        <f>'95% Simulation Frequency'!M125*$C125^2</f>
        <v>1.6026017319530119</v>
      </c>
      <c r="O125">
        <f>'95% Simulation Frequency'!N125*$C125^2</f>
        <v>0.68682931369414779</v>
      </c>
      <c r="P125">
        <f>'95% Simulation Frequency'!O125*$C125^2</f>
        <v>1.8620705837930231</v>
      </c>
      <c r="Q125">
        <f>'95% Simulation Frequency'!P125*$C125^2</f>
        <v>3.3193432145875628</v>
      </c>
      <c r="R125">
        <f>'95% Simulation Frequency'!Q125*$C125^2</f>
        <v>2.4287877179908999</v>
      </c>
      <c r="S125">
        <f>'95% Simulation Frequency'!R125*$C125^2</f>
        <v>0.80959590599696651</v>
      </c>
      <c r="T125">
        <f>'95% Simulation Frequency'!S125*$C125^2</f>
        <v>0.56671713419787662</v>
      </c>
      <c r="U125">
        <f>'95% Simulation Frequency'!T125*$C125^2</f>
        <v>0.32383836239878661</v>
      </c>
    </row>
    <row r="126" spans="1:21" x14ac:dyDescent="0.2">
      <c r="A126">
        <f>'95% Simulation Frequency'!A126</f>
        <v>2145</v>
      </c>
      <c r="B126">
        <f>'95% Simulation Frequency'!B126</f>
        <v>2140</v>
      </c>
      <c r="C126">
        <f>'95% Simulation Frequency'!U126</f>
        <v>0.9649017006392473</v>
      </c>
      <c r="D126">
        <f>'95% Simulation Frequency'!C126*$C126^2</f>
        <v>19.568806949841139</v>
      </c>
      <c r="E126">
        <f>'95% Simulation Frequency'!D126*$C126^2</f>
        <v>25.105717443400842</v>
      </c>
      <c r="F126">
        <f>'95% Simulation Frequency'!E126*$C126^2</f>
        <v>26.470983044552547</v>
      </c>
      <c r="G126">
        <f>'95% Simulation Frequency'!F126*$C126^2</f>
        <v>17.40713641468427</v>
      </c>
      <c r="H126">
        <f>'95% Simulation Frequency'!G126*$C126^2</f>
        <v>14.486984989998673</v>
      </c>
      <c r="I126">
        <f>'95% Simulation Frequency'!H126*$C126^2</f>
        <v>8.6846061851039167</v>
      </c>
      <c r="J126">
        <f>'95% Simulation Frequency'!I126*$C126^2</f>
        <v>3.6173010521225124</v>
      </c>
      <c r="K126">
        <f>'95% Simulation Frequency'!J126*$C126^2</f>
        <v>3.8462441566872281</v>
      </c>
      <c r="L126">
        <f>'95% Simulation Frequency'!K126*$C126^2</f>
        <v>2.426796908385989</v>
      </c>
      <c r="M126">
        <f>'95% Simulation Frequency'!L126*$C126^2</f>
        <v>1.7857562156047844</v>
      </c>
      <c r="N126">
        <f>'95% Simulation Frequency'!M126*$C126^2</f>
        <v>1.6026017319530119</v>
      </c>
      <c r="O126">
        <f>'95% Simulation Frequency'!N126*$C126^2</f>
        <v>0.68682931369414779</v>
      </c>
      <c r="P126">
        <f>'95% Simulation Frequency'!O126*$C126^2</f>
        <v>1.8620705837930231</v>
      </c>
      <c r="Q126">
        <f>'95% Simulation Frequency'!P126*$C126^2</f>
        <v>3.3193432145875628</v>
      </c>
      <c r="R126">
        <f>'95% Simulation Frequency'!Q126*$C126^2</f>
        <v>2.4287877179908999</v>
      </c>
      <c r="S126">
        <f>'95% Simulation Frequency'!R126*$C126^2</f>
        <v>0.80959590599696651</v>
      </c>
      <c r="T126">
        <f>'95% Simulation Frequency'!S126*$C126^2</f>
        <v>0.56671713419787662</v>
      </c>
      <c r="U126">
        <f>'95% Simulation Frequency'!T126*$C126^2</f>
        <v>0.32383836239878661</v>
      </c>
    </row>
    <row r="127" spans="1:21" x14ac:dyDescent="0.2">
      <c r="A127">
        <f>'95% Simulation Frequency'!A127</f>
        <v>2146</v>
      </c>
      <c r="B127">
        <f>'95% Simulation Frequency'!B127</f>
        <v>2140</v>
      </c>
      <c r="C127">
        <f>'95% Simulation Frequency'!U127</f>
        <v>0.9649017006392473</v>
      </c>
      <c r="D127">
        <f>'95% Simulation Frequency'!C127*$C127^2</f>
        <v>19.568806949841139</v>
      </c>
      <c r="E127">
        <f>'95% Simulation Frequency'!D127*$C127^2</f>
        <v>25.105717443400842</v>
      </c>
      <c r="F127">
        <f>'95% Simulation Frequency'!E127*$C127^2</f>
        <v>26.470983044552547</v>
      </c>
      <c r="G127">
        <f>'95% Simulation Frequency'!F127*$C127^2</f>
        <v>17.40713641468427</v>
      </c>
      <c r="H127">
        <f>'95% Simulation Frequency'!G127*$C127^2</f>
        <v>14.486984989998673</v>
      </c>
      <c r="I127">
        <f>'95% Simulation Frequency'!H127*$C127^2</f>
        <v>8.6846061851039167</v>
      </c>
      <c r="J127">
        <f>'95% Simulation Frequency'!I127*$C127^2</f>
        <v>3.6173010521225124</v>
      </c>
      <c r="K127">
        <f>'95% Simulation Frequency'!J127*$C127^2</f>
        <v>3.8462441566872281</v>
      </c>
      <c r="L127">
        <f>'95% Simulation Frequency'!K127*$C127^2</f>
        <v>2.426796908385989</v>
      </c>
      <c r="M127">
        <f>'95% Simulation Frequency'!L127*$C127^2</f>
        <v>1.7857562156047844</v>
      </c>
      <c r="N127">
        <f>'95% Simulation Frequency'!M127*$C127^2</f>
        <v>1.6026017319530119</v>
      </c>
      <c r="O127">
        <f>'95% Simulation Frequency'!N127*$C127^2</f>
        <v>0.68682931369414779</v>
      </c>
      <c r="P127">
        <f>'95% Simulation Frequency'!O127*$C127^2</f>
        <v>1.8620705837930231</v>
      </c>
      <c r="Q127">
        <f>'95% Simulation Frequency'!P127*$C127^2</f>
        <v>3.3193432145875628</v>
      </c>
      <c r="R127">
        <f>'95% Simulation Frequency'!Q127*$C127^2</f>
        <v>2.4287877179908999</v>
      </c>
      <c r="S127">
        <f>'95% Simulation Frequency'!R127*$C127^2</f>
        <v>0.80959590599696651</v>
      </c>
      <c r="T127">
        <f>'95% Simulation Frequency'!S127*$C127^2</f>
        <v>0.56671713419787662</v>
      </c>
      <c r="U127">
        <f>'95% Simulation Frequency'!T127*$C127^2</f>
        <v>0.32383836239878661</v>
      </c>
    </row>
    <row r="128" spans="1:21" x14ac:dyDescent="0.2">
      <c r="A128">
        <f>'95% Simulation Frequency'!A128</f>
        <v>2147</v>
      </c>
      <c r="B128">
        <f>'95% Simulation Frequency'!B128</f>
        <v>2140</v>
      </c>
      <c r="C128">
        <f>'95% Simulation Frequency'!U128</f>
        <v>0.9649017006392473</v>
      </c>
      <c r="D128">
        <f>'95% Simulation Frequency'!C128*$C128^2</f>
        <v>19.568806949841139</v>
      </c>
      <c r="E128">
        <f>'95% Simulation Frequency'!D128*$C128^2</f>
        <v>25.105717443400842</v>
      </c>
      <c r="F128">
        <f>'95% Simulation Frequency'!E128*$C128^2</f>
        <v>26.470983044552547</v>
      </c>
      <c r="G128">
        <f>'95% Simulation Frequency'!F128*$C128^2</f>
        <v>17.40713641468427</v>
      </c>
      <c r="H128">
        <f>'95% Simulation Frequency'!G128*$C128^2</f>
        <v>14.486984989998673</v>
      </c>
      <c r="I128">
        <f>'95% Simulation Frequency'!H128*$C128^2</f>
        <v>8.6846061851039167</v>
      </c>
      <c r="J128">
        <f>'95% Simulation Frequency'!I128*$C128^2</f>
        <v>3.6173010521225124</v>
      </c>
      <c r="K128">
        <f>'95% Simulation Frequency'!J128*$C128^2</f>
        <v>3.8462441566872281</v>
      </c>
      <c r="L128">
        <f>'95% Simulation Frequency'!K128*$C128^2</f>
        <v>2.426796908385989</v>
      </c>
      <c r="M128">
        <f>'95% Simulation Frequency'!L128*$C128^2</f>
        <v>1.7857562156047844</v>
      </c>
      <c r="N128">
        <f>'95% Simulation Frequency'!M128*$C128^2</f>
        <v>1.6026017319530119</v>
      </c>
      <c r="O128">
        <f>'95% Simulation Frequency'!N128*$C128^2</f>
        <v>0.68682931369414779</v>
      </c>
      <c r="P128">
        <f>'95% Simulation Frequency'!O128*$C128^2</f>
        <v>1.8620705837930231</v>
      </c>
      <c r="Q128">
        <f>'95% Simulation Frequency'!P128*$C128^2</f>
        <v>3.3193432145875628</v>
      </c>
      <c r="R128">
        <f>'95% Simulation Frequency'!Q128*$C128^2</f>
        <v>2.4287877179908999</v>
      </c>
      <c r="S128">
        <f>'95% Simulation Frequency'!R128*$C128^2</f>
        <v>0.80959590599696651</v>
      </c>
      <c r="T128">
        <f>'95% Simulation Frequency'!S128*$C128^2</f>
        <v>0.56671713419787662</v>
      </c>
      <c r="U128">
        <f>'95% Simulation Frequency'!T128*$C128^2</f>
        <v>0.32383836239878661</v>
      </c>
    </row>
    <row r="129" spans="1:21" x14ac:dyDescent="0.2">
      <c r="A129">
        <f>'95% Simulation Frequency'!A129</f>
        <v>2148</v>
      </c>
      <c r="B129">
        <f>'95% Simulation Frequency'!B129</f>
        <v>2140</v>
      </c>
      <c r="C129">
        <f>'95% Simulation Frequency'!U129</f>
        <v>0.9649017006392473</v>
      </c>
      <c r="D129">
        <f>'95% Simulation Frequency'!C129*$C129^2</f>
        <v>19.568806949841139</v>
      </c>
      <c r="E129">
        <f>'95% Simulation Frequency'!D129*$C129^2</f>
        <v>25.105717443400842</v>
      </c>
      <c r="F129">
        <f>'95% Simulation Frequency'!E129*$C129^2</f>
        <v>26.470983044552547</v>
      </c>
      <c r="G129">
        <f>'95% Simulation Frequency'!F129*$C129^2</f>
        <v>17.40713641468427</v>
      </c>
      <c r="H129">
        <f>'95% Simulation Frequency'!G129*$C129^2</f>
        <v>14.486984989998673</v>
      </c>
      <c r="I129">
        <f>'95% Simulation Frequency'!H129*$C129^2</f>
        <v>8.6846061851039167</v>
      </c>
      <c r="J129">
        <f>'95% Simulation Frequency'!I129*$C129^2</f>
        <v>3.6173010521225124</v>
      </c>
      <c r="K129">
        <f>'95% Simulation Frequency'!J129*$C129^2</f>
        <v>3.8462441566872281</v>
      </c>
      <c r="L129">
        <f>'95% Simulation Frequency'!K129*$C129^2</f>
        <v>2.426796908385989</v>
      </c>
      <c r="M129">
        <f>'95% Simulation Frequency'!L129*$C129^2</f>
        <v>1.7857562156047844</v>
      </c>
      <c r="N129">
        <f>'95% Simulation Frequency'!M129*$C129^2</f>
        <v>1.6026017319530119</v>
      </c>
      <c r="O129">
        <f>'95% Simulation Frequency'!N129*$C129^2</f>
        <v>0.68682931369414779</v>
      </c>
      <c r="P129">
        <f>'95% Simulation Frequency'!O129*$C129^2</f>
        <v>1.8620705837930231</v>
      </c>
      <c r="Q129">
        <f>'95% Simulation Frequency'!P129*$C129^2</f>
        <v>3.3193432145875628</v>
      </c>
      <c r="R129">
        <f>'95% Simulation Frequency'!Q129*$C129^2</f>
        <v>2.4287877179908999</v>
      </c>
      <c r="S129">
        <f>'95% Simulation Frequency'!R129*$C129^2</f>
        <v>0.80959590599696651</v>
      </c>
      <c r="T129">
        <f>'95% Simulation Frequency'!S129*$C129^2</f>
        <v>0.56671713419787662</v>
      </c>
      <c r="U129">
        <f>'95% Simulation Frequency'!T129*$C129^2</f>
        <v>0.32383836239878661</v>
      </c>
    </row>
    <row r="130" spans="1:21" x14ac:dyDescent="0.2">
      <c r="A130">
        <f>'95% Simulation Frequency'!A130</f>
        <v>2149</v>
      </c>
      <c r="B130">
        <f>'95% Simulation Frequency'!B130</f>
        <v>2140</v>
      </c>
      <c r="C130">
        <f>'95% Simulation Frequency'!U130</f>
        <v>0.9649017006392473</v>
      </c>
      <c r="D130">
        <f>'95% Simulation Frequency'!C130*$C130^2</f>
        <v>19.568806949841139</v>
      </c>
      <c r="E130">
        <f>'95% Simulation Frequency'!D130*$C130^2</f>
        <v>25.105717443400842</v>
      </c>
      <c r="F130">
        <f>'95% Simulation Frequency'!E130*$C130^2</f>
        <v>26.470983044552547</v>
      </c>
      <c r="G130">
        <f>'95% Simulation Frequency'!F130*$C130^2</f>
        <v>17.40713641468427</v>
      </c>
      <c r="H130">
        <f>'95% Simulation Frequency'!G130*$C130^2</f>
        <v>14.486984989998673</v>
      </c>
      <c r="I130">
        <f>'95% Simulation Frequency'!H130*$C130^2</f>
        <v>8.6846061851039167</v>
      </c>
      <c r="J130">
        <f>'95% Simulation Frequency'!I130*$C130^2</f>
        <v>3.6173010521225124</v>
      </c>
      <c r="K130">
        <f>'95% Simulation Frequency'!J130*$C130^2</f>
        <v>3.8462441566872281</v>
      </c>
      <c r="L130">
        <f>'95% Simulation Frequency'!K130*$C130^2</f>
        <v>2.426796908385989</v>
      </c>
      <c r="M130">
        <f>'95% Simulation Frequency'!L130*$C130^2</f>
        <v>1.7857562156047844</v>
      </c>
      <c r="N130">
        <f>'95% Simulation Frequency'!M130*$C130^2</f>
        <v>1.6026017319530119</v>
      </c>
      <c r="O130">
        <f>'95% Simulation Frequency'!N130*$C130^2</f>
        <v>0.68682931369414779</v>
      </c>
      <c r="P130">
        <f>'95% Simulation Frequency'!O130*$C130^2</f>
        <v>1.8620705837930231</v>
      </c>
      <c r="Q130">
        <f>'95% Simulation Frequency'!P130*$C130^2</f>
        <v>3.3193432145875628</v>
      </c>
      <c r="R130">
        <f>'95% Simulation Frequency'!Q130*$C130^2</f>
        <v>2.4287877179908999</v>
      </c>
      <c r="S130">
        <f>'95% Simulation Frequency'!R130*$C130^2</f>
        <v>0.80959590599696651</v>
      </c>
      <c r="T130">
        <f>'95% Simulation Frequency'!S130*$C130^2</f>
        <v>0.56671713419787662</v>
      </c>
      <c r="U130">
        <f>'95% Simulation Frequency'!T130*$C130^2</f>
        <v>0.32383836239878661</v>
      </c>
    </row>
    <row r="131" spans="1:21" x14ac:dyDescent="0.2">
      <c r="A131">
        <f>'95% Simulation Frequency'!A131</f>
        <v>2150</v>
      </c>
      <c r="B131">
        <f>'95% Simulation Frequency'!B131</f>
        <v>2150</v>
      </c>
      <c r="C131">
        <f>'95% Simulation Frequency'!U131</f>
        <v>0.9649017006392473</v>
      </c>
      <c r="D131">
        <f>'95% Simulation Frequency'!C131*$C131^2</f>
        <v>19.568806949841139</v>
      </c>
      <c r="E131">
        <f>'95% Simulation Frequency'!D131*$C131^2</f>
        <v>25.105717443400842</v>
      </c>
      <c r="F131">
        <f>'95% Simulation Frequency'!E131*$C131^2</f>
        <v>26.470983044552547</v>
      </c>
      <c r="G131">
        <f>'95% Simulation Frequency'!F131*$C131^2</f>
        <v>17.40713641468427</v>
      </c>
      <c r="H131">
        <f>'95% Simulation Frequency'!G131*$C131^2</f>
        <v>14.486984989998673</v>
      </c>
      <c r="I131">
        <f>'95% Simulation Frequency'!H131*$C131^2</f>
        <v>8.6846061851039167</v>
      </c>
      <c r="J131">
        <f>'95% Simulation Frequency'!I131*$C131^2</f>
        <v>3.6173010521225124</v>
      </c>
      <c r="K131">
        <f>'95% Simulation Frequency'!J131*$C131^2</f>
        <v>3.8462441566872281</v>
      </c>
      <c r="L131">
        <f>'95% Simulation Frequency'!K131*$C131^2</f>
        <v>2.426796908385989</v>
      </c>
      <c r="M131">
        <f>'95% Simulation Frequency'!L131*$C131^2</f>
        <v>1.7857562156047844</v>
      </c>
      <c r="N131">
        <f>'95% Simulation Frequency'!M131*$C131^2</f>
        <v>1.6026017319530119</v>
      </c>
      <c r="O131">
        <f>'95% Simulation Frequency'!N131*$C131^2</f>
        <v>0.68682931369414779</v>
      </c>
      <c r="P131">
        <f>'95% Simulation Frequency'!O131*$C131^2</f>
        <v>1.8620705837930231</v>
      </c>
      <c r="Q131">
        <f>'95% Simulation Frequency'!P131*$C131^2</f>
        <v>3.3193432145875628</v>
      </c>
      <c r="R131">
        <f>'95% Simulation Frequency'!Q131*$C131^2</f>
        <v>2.4287877179908999</v>
      </c>
      <c r="S131">
        <f>'95% Simulation Frequency'!R131*$C131^2</f>
        <v>0.80959590599696651</v>
      </c>
      <c r="T131">
        <f>'95% Simulation Frequency'!S131*$C131^2</f>
        <v>0.56671713419787662</v>
      </c>
      <c r="U131">
        <f>'95% Simulation Frequency'!T131*$C131^2</f>
        <v>0.32383836239878661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A109-4146-0E4E-978A-87D6D5AC1A02}">
  <dimension ref="A1:U131"/>
  <sheetViews>
    <sheetView workbookViewId="0">
      <selection activeCell="V22" sqref="V22"/>
    </sheetView>
  </sheetViews>
  <sheetFormatPr baseColWidth="10" defaultColWidth="8.83203125" defaultRowHeight="15" x14ac:dyDescent="0.2"/>
  <cols>
    <col min="3" max="3" width="12.1640625" bestFit="1" customWidth="1"/>
  </cols>
  <sheetData>
    <row r="1" spans="1:21" x14ac:dyDescent="0.2">
      <c r="A1" t="s">
        <v>46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'Expected Frequency'!A3</f>
        <v>Year</v>
      </c>
      <c r="B3" t="str">
        <f>'Expected Frequency'!B3</f>
        <v>Decade</v>
      </c>
      <c r="C3" t="str">
        <f>'Expected Frequency'!U3</f>
        <v>Low Emissions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'Expected Frequency'!A4</f>
        <v>2023</v>
      </c>
      <c r="B4">
        <f>'Expected Frequency'!B4</f>
        <v>2020</v>
      </c>
      <c r="C4">
        <f>'Expected Frequency'!V4</f>
        <v>1</v>
      </c>
      <c r="D4">
        <f>'Expected Frequency'!C4*$C4^2</f>
        <v>7.9389563584521383</v>
      </c>
      <c r="E4">
        <f>'Expected Frequency'!D4*$C4^2</f>
        <v>10.185250211812628</v>
      </c>
      <c r="F4">
        <f>'Expected Frequency'!E4*$C4^2</f>
        <v>10.739130887983706</v>
      </c>
      <c r="G4">
        <f>'Expected Frequency'!F4*$C4^2</f>
        <v>7.0619786211812627</v>
      </c>
      <c r="H4">
        <f>'Expected Frequency'!G4*$C4^2</f>
        <v>5.8772893971486759</v>
      </c>
      <c r="I4">
        <f>'Expected Frequency'!H4*$C4^2</f>
        <v>3.5232965234215885</v>
      </c>
      <c r="J4">
        <f>'Expected Frequency'!I4*$C4^2</f>
        <v>1.7580030590163933</v>
      </c>
      <c r="K4">
        <f>'Expected Frequency'!J4*$C4^2</f>
        <v>1.869269075409836</v>
      </c>
      <c r="L4">
        <f>'Expected Frequency'!K4*$C4^2</f>
        <v>1.1794197737704917</v>
      </c>
      <c r="M4">
        <f>'Expected Frequency'!L4*$C4^2</f>
        <v>0.86787492786885234</v>
      </c>
      <c r="N4">
        <f>'Expected Frequency'!M4*$C4^2</f>
        <v>0.77886211475409839</v>
      </c>
      <c r="O4">
        <f>'Expected Frequency'!N4*$C4^2</f>
        <v>0.33379804918032785</v>
      </c>
      <c r="P4">
        <f>'Expected Frequency'!O4*$C4^2</f>
        <v>0.61307336000000001</v>
      </c>
      <c r="Q4">
        <f>'Expected Frequency'!P4*$C4^2</f>
        <v>1.0928699026086957</v>
      </c>
      <c r="R4">
        <f>'Expected Frequency'!Q4*$C4^2</f>
        <v>0.79966090434782611</v>
      </c>
      <c r="S4">
        <f>'Expected Frequency'!R4*$C4^2</f>
        <v>0.26655363478260868</v>
      </c>
      <c r="T4">
        <f>'Expected Frequency'!S4*$C4^2</f>
        <v>0.1865875443478261</v>
      </c>
      <c r="U4">
        <f>'Expected Frequency'!T4*$C4^2</f>
        <v>0.10662145391304348</v>
      </c>
    </row>
    <row r="5" spans="1:21" x14ac:dyDescent="0.2">
      <c r="A5">
        <f>'Expected Frequency'!A5</f>
        <v>2024</v>
      </c>
      <c r="B5">
        <f>'Expected Frequency'!B5</f>
        <v>2020</v>
      </c>
      <c r="C5">
        <f>'Expected Frequency'!V5</f>
        <v>1</v>
      </c>
      <c r="D5">
        <f>'Expected Frequency'!C5*$C5^2</f>
        <v>7.9389563584521383</v>
      </c>
      <c r="E5">
        <f>'Expected Frequency'!D5*$C5^2</f>
        <v>10.185250211812628</v>
      </c>
      <c r="F5">
        <f>'Expected Frequency'!E5*$C5^2</f>
        <v>10.739130887983706</v>
      </c>
      <c r="G5">
        <f>'Expected Frequency'!F5*$C5^2</f>
        <v>7.0619786211812627</v>
      </c>
      <c r="H5">
        <f>'Expected Frequency'!G5*$C5^2</f>
        <v>5.8772893971486759</v>
      </c>
      <c r="I5">
        <f>'Expected Frequency'!H5*$C5^2</f>
        <v>3.5232965234215885</v>
      </c>
      <c r="J5">
        <f>'Expected Frequency'!I5*$C5^2</f>
        <v>1.7580030590163933</v>
      </c>
      <c r="K5">
        <f>'Expected Frequency'!J5*$C5^2</f>
        <v>1.869269075409836</v>
      </c>
      <c r="L5">
        <f>'Expected Frequency'!K5*$C5^2</f>
        <v>1.1794197737704917</v>
      </c>
      <c r="M5">
        <f>'Expected Frequency'!L5*$C5^2</f>
        <v>0.86787492786885234</v>
      </c>
      <c r="N5">
        <f>'Expected Frequency'!M5*$C5^2</f>
        <v>0.77886211475409839</v>
      </c>
      <c r="O5">
        <f>'Expected Frequency'!N5*$C5^2</f>
        <v>0.33379804918032785</v>
      </c>
      <c r="P5">
        <f>'Expected Frequency'!O5*$C5^2</f>
        <v>0.61307336000000001</v>
      </c>
      <c r="Q5">
        <f>'Expected Frequency'!P5*$C5^2</f>
        <v>1.0928699026086957</v>
      </c>
      <c r="R5">
        <f>'Expected Frequency'!Q5*$C5^2</f>
        <v>0.79966090434782611</v>
      </c>
      <c r="S5">
        <f>'Expected Frequency'!R5*$C5^2</f>
        <v>0.26655363478260868</v>
      </c>
      <c r="T5">
        <f>'Expected Frequency'!S5*$C5^2</f>
        <v>0.1865875443478261</v>
      </c>
      <c r="U5">
        <f>'Expected Frequency'!T5*$C5^2</f>
        <v>0.10662145391304348</v>
      </c>
    </row>
    <row r="6" spans="1:21" x14ac:dyDescent="0.2">
      <c r="A6">
        <f>'Expected Frequency'!A6</f>
        <v>2025</v>
      </c>
      <c r="B6">
        <f>'Expected Frequency'!B6</f>
        <v>2020</v>
      </c>
      <c r="C6">
        <f>'Expected Frequency'!V6</f>
        <v>1</v>
      </c>
      <c r="D6">
        <f>'Expected Frequency'!C6*$C6^2</f>
        <v>7.9389563584521383</v>
      </c>
      <c r="E6">
        <f>'Expected Frequency'!D6*$C6^2</f>
        <v>10.185250211812628</v>
      </c>
      <c r="F6">
        <f>'Expected Frequency'!E6*$C6^2</f>
        <v>10.739130887983706</v>
      </c>
      <c r="G6">
        <f>'Expected Frequency'!F6*$C6^2</f>
        <v>7.0619786211812627</v>
      </c>
      <c r="H6">
        <f>'Expected Frequency'!G6*$C6^2</f>
        <v>5.8772893971486759</v>
      </c>
      <c r="I6">
        <f>'Expected Frequency'!H6*$C6^2</f>
        <v>3.5232965234215885</v>
      </c>
      <c r="J6">
        <f>'Expected Frequency'!I6*$C6^2</f>
        <v>1.7580030590163933</v>
      </c>
      <c r="K6">
        <f>'Expected Frequency'!J6*$C6^2</f>
        <v>1.869269075409836</v>
      </c>
      <c r="L6">
        <f>'Expected Frequency'!K6*$C6^2</f>
        <v>1.1794197737704917</v>
      </c>
      <c r="M6">
        <f>'Expected Frequency'!L6*$C6^2</f>
        <v>0.86787492786885234</v>
      </c>
      <c r="N6">
        <f>'Expected Frequency'!M6*$C6^2</f>
        <v>0.77886211475409839</v>
      </c>
      <c r="O6">
        <f>'Expected Frequency'!N6*$C6^2</f>
        <v>0.33379804918032785</v>
      </c>
      <c r="P6">
        <f>'Expected Frequency'!O6*$C6^2</f>
        <v>0.61307336000000001</v>
      </c>
      <c r="Q6">
        <f>'Expected Frequency'!P6*$C6^2</f>
        <v>1.0928699026086957</v>
      </c>
      <c r="R6">
        <f>'Expected Frequency'!Q6*$C6^2</f>
        <v>0.79966090434782611</v>
      </c>
      <c r="S6">
        <f>'Expected Frequency'!R6*$C6^2</f>
        <v>0.26655363478260868</v>
      </c>
      <c r="T6">
        <f>'Expected Frequency'!S6*$C6^2</f>
        <v>0.1865875443478261</v>
      </c>
      <c r="U6">
        <f>'Expected Frequency'!T6*$C6^2</f>
        <v>0.10662145391304348</v>
      </c>
    </row>
    <row r="7" spans="1:21" x14ac:dyDescent="0.2">
      <c r="A7">
        <f>'Expected Frequency'!A7</f>
        <v>2026</v>
      </c>
      <c r="B7">
        <f>'Expected Frequency'!B7</f>
        <v>2020</v>
      </c>
      <c r="C7">
        <f>'Expected Frequency'!V7</f>
        <v>1</v>
      </c>
      <c r="D7">
        <f>'Expected Frequency'!C7*$C7^2</f>
        <v>7.9389563584521383</v>
      </c>
      <c r="E7">
        <f>'Expected Frequency'!D7*$C7^2</f>
        <v>10.185250211812628</v>
      </c>
      <c r="F7">
        <f>'Expected Frequency'!E7*$C7^2</f>
        <v>10.739130887983706</v>
      </c>
      <c r="G7">
        <f>'Expected Frequency'!F7*$C7^2</f>
        <v>7.0619786211812627</v>
      </c>
      <c r="H7">
        <f>'Expected Frequency'!G7*$C7^2</f>
        <v>5.8772893971486759</v>
      </c>
      <c r="I7">
        <f>'Expected Frequency'!H7*$C7^2</f>
        <v>3.5232965234215885</v>
      </c>
      <c r="J7">
        <f>'Expected Frequency'!I7*$C7^2</f>
        <v>1.7580030590163933</v>
      </c>
      <c r="K7">
        <f>'Expected Frequency'!J7*$C7^2</f>
        <v>1.869269075409836</v>
      </c>
      <c r="L7">
        <f>'Expected Frequency'!K7*$C7^2</f>
        <v>1.1794197737704917</v>
      </c>
      <c r="M7">
        <f>'Expected Frequency'!L7*$C7^2</f>
        <v>0.86787492786885234</v>
      </c>
      <c r="N7">
        <f>'Expected Frequency'!M7*$C7^2</f>
        <v>0.77886211475409839</v>
      </c>
      <c r="O7">
        <f>'Expected Frequency'!N7*$C7^2</f>
        <v>0.33379804918032785</v>
      </c>
      <c r="P7">
        <f>'Expected Frequency'!O7*$C7^2</f>
        <v>0.61307336000000001</v>
      </c>
      <c r="Q7">
        <f>'Expected Frequency'!P7*$C7^2</f>
        <v>1.0928699026086957</v>
      </c>
      <c r="R7">
        <f>'Expected Frequency'!Q7*$C7^2</f>
        <v>0.79966090434782611</v>
      </c>
      <c r="S7">
        <f>'Expected Frequency'!R7*$C7^2</f>
        <v>0.26655363478260868</v>
      </c>
      <c r="T7">
        <f>'Expected Frequency'!S7*$C7^2</f>
        <v>0.1865875443478261</v>
      </c>
      <c r="U7">
        <f>'Expected Frequency'!T7*$C7^2</f>
        <v>0.10662145391304348</v>
      </c>
    </row>
    <row r="8" spans="1:21" x14ac:dyDescent="0.2">
      <c r="A8">
        <f>'Expected Frequency'!A8</f>
        <v>2027</v>
      </c>
      <c r="B8">
        <f>'Expected Frequency'!B8</f>
        <v>2020</v>
      </c>
      <c r="C8">
        <f>'Expected Frequency'!V8</f>
        <v>1</v>
      </c>
      <c r="D8">
        <f>'Expected Frequency'!C8*$C8^2</f>
        <v>7.9389563584521383</v>
      </c>
      <c r="E8">
        <f>'Expected Frequency'!D8*$C8^2</f>
        <v>10.185250211812628</v>
      </c>
      <c r="F8">
        <f>'Expected Frequency'!E8*$C8^2</f>
        <v>10.739130887983706</v>
      </c>
      <c r="G8">
        <f>'Expected Frequency'!F8*$C8^2</f>
        <v>7.0619786211812627</v>
      </c>
      <c r="H8">
        <f>'Expected Frequency'!G8*$C8^2</f>
        <v>5.8772893971486759</v>
      </c>
      <c r="I8">
        <f>'Expected Frequency'!H8*$C8^2</f>
        <v>3.5232965234215885</v>
      </c>
      <c r="J8">
        <f>'Expected Frequency'!I8*$C8^2</f>
        <v>1.7580030590163933</v>
      </c>
      <c r="K8">
        <f>'Expected Frequency'!J8*$C8^2</f>
        <v>1.869269075409836</v>
      </c>
      <c r="L8">
        <f>'Expected Frequency'!K8*$C8^2</f>
        <v>1.1794197737704917</v>
      </c>
      <c r="M8">
        <f>'Expected Frequency'!L8*$C8^2</f>
        <v>0.86787492786885234</v>
      </c>
      <c r="N8">
        <f>'Expected Frequency'!M8*$C8^2</f>
        <v>0.77886211475409839</v>
      </c>
      <c r="O8">
        <f>'Expected Frequency'!N8*$C8^2</f>
        <v>0.33379804918032785</v>
      </c>
      <c r="P8">
        <f>'Expected Frequency'!O8*$C8^2</f>
        <v>0.61307336000000001</v>
      </c>
      <c r="Q8">
        <f>'Expected Frequency'!P8*$C8^2</f>
        <v>1.0928699026086957</v>
      </c>
      <c r="R8">
        <f>'Expected Frequency'!Q8*$C8^2</f>
        <v>0.79966090434782611</v>
      </c>
      <c r="S8">
        <f>'Expected Frequency'!R8*$C8^2</f>
        <v>0.26655363478260868</v>
      </c>
      <c r="T8">
        <f>'Expected Frequency'!S8*$C8^2</f>
        <v>0.1865875443478261</v>
      </c>
      <c r="U8">
        <f>'Expected Frequency'!T8*$C8^2</f>
        <v>0.10662145391304348</v>
      </c>
    </row>
    <row r="9" spans="1:21" x14ac:dyDescent="0.2">
      <c r="A9">
        <f>'Expected Frequency'!A9</f>
        <v>2028</v>
      </c>
      <c r="B9">
        <f>'Expected Frequency'!B9</f>
        <v>2020</v>
      </c>
      <c r="C9">
        <f>'Expected Frequency'!V9</f>
        <v>1</v>
      </c>
      <c r="D9">
        <f>'Expected Frequency'!C9*$C9^2</f>
        <v>7.9389563584521383</v>
      </c>
      <c r="E9">
        <f>'Expected Frequency'!D9*$C9^2</f>
        <v>10.185250211812628</v>
      </c>
      <c r="F9">
        <f>'Expected Frequency'!E9*$C9^2</f>
        <v>10.739130887983706</v>
      </c>
      <c r="G9">
        <f>'Expected Frequency'!F9*$C9^2</f>
        <v>7.0619786211812627</v>
      </c>
      <c r="H9">
        <f>'Expected Frequency'!G9*$C9^2</f>
        <v>5.8772893971486759</v>
      </c>
      <c r="I9">
        <f>'Expected Frequency'!H9*$C9^2</f>
        <v>3.5232965234215885</v>
      </c>
      <c r="J9">
        <f>'Expected Frequency'!I9*$C9^2</f>
        <v>1.7580030590163933</v>
      </c>
      <c r="K9">
        <f>'Expected Frequency'!J9*$C9^2</f>
        <v>1.869269075409836</v>
      </c>
      <c r="L9">
        <f>'Expected Frequency'!K9*$C9^2</f>
        <v>1.1794197737704917</v>
      </c>
      <c r="M9">
        <f>'Expected Frequency'!L9*$C9^2</f>
        <v>0.86787492786885234</v>
      </c>
      <c r="N9">
        <f>'Expected Frequency'!M9*$C9^2</f>
        <v>0.77886211475409839</v>
      </c>
      <c r="O9">
        <f>'Expected Frequency'!N9*$C9^2</f>
        <v>0.33379804918032785</v>
      </c>
      <c r="P9">
        <f>'Expected Frequency'!O9*$C9^2</f>
        <v>0.61307336000000001</v>
      </c>
      <c r="Q9">
        <f>'Expected Frequency'!P9*$C9^2</f>
        <v>1.0928699026086957</v>
      </c>
      <c r="R9">
        <f>'Expected Frequency'!Q9*$C9^2</f>
        <v>0.79966090434782611</v>
      </c>
      <c r="S9">
        <f>'Expected Frequency'!R9*$C9^2</f>
        <v>0.26655363478260868</v>
      </c>
      <c r="T9">
        <f>'Expected Frequency'!S9*$C9^2</f>
        <v>0.1865875443478261</v>
      </c>
      <c r="U9">
        <f>'Expected Frequency'!T9*$C9^2</f>
        <v>0.10662145391304348</v>
      </c>
    </row>
    <row r="10" spans="1:21" x14ac:dyDescent="0.2">
      <c r="A10">
        <f>'Expected Frequency'!A10</f>
        <v>2029</v>
      </c>
      <c r="B10">
        <f>'Expected Frequency'!B10</f>
        <v>2020</v>
      </c>
      <c r="C10">
        <f>'Expected Frequency'!V10</f>
        <v>1</v>
      </c>
      <c r="D10">
        <f>'Expected Frequency'!C10*$C10^2</f>
        <v>7.9389563584521383</v>
      </c>
      <c r="E10">
        <f>'Expected Frequency'!D10*$C10^2</f>
        <v>10.185250211812628</v>
      </c>
      <c r="F10">
        <f>'Expected Frequency'!E10*$C10^2</f>
        <v>10.739130887983706</v>
      </c>
      <c r="G10">
        <f>'Expected Frequency'!F10*$C10^2</f>
        <v>7.0619786211812627</v>
      </c>
      <c r="H10">
        <f>'Expected Frequency'!G10*$C10^2</f>
        <v>5.8772893971486759</v>
      </c>
      <c r="I10">
        <f>'Expected Frequency'!H10*$C10^2</f>
        <v>3.5232965234215885</v>
      </c>
      <c r="J10">
        <f>'Expected Frequency'!I10*$C10^2</f>
        <v>1.7580030590163933</v>
      </c>
      <c r="K10">
        <f>'Expected Frequency'!J10*$C10^2</f>
        <v>1.869269075409836</v>
      </c>
      <c r="L10">
        <f>'Expected Frequency'!K10*$C10^2</f>
        <v>1.1794197737704917</v>
      </c>
      <c r="M10">
        <f>'Expected Frequency'!L10*$C10^2</f>
        <v>0.86787492786885234</v>
      </c>
      <c r="N10">
        <f>'Expected Frequency'!M10*$C10^2</f>
        <v>0.77886211475409839</v>
      </c>
      <c r="O10">
        <f>'Expected Frequency'!N10*$C10^2</f>
        <v>0.33379804918032785</v>
      </c>
      <c r="P10">
        <f>'Expected Frequency'!O10*$C10^2</f>
        <v>0.61307336000000001</v>
      </c>
      <c r="Q10">
        <f>'Expected Frequency'!P10*$C10^2</f>
        <v>1.0928699026086957</v>
      </c>
      <c r="R10">
        <f>'Expected Frequency'!Q10*$C10^2</f>
        <v>0.79966090434782611</v>
      </c>
      <c r="S10">
        <f>'Expected Frequency'!R10*$C10^2</f>
        <v>0.26655363478260868</v>
      </c>
      <c r="T10">
        <f>'Expected Frequency'!S10*$C10^2</f>
        <v>0.1865875443478261</v>
      </c>
      <c r="U10">
        <f>'Expected Frequency'!T10*$C10^2</f>
        <v>0.10662145391304348</v>
      </c>
    </row>
    <row r="11" spans="1:21" x14ac:dyDescent="0.2">
      <c r="A11">
        <f>'Expected Frequency'!A11</f>
        <v>2030</v>
      </c>
      <c r="B11">
        <f>'Expected Frequency'!B11</f>
        <v>2030</v>
      </c>
      <c r="C11">
        <f>'Expected Frequency'!V11</f>
        <v>1.0599362995849821</v>
      </c>
      <c r="D11">
        <f>'Expected Frequency'!C11*$C11^2</f>
        <v>8.9191392811636021</v>
      </c>
      <c r="E11">
        <f>'Expected Frequency'!D11*$C11^2</f>
        <v>11.442771713430824</v>
      </c>
      <c r="F11">
        <f>'Expected Frequency'!E11*$C11^2</f>
        <v>12.065037244674794</v>
      </c>
      <c r="G11">
        <f>'Expected Frequency'!F11*$C11^2</f>
        <v>7.9338855233606465</v>
      </c>
      <c r="H11">
        <f>'Expected Frequency'!G11*$C11^2</f>
        <v>6.6029286926443715</v>
      </c>
      <c r="I11">
        <f>'Expected Frequency'!H11*$C11^2</f>
        <v>3.9583001848574901</v>
      </c>
      <c r="J11">
        <f>'Expected Frequency'!I11*$C11^2</f>
        <v>1.9750548349324846</v>
      </c>
      <c r="K11">
        <f>'Expected Frequency'!J11*$C11^2</f>
        <v>2.1000583054978317</v>
      </c>
      <c r="L11">
        <f>'Expected Frequency'!K11*$C11^2</f>
        <v>1.3250367879926794</v>
      </c>
      <c r="M11">
        <f>'Expected Frequency'!L11*$C11^2</f>
        <v>0.9750270704097076</v>
      </c>
      <c r="N11">
        <f>'Expected Frequency'!M11*$C11^2</f>
        <v>0.87502429395742998</v>
      </c>
      <c r="O11">
        <f>'Expected Frequency'!N11*$C11^2</f>
        <v>0.37501041169604138</v>
      </c>
      <c r="P11">
        <f>'Expected Frequency'!O11*$C11^2</f>
        <v>0.68876643736546117</v>
      </c>
      <c r="Q11">
        <f>'Expected Frequency'!P11*$C11^2</f>
        <v>1.2278010405210393</v>
      </c>
      <c r="R11">
        <f>'Expected Frequency'!Q11*$C11^2</f>
        <v>0.89839100525929716</v>
      </c>
      <c r="S11">
        <f>'Expected Frequency'!R11*$C11^2</f>
        <v>0.29946366841976568</v>
      </c>
      <c r="T11">
        <f>'Expected Frequency'!S11*$C11^2</f>
        <v>0.20962456789383602</v>
      </c>
      <c r="U11">
        <f>'Expected Frequency'!T11*$C11^2</f>
        <v>0.11978546736790628</v>
      </c>
    </row>
    <row r="12" spans="1:21" x14ac:dyDescent="0.2">
      <c r="A12">
        <f>'Expected Frequency'!A12</f>
        <v>2031</v>
      </c>
      <c r="B12">
        <f>'Expected Frequency'!B12</f>
        <v>2030</v>
      </c>
      <c r="C12">
        <f>'Expected Frequency'!V12</f>
        <v>1.0599362995849821</v>
      </c>
      <c r="D12">
        <f>'Expected Frequency'!C12*$C12^2</f>
        <v>8.9191392811636021</v>
      </c>
      <c r="E12">
        <f>'Expected Frequency'!D12*$C12^2</f>
        <v>11.442771713430824</v>
      </c>
      <c r="F12">
        <f>'Expected Frequency'!E12*$C12^2</f>
        <v>12.065037244674794</v>
      </c>
      <c r="G12">
        <f>'Expected Frequency'!F12*$C12^2</f>
        <v>7.9338855233606465</v>
      </c>
      <c r="H12">
        <f>'Expected Frequency'!G12*$C12^2</f>
        <v>6.6029286926443715</v>
      </c>
      <c r="I12">
        <f>'Expected Frequency'!H12*$C12^2</f>
        <v>3.9583001848574901</v>
      </c>
      <c r="J12">
        <f>'Expected Frequency'!I12*$C12^2</f>
        <v>1.9750548349324846</v>
      </c>
      <c r="K12">
        <f>'Expected Frequency'!J12*$C12^2</f>
        <v>2.1000583054978317</v>
      </c>
      <c r="L12">
        <f>'Expected Frequency'!K12*$C12^2</f>
        <v>1.3250367879926794</v>
      </c>
      <c r="M12">
        <f>'Expected Frequency'!L12*$C12^2</f>
        <v>0.9750270704097076</v>
      </c>
      <c r="N12">
        <f>'Expected Frequency'!M12*$C12^2</f>
        <v>0.87502429395742998</v>
      </c>
      <c r="O12">
        <f>'Expected Frequency'!N12*$C12^2</f>
        <v>0.37501041169604138</v>
      </c>
      <c r="P12">
        <f>'Expected Frequency'!O12*$C12^2</f>
        <v>0.68876643736546117</v>
      </c>
      <c r="Q12">
        <f>'Expected Frequency'!P12*$C12^2</f>
        <v>1.2278010405210393</v>
      </c>
      <c r="R12">
        <f>'Expected Frequency'!Q12*$C12^2</f>
        <v>0.89839100525929716</v>
      </c>
      <c r="S12">
        <f>'Expected Frequency'!R12*$C12^2</f>
        <v>0.29946366841976568</v>
      </c>
      <c r="T12">
        <f>'Expected Frequency'!S12*$C12^2</f>
        <v>0.20962456789383602</v>
      </c>
      <c r="U12">
        <f>'Expected Frequency'!T12*$C12^2</f>
        <v>0.11978546736790628</v>
      </c>
    </row>
    <row r="13" spans="1:21" x14ac:dyDescent="0.2">
      <c r="A13">
        <f>'Expected Frequency'!A13</f>
        <v>2032</v>
      </c>
      <c r="B13">
        <f>'Expected Frequency'!B13</f>
        <v>2030</v>
      </c>
      <c r="C13">
        <f>'Expected Frequency'!V13</f>
        <v>1.0599362995849821</v>
      </c>
      <c r="D13">
        <f>'Expected Frequency'!C13*$C13^2</f>
        <v>8.9191392811636021</v>
      </c>
      <c r="E13">
        <f>'Expected Frequency'!D13*$C13^2</f>
        <v>11.442771713430824</v>
      </c>
      <c r="F13">
        <f>'Expected Frequency'!E13*$C13^2</f>
        <v>12.065037244674794</v>
      </c>
      <c r="G13">
        <f>'Expected Frequency'!F13*$C13^2</f>
        <v>7.9338855233606465</v>
      </c>
      <c r="H13">
        <f>'Expected Frequency'!G13*$C13^2</f>
        <v>6.6029286926443715</v>
      </c>
      <c r="I13">
        <f>'Expected Frequency'!H13*$C13^2</f>
        <v>3.9583001848574901</v>
      </c>
      <c r="J13">
        <f>'Expected Frequency'!I13*$C13^2</f>
        <v>1.9750548349324846</v>
      </c>
      <c r="K13">
        <f>'Expected Frequency'!J13*$C13^2</f>
        <v>2.1000583054978317</v>
      </c>
      <c r="L13">
        <f>'Expected Frequency'!K13*$C13^2</f>
        <v>1.3250367879926794</v>
      </c>
      <c r="M13">
        <f>'Expected Frequency'!L13*$C13^2</f>
        <v>0.9750270704097076</v>
      </c>
      <c r="N13">
        <f>'Expected Frequency'!M13*$C13^2</f>
        <v>0.87502429395742998</v>
      </c>
      <c r="O13">
        <f>'Expected Frequency'!N13*$C13^2</f>
        <v>0.37501041169604138</v>
      </c>
      <c r="P13">
        <f>'Expected Frequency'!O13*$C13^2</f>
        <v>0.68876643736546117</v>
      </c>
      <c r="Q13">
        <f>'Expected Frequency'!P13*$C13^2</f>
        <v>1.2278010405210393</v>
      </c>
      <c r="R13">
        <f>'Expected Frequency'!Q13*$C13^2</f>
        <v>0.89839100525929716</v>
      </c>
      <c r="S13">
        <f>'Expected Frequency'!R13*$C13^2</f>
        <v>0.29946366841976568</v>
      </c>
      <c r="T13">
        <f>'Expected Frequency'!S13*$C13^2</f>
        <v>0.20962456789383602</v>
      </c>
      <c r="U13">
        <f>'Expected Frequency'!T13*$C13^2</f>
        <v>0.11978546736790628</v>
      </c>
    </row>
    <row r="14" spans="1:21" x14ac:dyDescent="0.2">
      <c r="A14">
        <f>'Expected Frequency'!A14</f>
        <v>2033</v>
      </c>
      <c r="B14">
        <f>'Expected Frequency'!B14</f>
        <v>2030</v>
      </c>
      <c r="C14">
        <f>'Expected Frequency'!V14</f>
        <v>1.0599362995849821</v>
      </c>
      <c r="D14">
        <f>'Expected Frequency'!C14*$C14^2</f>
        <v>8.9191392811636021</v>
      </c>
      <c r="E14">
        <f>'Expected Frequency'!D14*$C14^2</f>
        <v>11.442771713430824</v>
      </c>
      <c r="F14">
        <f>'Expected Frequency'!E14*$C14^2</f>
        <v>12.065037244674794</v>
      </c>
      <c r="G14">
        <f>'Expected Frequency'!F14*$C14^2</f>
        <v>7.9338855233606465</v>
      </c>
      <c r="H14">
        <f>'Expected Frequency'!G14*$C14^2</f>
        <v>6.6029286926443715</v>
      </c>
      <c r="I14">
        <f>'Expected Frequency'!H14*$C14^2</f>
        <v>3.9583001848574901</v>
      </c>
      <c r="J14">
        <f>'Expected Frequency'!I14*$C14^2</f>
        <v>1.9750548349324846</v>
      </c>
      <c r="K14">
        <f>'Expected Frequency'!J14*$C14^2</f>
        <v>2.1000583054978317</v>
      </c>
      <c r="L14">
        <f>'Expected Frequency'!K14*$C14^2</f>
        <v>1.3250367879926794</v>
      </c>
      <c r="M14">
        <f>'Expected Frequency'!L14*$C14^2</f>
        <v>0.9750270704097076</v>
      </c>
      <c r="N14">
        <f>'Expected Frequency'!M14*$C14^2</f>
        <v>0.87502429395742998</v>
      </c>
      <c r="O14">
        <f>'Expected Frequency'!N14*$C14^2</f>
        <v>0.37501041169604138</v>
      </c>
      <c r="P14">
        <f>'Expected Frequency'!O14*$C14^2</f>
        <v>0.68876643736546117</v>
      </c>
      <c r="Q14">
        <f>'Expected Frequency'!P14*$C14^2</f>
        <v>1.2278010405210393</v>
      </c>
      <c r="R14">
        <f>'Expected Frequency'!Q14*$C14^2</f>
        <v>0.89839100525929716</v>
      </c>
      <c r="S14">
        <f>'Expected Frequency'!R14*$C14^2</f>
        <v>0.29946366841976568</v>
      </c>
      <c r="T14">
        <f>'Expected Frequency'!S14*$C14^2</f>
        <v>0.20962456789383602</v>
      </c>
      <c r="U14">
        <f>'Expected Frequency'!T14*$C14^2</f>
        <v>0.11978546736790628</v>
      </c>
    </row>
    <row r="15" spans="1:21" x14ac:dyDescent="0.2">
      <c r="A15">
        <f>'Expected Frequency'!A15</f>
        <v>2034</v>
      </c>
      <c r="B15">
        <f>'Expected Frequency'!B15</f>
        <v>2030</v>
      </c>
      <c r="C15">
        <f>'Expected Frequency'!V15</f>
        <v>1.0599362995849821</v>
      </c>
      <c r="D15">
        <f>'Expected Frequency'!C15*$C15^2</f>
        <v>8.9191392811636021</v>
      </c>
      <c r="E15">
        <f>'Expected Frequency'!D15*$C15^2</f>
        <v>11.442771713430824</v>
      </c>
      <c r="F15">
        <f>'Expected Frequency'!E15*$C15^2</f>
        <v>12.065037244674794</v>
      </c>
      <c r="G15">
        <f>'Expected Frequency'!F15*$C15^2</f>
        <v>7.9338855233606465</v>
      </c>
      <c r="H15">
        <f>'Expected Frequency'!G15*$C15^2</f>
        <v>6.6029286926443715</v>
      </c>
      <c r="I15">
        <f>'Expected Frequency'!H15*$C15^2</f>
        <v>3.9583001848574901</v>
      </c>
      <c r="J15">
        <f>'Expected Frequency'!I15*$C15^2</f>
        <v>1.9750548349324846</v>
      </c>
      <c r="K15">
        <f>'Expected Frequency'!J15*$C15^2</f>
        <v>2.1000583054978317</v>
      </c>
      <c r="L15">
        <f>'Expected Frequency'!K15*$C15^2</f>
        <v>1.3250367879926794</v>
      </c>
      <c r="M15">
        <f>'Expected Frequency'!L15*$C15^2</f>
        <v>0.9750270704097076</v>
      </c>
      <c r="N15">
        <f>'Expected Frequency'!M15*$C15^2</f>
        <v>0.87502429395742998</v>
      </c>
      <c r="O15">
        <f>'Expected Frequency'!N15*$C15^2</f>
        <v>0.37501041169604138</v>
      </c>
      <c r="P15">
        <f>'Expected Frequency'!O15*$C15^2</f>
        <v>0.68876643736546117</v>
      </c>
      <c r="Q15">
        <f>'Expected Frequency'!P15*$C15^2</f>
        <v>1.2278010405210393</v>
      </c>
      <c r="R15">
        <f>'Expected Frequency'!Q15*$C15^2</f>
        <v>0.89839100525929716</v>
      </c>
      <c r="S15">
        <f>'Expected Frequency'!R15*$C15^2</f>
        <v>0.29946366841976568</v>
      </c>
      <c r="T15">
        <f>'Expected Frequency'!S15*$C15^2</f>
        <v>0.20962456789383602</v>
      </c>
      <c r="U15">
        <f>'Expected Frequency'!T15*$C15^2</f>
        <v>0.11978546736790628</v>
      </c>
    </row>
    <row r="16" spans="1:21" x14ac:dyDescent="0.2">
      <c r="A16">
        <f>'Expected Frequency'!A16</f>
        <v>2035</v>
      </c>
      <c r="B16">
        <f>'Expected Frequency'!B16</f>
        <v>2030</v>
      </c>
      <c r="C16">
        <f>'Expected Frequency'!V16</f>
        <v>1.0599362995849821</v>
      </c>
      <c r="D16">
        <f>'Expected Frequency'!C16*$C16^2</f>
        <v>8.9191392811636021</v>
      </c>
      <c r="E16">
        <f>'Expected Frequency'!D16*$C16^2</f>
        <v>11.442771713430824</v>
      </c>
      <c r="F16">
        <f>'Expected Frequency'!E16*$C16^2</f>
        <v>12.065037244674794</v>
      </c>
      <c r="G16">
        <f>'Expected Frequency'!F16*$C16^2</f>
        <v>7.9338855233606465</v>
      </c>
      <c r="H16">
        <f>'Expected Frequency'!G16*$C16^2</f>
        <v>6.6029286926443715</v>
      </c>
      <c r="I16">
        <f>'Expected Frequency'!H16*$C16^2</f>
        <v>3.9583001848574901</v>
      </c>
      <c r="J16">
        <f>'Expected Frequency'!I16*$C16^2</f>
        <v>1.9750548349324846</v>
      </c>
      <c r="K16">
        <f>'Expected Frequency'!J16*$C16^2</f>
        <v>2.1000583054978317</v>
      </c>
      <c r="L16">
        <f>'Expected Frequency'!K16*$C16^2</f>
        <v>1.3250367879926794</v>
      </c>
      <c r="M16">
        <f>'Expected Frequency'!L16*$C16^2</f>
        <v>0.9750270704097076</v>
      </c>
      <c r="N16">
        <f>'Expected Frequency'!M16*$C16^2</f>
        <v>0.87502429395742998</v>
      </c>
      <c r="O16">
        <f>'Expected Frequency'!N16*$C16^2</f>
        <v>0.37501041169604138</v>
      </c>
      <c r="P16">
        <f>'Expected Frequency'!O16*$C16^2</f>
        <v>0.68876643736546117</v>
      </c>
      <c r="Q16">
        <f>'Expected Frequency'!P16*$C16^2</f>
        <v>1.2278010405210393</v>
      </c>
      <c r="R16">
        <f>'Expected Frequency'!Q16*$C16^2</f>
        <v>0.89839100525929716</v>
      </c>
      <c r="S16">
        <f>'Expected Frequency'!R16*$C16^2</f>
        <v>0.29946366841976568</v>
      </c>
      <c r="T16">
        <f>'Expected Frequency'!S16*$C16^2</f>
        <v>0.20962456789383602</v>
      </c>
      <c r="U16">
        <f>'Expected Frequency'!T16*$C16^2</f>
        <v>0.11978546736790628</v>
      </c>
    </row>
    <row r="17" spans="1:21" x14ac:dyDescent="0.2">
      <c r="A17">
        <f>'Expected Frequency'!A17</f>
        <v>2036</v>
      </c>
      <c r="B17">
        <f>'Expected Frequency'!B17</f>
        <v>2030</v>
      </c>
      <c r="C17">
        <f>'Expected Frequency'!V17</f>
        <v>1.0599362995849821</v>
      </c>
      <c r="D17">
        <f>'Expected Frequency'!C17*$C17^2</f>
        <v>8.9191392811636021</v>
      </c>
      <c r="E17">
        <f>'Expected Frequency'!D17*$C17^2</f>
        <v>11.442771713430824</v>
      </c>
      <c r="F17">
        <f>'Expected Frequency'!E17*$C17^2</f>
        <v>12.065037244674794</v>
      </c>
      <c r="G17">
        <f>'Expected Frequency'!F17*$C17^2</f>
        <v>7.9338855233606465</v>
      </c>
      <c r="H17">
        <f>'Expected Frequency'!G17*$C17^2</f>
        <v>6.6029286926443715</v>
      </c>
      <c r="I17">
        <f>'Expected Frequency'!H17*$C17^2</f>
        <v>3.9583001848574901</v>
      </c>
      <c r="J17">
        <f>'Expected Frequency'!I17*$C17^2</f>
        <v>1.9750548349324846</v>
      </c>
      <c r="K17">
        <f>'Expected Frequency'!J17*$C17^2</f>
        <v>2.1000583054978317</v>
      </c>
      <c r="L17">
        <f>'Expected Frequency'!K17*$C17^2</f>
        <v>1.3250367879926794</v>
      </c>
      <c r="M17">
        <f>'Expected Frequency'!L17*$C17^2</f>
        <v>0.9750270704097076</v>
      </c>
      <c r="N17">
        <f>'Expected Frequency'!M17*$C17^2</f>
        <v>0.87502429395742998</v>
      </c>
      <c r="O17">
        <f>'Expected Frequency'!N17*$C17^2</f>
        <v>0.37501041169604138</v>
      </c>
      <c r="P17">
        <f>'Expected Frequency'!O17*$C17^2</f>
        <v>0.68876643736546117</v>
      </c>
      <c r="Q17">
        <f>'Expected Frequency'!P17*$C17^2</f>
        <v>1.2278010405210393</v>
      </c>
      <c r="R17">
        <f>'Expected Frequency'!Q17*$C17^2</f>
        <v>0.89839100525929716</v>
      </c>
      <c r="S17">
        <f>'Expected Frequency'!R17*$C17^2</f>
        <v>0.29946366841976568</v>
      </c>
      <c r="T17">
        <f>'Expected Frequency'!S17*$C17^2</f>
        <v>0.20962456789383602</v>
      </c>
      <c r="U17">
        <f>'Expected Frequency'!T17*$C17^2</f>
        <v>0.11978546736790628</v>
      </c>
    </row>
    <row r="18" spans="1:21" x14ac:dyDescent="0.2">
      <c r="A18">
        <f>'Expected Frequency'!A18</f>
        <v>2037</v>
      </c>
      <c r="B18">
        <f>'Expected Frequency'!B18</f>
        <v>2030</v>
      </c>
      <c r="C18">
        <f>'Expected Frequency'!V18</f>
        <v>1.0599362995849821</v>
      </c>
      <c r="D18">
        <f>'Expected Frequency'!C18*$C18^2</f>
        <v>8.9191392811636021</v>
      </c>
      <c r="E18">
        <f>'Expected Frequency'!D18*$C18^2</f>
        <v>11.442771713430824</v>
      </c>
      <c r="F18">
        <f>'Expected Frequency'!E18*$C18^2</f>
        <v>12.065037244674794</v>
      </c>
      <c r="G18">
        <f>'Expected Frequency'!F18*$C18^2</f>
        <v>7.9338855233606465</v>
      </c>
      <c r="H18">
        <f>'Expected Frequency'!G18*$C18^2</f>
        <v>6.6029286926443715</v>
      </c>
      <c r="I18">
        <f>'Expected Frequency'!H18*$C18^2</f>
        <v>3.9583001848574901</v>
      </c>
      <c r="J18">
        <f>'Expected Frequency'!I18*$C18^2</f>
        <v>1.9750548349324846</v>
      </c>
      <c r="K18">
        <f>'Expected Frequency'!J18*$C18^2</f>
        <v>2.1000583054978317</v>
      </c>
      <c r="L18">
        <f>'Expected Frequency'!K18*$C18^2</f>
        <v>1.3250367879926794</v>
      </c>
      <c r="M18">
        <f>'Expected Frequency'!L18*$C18^2</f>
        <v>0.9750270704097076</v>
      </c>
      <c r="N18">
        <f>'Expected Frequency'!M18*$C18^2</f>
        <v>0.87502429395742998</v>
      </c>
      <c r="O18">
        <f>'Expected Frequency'!N18*$C18^2</f>
        <v>0.37501041169604138</v>
      </c>
      <c r="P18">
        <f>'Expected Frequency'!O18*$C18^2</f>
        <v>0.68876643736546117</v>
      </c>
      <c r="Q18">
        <f>'Expected Frequency'!P18*$C18^2</f>
        <v>1.2278010405210393</v>
      </c>
      <c r="R18">
        <f>'Expected Frequency'!Q18*$C18^2</f>
        <v>0.89839100525929716</v>
      </c>
      <c r="S18">
        <f>'Expected Frequency'!R18*$C18^2</f>
        <v>0.29946366841976568</v>
      </c>
      <c r="T18">
        <f>'Expected Frequency'!S18*$C18^2</f>
        <v>0.20962456789383602</v>
      </c>
      <c r="U18">
        <f>'Expected Frequency'!T18*$C18^2</f>
        <v>0.11978546736790628</v>
      </c>
    </row>
    <row r="19" spans="1:21" x14ac:dyDescent="0.2">
      <c r="A19">
        <f>'Expected Frequency'!A19</f>
        <v>2038</v>
      </c>
      <c r="B19">
        <f>'Expected Frequency'!B19</f>
        <v>2030</v>
      </c>
      <c r="C19">
        <f>'Expected Frequency'!V19</f>
        <v>1.0599362995849821</v>
      </c>
      <c r="D19">
        <f>'Expected Frequency'!C19*$C19^2</f>
        <v>8.9191392811636021</v>
      </c>
      <c r="E19">
        <f>'Expected Frequency'!D19*$C19^2</f>
        <v>11.442771713430824</v>
      </c>
      <c r="F19">
        <f>'Expected Frequency'!E19*$C19^2</f>
        <v>12.065037244674794</v>
      </c>
      <c r="G19">
        <f>'Expected Frequency'!F19*$C19^2</f>
        <v>7.9338855233606465</v>
      </c>
      <c r="H19">
        <f>'Expected Frequency'!G19*$C19^2</f>
        <v>6.6029286926443715</v>
      </c>
      <c r="I19">
        <f>'Expected Frequency'!H19*$C19^2</f>
        <v>3.9583001848574901</v>
      </c>
      <c r="J19">
        <f>'Expected Frequency'!I19*$C19^2</f>
        <v>1.9750548349324846</v>
      </c>
      <c r="K19">
        <f>'Expected Frequency'!J19*$C19^2</f>
        <v>2.1000583054978317</v>
      </c>
      <c r="L19">
        <f>'Expected Frequency'!K19*$C19^2</f>
        <v>1.3250367879926794</v>
      </c>
      <c r="M19">
        <f>'Expected Frequency'!L19*$C19^2</f>
        <v>0.9750270704097076</v>
      </c>
      <c r="N19">
        <f>'Expected Frequency'!M19*$C19^2</f>
        <v>0.87502429395742998</v>
      </c>
      <c r="O19">
        <f>'Expected Frequency'!N19*$C19^2</f>
        <v>0.37501041169604138</v>
      </c>
      <c r="P19">
        <f>'Expected Frequency'!O19*$C19^2</f>
        <v>0.68876643736546117</v>
      </c>
      <c r="Q19">
        <f>'Expected Frequency'!P19*$C19^2</f>
        <v>1.2278010405210393</v>
      </c>
      <c r="R19">
        <f>'Expected Frequency'!Q19*$C19^2</f>
        <v>0.89839100525929716</v>
      </c>
      <c r="S19">
        <f>'Expected Frequency'!R19*$C19^2</f>
        <v>0.29946366841976568</v>
      </c>
      <c r="T19">
        <f>'Expected Frequency'!S19*$C19^2</f>
        <v>0.20962456789383602</v>
      </c>
      <c r="U19">
        <f>'Expected Frequency'!T19*$C19^2</f>
        <v>0.11978546736790628</v>
      </c>
    </row>
    <row r="20" spans="1:21" x14ac:dyDescent="0.2">
      <c r="A20">
        <f>'Expected Frequency'!A20</f>
        <v>2039</v>
      </c>
      <c r="B20">
        <f>'Expected Frequency'!B20</f>
        <v>2030</v>
      </c>
      <c r="C20">
        <f>'Expected Frequency'!V20</f>
        <v>1.0599362995849821</v>
      </c>
      <c r="D20">
        <f>'Expected Frequency'!C20*$C20^2</f>
        <v>8.9191392811636021</v>
      </c>
      <c r="E20">
        <f>'Expected Frequency'!D20*$C20^2</f>
        <v>11.442771713430824</v>
      </c>
      <c r="F20">
        <f>'Expected Frequency'!E20*$C20^2</f>
        <v>12.065037244674794</v>
      </c>
      <c r="G20">
        <f>'Expected Frequency'!F20*$C20^2</f>
        <v>7.9338855233606465</v>
      </c>
      <c r="H20">
        <f>'Expected Frequency'!G20*$C20^2</f>
        <v>6.6029286926443715</v>
      </c>
      <c r="I20">
        <f>'Expected Frequency'!H20*$C20^2</f>
        <v>3.9583001848574901</v>
      </c>
      <c r="J20">
        <f>'Expected Frequency'!I20*$C20^2</f>
        <v>1.9750548349324846</v>
      </c>
      <c r="K20">
        <f>'Expected Frequency'!J20*$C20^2</f>
        <v>2.1000583054978317</v>
      </c>
      <c r="L20">
        <f>'Expected Frequency'!K20*$C20^2</f>
        <v>1.3250367879926794</v>
      </c>
      <c r="M20">
        <f>'Expected Frequency'!L20*$C20^2</f>
        <v>0.9750270704097076</v>
      </c>
      <c r="N20">
        <f>'Expected Frequency'!M20*$C20^2</f>
        <v>0.87502429395742998</v>
      </c>
      <c r="O20">
        <f>'Expected Frequency'!N20*$C20^2</f>
        <v>0.37501041169604138</v>
      </c>
      <c r="P20">
        <f>'Expected Frequency'!O20*$C20^2</f>
        <v>0.68876643736546117</v>
      </c>
      <c r="Q20">
        <f>'Expected Frequency'!P20*$C20^2</f>
        <v>1.2278010405210393</v>
      </c>
      <c r="R20">
        <f>'Expected Frequency'!Q20*$C20^2</f>
        <v>0.89839100525929716</v>
      </c>
      <c r="S20">
        <f>'Expected Frequency'!R20*$C20^2</f>
        <v>0.29946366841976568</v>
      </c>
      <c r="T20">
        <f>'Expected Frequency'!S20*$C20^2</f>
        <v>0.20962456789383602</v>
      </c>
      <c r="U20">
        <f>'Expected Frequency'!T20*$C20^2</f>
        <v>0.11978546736790628</v>
      </c>
    </row>
    <row r="21" spans="1:21" x14ac:dyDescent="0.2">
      <c r="A21">
        <f>'Expected Frequency'!A21</f>
        <v>2040</v>
      </c>
      <c r="B21">
        <f>'Expected Frequency'!B21</f>
        <v>2040</v>
      </c>
      <c r="C21">
        <f>'Expected Frequency'!V21</f>
        <v>1.1172908020461345</v>
      </c>
      <c r="D21">
        <f>'Expected Frequency'!C21*$C21^2</f>
        <v>9.9105067483438969</v>
      </c>
      <c r="E21">
        <f>'Expected Frequency'!D21*$C21^2</f>
        <v>12.714642378689263</v>
      </c>
      <c r="F21">
        <f>'Expected Frequency'!E21*$C21^2</f>
        <v>13.406073082062091</v>
      </c>
      <c r="G21">
        <f>'Expected Frequency'!F21*$C21^2</f>
        <v>8.8157414680035817</v>
      </c>
      <c r="H21">
        <f>'Expected Frequency'!G21*$C21^2</f>
        <v>7.3368480191228063</v>
      </c>
      <c r="I21">
        <f>'Expected Frequency'!H21*$C21^2</f>
        <v>4.3982675297882796</v>
      </c>
      <c r="J21">
        <f>'Expected Frequency'!I21*$C21^2</f>
        <v>2.1945833171689193</v>
      </c>
      <c r="K21">
        <f>'Expected Frequency'!J21*$C21^2</f>
        <v>2.3334809954707501</v>
      </c>
      <c r="L21">
        <f>'Expected Frequency'!K21*$C21^2</f>
        <v>1.4723153899994015</v>
      </c>
      <c r="M21">
        <f>'Expected Frequency'!L21*$C21^2</f>
        <v>1.0834018907542766</v>
      </c>
      <c r="N21">
        <f>'Expected Frequency'!M21*$C21^2</f>
        <v>0.97228374811281248</v>
      </c>
      <c r="O21">
        <f>'Expected Frequency'!N21*$C21^2</f>
        <v>0.41669303490549103</v>
      </c>
      <c r="P21">
        <f>'Expected Frequency'!O21*$C21^2</f>
        <v>0.765323223504214</v>
      </c>
      <c r="Q21">
        <f>'Expected Frequency'!P21*$C21^2</f>
        <v>1.364271833203164</v>
      </c>
      <c r="R21">
        <f>'Expected Frequency'!Q21*$C21^2</f>
        <v>0.99824768283158349</v>
      </c>
      <c r="S21">
        <f>'Expected Frequency'!R21*$C21^2</f>
        <v>0.33274922761052783</v>
      </c>
      <c r="T21">
        <f>'Expected Frequency'!S21*$C21^2</f>
        <v>0.23292445932736949</v>
      </c>
      <c r="U21">
        <f>'Expected Frequency'!T21*$C21^2</f>
        <v>0.13309969104421113</v>
      </c>
    </row>
    <row r="22" spans="1:21" x14ac:dyDescent="0.2">
      <c r="A22">
        <f>'Expected Frequency'!A22</f>
        <v>2041</v>
      </c>
      <c r="B22">
        <f>'Expected Frequency'!B22</f>
        <v>2040</v>
      </c>
      <c r="C22">
        <f>'Expected Frequency'!V22</f>
        <v>1.1172908020461345</v>
      </c>
      <c r="D22">
        <f>'Expected Frequency'!C22*$C22^2</f>
        <v>9.9105067483438969</v>
      </c>
      <c r="E22">
        <f>'Expected Frequency'!D22*$C22^2</f>
        <v>12.714642378689263</v>
      </c>
      <c r="F22">
        <f>'Expected Frequency'!E22*$C22^2</f>
        <v>13.406073082062091</v>
      </c>
      <c r="G22">
        <f>'Expected Frequency'!F22*$C22^2</f>
        <v>8.8157414680035817</v>
      </c>
      <c r="H22">
        <f>'Expected Frequency'!G22*$C22^2</f>
        <v>7.3368480191228063</v>
      </c>
      <c r="I22">
        <f>'Expected Frequency'!H22*$C22^2</f>
        <v>4.3982675297882796</v>
      </c>
      <c r="J22">
        <f>'Expected Frequency'!I22*$C22^2</f>
        <v>2.1945833171689193</v>
      </c>
      <c r="K22">
        <f>'Expected Frequency'!J22*$C22^2</f>
        <v>2.3334809954707501</v>
      </c>
      <c r="L22">
        <f>'Expected Frequency'!K22*$C22^2</f>
        <v>1.4723153899994015</v>
      </c>
      <c r="M22">
        <f>'Expected Frequency'!L22*$C22^2</f>
        <v>1.0834018907542766</v>
      </c>
      <c r="N22">
        <f>'Expected Frequency'!M22*$C22^2</f>
        <v>0.97228374811281248</v>
      </c>
      <c r="O22">
        <f>'Expected Frequency'!N22*$C22^2</f>
        <v>0.41669303490549103</v>
      </c>
      <c r="P22">
        <f>'Expected Frequency'!O22*$C22^2</f>
        <v>0.765323223504214</v>
      </c>
      <c r="Q22">
        <f>'Expected Frequency'!P22*$C22^2</f>
        <v>1.364271833203164</v>
      </c>
      <c r="R22">
        <f>'Expected Frequency'!Q22*$C22^2</f>
        <v>0.99824768283158349</v>
      </c>
      <c r="S22">
        <f>'Expected Frequency'!R22*$C22^2</f>
        <v>0.33274922761052783</v>
      </c>
      <c r="T22">
        <f>'Expected Frequency'!S22*$C22^2</f>
        <v>0.23292445932736949</v>
      </c>
      <c r="U22">
        <f>'Expected Frequency'!T22*$C22^2</f>
        <v>0.13309969104421113</v>
      </c>
    </row>
    <row r="23" spans="1:21" x14ac:dyDescent="0.2">
      <c r="A23">
        <f>'Expected Frequency'!A23</f>
        <v>2042</v>
      </c>
      <c r="B23">
        <f>'Expected Frequency'!B23</f>
        <v>2040</v>
      </c>
      <c r="C23">
        <f>'Expected Frequency'!V23</f>
        <v>1.1172908020461345</v>
      </c>
      <c r="D23">
        <f>'Expected Frequency'!C23*$C23^2</f>
        <v>9.9105067483438969</v>
      </c>
      <c r="E23">
        <f>'Expected Frequency'!D23*$C23^2</f>
        <v>12.714642378689263</v>
      </c>
      <c r="F23">
        <f>'Expected Frequency'!E23*$C23^2</f>
        <v>13.406073082062091</v>
      </c>
      <c r="G23">
        <f>'Expected Frequency'!F23*$C23^2</f>
        <v>8.8157414680035817</v>
      </c>
      <c r="H23">
        <f>'Expected Frequency'!G23*$C23^2</f>
        <v>7.3368480191228063</v>
      </c>
      <c r="I23">
        <f>'Expected Frequency'!H23*$C23^2</f>
        <v>4.3982675297882796</v>
      </c>
      <c r="J23">
        <f>'Expected Frequency'!I23*$C23^2</f>
        <v>2.1945833171689193</v>
      </c>
      <c r="K23">
        <f>'Expected Frequency'!J23*$C23^2</f>
        <v>2.3334809954707501</v>
      </c>
      <c r="L23">
        <f>'Expected Frequency'!K23*$C23^2</f>
        <v>1.4723153899994015</v>
      </c>
      <c r="M23">
        <f>'Expected Frequency'!L23*$C23^2</f>
        <v>1.0834018907542766</v>
      </c>
      <c r="N23">
        <f>'Expected Frequency'!M23*$C23^2</f>
        <v>0.97228374811281248</v>
      </c>
      <c r="O23">
        <f>'Expected Frequency'!N23*$C23^2</f>
        <v>0.41669303490549103</v>
      </c>
      <c r="P23">
        <f>'Expected Frequency'!O23*$C23^2</f>
        <v>0.765323223504214</v>
      </c>
      <c r="Q23">
        <f>'Expected Frequency'!P23*$C23^2</f>
        <v>1.364271833203164</v>
      </c>
      <c r="R23">
        <f>'Expected Frequency'!Q23*$C23^2</f>
        <v>0.99824768283158349</v>
      </c>
      <c r="S23">
        <f>'Expected Frequency'!R23*$C23^2</f>
        <v>0.33274922761052783</v>
      </c>
      <c r="T23">
        <f>'Expected Frequency'!S23*$C23^2</f>
        <v>0.23292445932736949</v>
      </c>
      <c r="U23">
        <f>'Expected Frequency'!T23*$C23^2</f>
        <v>0.13309969104421113</v>
      </c>
    </row>
    <row r="24" spans="1:21" x14ac:dyDescent="0.2">
      <c r="A24">
        <f>'Expected Frequency'!A24</f>
        <v>2043</v>
      </c>
      <c r="B24">
        <f>'Expected Frequency'!B24</f>
        <v>2040</v>
      </c>
      <c r="C24">
        <f>'Expected Frequency'!V24</f>
        <v>1.1172908020461345</v>
      </c>
      <c r="D24">
        <f>'Expected Frequency'!C24*$C24^2</f>
        <v>9.9105067483438969</v>
      </c>
      <c r="E24">
        <f>'Expected Frequency'!D24*$C24^2</f>
        <v>12.714642378689263</v>
      </c>
      <c r="F24">
        <f>'Expected Frequency'!E24*$C24^2</f>
        <v>13.406073082062091</v>
      </c>
      <c r="G24">
        <f>'Expected Frequency'!F24*$C24^2</f>
        <v>8.8157414680035817</v>
      </c>
      <c r="H24">
        <f>'Expected Frequency'!G24*$C24^2</f>
        <v>7.3368480191228063</v>
      </c>
      <c r="I24">
        <f>'Expected Frequency'!H24*$C24^2</f>
        <v>4.3982675297882796</v>
      </c>
      <c r="J24">
        <f>'Expected Frequency'!I24*$C24^2</f>
        <v>2.1945833171689193</v>
      </c>
      <c r="K24">
        <f>'Expected Frequency'!J24*$C24^2</f>
        <v>2.3334809954707501</v>
      </c>
      <c r="L24">
        <f>'Expected Frequency'!K24*$C24^2</f>
        <v>1.4723153899994015</v>
      </c>
      <c r="M24">
        <f>'Expected Frequency'!L24*$C24^2</f>
        <v>1.0834018907542766</v>
      </c>
      <c r="N24">
        <f>'Expected Frequency'!M24*$C24^2</f>
        <v>0.97228374811281248</v>
      </c>
      <c r="O24">
        <f>'Expected Frequency'!N24*$C24^2</f>
        <v>0.41669303490549103</v>
      </c>
      <c r="P24">
        <f>'Expected Frequency'!O24*$C24^2</f>
        <v>0.765323223504214</v>
      </c>
      <c r="Q24">
        <f>'Expected Frequency'!P24*$C24^2</f>
        <v>1.364271833203164</v>
      </c>
      <c r="R24">
        <f>'Expected Frequency'!Q24*$C24^2</f>
        <v>0.99824768283158349</v>
      </c>
      <c r="S24">
        <f>'Expected Frequency'!R24*$C24^2</f>
        <v>0.33274922761052783</v>
      </c>
      <c r="T24">
        <f>'Expected Frequency'!S24*$C24^2</f>
        <v>0.23292445932736949</v>
      </c>
      <c r="U24">
        <f>'Expected Frequency'!T24*$C24^2</f>
        <v>0.13309969104421113</v>
      </c>
    </row>
    <row r="25" spans="1:21" x14ac:dyDescent="0.2">
      <c r="A25">
        <f>'Expected Frequency'!A25</f>
        <v>2044</v>
      </c>
      <c r="B25">
        <f>'Expected Frequency'!B25</f>
        <v>2040</v>
      </c>
      <c r="C25">
        <f>'Expected Frequency'!V25</f>
        <v>1.1172908020461345</v>
      </c>
      <c r="D25">
        <f>'Expected Frequency'!C25*$C25^2</f>
        <v>9.9105067483438969</v>
      </c>
      <c r="E25">
        <f>'Expected Frequency'!D25*$C25^2</f>
        <v>12.714642378689263</v>
      </c>
      <c r="F25">
        <f>'Expected Frequency'!E25*$C25^2</f>
        <v>13.406073082062091</v>
      </c>
      <c r="G25">
        <f>'Expected Frequency'!F25*$C25^2</f>
        <v>8.8157414680035817</v>
      </c>
      <c r="H25">
        <f>'Expected Frequency'!G25*$C25^2</f>
        <v>7.3368480191228063</v>
      </c>
      <c r="I25">
        <f>'Expected Frequency'!H25*$C25^2</f>
        <v>4.3982675297882796</v>
      </c>
      <c r="J25">
        <f>'Expected Frequency'!I25*$C25^2</f>
        <v>2.1945833171689193</v>
      </c>
      <c r="K25">
        <f>'Expected Frequency'!J25*$C25^2</f>
        <v>2.3334809954707501</v>
      </c>
      <c r="L25">
        <f>'Expected Frequency'!K25*$C25^2</f>
        <v>1.4723153899994015</v>
      </c>
      <c r="M25">
        <f>'Expected Frequency'!L25*$C25^2</f>
        <v>1.0834018907542766</v>
      </c>
      <c r="N25">
        <f>'Expected Frequency'!M25*$C25^2</f>
        <v>0.97228374811281248</v>
      </c>
      <c r="O25">
        <f>'Expected Frequency'!N25*$C25^2</f>
        <v>0.41669303490549103</v>
      </c>
      <c r="P25">
        <f>'Expected Frequency'!O25*$C25^2</f>
        <v>0.765323223504214</v>
      </c>
      <c r="Q25">
        <f>'Expected Frequency'!P25*$C25^2</f>
        <v>1.364271833203164</v>
      </c>
      <c r="R25">
        <f>'Expected Frequency'!Q25*$C25^2</f>
        <v>0.99824768283158349</v>
      </c>
      <c r="S25">
        <f>'Expected Frequency'!R25*$C25^2</f>
        <v>0.33274922761052783</v>
      </c>
      <c r="T25">
        <f>'Expected Frequency'!S25*$C25^2</f>
        <v>0.23292445932736949</v>
      </c>
      <c r="U25">
        <f>'Expected Frequency'!T25*$C25^2</f>
        <v>0.13309969104421113</v>
      </c>
    </row>
    <row r="26" spans="1:21" x14ac:dyDescent="0.2">
      <c r="A26">
        <f>'Expected Frequency'!A26</f>
        <v>2045</v>
      </c>
      <c r="B26">
        <f>'Expected Frequency'!B26</f>
        <v>2040</v>
      </c>
      <c r="C26">
        <f>'Expected Frequency'!V26</f>
        <v>1.1172908020461345</v>
      </c>
      <c r="D26">
        <f>'Expected Frequency'!C26*$C26^2</f>
        <v>9.9105067483438969</v>
      </c>
      <c r="E26">
        <f>'Expected Frequency'!D26*$C26^2</f>
        <v>12.714642378689263</v>
      </c>
      <c r="F26">
        <f>'Expected Frequency'!E26*$C26^2</f>
        <v>13.406073082062091</v>
      </c>
      <c r="G26">
        <f>'Expected Frequency'!F26*$C26^2</f>
        <v>8.8157414680035817</v>
      </c>
      <c r="H26">
        <f>'Expected Frequency'!G26*$C26^2</f>
        <v>7.3368480191228063</v>
      </c>
      <c r="I26">
        <f>'Expected Frequency'!H26*$C26^2</f>
        <v>4.3982675297882796</v>
      </c>
      <c r="J26">
        <f>'Expected Frequency'!I26*$C26^2</f>
        <v>2.1945833171689193</v>
      </c>
      <c r="K26">
        <f>'Expected Frequency'!J26*$C26^2</f>
        <v>2.3334809954707501</v>
      </c>
      <c r="L26">
        <f>'Expected Frequency'!K26*$C26^2</f>
        <v>1.4723153899994015</v>
      </c>
      <c r="M26">
        <f>'Expected Frequency'!L26*$C26^2</f>
        <v>1.0834018907542766</v>
      </c>
      <c r="N26">
        <f>'Expected Frequency'!M26*$C26^2</f>
        <v>0.97228374811281248</v>
      </c>
      <c r="O26">
        <f>'Expected Frequency'!N26*$C26^2</f>
        <v>0.41669303490549103</v>
      </c>
      <c r="P26">
        <f>'Expected Frequency'!O26*$C26^2</f>
        <v>0.765323223504214</v>
      </c>
      <c r="Q26">
        <f>'Expected Frequency'!P26*$C26^2</f>
        <v>1.364271833203164</v>
      </c>
      <c r="R26">
        <f>'Expected Frequency'!Q26*$C26^2</f>
        <v>0.99824768283158349</v>
      </c>
      <c r="S26">
        <f>'Expected Frequency'!R26*$C26^2</f>
        <v>0.33274922761052783</v>
      </c>
      <c r="T26">
        <f>'Expected Frequency'!S26*$C26^2</f>
        <v>0.23292445932736949</v>
      </c>
      <c r="U26">
        <f>'Expected Frequency'!T26*$C26^2</f>
        <v>0.13309969104421113</v>
      </c>
    </row>
    <row r="27" spans="1:21" x14ac:dyDescent="0.2">
      <c r="A27">
        <f>'Expected Frequency'!A27</f>
        <v>2046</v>
      </c>
      <c r="B27">
        <f>'Expected Frequency'!B27</f>
        <v>2040</v>
      </c>
      <c r="C27">
        <f>'Expected Frequency'!V27</f>
        <v>1.1172908020461345</v>
      </c>
      <c r="D27">
        <f>'Expected Frequency'!C27*$C27^2</f>
        <v>9.9105067483438969</v>
      </c>
      <c r="E27">
        <f>'Expected Frequency'!D27*$C27^2</f>
        <v>12.714642378689263</v>
      </c>
      <c r="F27">
        <f>'Expected Frequency'!E27*$C27^2</f>
        <v>13.406073082062091</v>
      </c>
      <c r="G27">
        <f>'Expected Frequency'!F27*$C27^2</f>
        <v>8.8157414680035817</v>
      </c>
      <c r="H27">
        <f>'Expected Frequency'!G27*$C27^2</f>
        <v>7.3368480191228063</v>
      </c>
      <c r="I27">
        <f>'Expected Frequency'!H27*$C27^2</f>
        <v>4.3982675297882796</v>
      </c>
      <c r="J27">
        <f>'Expected Frequency'!I27*$C27^2</f>
        <v>2.1945833171689193</v>
      </c>
      <c r="K27">
        <f>'Expected Frequency'!J27*$C27^2</f>
        <v>2.3334809954707501</v>
      </c>
      <c r="L27">
        <f>'Expected Frequency'!K27*$C27^2</f>
        <v>1.4723153899994015</v>
      </c>
      <c r="M27">
        <f>'Expected Frequency'!L27*$C27^2</f>
        <v>1.0834018907542766</v>
      </c>
      <c r="N27">
        <f>'Expected Frequency'!M27*$C27^2</f>
        <v>0.97228374811281248</v>
      </c>
      <c r="O27">
        <f>'Expected Frequency'!N27*$C27^2</f>
        <v>0.41669303490549103</v>
      </c>
      <c r="P27">
        <f>'Expected Frequency'!O27*$C27^2</f>
        <v>0.765323223504214</v>
      </c>
      <c r="Q27">
        <f>'Expected Frequency'!P27*$C27^2</f>
        <v>1.364271833203164</v>
      </c>
      <c r="R27">
        <f>'Expected Frequency'!Q27*$C27^2</f>
        <v>0.99824768283158349</v>
      </c>
      <c r="S27">
        <f>'Expected Frequency'!R27*$C27^2</f>
        <v>0.33274922761052783</v>
      </c>
      <c r="T27">
        <f>'Expected Frequency'!S27*$C27^2</f>
        <v>0.23292445932736949</v>
      </c>
      <c r="U27">
        <f>'Expected Frequency'!T27*$C27^2</f>
        <v>0.13309969104421113</v>
      </c>
    </row>
    <row r="28" spans="1:21" x14ac:dyDescent="0.2">
      <c r="A28">
        <f>'Expected Frequency'!A28</f>
        <v>2047</v>
      </c>
      <c r="B28">
        <f>'Expected Frequency'!B28</f>
        <v>2040</v>
      </c>
      <c r="C28">
        <f>'Expected Frequency'!V28</f>
        <v>1.1172908020461345</v>
      </c>
      <c r="D28">
        <f>'Expected Frequency'!C28*$C28^2</f>
        <v>9.9105067483438969</v>
      </c>
      <c r="E28">
        <f>'Expected Frequency'!D28*$C28^2</f>
        <v>12.714642378689263</v>
      </c>
      <c r="F28">
        <f>'Expected Frequency'!E28*$C28^2</f>
        <v>13.406073082062091</v>
      </c>
      <c r="G28">
        <f>'Expected Frequency'!F28*$C28^2</f>
        <v>8.8157414680035817</v>
      </c>
      <c r="H28">
        <f>'Expected Frequency'!G28*$C28^2</f>
        <v>7.3368480191228063</v>
      </c>
      <c r="I28">
        <f>'Expected Frequency'!H28*$C28^2</f>
        <v>4.3982675297882796</v>
      </c>
      <c r="J28">
        <f>'Expected Frequency'!I28*$C28^2</f>
        <v>2.1945833171689193</v>
      </c>
      <c r="K28">
        <f>'Expected Frequency'!J28*$C28^2</f>
        <v>2.3334809954707501</v>
      </c>
      <c r="L28">
        <f>'Expected Frequency'!K28*$C28^2</f>
        <v>1.4723153899994015</v>
      </c>
      <c r="M28">
        <f>'Expected Frequency'!L28*$C28^2</f>
        <v>1.0834018907542766</v>
      </c>
      <c r="N28">
        <f>'Expected Frequency'!M28*$C28^2</f>
        <v>0.97228374811281248</v>
      </c>
      <c r="O28">
        <f>'Expected Frequency'!N28*$C28^2</f>
        <v>0.41669303490549103</v>
      </c>
      <c r="P28">
        <f>'Expected Frequency'!O28*$C28^2</f>
        <v>0.765323223504214</v>
      </c>
      <c r="Q28">
        <f>'Expected Frequency'!P28*$C28^2</f>
        <v>1.364271833203164</v>
      </c>
      <c r="R28">
        <f>'Expected Frequency'!Q28*$C28^2</f>
        <v>0.99824768283158349</v>
      </c>
      <c r="S28">
        <f>'Expected Frequency'!R28*$C28^2</f>
        <v>0.33274922761052783</v>
      </c>
      <c r="T28">
        <f>'Expected Frequency'!S28*$C28^2</f>
        <v>0.23292445932736949</v>
      </c>
      <c r="U28">
        <f>'Expected Frequency'!T28*$C28^2</f>
        <v>0.13309969104421113</v>
      </c>
    </row>
    <row r="29" spans="1:21" x14ac:dyDescent="0.2">
      <c r="A29">
        <f>'Expected Frequency'!A29</f>
        <v>2048</v>
      </c>
      <c r="B29">
        <f>'Expected Frequency'!B29</f>
        <v>2040</v>
      </c>
      <c r="C29">
        <f>'Expected Frequency'!V29</f>
        <v>1.1172908020461345</v>
      </c>
      <c r="D29">
        <f>'Expected Frequency'!C29*$C29^2</f>
        <v>9.9105067483438969</v>
      </c>
      <c r="E29">
        <f>'Expected Frequency'!D29*$C29^2</f>
        <v>12.714642378689263</v>
      </c>
      <c r="F29">
        <f>'Expected Frequency'!E29*$C29^2</f>
        <v>13.406073082062091</v>
      </c>
      <c r="G29">
        <f>'Expected Frequency'!F29*$C29^2</f>
        <v>8.8157414680035817</v>
      </c>
      <c r="H29">
        <f>'Expected Frequency'!G29*$C29^2</f>
        <v>7.3368480191228063</v>
      </c>
      <c r="I29">
        <f>'Expected Frequency'!H29*$C29^2</f>
        <v>4.3982675297882796</v>
      </c>
      <c r="J29">
        <f>'Expected Frequency'!I29*$C29^2</f>
        <v>2.1945833171689193</v>
      </c>
      <c r="K29">
        <f>'Expected Frequency'!J29*$C29^2</f>
        <v>2.3334809954707501</v>
      </c>
      <c r="L29">
        <f>'Expected Frequency'!K29*$C29^2</f>
        <v>1.4723153899994015</v>
      </c>
      <c r="M29">
        <f>'Expected Frequency'!L29*$C29^2</f>
        <v>1.0834018907542766</v>
      </c>
      <c r="N29">
        <f>'Expected Frequency'!M29*$C29^2</f>
        <v>0.97228374811281248</v>
      </c>
      <c r="O29">
        <f>'Expected Frequency'!N29*$C29^2</f>
        <v>0.41669303490549103</v>
      </c>
      <c r="P29">
        <f>'Expected Frequency'!O29*$C29^2</f>
        <v>0.765323223504214</v>
      </c>
      <c r="Q29">
        <f>'Expected Frequency'!P29*$C29^2</f>
        <v>1.364271833203164</v>
      </c>
      <c r="R29">
        <f>'Expected Frequency'!Q29*$C29^2</f>
        <v>0.99824768283158349</v>
      </c>
      <c r="S29">
        <f>'Expected Frequency'!R29*$C29^2</f>
        <v>0.33274922761052783</v>
      </c>
      <c r="T29">
        <f>'Expected Frequency'!S29*$C29^2</f>
        <v>0.23292445932736949</v>
      </c>
      <c r="U29">
        <f>'Expected Frequency'!T29*$C29^2</f>
        <v>0.13309969104421113</v>
      </c>
    </row>
    <row r="30" spans="1:21" x14ac:dyDescent="0.2">
      <c r="A30">
        <f>'Expected Frequency'!A30</f>
        <v>2049</v>
      </c>
      <c r="B30">
        <f>'Expected Frequency'!B30</f>
        <v>2040</v>
      </c>
      <c r="C30">
        <f>'Expected Frequency'!V30</f>
        <v>1.1172908020461345</v>
      </c>
      <c r="D30">
        <f>'Expected Frequency'!C30*$C30^2</f>
        <v>9.9105067483438969</v>
      </c>
      <c r="E30">
        <f>'Expected Frequency'!D30*$C30^2</f>
        <v>12.714642378689263</v>
      </c>
      <c r="F30">
        <f>'Expected Frequency'!E30*$C30^2</f>
        <v>13.406073082062091</v>
      </c>
      <c r="G30">
        <f>'Expected Frequency'!F30*$C30^2</f>
        <v>8.8157414680035817</v>
      </c>
      <c r="H30">
        <f>'Expected Frequency'!G30*$C30^2</f>
        <v>7.3368480191228063</v>
      </c>
      <c r="I30">
        <f>'Expected Frequency'!H30*$C30^2</f>
        <v>4.3982675297882796</v>
      </c>
      <c r="J30">
        <f>'Expected Frequency'!I30*$C30^2</f>
        <v>2.1945833171689193</v>
      </c>
      <c r="K30">
        <f>'Expected Frequency'!J30*$C30^2</f>
        <v>2.3334809954707501</v>
      </c>
      <c r="L30">
        <f>'Expected Frequency'!K30*$C30^2</f>
        <v>1.4723153899994015</v>
      </c>
      <c r="M30">
        <f>'Expected Frequency'!L30*$C30^2</f>
        <v>1.0834018907542766</v>
      </c>
      <c r="N30">
        <f>'Expected Frequency'!M30*$C30^2</f>
        <v>0.97228374811281248</v>
      </c>
      <c r="O30">
        <f>'Expected Frequency'!N30*$C30^2</f>
        <v>0.41669303490549103</v>
      </c>
      <c r="P30">
        <f>'Expected Frequency'!O30*$C30^2</f>
        <v>0.765323223504214</v>
      </c>
      <c r="Q30">
        <f>'Expected Frequency'!P30*$C30^2</f>
        <v>1.364271833203164</v>
      </c>
      <c r="R30">
        <f>'Expected Frequency'!Q30*$C30^2</f>
        <v>0.99824768283158349</v>
      </c>
      <c r="S30">
        <f>'Expected Frequency'!R30*$C30^2</f>
        <v>0.33274922761052783</v>
      </c>
      <c r="T30">
        <f>'Expected Frequency'!S30*$C30^2</f>
        <v>0.23292445932736949</v>
      </c>
      <c r="U30">
        <f>'Expected Frequency'!T30*$C30^2</f>
        <v>0.13309969104421113</v>
      </c>
    </row>
    <row r="31" spans="1:21" x14ac:dyDescent="0.2">
      <c r="A31">
        <f>'Expected Frequency'!A31</f>
        <v>2050</v>
      </c>
      <c r="B31">
        <f>'Expected Frequency'!B31</f>
        <v>2050</v>
      </c>
      <c r="C31">
        <f>'Expected Frequency'!V31</f>
        <v>1.1660071421677445</v>
      </c>
      <c r="D31">
        <f>'Expected Frequency'!C31*$C31^2</f>
        <v>10.793587978843648</v>
      </c>
      <c r="E31">
        <f>'Expected Frequency'!D31*$C31^2</f>
        <v>13.847587678283906</v>
      </c>
      <c r="F31">
        <f>'Expected Frequency'!E31*$C31^2</f>
        <v>14.600628700063693</v>
      </c>
      <c r="G31">
        <f>'Expected Frequency'!F31*$C31^2</f>
        <v>9.6012730276923151</v>
      </c>
      <c r="H31">
        <f>'Expected Frequency'!G31*$C31^2</f>
        <v>7.9906019533299872</v>
      </c>
      <c r="I31">
        <f>'Expected Frequency'!H31*$C31^2</f>
        <v>4.7901776107658822</v>
      </c>
      <c r="J31">
        <f>'Expected Frequency'!I31*$C31^2</f>
        <v>2.3901328874755645</v>
      </c>
      <c r="K31">
        <f>'Expected Frequency'!J31*$C31^2</f>
        <v>2.5414071208600939</v>
      </c>
      <c r="L31">
        <f>'Expected Frequency'!K31*$C31^2</f>
        <v>1.6035068738760117</v>
      </c>
      <c r="M31">
        <f>'Expected Frequency'!L31*$C31^2</f>
        <v>1.1799390203993292</v>
      </c>
      <c r="N31">
        <f>'Expected Frequency'!M31*$C31^2</f>
        <v>1.0589196336917059</v>
      </c>
      <c r="O31">
        <f>'Expected Frequency'!N31*$C31^2</f>
        <v>0.45382270015358822</v>
      </c>
      <c r="P31">
        <f>'Expected Frequency'!O31*$C31^2</f>
        <v>0.83351777612434874</v>
      </c>
      <c r="Q31">
        <f>'Expected Frequency'!P31*$C31^2</f>
        <v>1.4858360356999258</v>
      </c>
      <c r="R31">
        <f>'Expected Frequency'!Q31*$C31^2</f>
        <v>1.0871970992926288</v>
      </c>
      <c r="S31">
        <f>'Expected Frequency'!R31*$C31^2</f>
        <v>0.3623990330975429</v>
      </c>
      <c r="T31">
        <f>'Expected Frequency'!S31*$C31^2</f>
        <v>0.25367932316828007</v>
      </c>
      <c r="U31">
        <f>'Expected Frequency'!T31*$C31^2</f>
        <v>0.14495961323901715</v>
      </c>
    </row>
    <row r="32" spans="1:21" x14ac:dyDescent="0.2">
      <c r="A32">
        <f>'Expected Frequency'!A32</f>
        <v>2051</v>
      </c>
      <c r="B32">
        <f>'Expected Frequency'!B32</f>
        <v>2050</v>
      </c>
      <c r="C32">
        <f>'Expected Frequency'!V32</f>
        <v>1.1660071421677445</v>
      </c>
      <c r="D32">
        <f>'Expected Frequency'!C32*$C32^2</f>
        <v>10.793587978843648</v>
      </c>
      <c r="E32">
        <f>'Expected Frequency'!D32*$C32^2</f>
        <v>13.847587678283906</v>
      </c>
      <c r="F32">
        <f>'Expected Frequency'!E32*$C32^2</f>
        <v>14.600628700063693</v>
      </c>
      <c r="G32">
        <f>'Expected Frequency'!F32*$C32^2</f>
        <v>9.6012730276923151</v>
      </c>
      <c r="H32">
        <f>'Expected Frequency'!G32*$C32^2</f>
        <v>7.9906019533299872</v>
      </c>
      <c r="I32">
        <f>'Expected Frequency'!H32*$C32^2</f>
        <v>4.7901776107658822</v>
      </c>
      <c r="J32">
        <f>'Expected Frequency'!I32*$C32^2</f>
        <v>2.3901328874755645</v>
      </c>
      <c r="K32">
        <f>'Expected Frequency'!J32*$C32^2</f>
        <v>2.5414071208600939</v>
      </c>
      <c r="L32">
        <f>'Expected Frequency'!K32*$C32^2</f>
        <v>1.6035068738760117</v>
      </c>
      <c r="M32">
        <f>'Expected Frequency'!L32*$C32^2</f>
        <v>1.1799390203993292</v>
      </c>
      <c r="N32">
        <f>'Expected Frequency'!M32*$C32^2</f>
        <v>1.0589196336917059</v>
      </c>
      <c r="O32">
        <f>'Expected Frequency'!N32*$C32^2</f>
        <v>0.45382270015358822</v>
      </c>
      <c r="P32">
        <f>'Expected Frequency'!O32*$C32^2</f>
        <v>0.83351777612434874</v>
      </c>
      <c r="Q32">
        <f>'Expected Frequency'!P32*$C32^2</f>
        <v>1.4858360356999258</v>
      </c>
      <c r="R32">
        <f>'Expected Frequency'!Q32*$C32^2</f>
        <v>1.0871970992926288</v>
      </c>
      <c r="S32">
        <f>'Expected Frequency'!R32*$C32^2</f>
        <v>0.3623990330975429</v>
      </c>
      <c r="T32">
        <f>'Expected Frequency'!S32*$C32^2</f>
        <v>0.25367932316828007</v>
      </c>
      <c r="U32">
        <f>'Expected Frequency'!T32*$C32^2</f>
        <v>0.14495961323901715</v>
      </c>
    </row>
    <row r="33" spans="1:21" x14ac:dyDescent="0.2">
      <c r="A33">
        <f>'Expected Frequency'!A33</f>
        <v>2052</v>
      </c>
      <c r="B33">
        <f>'Expected Frequency'!B33</f>
        <v>2050</v>
      </c>
      <c r="C33">
        <f>'Expected Frequency'!V33</f>
        <v>1.1660071421677445</v>
      </c>
      <c r="D33">
        <f>'Expected Frequency'!C33*$C33^2</f>
        <v>10.793587978843648</v>
      </c>
      <c r="E33">
        <f>'Expected Frequency'!D33*$C33^2</f>
        <v>13.847587678283906</v>
      </c>
      <c r="F33">
        <f>'Expected Frequency'!E33*$C33^2</f>
        <v>14.600628700063693</v>
      </c>
      <c r="G33">
        <f>'Expected Frequency'!F33*$C33^2</f>
        <v>9.6012730276923151</v>
      </c>
      <c r="H33">
        <f>'Expected Frequency'!G33*$C33^2</f>
        <v>7.9906019533299872</v>
      </c>
      <c r="I33">
        <f>'Expected Frequency'!H33*$C33^2</f>
        <v>4.7901776107658822</v>
      </c>
      <c r="J33">
        <f>'Expected Frequency'!I33*$C33^2</f>
        <v>2.3901328874755645</v>
      </c>
      <c r="K33">
        <f>'Expected Frequency'!J33*$C33^2</f>
        <v>2.5414071208600939</v>
      </c>
      <c r="L33">
        <f>'Expected Frequency'!K33*$C33^2</f>
        <v>1.6035068738760117</v>
      </c>
      <c r="M33">
        <f>'Expected Frequency'!L33*$C33^2</f>
        <v>1.1799390203993292</v>
      </c>
      <c r="N33">
        <f>'Expected Frequency'!M33*$C33^2</f>
        <v>1.0589196336917059</v>
      </c>
      <c r="O33">
        <f>'Expected Frequency'!N33*$C33^2</f>
        <v>0.45382270015358822</v>
      </c>
      <c r="P33">
        <f>'Expected Frequency'!O33*$C33^2</f>
        <v>0.83351777612434874</v>
      </c>
      <c r="Q33">
        <f>'Expected Frequency'!P33*$C33^2</f>
        <v>1.4858360356999258</v>
      </c>
      <c r="R33">
        <f>'Expected Frequency'!Q33*$C33^2</f>
        <v>1.0871970992926288</v>
      </c>
      <c r="S33">
        <f>'Expected Frequency'!R33*$C33^2</f>
        <v>0.3623990330975429</v>
      </c>
      <c r="T33">
        <f>'Expected Frequency'!S33*$C33^2</f>
        <v>0.25367932316828007</v>
      </c>
      <c r="U33">
        <f>'Expected Frequency'!T33*$C33^2</f>
        <v>0.14495961323901715</v>
      </c>
    </row>
    <row r="34" spans="1:21" x14ac:dyDescent="0.2">
      <c r="A34">
        <f>'Expected Frequency'!A34</f>
        <v>2053</v>
      </c>
      <c r="B34">
        <f>'Expected Frequency'!B34</f>
        <v>2050</v>
      </c>
      <c r="C34">
        <f>'Expected Frequency'!V34</f>
        <v>1.1660071421677445</v>
      </c>
      <c r="D34">
        <f>'Expected Frequency'!C34*$C34^2</f>
        <v>10.793587978843648</v>
      </c>
      <c r="E34">
        <f>'Expected Frequency'!D34*$C34^2</f>
        <v>13.847587678283906</v>
      </c>
      <c r="F34">
        <f>'Expected Frequency'!E34*$C34^2</f>
        <v>14.600628700063693</v>
      </c>
      <c r="G34">
        <f>'Expected Frequency'!F34*$C34^2</f>
        <v>9.6012730276923151</v>
      </c>
      <c r="H34">
        <f>'Expected Frequency'!G34*$C34^2</f>
        <v>7.9906019533299872</v>
      </c>
      <c r="I34">
        <f>'Expected Frequency'!H34*$C34^2</f>
        <v>4.7901776107658822</v>
      </c>
      <c r="J34">
        <f>'Expected Frequency'!I34*$C34^2</f>
        <v>2.3901328874755645</v>
      </c>
      <c r="K34">
        <f>'Expected Frequency'!J34*$C34^2</f>
        <v>2.5414071208600939</v>
      </c>
      <c r="L34">
        <f>'Expected Frequency'!K34*$C34^2</f>
        <v>1.6035068738760117</v>
      </c>
      <c r="M34">
        <f>'Expected Frequency'!L34*$C34^2</f>
        <v>1.1799390203993292</v>
      </c>
      <c r="N34">
        <f>'Expected Frequency'!M34*$C34^2</f>
        <v>1.0589196336917059</v>
      </c>
      <c r="O34">
        <f>'Expected Frequency'!N34*$C34^2</f>
        <v>0.45382270015358822</v>
      </c>
      <c r="P34">
        <f>'Expected Frequency'!O34*$C34^2</f>
        <v>0.83351777612434874</v>
      </c>
      <c r="Q34">
        <f>'Expected Frequency'!P34*$C34^2</f>
        <v>1.4858360356999258</v>
      </c>
      <c r="R34">
        <f>'Expected Frequency'!Q34*$C34^2</f>
        <v>1.0871970992926288</v>
      </c>
      <c r="S34">
        <f>'Expected Frequency'!R34*$C34^2</f>
        <v>0.3623990330975429</v>
      </c>
      <c r="T34">
        <f>'Expected Frequency'!S34*$C34^2</f>
        <v>0.25367932316828007</v>
      </c>
      <c r="U34">
        <f>'Expected Frequency'!T34*$C34^2</f>
        <v>0.14495961323901715</v>
      </c>
    </row>
    <row r="35" spans="1:21" x14ac:dyDescent="0.2">
      <c r="A35">
        <f>'Expected Frequency'!A35</f>
        <v>2054</v>
      </c>
      <c r="B35">
        <f>'Expected Frequency'!B35</f>
        <v>2050</v>
      </c>
      <c r="C35">
        <f>'Expected Frequency'!V35</f>
        <v>1.1660071421677445</v>
      </c>
      <c r="D35">
        <f>'Expected Frequency'!C35*$C35^2</f>
        <v>10.793587978843648</v>
      </c>
      <c r="E35">
        <f>'Expected Frequency'!D35*$C35^2</f>
        <v>13.847587678283906</v>
      </c>
      <c r="F35">
        <f>'Expected Frequency'!E35*$C35^2</f>
        <v>14.600628700063693</v>
      </c>
      <c r="G35">
        <f>'Expected Frequency'!F35*$C35^2</f>
        <v>9.6012730276923151</v>
      </c>
      <c r="H35">
        <f>'Expected Frequency'!G35*$C35^2</f>
        <v>7.9906019533299872</v>
      </c>
      <c r="I35">
        <f>'Expected Frequency'!H35*$C35^2</f>
        <v>4.7901776107658822</v>
      </c>
      <c r="J35">
        <f>'Expected Frequency'!I35*$C35^2</f>
        <v>2.3901328874755645</v>
      </c>
      <c r="K35">
        <f>'Expected Frequency'!J35*$C35^2</f>
        <v>2.5414071208600939</v>
      </c>
      <c r="L35">
        <f>'Expected Frequency'!K35*$C35^2</f>
        <v>1.6035068738760117</v>
      </c>
      <c r="M35">
        <f>'Expected Frequency'!L35*$C35^2</f>
        <v>1.1799390203993292</v>
      </c>
      <c r="N35">
        <f>'Expected Frequency'!M35*$C35^2</f>
        <v>1.0589196336917059</v>
      </c>
      <c r="O35">
        <f>'Expected Frequency'!N35*$C35^2</f>
        <v>0.45382270015358822</v>
      </c>
      <c r="P35">
        <f>'Expected Frequency'!O35*$C35^2</f>
        <v>0.83351777612434874</v>
      </c>
      <c r="Q35">
        <f>'Expected Frequency'!P35*$C35^2</f>
        <v>1.4858360356999258</v>
      </c>
      <c r="R35">
        <f>'Expected Frequency'!Q35*$C35^2</f>
        <v>1.0871970992926288</v>
      </c>
      <c r="S35">
        <f>'Expected Frequency'!R35*$C35^2</f>
        <v>0.3623990330975429</v>
      </c>
      <c r="T35">
        <f>'Expected Frequency'!S35*$C35^2</f>
        <v>0.25367932316828007</v>
      </c>
      <c r="U35">
        <f>'Expected Frequency'!T35*$C35^2</f>
        <v>0.14495961323901715</v>
      </c>
    </row>
    <row r="36" spans="1:21" x14ac:dyDescent="0.2">
      <c r="A36">
        <f>'Expected Frequency'!A36</f>
        <v>2055</v>
      </c>
      <c r="B36">
        <f>'Expected Frequency'!B36</f>
        <v>2050</v>
      </c>
      <c r="C36">
        <f>'Expected Frequency'!V36</f>
        <v>1.1660071421677445</v>
      </c>
      <c r="D36">
        <f>'Expected Frequency'!C36*$C36^2</f>
        <v>10.793587978843648</v>
      </c>
      <c r="E36">
        <f>'Expected Frequency'!D36*$C36^2</f>
        <v>13.847587678283906</v>
      </c>
      <c r="F36">
        <f>'Expected Frequency'!E36*$C36^2</f>
        <v>14.600628700063693</v>
      </c>
      <c r="G36">
        <f>'Expected Frequency'!F36*$C36^2</f>
        <v>9.6012730276923151</v>
      </c>
      <c r="H36">
        <f>'Expected Frequency'!G36*$C36^2</f>
        <v>7.9906019533299872</v>
      </c>
      <c r="I36">
        <f>'Expected Frequency'!H36*$C36^2</f>
        <v>4.7901776107658822</v>
      </c>
      <c r="J36">
        <f>'Expected Frequency'!I36*$C36^2</f>
        <v>2.3901328874755645</v>
      </c>
      <c r="K36">
        <f>'Expected Frequency'!J36*$C36^2</f>
        <v>2.5414071208600939</v>
      </c>
      <c r="L36">
        <f>'Expected Frequency'!K36*$C36^2</f>
        <v>1.6035068738760117</v>
      </c>
      <c r="M36">
        <f>'Expected Frequency'!L36*$C36^2</f>
        <v>1.1799390203993292</v>
      </c>
      <c r="N36">
        <f>'Expected Frequency'!M36*$C36^2</f>
        <v>1.0589196336917059</v>
      </c>
      <c r="O36">
        <f>'Expected Frequency'!N36*$C36^2</f>
        <v>0.45382270015358822</v>
      </c>
      <c r="P36">
        <f>'Expected Frequency'!O36*$C36^2</f>
        <v>0.83351777612434874</v>
      </c>
      <c r="Q36">
        <f>'Expected Frequency'!P36*$C36^2</f>
        <v>1.4858360356999258</v>
      </c>
      <c r="R36">
        <f>'Expected Frequency'!Q36*$C36^2</f>
        <v>1.0871970992926288</v>
      </c>
      <c r="S36">
        <f>'Expected Frequency'!R36*$C36^2</f>
        <v>0.3623990330975429</v>
      </c>
      <c r="T36">
        <f>'Expected Frequency'!S36*$C36^2</f>
        <v>0.25367932316828007</v>
      </c>
      <c r="U36">
        <f>'Expected Frequency'!T36*$C36^2</f>
        <v>0.14495961323901715</v>
      </c>
    </row>
    <row r="37" spans="1:21" x14ac:dyDescent="0.2">
      <c r="A37">
        <f>'Expected Frequency'!A37</f>
        <v>2056</v>
      </c>
      <c r="B37">
        <f>'Expected Frequency'!B37</f>
        <v>2050</v>
      </c>
      <c r="C37">
        <f>'Expected Frequency'!V37</f>
        <v>1.1660071421677445</v>
      </c>
      <c r="D37">
        <f>'Expected Frequency'!C37*$C37^2</f>
        <v>10.793587978843648</v>
      </c>
      <c r="E37">
        <f>'Expected Frequency'!D37*$C37^2</f>
        <v>13.847587678283906</v>
      </c>
      <c r="F37">
        <f>'Expected Frequency'!E37*$C37^2</f>
        <v>14.600628700063693</v>
      </c>
      <c r="G37">
        <f>'Expected Frequency'!F37*$C37^2</f>
        <v>9.6012730276923151</v>
      </c>
      <c r="H37">
        <f>'Expected Frequency'!G37*$C37^2</f>
        <v>7.9906019533299872</v>
      </c>
      <c r="I37">
        <f>'Expected Frequency'!H37*$C37^2</f>
        <v>4.7901776107658822</v>
      </c>
      <c r="J37">
        <f>'Expected Frequency'!I37*$C37^2</f>
        <v>2.3901328874755645</v>
      </c>
      <c r="K37">
        <f>'Expected Frequency'!J37*$C37^2</f>
        <v>2.5414071208600939</v>
      </c>
      <c r="L37">
        <f>'Expected Frequency'!K37*$C37^2</f>
        <v>1.6035068738760117</v>
      </c>
      <c r="M37">
        <f>'Expected Frequency'!L37*$C37^2</f>
        <v>1.1799390203993292</v>
      </c>
      <c r="N37">
        <f>'Expected Frequency'!M37*$C37^2</f>
        <v>1.0589196336917059</v>
      </c>
      <c r="O37">
        <f>'Expected Frequency'!N37*$C37^2</f>
        <v>0.45382270015358822</v>
      </c>
      <c r="P37">
        <f>'Expected Frequency'!O37*$C37^2</f>
        <v>0.83351777612434874</v>
      </c>
      <c r="Q37">
        <f>'Expected Frequency'!P37*$C37^2</f>
        <v>1.4858360356999258</v>
      </c>
      <c r="R37">
        <f>'Expected Frequency'!Q37*$C37^2</f>
        <v>1.0871970992926288</v>
      </c>
      <c r="S37">
        <f>'Expected Frequency'!R37*$C37^2</f>
        <v>0.3623990330975429</v>
      </c>
      <c r="T37">
        <f>'Expected Frequency'!S37*$C37^2</f>
        <v>0.25367932316828007</v>
      </c>
      <c r="U37">
        <f>'Expected Frequency'!T37*$C37^2</f>
        <v>0.14495961323901715</v>
      </c>
    </row>
    <row r="38" spans="1:21" x14ac:dyDescent="0.2">
      <c r="A38">
        <f>'Expected Frequency'!A38</f>
        <v>2057</v>
      </c>
      <c r="B38">
        <f>'Expected Frequency'!B38</f>
        <v>2050</v>
      </c>
      <c r="C38">
        <f>'Expected Frequency'!V38</f>
        <v>1.1660071421677445</v>
      </c>
      <c r="D38">
        <f>'Expected Frequency'!C38*$C38^2</f>
        <v>10.793587978843648</v>
      </c>
      <c r="E38">
        <f>'Expected Frequency'!D38*$C38^2</f>
        <v>13.847587678283906</v>
      </c>
      <c r="F38">
        <f>'Expected Frequency'!E38*$C38^2</f>
        <v>14.600628700063693</v>
      </c>
      <c r="G38">
        <f>'Expected Frequency'!F38*$C38^2</f>
        <v>9.6012730276923151</v>
      </c>
      <c r="H38">
        <f>'Expected Frequency'!G38*$C38^2</f>
        <v>7.9906019533299872</v>
      </c>
      <c r="I38">
        <f>'Expected Frequency'!H38*$C38^2</f>
        <v>4.7901776107658822</v>
      </c>
      <c r="J38">
        <f>'Expected Frequency'!I38*$C38^2</f>
        <v>2.3901328874755645</v>
      </c>
      <c r="K38">
        <f>'Expected Frequency'!J38*$C38^2</f>
        <v>2.5414071208600939</v>
      </c>
      <c r="L38">
        <f>'Expected Frequency'!K38*$C38^2</f>
        <v>1.6035068738760117</v>
      </c>
      <c r="M38">
        <f>'Expected Frequency'!L38*$C38^2</f>
        <v>1.1799390203993292</v>
      </c>
      <c r="N38">
        <f>'Expected Frequency'!M38*$C38^2</f>
        <v>1.0589196336917059</v>
      </c>
      <c r="O38">
        <f>'Expected Frequency'!N38*$C38^2</f>
        <v>0.45382270015358822</v>
      </c>
      <c r="P38">
        <f>'Expected Frequency'!O38*$C38^2</f>
        <v>0.83351777612434874</v>
      </c>
      <c r="Q38">
        <f>'Expected Frequency'!P38*$C38^2</f>
        <v>1.4858360356999258</v>
      </c>
      <c r="R38">
        <f>'Expected Frequency'!Q38*$C38^2</f>
        <v>1.0871970992926288</v>
      </c>
      <c r="S38">
        <f>'Expected Frequency'!R38*$C38^2</f>
        <v>0.3623990330975429</v>
      </c>
      <c r="T38">
        <f>'Expected Frequency'!S38*$C38^2</f>
        <v>0.25367932316828007</v>
      </c>
      <c r="U38">
        <f>'Expected Frequency'!T38*$C38^2</f>
        <v>0.14495961323901715</v>
      </c>
    </row>
    <row r="39" spans="1:21" x14ac:dyDescent="0.2">
      <c r="A39">
        <f>'Expected Frequency'!A39</f>
        <v>2058</v>
      </c>
      <c r="B39">
        <f>'Expected Frequency'!B39</f>
        <v>2050</v>
      </c>
      <c r="C39">
        <f>'Expected Frequency'!V39</f>
        <v>1.1660071421677445</v>
      </c>
      <c r="D39">
        <f>'Expected Frequency'!C39*$C39^2</f>
        <v>10.793587978843648</v>
      </c>
      <c r="E39">
        <f>'Expected Frequency'!D39*$C39^2</f>
        <v>13.847587678283906</v>
      </c>
      <c r="F39">
        <f>'Expected Frequency'!E39*$C39^2</f>
        <v>14.600628700063693</v>
      </c>
      <c r="G39">
        <f>'Expected Frequency'!F39*$C39^2</f>
        <v>9.6012730276923151</v>
      </c>
      <c r="H39">
        <f>'Expected Frequency'!G39*$C39^2</f>
        <v>7.9906019533299872</v>
      </c>
      <c r="I39">
        <f>'Expected Frequency'!H39*$C39^2</f>
        <v>4.7901776107658822</v>
      </c>
      <c r="J39">
        <f>'Expected Frequency'!I39*$C39^2</f>
        <v>2.3901328874755645</v>
      </c>
      <c r="K39">
        <f>'Expected Frequency'!J39*$C39^2</f>
        <v>2.5414071208600939</v>
      </c>
      <c r="L39">
        <f>'Expected Frequency'!K39*$C39^2</f>
        <v>1.6035068738760117</v>
      </c>
      <c r="M39">
        <f>'Expected Frequency'!L39*$C39^2</f>
        <v>1.1799390203993292</v>
      </c>
      <c r="N39">
        <f>'Expected Frequency'!M39*$C39^2</f>
        <v>1.0589196336917059</v>
      </c>
      <c r="O39">
        <f>'Expected Frequency'!N39*$C39^2</f>
        <v>0.45382270015358822</v>
      </c>
      <c r="P39">
        <f>'Expected Frequency'!O39*$C39^2</f>
        <v>0.83351777612434874</v>
      </c>
      <c r="Q39">
        <f>'Expected Frequency'!P39*$C39^2</f>
        <v>1.4858360356999258</v>
      </c>
      <c r="R39">
        <f>'Expected Frequency'!Q39*$C39^2</f>
        <v>1.0871970992926288</v>
      </c>
      <c r="S39">
        <f>'Expected Frequency'!R39*$C39^2</f>
        <v>0.3623990330975429</v>
      </c>
      <c r="T39">
        <f>'Expected Frequency'!S39*$C39^2</f>
        <v>0.25367932316828007</v>
      </c>
      <c r="U39">
        <f>'Expected Frequency'!T39*$C39^2</f>
        <v>0.14495961323901715</v>
      </c>
    </row>
    <row r="40" spans="1:21" x14ac:dyDescent="0.2">
      <c r="A40">
        <f>'Expected Frequency'!A40</f>
        <v>2059</v>
      </c>
      <c r="B40">
        <f>'Expected Frequency'!B40</f>
        <v>2050</v>
      </c>
      <c r="C40">
        <f>'Expected Frequency'!V40</f>
        <v>1.1660071421677445</v>
      </c>
      <c r="D40">
        <f>'Expected Frequency'!C40*$C40^2</f>
        <v>10.793587978843648</v>
      </c>
      <c r="E40">
        <f>'Expected Frequency'!D40*$C40^2</f>
        <v>13.847587678283906</v>
      </c>
      <c r="F40">
        <f>'Expected Frequency'!E40*$C40^2</f>
        <v>14.600628700063693</v>
      </c>
      <c r="G40">
        <f>'Expected Frequency'!F40*$C40^2</f>
        <v>9.6012730276923151</v>
      </c>
      <c r="H40">
        <f>'Expected Frequency'!G40*$C40^2</f>
        <v>7.9906019533299872</v>
      </c>
      <c r="I40">
        <f>'Expected Frequency'!H40*$C40^2</f>
        <v>4.7901776107658822</v>
      </c>
      <c r="J40">
        <f>'Expected Frequency'!I40*$C40^2</f>
        <v>2.3901328874755645</v>
      </c>
      <c r="K40">
        <f>'Expected Frequency'!J40*$C40^2</f>
        <v>2.5414071208600939</v>
      </c>
      <c r="L40">
        <f>'Expected Frequency'!K40*$C40^2</f>
        <v>1.6035068738760117</v>
      </c>
      <c r="M40">
        <f>'Expected Frequency'!L40*$C40^2</f>
        <v>1.1799390203993292</v>
      </c>
      <c r="N40">
        <f>'Expected Frequency'!M40*$C40^2</f>
        <v>1.0589196336917059</v>
      </c>
      <c r="O40">
        <f>'Expected Frequency'!N40*$C40^2</f>
        <v>0.45382270015358822</v>
      </c>
      <c r="P40">
        <f>'Expected Frequency'!O40*$C40^2</f>
        <v>0.83351777612434874</v>
      </c>
      <c r="Q40">
        <f>'Expected Frequency'!P40*$C40^2</f>
        <v>1.4858360356999258</v>
      </c>
      <c r="R40">
        <f>'Expected Frequency'!Q40*$C40^2</f>
        <v>1.0871970992926288</v>
      </c>
      <c r="S40">
        <f>'Expected Frequency'!R40*$C40^2</f>
        <v>0.3623990330975429</v>
      </c>
      <c r="T40">
        <f>'Expected Frequency'!S40*$C40^2</f>
        <v>0.25367932316828007</v>
      </c>
      <c r="U40">
        <f>'Expected Frequency'!T40*$C40^2</f>
        <v>0.14495961323901715</v>
      </c>
    </row>
    <row r="41" spans="1:21" x14ac:dyDescent="0.2">
      <c r="A41">
        <f>'Expected Frequency'!A41</f>
        <v>2060</v>
      </c>
      <c r="B41">
        <f>'Expected Frequency'!B41</f>
        <v>2060</v>
      </c>
      <c r="C41">
        <f>'Expected Frequency'!V41</f>
        <v>1.200390888910337</v>
      </c>
      <c r="D41">
        <f>'Expected Frequency'!C41*$C41^2</f>
        <v>11.439546169197495</v>
      </c>
      <c r="E41">
        <f>'Expected Frequency'!D41*$C41^2</f>
        <v>14.676316984513065</v>
      </c>
      <c r="F41">
        <f>'Expected Frequency'!E41*$C41^2</f>
        <v>15.474424856782656</v>
      </c>
      <c r="G41">
        <f>'Expected Frequency'!F41*$C41^2</f>
        <v>10.175875371437307</v>
      </c>
      <c r="H41">
        <f>'Expected Frequency'!G41*$C41^2</f>
        <v>8.4688113113051209</v>
      </c>
      <c r="I41">
        <f>'Expected Frequency'!H41*$C41^2</f>
        <v>5.0768528541593527</v>
      </c>
      <c r="J41">
        <f>'Expected Frequency'!I41*$C41^2</f>
        <v>2.5331739149564316</v>
      </c>
      <c r="K41">
        <f>'Expected Frequency'!J41*$C41^2</f>
        <v>2.6935013779283579</v>
      </c>
      <c r="L41">
        <f>'Expected Frequency'!K41*$C41^2</f>
        <v>1.699471107502416</v>
      </c>
      <c r="M41">
        <f>'Expected Frequency'!L41*$C41^2</f>
        <v>1.2505542111810231</v>
      </c>
      <c r="N41">
        <f>'Expected Frequency'!M41*$C41^2</f>
        <v>1.1222922408034826</v>
      </c>
      <c r="O41">
        <f>'Expected Frequency'!N41*$C41^2</f>
        <v>0.48098238891577816</v>
      </c>
      <c r="P41">
        <f>'Expected Frequency'!O41*$C41^2</f>
        <v>0.88340087666036982</v>
      </c>
      <c r="Q41">
        <f>'Expected Frequency'!P41*$C41^2</f>
        <v>1.5747580844815288</v>
      </c>
      <c r="R41">
        <f>'Expected Frequency'!Q41*$C41^2</f>
        <v>1.152262013035265</v>
      </c>
      <c r="S41">
        <f>'Expected Frequency'!R41*$C41^2</f>
        <v>0.38408733767842168</v>
      </c>
      <c r="T41">
        <f>'Expected Frequency'!S41*$C41^2</f>
        <v>0.26886113637489517</v>
      </c>
      <c r="U41">
        <f>'Expected Frequency'!T41*$C41^2</f>
        <v>0.15363493507136866</v>
      </c>
    </row>
    <row r="42" spans="1:21" x14ac:dyDescent="0.2">
      <c r="A42">
        <f>'Expected Frequency'!A42</f>
        <v>2061</v>
      </c>
      <c r="B42">
        <f>'Expected Frequency'!B42</f>
        <v>2060</v>
      </c>
      <c r="C42">
        <f>'Expected Frequency'!V42</f>
        <v>1.200390888910337</v>
      </c>
      <c r="D42">
        <f>'Expected Frequency'!C42*$C42^2</f>
        <v>11.439546169197495</v>
      </c>
      <c r="E42">
        <f>'Expected Frequency'!D42*$C42^2</f>
        <v>14.676316984513065</v>
      </c>
      <c r="F42">
        <f>'Expected Frequency'!E42*$C42^2</f>
        <v>15.474424856782656</v>
      </c>
      <c r="G42">
        <f>'Expected Frequency'!F42*$C42^2</f>
        <v>10.175875371437307</v>
      </c>
      <c r="H42">
        <f>'Expected Frequency'!G42*$C42^2</f>
        <v>8.4688113113051209</v>
      </c>
      <c r="I42">
        <f>'Expected Frequency'!H42*$C42^2</f>
        <v>5.0768528541593527</v>
      </c>
      <c r="J42">
        <f>'Expected Frequency'!I42*$C42^2</f>
        <v>2.5331739149564316</v>
      </c>
      <c r="K42">
        <f>'Expected Frequency'!J42*$C42^2</f>
        <v>2.6935013779283579</v>
      </c>
      <c r="L42">
        <f>'Expected Frequency'!K42*$C42^2</f>
        <v>1.699471107502416</v>
      </c>
      <c r="M42">
        <f>'Expected Frequency'!L42*$C42^2</f>
        <v>1.2505542111810231</v>
      </c>
      <c r="N42">
        <f>'Expected Frequency'!M42*$C42^2</f>
        <v>1.1222922408034826</v>
      </c>
      <c r="O42">
        <f>'Expected Frequency'!N42*$C42^2</f>
        <v>0.48098238891577816</v>
      </c>
      <c r="P42">
        <f>'Expected Frequency'!O42*$C42^2</f>
        <v>0.88340087666036982</v>
      </c>
      <c r="Q42">
        <f>'Expected Frequency'!P42*$C42^2</f>
        <v>1.5747580844815288</v>
      </c>
      <c r="R42">
        <f>'Expected Frequency'!Q42*$C42^2</f>
        <v>1.152262013035265</v>
      </c>
      <c r="S42">
        <f>'Expected Frequency'!R42*$C42^2</f>
        <v>0.38408733767842168</v>
      </c>
      <c r="T42">
        <f>'Expected Frequency'!S42*$C42^2</f>
        <v>0.26886113637489517</v>
      </c>
      <c r="U42">
        <f>'Expected Frequency'!T42*$C42^2</f>
        <v>0.15363493507136866</v>
      </c>
    </row>
    <row r="43" spans="1:21" x14ac:dyDescent="0.2">
      <c r="A43">
        <f>'Expected Frequency'!A43</f>
        <v>2062</v>
      </c>
      <c r="B43">
        <f>'Expected Frequency'!B43</f>
        <v>2060</v>
      </c>
      <c r="C43">
        <f>'Expected Frequency'!V43</f>
        <v>1.200390888910337</v>
      </c>
      <c r="D43">
        <f>'Expected Frequency'!C43*$C43^2</f>
        <v>11.439546169197495</v>
      </c>
      <c r="E43">
        <f>'Expected Frequency'!D43*$C43^2</f>
        <v>14.676316984513065</v>
      </c>
      <c r="F43">
        <f>'Expected Frequency'!E43*$C43^2</f>
        <v>15.474424856782656</v>
      </c>
      <c r="G43">
        <f>'Expected Frequency'!F43*$C43^2</f>
        <v>10.175875371437307</v>
      </c>
      <c r="H43">
        <f>'Expected Frequency'!G43*$C43^2</f>
        <v>8.4688113113051209</v>
      </c>
      <c r="I43">
        <f>'Expected Frequency'!H43*$C43^2</f>
        <v>5.0768528541593527</v>
      </c>
      <c r="J43">
        <f>'Expected Frequency'!I43*$C43^2</f>
        <v>2.5331739149564316</v>
      </c>
      <c r="K43">
        <f>'Expected Frequency'!J43*$C43^2</f>
        <v>2.6935013779283579</v>
      </c>
      <c r="L43">
        <f>'Expected Frequency'!K43*$C43^2</f>
        <v>1.699471107502416</v>
      </c>
      <c r="M43">
        <f>'Expected Frequency'!L43*$C43^2</f>
        <v>1.2505542111810231</v>
      </c>
      <c r="N43">
        <f>'Expected Frequency'!M43*$C43^2</f>
        <v>1.1222922408034826</v>
      </c>
      <c r="O43">
        <f>'Expected Frequency'!N43*$C43^2</f>
        <v>0.48098238891577816</v>
      </c>
      <c r="P43">
        <f>'Expected Frequency'!O43*$C43^2</f>
        <v>0.88340087666036982</v>
      </c>
      <c r="Q43">
        <f>'Expected Frequency'!P43*$C43^2</f>
        <v>1.5747580844815288</v>
      </c>
      <c r="R43">
        <f>'Expected Frequency'!Q43*$C43^2</f>
        <v>1.152262013035265</v>
      </c>
      <c r="S43">
        <f>'Expected Frequency'!R43*$C43^2</f>
        <v>0.38408733767842168</v>
      </c>
      <c r="T43">
        <f>'Expected Frequency'!S43*$C43^2</f>
        <v>0.26886113637489517</v>
      </c>
      <c r="U43">
        <f>'Expected Frequency'!T43*$C43^2</f>
        <v>0.15363493507136866</v>
      </c>
    </row>
    <row r="44" spans="1:21" x14ac:dyDescent="0.2">
      <c r="A44">
        <f>'Expected Frequency'!A44</f>
        <v>2063</v>
      </c>
      <c r="B44">
        <f>'Expected Frequency'!B44</f>
        <v>2060</v>
      </c>
      <c r="C44">
        <f>'Expected Frequency'!V44</f>
        <v>1.200390888910337</v>
      </c>
      <c r="D44">
        <f>'Expected Frequency'!C44*$C44^2</f>
        <v>11.439546169197495</v>
      </c>
      <c r="E44">
        <f>'Expected Frequency'!D44*$C44^2</f>
        <v>14.676316984513065</v>
      </c>
      <c r="F44">
        <f>'Expected Frequency'!E44*$C44^2</f>
        <v>15.474424856782656</v>
      </c>
      <c r="G44">
        <f>'Expected Frequency'!F44*$C44^2</f>
        <v>10.175875371437307</v>
      </c>
      <c r="H44">
        <f>'Expected Frequency'!G44*$C44^2</f>
        <v>8.4688113113051209</v>
      </c>
      <c r="I44">
        <f>'Expected Frequency'!H44*$C44^2</f>
        <v>5.0768528541593527</v>
      </c>
      <c r="J44">
        <f>'Expected Frequency'!I44*$C44^2</f>
        <v>2.5331739149564316</v>
      </c>
      <c r="K44">
        <f>'Expected Frequency'!J44*$C44^2</f>
        <v>2.6935013779283579</v>
      </c>
      <c r="L44">
        <f>'Expected Frequency'!K44*$C44^2</f>
        <v>1.699471107502416</v>
      </c>
      <c r="M44">
        <f>'Expected Frequency'!L44*$C44^2</f>
        <v>1.2505542111810231</v>
      </c>
      <c r="N44">
        <f>'Expected Frequency'!M44*$C44^2</f>
        <v>1.1222922408034826</v>
      </c>
      <c r="O44">
        <f>'Expected Frequency'!N44*$C44^2</f>
        <v>0.48098238891577816</v>
      </c>
      <c r="P44">
        <f>'Expected Frequency'!O44*$C44^2</f>
        <v>0.88340087666036982</v>
      </c>
      <c r="Q44">
        <f>'Expected Frequency'!P44*$C44^2</f>
        <v>1.5747580844815288</v>
      </c>
      <c r="R44">
        <f>'Expected Frequency'!Q44*$C44^2</f>
        <v>1.152262013035265</v>
      </c>
      <c r="S44">
        <f>'Expected Frequency'!R44*$C44^2</f>
        <v>0.38408733767842168</v>
      </c>
      <c r="T44">
        <f>'Expected Frequency'!S44*$C44^2</f>
        <v>0.26886113637489517</v>
      </c>
      <c r="U44">
        <f>'Expected Frequency'!T44*$C44^2</f>
        <v>0.15363493507136866</v>
      </c>
    </row>
    <row r="45" spans="1:21" x14ac:dyDescent="0.2">
      <c r="A45">
        <f>'Expected Frequency'!A45</f>
        <v>2064</v>
      </c>
      <c r="B45">
        <f>'Expected Frequency'!B45</f>
        <v>2060</v>
      </c>
      <c r="C45">
        <f>'Expected Frequency'!V45</f>
        <v>1.200390888910337</v>
      </c>
      <c r="D45">
        <f>'Expected Frequency'!C45*$C45^2</f>
        <v>11.439546169197495</v>
      </c>
      <c r="E45">
        <f>'Expected Frequency'!D45*$C45^2</f>
        <v>14.676316984513065</v>
      </c>
      <c r="F45">
        <f>'Expected Frequency'!E45*$C45^2</f>
        <v>15.474424856782656</v>
      </c>
      <c r="G45">
        <f>'Expected Frequency'!F45*$C45^2</f>
        <v>10.175875371437307</v>
      </c>
      <c r="H45">
        <f>'Expected Frequency'!G45*$C45^2</f>
        <v>8.4688113113051209</v>
      </c>
      <c r="I45">
        <f>'Expected Frequency'!H45*$C45^2</f>
        <v>5.0768528541593527</v>
      </c>
      <c r="J45">
        <f>'Expected Frequency'!I45*$C45^2</f>
        <v>2.5331739149564316</v>
      </c>
      <c r="K45">
        <f>'Expected Frequency'!J45*$C45^2</f>
        <v>2.6935013779283579</v>
      </c>
      <c r="L45">
        <f>'Expected Frequency'!K45*$C45^2</f>
        <v>1.699471107502416</v>
      </c>
      <c r="M45">
        <f>'Expected Frequency'!L45*$C45^2</f>
        <v>1.2505542111810231</v>
      </c>
      <c r="N45">
        <f>'Expected Frequency'!M45*$C45^2</f>
        <v>1.1222922408034826</v>
      </c>
      <c r="O45">
        <f>'Expected Frequency'!N45*$C45^2</f>
        <v>0.48098238891577816</v>
      </c>
      <c r="P45">
        <f>'Expected Frequency'!O45*$C45^2</f>
        <v>0.88340087666036982</v>
      </c>
      <c r="Q45">
        <f>'Expected Frequency'!P45*$C45^2</f>
        <v>1.5747580844815288</v>
      </c>
      <c r="R45">
        <f>'Expected Frequency'!Q45*$C45^2</f>
        <v>1.152262013035265</v>
      </c>
      <c r="S45">
        <f>'Expected Frequency'!R45*$C45^2</f>
        <v>0.38408733767842168</v>
      </c>
      <c r="T45">
        <f>'Expected Frequency'!S45*$C45^2</f>
        <v>0.26886113637489517</v>
      </c>
      <c r="U45">
        <f>'Expected Frequency'!T45*$C45^2</f>
        <v>0.15363493507136866</v>
      </c>
    </row>
    <row r="46" spans="1:21" x14ac:dyDescent="0.2">
      <c r="A46">
        <f>'Expected Frequency'!A46</f>
        <v>2065</v>
      </c>
      <c r="B46">
        <f>'Expected Frequency'!B46</f>
        <v>2060</v>
      </c>
      <c r="C46">
        <f>'Expected Frequency'!V46</f>
        <v>1.200390888910337</v>
      </c>
      <c r="D46">
        <f>'Expected Frequency'!C46*$C46^2</f>
        <v>11.439546169197495</v>
      </c>
      <c r="E46">
        <f>'Expected Frequency'!D46*$C46^2</f>
        <v>14.676316984513065</v>
      </c>
      <c r="F46">
        <f>'Expected Frequency'!E46*$C46^2</f>
        <v>15.474424856782656</v>
      </c>
      <c r="G46">
        <f>'Expected Frequency'!F46*$C46^2</f>
        <v>10.175875371437307</v>
      </c>
      <c r="H46">
        <f>'Expected Frequency'!G46*$C46^2</f>
        <v>8.4688113113051209</v>
      </c>
      <c r="I46">
        <f>'Expected Frequency'!H46*$C46^2</f>
        <v>5.0768528541593527</v>
      </c>
      <c r="J46">
        <f>'Expected Frequency'!I46*$C46^2</f>
        <v>2.5331739149564316</v>
      </c>
      <c r="K46">
        <f>'Expected Frequency'!J46*$C46^2</f>
        <v>2.6935013779283579</v>
      </c>
      <c r="L46">
        <f>'Expected Frequency'!K46*$C46^2</f>
        <v>1.699471107502416</v>
      </c>
      <c r="M46">
        <f>'Expected Frequency'!L46*$C46^2</f>
        <v>1.2505542111810231</v>
      </c>
      <c r="N46">
        <f>'Expected Frequency'!M46*$C46^2</f>
        <v>1.1222922408034826</v>
      </c>
      <c r="O46">
        <f>'Expected Frequency'!N46*$C46^2</f>
        <v>0.48098238891577816</v>
      </c>
      <c r="P46">
        <f>'Expected Frequency'!O46*$C46^2</f>
        <v>0.88340087666036982</v>
      </c>
      <c r="Q46">
        <f>'Expected Frequency'!P46*$C46^2</f>
        <v>1.5747580844815288</v>
      </c>
      <c r="R46">
        <f>'Expected Frequency'!Q46*$C46^2</f>
        <v>1.152262013035265</v>
      </c>
      <c r="S46">
        <f>'Expected Frequency'!R46*$C46^2</f>
        <v>0.38408733767842168</v>
      </c>
      <c r="T46">
        <f>'Expected Frequency'!S46*$C46^2</f>
        <v>0.26886113637489517</v>
      </c>
      <c r="U46">
        <f>'Expected Frequency'!T46*$C46^2</f>
        <v>0.15363493507136866</v>
      </c>
    </row>
    <row r="47" spans="1:21" x14ac:dyDescent="0.2">
      <c r="A47">
        <f>'Expected Frequency'!A47</f>
        <v>2066</v>
      </c>
      <c r="B47">
        <f>'Expected Frequency'!B47</f>
        <v>2060</v>
      </c>
      <c r="C47">
        <f>'Expected Frequency'!V47</f>
        <v>1.200390888910337</v>
      </c>
      <c r="D47">
        <f>'Expected Frequency'!C47*$C47^2</f>
        <v>11.439546169197495</v>
      </c>
      <c r="E47">
        <f>'Expected Frequency'!D47*$C47^2</f>
        <v>14.676316984513065</v>
      </c>
      <c r="F47">
        <f>'Expected Frequency'!E47*$C47^2</f>
        <v>15.474424856782656</v>
      </c>
      <c r="G47">
        <f>'Expected Frequency'!F47*$C47^2</f>
        <v>10.175875371437307</v>
      </c>
      <c r="H47">
        <f>'Expected Frequency'!G47*$C47^2</f>
        <v>8.4688113113051209</v>
      </c>
      <c r="I47">
        <f>'Expected Frequency'!H47*$C47^2</f>
        <v>5.0768528541593527</v>
      </c>
      <c r="J47">
        <f>'Expected Frequency'!I47*$C47^2</f>
        <v>2.5331739149564316</v>
      </c>
      <c r="K47">
        <f>'Expected Frequency'!J47*$C47^2</f>
        <v>2.6935013779283579</v>
      </c>
      <c r="L47">
        <f>'Expected Frequency'!K47*$C47^2</f>
        <v>1.699471107502416</v>
      </c>
      <c r="M47">
        <f>'Expected Frequency'!L47*$C47^2</f>
        <v>1.2505542111810231</v>
      </c>
      <c r="N47">
        <f>'Expected Frequency'!M47*$C47^2</f>
        <v>1.1222922408034826</v>
      </c>
      <c r="O47">
        <f>'Expected Frequency'!N47*$C47^2</f>
        <v>0.48098238891577816</v>
      </c>
      <c r="P47">
        <f>'Expected Frequency'!O47*$C47^2</f>
        <v>0.88340087666036982</v>
      </c>
      <c r="Q47">
        <f>'Expected Frequency'!P47*$C47^2</f>
        <v>1.5747580844815288</v>
      </c>
      <c r="R47">
        <f>'Expected Frequency'!Q47*$C47^2</f>
        <v>1.152262013035265</v>
      </c>
      <c r="S47">
        <f>'Expected Frequency'!R47*$C47^2</f>
        <v>0.38408733767842168</v>
      </c>
      <c r="T47">
        <f>'Expected Frequency'!S47*$C47^2</f>
        <v>0.26886113637489517</v>
      </c>
      <c r="U47">
        <f>'Expected Frequency'!T47*$C47^2</f>
        <v>0.15363493507136866</v>
      </c>
    </row>
    <row r="48" spans="1:21" x14ac:dyDescent="0.2">
      <c r="A48">
        <f>'Expected Frequency'!A48</f>
        <v>2067</v>
      </c>
      <c r="B48">
        <f>'Expected Frequency'!B48</f>
        <v>2060</v>
      </c>
      <c r="C48">
        <f>'Expected Frequency'!V48</f>
        <v>1.200390888910337</v>
      </c>
      <c r="D48">
        <f>'Expected Frequency'!C48*$C48^2</f>
        <v>11.439546169197495</v>
      </c>
      <c r="E48">
        <f>'Expected Frequency'!D48*$C48^2</f>
        <v>14.676316984513065</v>
      </c>
      <c r="F48">
        <f>'Expected Frequency'!E48*$C48^2</f>
        <v>15.474424856782656</v>
      </c>
      <c r="G48">
        <f>'Expected Frequency'!F48*$C48^2</f>
        <v>10.175875371437307</v>
      </c>
      <c r="H48">
        <f>'Expected Frequency'!G48*$C48^2</f>
        <v>8.4688113113051209</v>
      </c>
      <c r="I48">
        <f>'Expected Frequency'!H48*$C48^2</f>
        <v>5.0768528541593527</v>
      </c>
      <c r="J48">
        <f>'Expected Frequency'!I48*$C48^2</f>
        <v>2.5331739149564316</v>
      </c>
      <c r="K48">
        <f>'Expected Frequency'!J48*$C48^2</f>
        <v>2.6935013779283579</v>
      </c>
      <c r="L48">
        <f>'Expected Frequency'!K48*$C48^2</f>
        <v>1.699471107502416</v>
      </c>
      <c r="M48">
        <f>'Expected Frequency'!L48*$C48^2</f>
        <v>1.2505542111810231</v>
      </c>
      <c r="N48">
        <f>'Expected Frequency'!M48*$C48^2</f>
        <v>1.1222922408034826</v>
      </c>
      <c r="O48">
        <f>'Expected Frequency'!N48*$C48^2</f>
        <v>0.48098238891577816</v>
      </c>
      <c r="P48">
        <f>'Expected Frequency'!O48*$C48^2</f>
        <v>0.88340087666036982</v>
      </c>
      <c r="Q48">
        <f>'Expected Frequency'!P48*$C48^2</f>
        <v>1.5747580844815288</v>
      </c>
      <c r="R48">
        <f>'Expected Frequency'!Q48*$C48^2</f>
        <v>1.152262013035265</v>
      </c>
      <c r="S48">
        <f>'Expected Frequency'!R48*$C48^2</f>
        <v>0.38408733767842168</v>
      </c>
      <c r="T48">
        <f>'Expected Frequency'!S48*$C48^2</f>
        <v>0.26886113637489517</v>
      </c>
      <c r="U48">
        <f>'Expected Frequency'!T48*$C48^2</f>
        <v>0.15363493507136866</v>
      </c>
    </row>
    <row r="49" spans="1:21" x14ac:dyDescent="0.2">
      <c r="A49">
        <f>'Expected Frequency'!A49</f>
        <v>2068</v>
      </c>
      <c r="B49">
        <f>'Expected Frequency'!B49</f>
        <v>2060</v>
      </c>
      <c r="C49">
        <f>'Expected Frequency'!V49</f>
        <v>1.200390888910337</v>
      </c>
      <c r="D49">
        <f>'Expected Frequency'!C49*$C49^2</f>
        <v>11.439546169197495</v>
      </c>
      <c r="E49">
        <f>'Expected Frequency'!D49*$C49^2</f>
        <v>14.676316984513065</v>
      </c>
      <c r="F49">
        <f>'Expected Frequency'!E49*$C49^2</f>
        <v>15.474424856782656</v>
      </c>
      <c r="G49">
        <f>'Expected Frequency'!F49*$C49^2</f>
        <v>10.175875371437307</v>
      </c>
      <c r="H49">
        <f>'Expected Frequency'!G49*$C49^2</f>
        <v>8.4688113113051209</v>
      </c>
      <c r="I49">
        <f>'Expected Frequency'!H49*$C49^2</f>
        <v>5.0768528541593527</v>
      </c>
      <c r="J49">
        <f>'Expected Frequency'!I49*$C49^2</f>
        <v>2.5331739149564316</v>
      </c>
      <c r="K49">
        <f>'Expected Frequency'!J49*$C49^2</f>
        <v>2.6935013779283579</v>
      </c>
      <c r="L49">
        <f>'Expected Frequency'!K49*$C49^2</f>
        <v>1.699471107502416</v>
      </c>
      <c r="M49">
        <f>'Expected Frequency'!L49*$C49^2</f>
        <v>1.2505542111810231</v>
      </c>
      <c r="N49">
        <f>'Expected Frequency'!M49*$C49^2</f>
        <v>1.1222922408034826</v>
      </c>
      <c r="O49">
        <f>'Expected Frequency'!N49*$C49^2</f>
        <v>0.48098238891577816</v>
      </c>
      <c r="P49">
        <f>'Expected Frequency'!O49*$C49^2</f>
        <v>0.88340087666036982</v>
      </c>
      <c r="Q49">
        <f>'Expected Frequency'!P49*$C49^2</f>
        <v>1.5747580844815288</v>
      </c>
      <c r="R49">
        <f>'Expected Frequency'!Q49*$C49^2</f>
        <v>1.152262013035265</v>
      </c>
      <c r="S49">
        <f>'Expected Frequency'!R49*$C49^2</f>
        <v>0.38408733767842168</v>
      </c>
      <c r="T49">
        <f>'Expected Frequency'!S49*$C49^2</f>
        <v>0.26886113637489517</v>
      </c>
      <c r="U49">
        <f>'Expected Frequency'!T49*$C49^2</f>
        <v>0.15363493507136866</v>
      </c>
    </row>
    <row r="50" spans="1:21" x14ac:dyDescent="0.2">
      <c r="A50">
        <f>'Expected Frequency'!A50</f>
        <v>2069</v>
      </c>
      <c r="B50">
        <f>'Expected Frequency'!B50</f>
        <v>2060</v>
      </c>
      <c r="C50">
        <f>'Expected Frequency'!V50</f>
        <v>1.200390888910337</v>
      </c>
      <c r="D50">
        <f>'Expected Frequency'!C50*$C50^2</f>
        <v>11.439546169197495</v>
      </c>
      <c r="E50">
        <f>'Expected Frequency'!D50*$C50^2</f>
        <v>14.676316984513065</v>
      </c>
      <c r="F50">
        <f>'Expected Frequency'!E50*$C50^2</f>
        <v>15.474424856782656</v>
      </c>
      <c r="G50">
        <f>'Expected Frequency'!F50*$C50^2</f>
        <v>10.175875371437307</v>
      </c>
      <c r="H50">
        <f>'Expected Frequency'!G50*$C50^2</f>
        <v>8.4688113113051209</v>
      </c>
      <c r="I50">
        <f>'Expected Frequency'!H50*$C50^2</f>
        <v>5.0768528541593527</v>
      </c>
      <c r="J50">
        <f>'Expected Frequency'!I50*$C50^2</f>
        <v>2.5331739149564316</v>
      </c>
      <c r="K50">
        <f>'Expected Frequency'!J50*$C50^2</f>
        <v>2.6935013779283579</v>
      </c>
      <c r="L50">
        <f>'Expected Frequency'!K50*$C50^2</f>
        <v>1.699471107502416</v>
      </c>
      <c r="M50">
        <f>'Expected Frequency'!L50*$C50^2</f>
        <v>1.2505542111810231</v>
      </c>
      <c r="N50">
        <f>'Expected Frequency'!M50*$C50^2</f>
        <v>1.1222922408034826</v>
      </c>
      <c r="O50">
        <f>'Expected Frequency'!N50*$C50^2</f>
        <v>0.48098238891577816</v>
      </c>
      <c r="P50">
        <f>'Expected Frequency'!O50*$C50^2</f>
        <v>0.88340087666036982</v>
      </c>
      <c r="Q50">
        <f>'Expected Frequency'!P50*$C50^2</f>
        <v>1.5747580844815288</v>
      </c>
      <c r="R50">
        <f>'Expected Frequency'!Q50*$C50^2</f>
        <v>1.152262013035265</v>
      </c>
      <c r="S50">
        <f>'Expected Frequency'!R50*$C50^2</f>
        <v>0.38408733767842168</v>
      </c>
      <c r="T50">
        <f>'Expected Frequency'!S50*$C50^2</f>
        <v>0.26886113637489517</v>
      </c>
      <c r="U50">
        <f>'Expected Frequency'!T50*$C50^2</f>
        <v>0.15363493507136866</v>
      </c>
    </row>
    <row r="51" spans="1:21" x14ac:dyDescent="0.2">
      <c r="A51">
        <f>'Expected Frequency'!A51</f>
        <v>2070</v>
      </c>
      <c r="B51">
        <f>'Expected Frequency'!B51</f>
        <v>2070</v>
      </c>
      <c r="C51">
        <f>'Expected Frequency'!V51</f>
        <v>1.2167744426213685</v>
      </c>
      <c r="D51">
        <f>'Expected Frequency'!C51*$C51^2</f>
        <v>11.753942797975926</v>
      </c>
      <c r="E51">
        <f>'Expected Frequency'!D51*$C51^2</f>
        <v>15.079670798953611</v>
      </c>
      <c r="F51">
        <f>'Expected Frequency'!E51*$C51^2</f>
        <v>15.899713319742627</v>
      </c>
      <c r="G51">
        <f>'Expected Frequency'!F51*$C51^2</f>
        <v>10.455542140059981</v>
      </c>
      <c r="H51">
        <f>'Expected Frequency'!G51*$C51^2</f>
        <v>8.7015623039279131</v>
      </c>
      <c r="I51">
        <f>'Expected Frequency'!H51*$C51^2</f>
        <v>5.2163815905745876</v>
      </c>
      <c r="J51">
        <f>'Expected Frequency'!I51*$C51^2</f>
        <v>2.602793926728947</v>
      </c>
      <c r="K51">
        <f>'Expected Frequency'!J51*$C51^2</f>
        <v>2.7675277195598933</v>
      </c>
      <c r="L51">
        <f>'Expected Frequency'!K51*$C51^2</f>
        <v>1.7461782040080276</v>
      </c>
      <c r="M51">
        <f>'Expected Frequency'!L51*$C51^2</f>
        <v>1.2849235840813789</v>
      </c>
      <c r="N51">
        <f>'Expected Frequency'!M51*$C51^2</f>
        <v>1.1531365498166222</v>
      </c>
      <c r="O51">
        <f>'Expected Frequency'!N51*$C51^2</f>
        <v>0.49420137849283802</v>
      </c>
      <c r="P51">
        <f>'Expected Frequency'!O51*$C51^2</f>
        <v>0.90767965952238394</v>
      </c>
      <c r="Q51">
        <f>'Expected Frequency'!P51*$C51^2</f>
        <v>1.6180376539312062</v>
      </c>
      <c r="R51">
        <f>'Expected Frequency'!Q51*$C51^2</f>
        <v>1.1839299906813703</v>
      </c>
      <c r="S51">
        <f>'Expected Frequency'!R51*$C51^2</f>
        <v>0.39464333022712345</v>
      </c>
      <c r="T51">
        <f>'Expected Frequency'!S51*$C51^2</f>
        <v>0.27625033115898645</v>
      </c>
      <c r="U51">
        <f>'Expected Frequency'!T51*$C51^2</f>
        <v>0.15785733209084937</v>
      </c>
    </row>
    <row r="52" spans="1:21" x14ac:dyDescent="0.2">
      <c r="A52">
        <f>'Expected Frequency'!A52</f>
        <v>2071</v>
      </c>
      <c r="B52">
        <f>'Expected Frequency'!B52</f>
        <v>2070</v>
      </c>
      <c r="C52">
        <f>'Expected Frequency'!V52</f>
        <v>1.2167744426213685</v>
      </c>
      <c r="D52">
        <f>'Expected Frequency'!C52*$C52^2</f>
        <v>11.753942797975926</v>
      </c>
      <c r="E52">
        <f>'Expected Frequency'!D52*$C52^2</f>
        <v>15.079670798953611</v>
      </c>
      <c r="F52">
        <f>'Expected Frequency'!E52*$C52^2</f>
        <v>15.899713319742627</v>
      </c>
      <c r="G52">
        <f>'Expected Frequency'!F52*$C52^2</f>
        <v>10.455542140059981</v>
      </c>
      <c r="H52">
        <f>'Expected Frequency'!G52*$C52^2</f>
        <v>8.7015623039279131</v>
      </c>
      <c r="I52">
        <f>'Expected Frequency'!H52*$C52^2</f>
        <v>5.2163815905745876</v>
      </c>
      <c r="J52">
        <f>'Expected Frequency'!I52*$C52^2</f>
        <v>2.602793926728947</v>
      </c>
      <c r="K52">
        <f>'Expected Frequency'!J52*$C52^2</f>
        <v>2.7675277195598933</v>
      </c>
      <c r="L52">
        <f>'Expected Frequency'!K52*$C52^2</f>
        <v>1.7461782040080276</v>
      </c>
      <c r="M52">
        <f>'Expected Frequency'!L52*$C52^2</f>
        <v>1.2849235840813789</v>
      </c>
      <c r="N52">
        <f>'Expected Frequency'!M52*$C52^2</f>
        <v>1.1531365498166222</v>
      </c>
      <c r="O52">
        <f>'Expected Frequency'!N52*$C52^2</f>
        <v>0.49420137849283802</v>
      </c>
      <c r="P52">
        <f>'Expected Frequency'!O52*$C52^2</f>
        <v>0.90767965952238394</v>
      </c>
      <c r="Q52">
        <f>'Expected Frequency'!P52*$C52^2</f>
        <v>1.6180376539312062</v>
      </c>
      <c r="R52">
        <f>'Expected Frequency'!Q52*$C52^2</f>
        <v>1.1839299906813703</v>
      </c>
      <c r="S52">
        <f>'Expected Frequency'!R52*$C52^2</f>
        <v>0.39464333022712345</v>
      </c>
      <c r="T52">
        <f>'Expected Frequency'!S52*$C52^2</f>
        <v>0.27625033115898645</v>
      </c>
      <c r="U52">
        <f>'Expected Frequency'!T52*$C52^2</f>
        <v>0.15785733209084937</v>
      </c>
    </row>
    <row r="53" spans="1:21" x14ac:dyDescent="0.2">
      <c r="A53">
        <f>'Expected Frequency'!A53</f>
        <v>2072</v>
      </c>
      <c r="B53">
        <f>'Expected Frequency'!B53</f>
        <v>2070</v>
      </c>
      <c r="C53">
        <f>'Expected Frequency'!V53</f>
        <v>1.2167744426213685</v>
      </c>
      <c r="D53">
        <f>'Expected Frequency'!C53*$C53^2</f>
        <v>11.753942797975926</v>
      </c>
      <c r="E53">
        <f>'Expected Frequency'!D53*$C53^2</f>
        <v>15.079670798953611</v>
      </c>
      <c r="F53">
        <f>'Expected Frequency'!E53*$C53^2</f>
        <v>15.899713319742627</v>
      </c>
      <c r="G53">
        <f>'Expected Frequency'!F53*$C53^2</f>
        <v>10.455542140059981</v>
      </c>
      <c r="H53">
        <f>'Expected Frequency'!G53*$C53^2</f>
        <v>8.7015623039279131</v>
      </c>
      <c r="I53">
        <f>'Expected Frequency'!H53*$C53^2</f>
        <v>5.2163815905745876</v>
      </c>
      <c r="J53">
        <f>'Expected Frequency'!I53*$C53^2</f>
        <v>2.602793926728947</v>
      </c>
      <c r="K53">
        <f>'Expected Frequency'!J53*$C53^2</f>
        <v>2.7675277195598933</v>
      </c>
      <c r="L53">
        <f>'Expected Frequency'!K53*$C53^2</f>
        <v>1.7461782040080276</v>
      </c>
      <c r="M53">
        <f>'Expected Frequency'!L53*$C53^2</f>
        <v>1.2849235840813789</v>
      </c>
      <c r="N53">
        <f>'Expected Frequency'!M53*$C53^2</f>
        <v>1.1531365498166222</v>
      </c>
      <c r="O53">
        <f>'Expected Frequency'!N53*$C53^2</f>
        <v>0.49420137849283802</v>
      </c>
      <c r="P53">
        <f>'Expected Frequency'!O53*$C53^2</f>
        <v>0.90767965952238394</v>
      </c>
      <c r="Q53">
        <f>'Expected Frequency'!P53*$C53^2</f>
        <v>1.6180376539312062</v>
      </c>
      <c r="R53">
        <f>'Expected Frequency'!Q53*$C53^2</f>
        <v>1.1839299906813703</v>
      </c>
      <c r="S53">
        <f>'Expected Frequency'!R53*$C53^2</f>
        <v>0.39464333022712345</v>
      </c>
      <c r="T53">
        <f>'Expected Frequency'!S53*$C53^2</f>
        <v>0.27625033115898645</v>
      </c>
      <c r="U53">
        <f>'Expected Frequency'!T53*$C53^2</f>
        <v>0.15785733209084937</v>
      </c>
    </row>
    <row r="54" spans="1:21" x14ac:dyDescent="0.2">
      <c r="A54">
        <f>'Expected Frequency'!A54</f>
        <v>2073</v>
      </c>
      <c r="B54">
        <f>'Expected Frequency'!B54</f>
        <v>2070</v>
      </c>
      <c r="C54">
        <f>'Expected Frequency'!V54</f>
        <v>1.2167744426213685</v>
      </c>
      <c r="D54">
        <f>'Expected Frequency'!C54*$C54^2</f>
        <v>11.753942797975926</v>
      </c>
      <c r="E54">
        <f>'Expected Frequency'!D54*$C54^2</f>
        <v>15.079670798953611</v>
      </c>
      <c r="F54">
        <f>'Expected Frequency'!E54*$C54^2</f>
        <v>15.899713319742627</v>
      </c>
      <c r="G54">
        <f>'Expected Frequency'!F54*$C54^2</f>
        <v>10.455542140059981</v>
      </c>
      <c r="H54">
        <f>'Expected Frequency'!G54*$C54^2</f>
        <v>8.7015623039279131</v>
      </c>
      <c r="I54">
        <f>'Expected Frequency'!H54*$C54^2</f>
        <v>5.2163815905745876</v>
      </c>
      <c r="J54">
        <f>'Expected Frequency'!I54*$C54^2</f>
        <v>2.602793926728947</v>
      </c>
      <c r="K54">
        <f>'Expected Frequency'!J54*$C54^2</f>
        <v>2.7675277195598933</v>
      </c>
      <c r="L54">
        <f>'Expected Frequency'!K54*$C54^2</f>
        <v>1.7461782040080276</v>
      </c>
      <c r="M54">
        <f>'Expected Frequency'!L54*$C54^2</f>
        <v>1.2849235840813789</v>
      </c>
      <c r="N54">
        <f>'Expected Frequency'!M54*$C54^2</f>
        <v>1.1531365498166222</v>
      </c>
      <c r="O54">
        <f>'Expected Frequency'!N54*$C54^2</f>
        <v>0.49420137849283802</v>
      </c>
      <c r="P54">
        <f>'Expected Frequency'!O54*$C54^2</f>
        <v>0.90767965952238394</v>
      </c>
      <c r="Q54">
        <f>'Expected Frequency'!P54*$C54^2</f>
        <v>1.6180376539312062</v>
      </c>
      <c r="R54">
        <f>'Expected Frequency'!Q54*$C54^2</f>
        <v>1.1839299906813703</v>
      </c>
      <c r="S54">
        <f>'Expected Frequency'!R54*$C54^2</f>
        <v>0.39464333022712345</v>
      </c>
      <c r="T54">
        <f>'Expected Frequency'!S54*$C54^2</f>
        <v>0.27625033115898645</v>
      </c>
      <c r="U54">
        <f>'Expected Frequency'!T54*$C54^2</f>
        <v>0.15785733209084937</v>
      </c>
    </row>
    <row r="55" spans="1:21" x14ac:dyDescent="0.2">
      <c r="A55">
        <f>'Expected Frequency'!A55</f>
        <v>2074</v>
      </c>
      <c r="B55">
        <f>'Expected Frequency'!B55</f>
        <v>2070</v>
      </c>
      <c r="C55">
        <f>'Expected Frequency'!V55</f>
        <v>1.2167744426213685</v>
      </c>
      <c r="D55">
        <f>'Expected Frequency'!C55*$C55^2</f>
        <v>11.753942797975926</v>
      </c>
      <c r="E55">
        <f>'Expected Frequency'!D55*$C55^2</f>
        <v>15.079670798953611</v>
      </c>
      <c r="F55">
        <f>'Expected Frequency'!E55*$C55^2</f>
        <v>15.899713319742627</v>
      </c>
      <c r="G55">
        <f>'Expected Frequency'!F55*$C55^2</f>
        <v>10.455542140059981</v>
      </c>
      <c r="H55">
        <f>'Expected Frequency'!G55*$C55^2</f>
        <v>8.7015623039279131</v>
      </c>
      <c r="I55">
        <f>'Expected Frequency'!H55*$C55^2</f>
        <v>5.2163815905745876</v>
      </c>
      <c r="J55">
        <f>'Expected Frequency'!I55*$C55^2</f>
        <v>2.602793926728947</v>
      </c>
      <c r="K55">
        <f>'Expected Frequency'!J55*$C55^2</f>
        <v>2.7675277195598933</v>
      </c>
      <c r="L55">
        <f>'Expected Frequency'!K55*$C55^2</f>
        <v>1.7461782040080276</v>
      </c>
      <c r="M55">
        <f>'Expected Frequency'!L55*$C55^2</f>
        <v>1.2849235840813789</v>
      </c>
      <c r="N55">
        <f>'Expected Frequency'!M55*$C55^2</f>
        <v>1.1531365498166222</v>
      </c>
      <c r="O55">
        <f>'Expected Frequency'!N55*$C55^2</f>
        <v>0.49420137849283802</v>
      </c>
      <c r="P55">
        <f>'Expected Frequency'!O55*$C55^2</f>
        <v>0.90767965952238394</v>
      </c>
      <c r="Q55">
        <f>'Expected Frequency'!P55*$C55^2</f>
        <v>1.6180376539312062</v>
      </c>
      <c r="R55">
        <f>'Expected Frequency'!Q55*$C55^2</f>
        <v>1.1839299906813703</v>
      </c>
      <c r="S55">
        <f>'Expected Frequency'!R55*$C55^2</f>
        <v>0.39464333022712345</v>
      </c>
      <c r="T55">
        <f>'Expected Frequency'!S55*$C55^2</f>
        <v>0.27625033115898645</v>
      </c>
      <c r="U55">
        <f>'Expected Frequency'!T55*$C55^2</f>
        <v>0.15785733209084937</v>
      </c>
    </row>
    <row r="56" spans="1:21" x14ac:dyDescent="0.2">
      <c r="A56">
        <f>'Expected Frequency'!A56</f>
        <v>2075</v>
      </c>
      <c r="B56">
        <f>'Expected Frequency'!B56</f>
        <v>2070</v>
      </c>
      <c r="C56">
        <f>'Expected Frequency'!V56</f>
        <v>1.2167744426213685</v>
      </c>
      <c r="D56">
        <f>'Expected Frequency'!C56*$C56^2</f>
        <v>11.753942797975926</v>
      </c>
      <c r="E56">
        <f>'Expected Frequency'!D56*$C56^2</f>
        <v>15.079670798953611</v>
      </c>
      <c r="F56">
        <f>'Expected Frequency'!E56*$C56^2</f>
        <v>15.899713319742627</v>
      </c>
      <c r="G56">
        <f>'Expected Frequency'!F56*$C56^2</f>
        <v>10.455542140059981</v>
      </c>
      <c r="H56">
        <f>'Expected Frequency'!G56*$C56^2</f>
        <v>8.7015623039279131</v>
      </c>
      <c r="I56">
        <f>'Expected Frequency'!H56*$C56^2</f>
        <v>5.2163815905745876</v>
      </c>
      <c r="J56">
        <f>'Expected Frequency'!I56*$C56^2</f>
        <v>2.602793926728947</v>
      </c>
      <c r="K56">
        <f>'Expected Frequency'!J56*$C56^2</f>
        <v>2.7675277195598933</v>
      </c>
      <c r="L56">
        <f>'Expected Frequency'!K56*$C56^2</f>
        <v>1.7461782040080276</v>
      </c>
      <c r="M56">
        <f>'Expected Frequency'!L56*$C56^2</f>
        <v>1.2849235840813789</v>
      </c>
      <c r="N56">
        <f>'Expected Frequency'!M56*$C56^2</f>
        <v>1.1531365498166222</v>
      </c>
      <c r="O56">
        <f>'Expected Frequency'!N56*$C56^2</f>
        <v>0.49420137849283802</v>
      </c>
      <c r="P56">
        <f>'Expected Frequency'!O56*$C56^2</f>
        <v>0.90767965952238394</v>
      </c>
      <c r="Q56">
        <f>'Expected Frequency'!P56*$C56^2</f>
        <v>1.6180376539312062</v>
      </c>
      <c r="R56">
        <f>'Expected Frequency'!Q56*$C56^2</f>
        <v>1.1839299906813703</v>
      </c>
      <c r="S56">
        <f>'Expected Frequency'!R56*$C56^2</f>
        <v>0.39464333022712345</v>
      </c>
      <c r="T56">
        <f>'Expected Frequency'!S56*$C56^2</f>
        <v>0.27625033115898645</v>
      </c>
      <c r="U56">
        <f>'Expected Frequency'!T56*$C56^2</f>
        <v>0.15785733209084937</v>
      </c>
    </row>
    <row r="57" spans="1:21" x14ac:dyDescent="0.2">
      <c r="A57">
        <f>'Expected Frequency'!A57</f>
        <v>2076</v>
      </c>
      <c r="B57">
        <f>'Expected Frequency'!B57</f>
        <v>2070</v>
      </c>
      <c r="C57">
        <f>'Expected Frequency'!V57</f>
        <v>1.2167744426213685</v>
      </c>
      <c r="D57">
        <f>'Expected Frequency'!C57*$C57^2</f>
        <v>11.753942797975926</v>
      </c>
      <c r="E57">
        <f>'Expected Frequency'!D57*$C57^2</f>
        <v>15.079670798953611</v>
      </c>
      <c r="F57">
        <f>'Expected Frequency'!E57*$C57^2</f>
        <v>15.899713319742627</v>
      </c>
      <c r="G57">
        <f>'Expected Frequency'!F57*$C57^2</f>
        <v>10.455542140059981</v>
      </c>
      <c r="H57">
        <f>'Expected Frequency'!G57*$C57^2</f>
        <v>8.7015623039279131</v>
      </c>
      <c r="I57">
        <f>'Expected Frequency'!H57*$C57^2</f>
        <v>5.2163815905745876</v>
      </c>
      <c r="J57">
        <f>'Expected Frequency'!I57*$C57^2</f>
        <v>2.602793926728947</v>
      </c>
      <c r="K57">
        <f>'Expected Frequency'!J57*$C57^2</f>
        <v>2.7675277195598933</v>
      </c>
      <c r="L57">
        <f>'Expected Frequency'!K57*$C57^2</f>
        <v>1.7461782040080276</v>
      </c>
      <c r="M57">
        <f>'Expected Frequency'!L57*$C57^2</f>
        <v>1.2849235840813789</v>
      </c>
      <c r="N57">
        <f>'Expected Frequency'!M57*$C57^2</f>
        <v>1.1531365498166222</v>
      </c>
      <c r="O57">
        <f>'Expected Frequency'!N57*$C57^2</f>
        <v>0.49420137849283802</v>
      </c>
      <c r="P57">
        <f>'Expected Frequency'!O57*$C57^2</f>
        <v>0.90767965952238394</v>
      </c>
      <c r="Q57">
        <f>'Expected Frequency'!P57*$C57^2</f>
        <v>1.6180376539312062</v>
      </c>
      <c r="R57">
        <f>'Expected Frequency'!Q57*$C57^2</f>
        <v>1.1839299906813703</v>
      </c>
      <c r="S57">
        <f>'Expected Frequency'!R57*$C57^2</f>
        <v>0.39464333022712345</v>
      </c>
      <c r="T57">
        <f>'Expected Frequency'!S57*$C57^2</f>
        <v>0.27625033115898645</v>
      </c>
      <c r="U57">
        <f>'Expected Frequency'!T57*$C57^2</f>
        <v>0.15785733209084937</v>
      </c>
    </row>
    <row r="58" spans="1:21" x14ac:dyDescent="0.2">
      <c r="A58">
        <f>'Expected Frequency'!A58</f>
        <v>2077</v>
      </c>
      <c r="B58">
        <f>'Expected Frequency'!B58</f>
        <v>2070</v>
      </c>
      <c r="C58">
        <f>'Expected Frequency'!V58</f>
        <v>1.2167744426213685</v>
      </c>
      <c r="D58">
        <f>'Expected Frequency'!C58*$C58^2</f>
        <v>11.753942797975926</v>
      </c>
      <c r="E58">
        <f>'Expected Frequency'!D58*$C58^2</f>
        <v>15.079670798953611</v>
      </c>
      <c r="F58">
        <f>'Expected Frequency'!E58*$C58^2</f>
        <v>15.899713319742627</v>
      </c>
      <c r="G58">
        <f>'Expected Frequency'!F58*$C58^2</f>
        <v>10.455542140059981</v>
      </c>
      <c r="H58">
        <f>'Expected Frequency'!G58*$C58^2</f>
        <v>8.7015623039279131</v>
      </c>
      <c r="I58">
        <f>'Expected Frequency'!H58*$C58^2</f>
        <v>5.2163815905745876</v>
      </c>
      <c r="J58">
        <f>'Expected Frequency'!I58*$C58^2</f>
        <v>2.602793926728947</v>
      </c>
      <c r="K58">
        <f>'Expected Frequency'!J58*$C58^2</f>
        <v>2.7675277195598933</v>
      </c>
      <c r="L58">
        <f>'Expected Frequency'!K58*$C58^2</f>
        <v>1.7461782040080276</v>
      </c>
      <c r="M58">
        <f>'Expected Frequency'!L58*$C58^2</f>
        <v>1.2849235840813789</v>
      </c>
      <c r="N58">
        <f>'Expected Frequency'!M58*$C58^2</f>
        <v>1.1531365498166222</v>
      </c>
      <c r="O58">
        <f>'Expected Frequency'!N58*$C58^2</f>
        <v>0.49420137849283802</v>
      </c>
      <c r="P58">
        <f>'Expected Frequency'!O58*$C58^2</f>
        <v>0.90767965952238394</v>
      </c>
      <c r="Q58">
        <f>'Expected Frequency'!P58*$C58^2</f>
        <v>1.6180376539312062</v>
      </c>
      <c r="R58">
        <f>'Expected Frequency'!Q58*$C58^2</f>
        <v>1.1839299906813703</v>
      </c>
      <c r="S58">
        <f>'Expected Frequency'!R58*$C58^2</f>
        <v>0.39464333022712345</v>
      </c>
      <c r="T58">
        <f>'Expected Frequency'!S58*$C58^2</f>
        <v>0.27625033115898645</v>
      </c>
      <c r="U58">
        <f>'Expected Frequency'!T58*$C58^2</f>
        <v>0.15785733209084937</v>
      </c>
    </row>
    <row r="59" spans="1:21" x14ac:dyDescent="0.2">
      <c r="A59">
        <f>'Expected Frequency'!A59</f>
        <v>2078</v>
      </c>
      <c r="B59">
        <f>'Expected Frequency'!B59</f>
        <v>2070</v>
      </c>
      <c r="C59">
        <f>'Expected Frequency'!V59</f>
        <v>1.2167744426213685</v>
      </c>
      <c r="D59">
        <f>'Expected Frequency'!C59*$C59^2</f>
        <v>11.753942797975926</v>
      </c>
      <c r="E59">
        <f>'Expected Frequency'!D59*$C59^2</f>
        <v>15.079670798953611</v>
      </c>
      <c r="F59">
        <f>'Expected Frequency'!E59*$C59^2</f>
        <v>15.899713319742627</v>
      </c>
      <c r="G59">
        <f>'Expected Frequency'!F59*$C59^2</f>
        <v>10.455542140059981</v>
      </c>
      <c r="H59">
        <f>'Expected Frequency'!G59*$C59^2</f>
        <v>8.7015623039279131</v>
      </c>
      <c r="I59">
        <f>'Expected Frequency'!H59*$C59^2</f>
        <v>5.2163815905745876</v>
      </c>
      <c r="J59">
        <f>'Expected Frequency'!I59*$C59^2</f>
        <v>2.602793926728947</v>
      </c>
      <c r="K59">
        <f>'Expected Frequency'!J59*$C59^2</f>
        <v>2.7675277195598933</v>
      </c>
      <c r="L59">
        <f>'Expected Frequency'!K59*$C59^2</f>
        <v>1.7461782040080276</v>
      </c>
      <c r="M59">
        <f>'Expected Frequency'!L59*$C59^2</f>
        <v>1.2849235840813789</v>
      </c>
      <c r="N59">
        <f>'Expected Frequency'!M59*$C59^2</f>
        <v>1.1531365498166222</v>
      </c>
      <c r="O59">
        <f>'Expected Frequency'!N59*$C59^2</f>
        <v>0.49420137849283802</v>
      </c>
      <c r="P59">
        <f>'Expected Frequency'!O59*$C59^2</f>
        <v>0.90767965952238394</v>
      </c>
      <c r="Q59">
        <f>'Expected Frequency'!P59*$C59^2</f>
        <v>1.6180376539312062</v>
      </c>
      <c r="R59">
        <f>'Expected Frequency'!Q59*$C59^2</f>
        <v>1.1839299906813703</v>
      </c>
      <c r="S59">
        <f>'Expected Frequency'!R59*$C59^2</f>
        <v>0.39464333022712345</v>
      </c>
      <c r="T59">
        <f>'Expected Frequency'!S59*$C59^2</f>
        <v>0.27625033115898645</v>
      </c>
      <c r="U59">
        <f>'Expected Frequency'!T59*$C59^2</f>
        <v>0.15785733209084937</v>
      </c>
    </row>
    <row r="60" spans="1:21" x14ac:dyDescent="0.2">
      <c r="A60">
        <f>'Expected Frequency'!A60</f>
        <v>2079</v>
      </c>
      <c r="B60">
        <f>'Expected Frequency'!B60</f>
        <v>2070</v>
      </c>
      <c r="C60">
        <f>'Expected Frequency'!V60</f>
        <v>1.2167744426213685</v>
      </c>
      <c r="D60">
        <f>'Expected Frequency'!C60*$C60^2</f>
        <v>11.753942797975926</v>
      </c>
      <c r="E60">
        <f>'Expected Frequency'!D60*$C60^2</f>
        <v>15.079670798953611</v>
      </c>
      <c r="F60">
        <f>'Expected Frequency'!E60*$C60^2</f>
        <v>15.899713319742627</v>
      </c>
      <c r="G60">
        <f>'Expected Frequency'!F60*$C60^2</f>
        <v>10.455542140059981</v>
      </c>
      <c r="H60">
        <f>'Expected Frequency'!G60*$C60^2</f>
        <v>8.7015623039279131</v>
      </c>
      <c r="I60">
        <f>'Expected Frequency'!H60*$C60^2</f>
        <v>5.2163815905745876</v>
      </c>
      <c r="J60">
        <f>'Expected Frequency'!I60*$C60^2</f>
        <v>2.602793926728947</v>
      </c>
      <c r="K60">
        <f>'Expected Frequency'!J60*$C60^2</f>
        <v>2.7675277195598933</v>
      </c>
      <c r="L60">
        <f>'Expected Frequency'!K60*$C60^2</f>
        <v>1.7461782040080276</v>
      </c>
      <c r="M60">
        <f>'Expected Frequency'!L60*$C60^2</f>
        <v>1.2849235840813789</v>
      </c>
      <c r="N60">
        <f>'Expected Frequency'!M60*$C60^2</f>
        <v>1.1531365498166222</v>
      </c>
      <c r="O60">
        <f>'Expected Frequency'!N60*$C60^2</f>
        <v>0.49420137849283802</v>
      </c>
      <c r="P60">
        <f>'Expected Frequency'!O60*$C60^2</f>
        <v>0.90767965952238394</v>
      </c>
      <c r="Q60">
        <f>'Expected Frequency'!P60*$C60^2</f>
        <v>1.6180376539312062</v>
      </c>
      <c r="R60">
        <f>'Expected Frequency'!Q60*$C60^2</f>
        <v>1.1839299906813703</v>
      </c>
      <c r="S60">
        <f>'Expected Frequency'!R60*$C60^2</f>
        <v>0.39464333022712345</v>
      </c>
      <c r="T60">
        <f>'Expected Frequency'!S60*$C60^2</f>
        <v>0.27625033115898645</v>
      </c>
      <c r="U60">
        <f>'Expected Frequency'!T60*$C60^2</f>
        <v>0.15785733209084937</v>
      </c>
    </row>
    <row r="61" spans="1:21" x14ac:dyDescent="0.2">
      <c r="A61">
        <f>'Expected Frequency'!A61</f>
        <v>2080</v>
      </c>
      <c r="B61">
        <f>'Expected Frequency'!B61</f>
        <v>2080</v>
      </c>
      <c r="C61">
        <f>'Expected Frequency'!V61</f>
        <v>1.2179808898754947</v>
      </c>
      <c r="D61">
        <f>'Expected Frequency'!C61*$C61^2</f>
        <v>11.777262719228947</v>
      </c>
      <c r="E61">
        <f>'Expected Frequency'!D61*$C61^2</f>
        <v>15.109588992499154</v>
      </c>
      <c r="F61">
        <f>'Expected Frequency'!E61*$C61^2</f>
        <v>15.931258484538381</v>
      </c>
      <c r="G61">
        <f>'Expected Frequency'!F61*$C61^2</f>
        <v>10.476286023500167</v>
      </c>
      <c r="H61">
        <f>'Expected Frequency'!G61*$C61^2</f>
        <v>8.7188262766384828</v>
      </c>
      <c r="I61">
        <f>'Expected Frequency'!H61*$C61^2</f>
        <v>5.2267309354717613</v>
      </c>
      <c r="J61">
        <f>'Expected Frequency'!I61*$C61^2</f>
        <v>2.6079578917449764</v>
      </c>
      <c r="K61">
        <f>'Expected Frequency'!J61*$C61^2</f>
        <v>2.7730185178047853</v>
      </c>
      <c r="L61">
        <f>'Expected Frequency'!K61*$C61^2</f>
        <v>1.7496426362339714</v>
      </c>
      <c r="M61">
        <f>'Expected Frequency'!L61*$C61^2</f>
        <v>1.2874728832665072</v>
      </c>
      <c r="N61">
        <f>'Expected Frequency'!M61*$C61^2</f>
        <v>1.1554243824186605</v>
      </c>
      <c r="O61">
        <f>'Expected Frequency'!N61*$C61^2</f>
        <v>0.49518187817942594</v>
      </c>
      <c r="P61">
        <f>'Expected Frequency'!O61*$C61^2</f>
        <v>0.90948050359205868</v>
      </c>
      <c r="Q61">
        <f>'Expected Frequency'!P61*$C61^2</f>
        <v>1.621247854229322</v>
      </c>
      <c r="R61">
        <f>'Expected Frequency'!Q61*$C61^2</f>
        <v>1.1862789177287723</v>
      </c>
      <c r="S61">
        <f>'Expected Frequency'!R61*$C61^2</f>
        <v>0.39542630590959071</v>
      </c>
      <c r="T61">
        <f>'Expected Frequency'!S61*$C61^2</f>
        <v>0.27679841413671352</v>
      </c>
      <c r="U61">
        <f>'Expected Frequency'!T61*$C61^2</f>
        <v>0.1581705223638363</v>
      </c>
    </row>
    <row r="62" spans="1:21" x14ac:dyDescent="0.2">
      <c r="A62">
        <f>'Expected Frequency'!A62</f>
        <v>2081</v>
      </c>
      <c r="B62">
        <f>'Expected Frequency'!B62</f>
        <v>2080</v>
      </c>
      <c r="C62">
        <f>'Expected Frequency'!V62</f>
        <v>1.2179808898754947</v>
      </c>
      <c r="D62">
        <f>'Expected Frequency'!C62*$C62^2</f>
        <v>11.777262719228947</v>
      </c>
      <c r="E62">
        <f>'Expected Frequency'!D62*$C62^2</f>
        <v>15.109588992499154</v>
      </c>
      <c r="F62">
        <f>'Expected Frequency'!E62*$C62^2</f>
        <v>15.931258484538381</v>
      </c>
      <c r="G62">
        <f>'Expected Frequency'!F62*$C62^2</f>
        <v>10.476286023500167</v>
      </c>
      <c r="H62">
        <f>'Expected Frequency'!G62*$C62^2</f>
        <v>8.7188262766384828</v>
      </c>
      <c r="I62">
        <f>'Expected Frequency'!H62*$C62^2</f>
        <v>5.2267309354717613</v>
      </c>
      <c r="J62">
        <f>'Expected Frequency'!I62*$C62^2</f>
        <v>2.6079578917449764</v>
      </c>
      <c r="K62">
        <f>'Expected Frequency'!J62*$C62^2</f>
        <v>2.7730185178047853</v>
      </c>
      <c r="L62">
        <f>'Expected Frequency'!K62*$C62^2</f>
        <v>1.7496426362339714</v>
      </c>
      <c r="M62">
        <f>'Expected Frequency'!L62*$C62^2</f>
        <v>1.2874728832665072</v>
      </c>
      <c r="N62">
        <f>'Expected Frequency'!M62*$C62^2</f>
        <v>1.1554243824186605</v>
      </c>
      <c r="O62">
        <f>'Expected Frequency'!N62*$C62^2</f>
        <v>0.49518187817942594</v>
      </c>
      <c r="P62">
        <f>'Expected Frequency'!O62*$C62^2</f>
        <v>0.90948050359205868</v>
      </c>
      <c r="Q62">
        <f>'Expected Frequency'!P62*$C62^2</f>
        <v>1.621247854229322</v>
      </c>
      <c r="R62">
        <f>'Expected Frequency'!Q62*$C62^2</f>
        <v>1.1862789177287723</v>
      </c>
      <c r="S62">
        <f>'Expected Frequency'!R62*$C62^2</f>
        <v>0.39542630590959071</v>
      </c>
      <c r="T62">
        <f>'Expected Frequency'!S62*$C62^2</f>
        <v>0.27679841413671352</v>
      </c>
      <c r="U62">
        <f>'Expected Frequency'!T62*$C62^2</f>
        <v>0.1581705223638363</v>
      </c>
    </row>
    <row r="63" spans="1:21" x14ac:dyDescent="0.2">
      <c r="A63">
        <f>'Expected Frequency'!A63</f>
        <v>2082</v>
      </c>
      <c r="B63">
        <f>'Expected Frequency'!B63</f>
        <v>2080</v>
      </c>
      <c r="C63">
        <f>'Expected Frequency'!V63</f>
        <v>1.2179808898754947</v>
      </c>
      <c r="D63">
        <f>'Expected Frequency'!C63*$C63^2</f>
        <v>11.777262719228947</v>
      </c>
      <c r="E63">
        <f>'Expected Frequency'!D63*$C63^2</f>
        <v>15.109588992499154</v>
      </c>
      <c r="F63">
        <f>'Expected Frequency'!E63*$C63^2</f>
        <v>15.931258484538381</v>
      </c>
      <c r="G63">
        <f>'Expected Frequency'!F63*$C63^2</f>
        <v>10.476286023500167</v>
      </c>
      <c r="H63">
        <f>'Expected Frequency'!G63*$C63^2</f>
        <v>8.7188262766384828</v>
      </c>
      <c r="I63">
        <f>'Expected Frequency'!H63*$C63^2</f>
        <v>5.2267309354717613</v>
      </c>
      <c r="J63">
        <f>'Expected Frequency'!I63*$C63^2</f>
        <v>2.6079578917449764</v>
      </c>
      <c r="K63">
        <f>'Expected Frequency'!J63*$C63^2</f>
        <v>2.7730185178047853</v>
      </c>
      <c r="L63">
        <f>'Expected Frequency'!K63*$C63^2</f>
        <v>1.7496426362339714</v>
      </c>
      <c r="M63">
        <f>'Expected Frequency'!L63*$C63^2</f>
        <v>1.2874728832665072</v>
      </c>
      <c r="N63">
        <f>'Expected Frequency'!M63*$C63^2</f>
        <v>1.1554243824186605</v>
      </c>
      <c r="O63">
        <f>'Expected Frequency'!N63*$C63^2</f>
        <v>0.49518187817942594</v>
      </c>
      <c r="P63">
        <f>'Expected Frequency'!O63*$C63^2</f>
        <v>0.90948050359205868</v>
      </c>
      <c r="Q63">
        <f>'Expected Frequency'!P63*$C63^2</f>
        <v>1.621247854229322</v>
      </c>
      <c r="R63">
        <f>'Expected Frequency'!Q63*$C63^2</f>
        <v>1.1862789177287723</v>
      </c>
      <c r="S63">
        <f>'Expected Frequency'!R63*$C63^2</f>
        <v>0.39542630590959071</v>
      </c>
      <c r="T63">
        <f>'Expected Frequency'!S63*$C63^2</f>
        <v>0.27679841413671352</v>
      </c>
      <c r="U63">
        <f>'Expected Frequency'!T63*$C63^2</f>
        <v>0.1581705223638363</v>
      </c>
    </row>
    <row r="64" spans="1:21" x14ac:dyDescent="0.2">
      <c r="A64">
        <f>'Expected Frequency'!A64</f>
        <v>2083</v>
      </c>
      <c r="B64">
        <f>'Expected Frequency'!B64</f>
        <v>2080</v>
      </c>
      <c r="C64">
        <f>'Expected Frequency'!V64</f>
        <v>1.2179808898754947</v>
      </c>
      <c r="D64">
        <f>'Expected Frequency'!C64*$C64^2</f>
        <v>11.777262719228947</v>
      </c>
      <c r="E64">
        <f>'Expected Frequency'!D64*$C64^2</f>
        <v>15.109588992499154</v>
      </c>
      <c r="F64">
        <f>'Expected Frequency'!E64*$C64^2</f>
        <v>15.931258484538381</v>
      </c>
      <c r="G64">
        <f>'Expected Frequency'!F64*$C64^2</f>
        <v>10.476286023500167</v>
      </c>
      <c r="H64">
        <f>'Expected Frequency'!G64*$C64^2</f>
        <v>8.7188262766384828</v>
      </c>
      <c r="I64">
        <f>'Expected Frequency'!H64*$C64^2</f>
        <v>5.2267309354717613</v>
      </c>
      <c r="J64">
        <f>'Expected Frequency'!I64*$C64^2</f>
        <v>2.6079578917449764</v>
      </c>
      <c r="K64">
        <f>'Expected Frequency'!J64*$C64^2</f>
        <v>2.7730185178047853</v>
      </c>
      <c r="L64">
        <f>'Expected Frequency'!K64*$C64^2</f>
        <v>1.7496426362339714</v>
      </c>
      <c r="M64">
        <f>'Expected Frequency'!L64*$C64^2</f>
        <v>1.2874728832665072</v>
      </c>
      <c r="N64">
        <f>'Expected Frequency'!M64*$C64^2</f>
        <v>1.1554243824186605</v>
      </c>
      <c r="O64">
        <f>'Expected Frequency'!N64*$C64^2</f>
        <v>0.49518187817942594</v>
      </c>
      <c r="P64">
        <f>'Expected Frequency'!O64*$C64^2</f>
        <v>0.90948050359205868</v>
      </c>
      <c r="Q64">
        <f>'Expected Frequency'!P64*$C64^2</f>
        <v>1.621247854229322</v>
      </c>
      <c r="R64">
        <f>'Expected Frequency'!Q64*$C64^2</f>
        <v>1.1862789177287723</v>
      </c>
      <c r="S64">
        <f>'Expected Frequency'!R64*$C64^2</f>
        <v>0.39542630590959071</v>
      </c>
      <c r="T64">
        <f>'Expected Frequency'!S64*$C64^2</f>
        <v>0.27679841413671352</v>
      </c>
      <c r="U64">
        <f>'Expected Frequency'!T64*$C64^2</f>
        <v>0.1581705223638363</v>
      </c>
    </row>
    <row r="65" spans="1:21" x14ac:dyDescent="0.2">
      <c r="A65">
        <f>'Expected Frequency'!A65</f>
        <v>2084</v>
      </c>
      <c r="B65">
        <f>'Expected Frequency'!B65</f>
        <v>2080</v>
      </c>
      <c r="C65">
        <f>'Expected Frequency'!V65</f>
        <v>1.2179808898754947</v>
      </c>
      <c r="D65">
        <f>'Expected Frequency'!C65*$C65^2</f>
        <v>11.777262719228947</v>
      </c>
      <c r="E65">
        <f>'Expected Frequency'!D65*$C65^2</f>
        <v>15.109588992499154</v>
      </c>
      <c r="F65">
        <f>'Expected Frequency'!E65*$C65^2</f>
        <v>15.931258484538381</v>
      </c>
      <c r="G65">
        <f>'Expected Frequency'!F65*$C65^2</f>
        <v>10.476286023500167</v>
      </c>
      <c r="H65">
        <f>'Expected Frequency'!G65*$C65^2</f>
        <v>8.7188262766384828</v>
      </c>
      <c r="I65">
        <f>'Expected Frequency'!H65*$C65^2</f>
        <v>5.2267309354717613</v>
      </c>
      <c r="J65">
        <f>'Expected Frequency'!I65*$C65^2</f>
        <v>2.6079578917449764</v>
      </c>
      <c r="K65">
        <f>'Expected Frequency'!J65*$C65^2</f>
        <v>2.7730185178047853</v>
      </c>
      <c r="L65">
        <f>'Expected Frequency'!K65*$C65^2</f>
        <v>1.7496426362339714</v>
      </c>
      <c r="M65">
        <f>'Expected Frequency'!L65*$C65^2</f>
        <v>1.2874728832665072</v>
      </c>
      <c r="N65">
        <f>'Expected Frequency'!M65*$C65^2</f>
        <v>1.1554243824186605</v>
      </c>
      <c r="O65">
        <f>'Expected Frequency'!N65*$C65^2</f>
        <v>0.49518187817942594</v>
      </c>
      <c r="P65">
        <f>'Expected Frequency'!O65*$C65^2</f>
        <v>0.90948050359205868</v>
      </c>
      <c r="Q65">
        <f>'Expected Frequency'!P65*$C65^2</f>
        <v>1.621247854229322</v>
      </c>
      <c r="R65">
        <f>'Expected Frequency'!Q65*$C65^2</f>
        <v>1.1862789177287723</v>
      </c>
      <c r="S65">
        <f>'Expected Frequency'!R65*$C65^2</f>
        <v>0.39542630590959071</v>
      </c>
      <c r="T65">
        <f>'Expected Frequency'!S65*$C65^2</f>
        <v>0.27679841413671352</v>
      </c>
      <c r="U65">
        <f>'Expected Frequency'!T65*$C65^2</f>
        <v>0.1581705223638363</v>
      </c>
    </row>
    <row r="66" spans="1:21" x14ac:dyDescent="0.2">
      <c r="A66">
        <f>'Expected Frequency'!A66</f>
        <v>2085</v>
      </c>
      <c r="B66">
        <f>'Expected Frequency'!B66</f>
        <v>2080</v>
      </c>
      <c r="C66">
        <f>'Expected Frequency'!V66</f>
        <v>1.2179808898754947</v>
      </c>
      <c r="D66">
        <f>'Expected Frequency'!C66*$C66^2</f>
        <v>11.777262719228947</v>
      </c>
      <c r="E66">
        <f>'Expected Frequency'!D66*$C66^2</f>
        <v>15.109588992499154</v>
      </c>
      <c r="F66">
        <f>'Expected Frequency'!E66*$C66^2</f>
        <v>15.931258484538381</v>
      </c>
      <c r="G66">
        <f>'Expected Frequency'!F66*$C66^2</f>
        <v>10.476286023500167</v>
      </c>
      <c r="H66">
        <f>'Expected Frequency'!G66*$C66^2</f>
        <v>8.7188262766384828</v>
      </c>
      <c r="I66">
        <f>'Expected Frequency'!H66*$C66^2</f>
        <v>5.2267309354717613</v>
      </c>
      <c r="J66">
        <f>'Expected Frequency'!I66*$C66^2</f>
        <v>2.6079578917449764</v>
      </c>
      <c r="K66">
        <f>'Expected Frequency'!J66*$C66^2</f>
        <v>2.7730185178047853</v>
      </c>
      <c r="L66">
        <f>'Expected Frequency'!K66*$C66^2</f>
        <v>1.7496426362339714</v>
      </c>
      <c r="M66">
        <f>'Expected Frequency'!L66*$C66^2</f>
        <v>1.2874728832665072</v>
      </c>
      <c r="N66">
        <f>'Expected Frequency'!M66*$C66^2</f>
        <v>1.1554243824186605</v>
      </c>
      <c r="O66">
        <f>'Expected Frequency'!N66*$C66^2</f>
        <v>0.49518187817942594</v>
      </c>
      <c r="P66">
        <f>'Expected Frequency'!O66*$C66^2</f>
        <v>0.90948050359205868</v>
      </c>
      <c r="Q66">
        <f>'Expected Frequency'!P66*$C66^2</f>
        <v>1.621247854229322</v>
      </c>
      <c r="R66">
        <f>'Expected Frequency'!Q66*$C66^2</f>
        <v>1.1862789177287723</v>
      </c>
      <c r="S66">
        <f>'Expected Frequency'!R66*$C66^2</f>
        <v>0.39542630590959071</v>
      </c>
      <c r="T66">
        <f>'Expected Frequency'!S66*$C66^2</f>
        <v>0.27679841413671352</v>
      </c>
      <c r="U66">
        <f>'Expected Frequency'!T66*$C66^2</f>
        <v>0.1581705223638363</v>
      </c>
    </row>
    <row r="67" spans="1:21" x14ac:dyDescent="0.2">
      <c r="A67">
        <f>'Expected Frequency'!A67</f>
        <v>2086</v>
      </c>
      <c r="B67">
        <f>'Expected Frequency'!B67</f>
        <v>2080</v>
      </c>
      <c r="C67">
        <f>'Expected Frequency'!V67</f>
        <v>1.2179808898754947</v>
      </c>
      <c r="D67">
        <f>'Expected Frequency'!C67*$C67^2</f>
        <v>11.777262719228947</v>
      </c>
      <c r="E67">
        <f>'Expected Frequency'!D67*$C67^2</f>
        <v>15.109588992499154</v>
      </c>
      <c r="F67">
        <f>'Expected Frequency'!E67*$C67^2</f>
        <v>15.931258484538381</v>
      </c>
      <c r="G67">
        <f>'Expected Frequency'!F67*$C67^2</f>
        <v>10.476286023500167</v>
      </c>
      <c r="H67">
        <f>'Expected Frequency'!G67*$C67^2</f>
        <v>8.7188262766384828</v>
      </c>
      <c r="I67">
        <f>'Expected Frequency'!H67*$C67^2</f>
        <v>5.2267309354717613</v>
      </c>
      <c r="J67">
        <f>'Expected Frequency'!I67*$C67^2</f>
        <v>2.6079578917449764</v>
      </c>
      <c r="K67">
        <f>'Expected Frequency'!J67*$C67^2</f>
        <v>2.7730185178047853</v>
      </c>
      <c r="L67">
        <f>'Expected Frequency'!K67*$C67^2</f>
        <v>1.7496426362339714</v>
      </c>
      <c r="M67">
        <f>'Expected Frequency'!L67*$C67^2</f>
        <v>1.2874728832665072</v>
      </c>
      <c r="N67">
        <f>'Expected Frequency'!M67*$C67^2</f>
        <v>1.1554243824186605</v>
      </c>
      <c r="O67">
        <f>'Expected Frequency'!N67*$C67^2</f>
        <v>0.49518187817942594</v>
      </c>
      <c r="P67">
        <f>'Expected Frequency'!O67*$C67^2</f>
        <v>0.90948050359205868</v>
      </c>
      <c r="Q67">
        <f>'Expected Frequency'!P67*$C67^2</f>
        <v>1.621247854229322</v>
      </c>
      <c r="R67">
        <f>'Expected Frequency'!Q67*$C67^2</f>
        <v>1.1862789177287723</v>
      </c>
      <c r="S67">
        <f>'Expected Frequency'!R67*$C67^2</f>
        <v>0.39542630590959071</v>
      </c>
      <c r="T67">
        <f>'Expected Frequency'!S67*$C67^2</f>
        <v>0.27679841413671352</v>
      </c>
      <c r="U67">
        <f>'Expected Frequency'!T67*$C67^2</f>
        <v>0.1581705223638363</v>
      </c>
    </row>
    <row r="68" spans="1:21" x14ac:dyDescent="0.2">
      <c r="A68">
        <f>'Expected Frequency'!A68</f>
        <v>2087</v>
      </c>
      <c r="B68">
        <f>'Expected Frequency'!B68</f>
        <v>2080</v>
      </c>
      <c r="C68">
        <f>'Expected Frequency'!V68</f>
        <v>1.2179808898754947</v>
      </c>
      <c r="D68">
        <f>'Expected Frequency'!C68*$C68^2</f>
        <v>11.777262719228947</v>
      </c>
      <c r="E68">
        <f>'Expected Frequency'!D68*$C68^2</f>
        <v>15.109588992499154</v>
      </c>
      <c r="F68">
        <f>'Expected Frequency'!E68*$C68^2</f>
        <v>15.931258484538381</v>
      </c>
      <c r="G68">
        <f>'Expected Frequency'!F68*$C68^2</f>
        <v>10.476286023500167</v>
      </c>
      <c r="H68">
        <f>'Expected Frequency'!G68*$C68^2</f>
        <v>8.7188262766384828</v>
      </c>
      <c r="I68">
        <f>'Expected Frequency'!H68*$C68^2</f>
        <v>5.2267309354717613</v>
      </c>
      <c r="J68">
        <f>'Expected Frequency'!I68*$C68^2</f>
        <v>2.6079578917449764</v>
      </c>
      <c r="K68">
        <f>'Expected Frequency'!J68*$C68^2</f>
        <v>2.7730185178047853</v>
      </c>
      <c r="L68">
        <f>'Expected Frequency'!K68*$C68^2</f>
        <v>1.7496426362339714</v>
      </c>
      <c r="M68">
        <f>'Expected Frequency'!L68*$C68^2</f>
        <v>1.2874728832665072</v>
      </c>
      <c r="N68">
        <f>'Expected Frequency'!M68*$C68^2</f>
        <v>1.1554243824186605</v>
      </c>
      <c r="O68">
        <f>'Expected Frequency'!N68*$C68^2</f>
        <v>0.49518187817942594</v>
      </c>
      <c r="P68">
        <f>'Expected Frequency'!O68*$C68^2</f>
        <v>0.90948050359205868</v>
      </c>
      <c r="Q68">
        <f>'Expected Frequency'!P68*$C68^2</f>
        <v>1.621247854229322</v>
      </c>
      <c r="R68">
        <f>'Expected Frequency'!Q68*$C68^2</f>
        <v>1.1862789177287723</v>
      </c>
      <c r="S68">
        <f>'Expected Frequency'!R68*$C68^2</f>
        <v>0.39542630590959071</v>
      </c>
      <c r="T68">
        <f>'Expected Frequency'!S68*$C68^2</f>
        <v>0.27679841413671352</v>
      </c>
      <c r="U68">
        <f>'Expected Frequency'!T68*$C68^2</f>
        <v>0.1581705223638363</v>
      </c>
    </row>
    <row r="69" spans="1:21" x14ac:dyDescent="0.2">
      <c r="A69">
        <f>'Expected Frequency'!A69</f>
        <v>2088</v>
      </c>
      <c r="B69">
        <f>'Expected Frequency'!B69</f>
        <v>2080</v>
      </c>
      <c r="C69">
        <f>'Expected Frequency'!V69</f>
        <v>1.2179808898754947</v>
      </c>
      <c r="D69">
        <f>'Expected Frequency'!C69*$C69^2</f>
        <v>11.777262719228947</v>
      </c>
      <c r="E69">
        <f>'Expected Frequency'!D69*$C69^2</f>
        <v>15.109588992499154</v>
      </c>
      <c r="F69">
        <f>'Expected Frequency'!E69*$C69^2</f>
        <v>15.931258484538381</v>
      </c>
      <c r="G69">
        <f>'Expected Frequency'!F69*$C69^2</f>
        <v>10.476286023500167</v>
      </c>
      <c r="H69">
        <f>'Expected Frequency'!G69*$C69^2</f>
        <v>8.7188262766384828</v>
      </c>
      <c r="I69">
        <f>'Expected Frequency'!H69*$C69^2</f>
        <v>5.2267309354717613</v>
      </c>
      <c r="J69">
        <f>'Expected Frequency'!I69*$C69^2</f>
        <v>2.6079578917449764</v>
      </c>
      <c r="K69">
        <f>'Expected Frequency'!J69*$C69^2</f>
        <v>2.7730185178047853</v>
      </c>
      <c r="L69">
        <f>'Expected Frequency'!K69*$C69^2</f>
        <v>1.7496426362339714</v>
      </c>
      <c r="M69">
        <f>'Expected Frequency'!L69*$C69^2</f>
        <v>1.2874728832665072</v>
      </c>
      <c r="N69">
        <f>'Expected Frequency'!M69*$C69^2</f>
        <v>1.1554243824186605</v>
      </c>
      <c r="O69">
        <f>'Expected Frequency'!N69*$C69^2</f>
        <v>0.49518187817942594</v>
      </c>
      <c r="P69">
        <f>'Expected Frequency'!O69*$C69^2</f>
        <v>0.90948050359205868</v>
      </c>
      <c r="Q69">
        <f>'Expected Frequency'!P69*$C69^2</f>
        <v>1.621247854229322</v>
      </c>
      <c r="R69">
        <f>'Expected Frequency'!Q69*$C69^2</f>
        <v>1.1862789177287723</v>
      </c>
      <c r="S69">
        <f>'Expected Frequency'!R69*$C69^2</f>
        <v>0.39542630590959071</v>
      </c>
      <c r="T69">
        <f>'Expected Frequency'!S69*$C69^2</f>
        <v>0.27679841413671352</v>
      </c>
      <c r="U69">
        <f>'Expected Frequency'!T69*$C69^2</f>
        <v>0.1581705223638363</v>
      </c>
    </row>
    <row r="70" spans="1:21" x14ac:dyDescent="0.2">
      <c r="A70">
        <f>'Expected Frequency'!A70</f>
        <v>2089</v>
      </c>
      <c r="B70">
        <f>'Expected Frequency'!B70</f>
        <v>2080</v>
      </c>
      <c r="C70">
        <f>'Expected Frequency'!V70</f>
        <v>1.2179808898754947</v>
      </c>
      <c r="D70">
        <f>'Expected Frequency'!C70*$C70^2</f>
        <v>11.777262719228947</v>
      </c>
      <c r="E70">
        <f>'Expected Frequency'!D70*$C70^2</f>
        <v>15.109588992499154</v>
      </c>
      <c r="F70">
        <f>'Expected Frequency'!E70*$C70^2</f>
        <v>15.931258484538381</v>
      </c>
      <c r="G70">
        <f>'Expected Frequency'!F70*$C70^2</f>
        <v>10.476286023500167</v>
      </c>
      <c r="H70">
        <f>'Expected Frequency'!G70*$C70^2</f>
        <v>8.7188262766384828</v>
      </c>
      <c r="I70">
        <f>'Expected Frequency'!H70*$C70^2</f>
        <v>5.2267309354717613</v>
      </c>
      <c r="J70">
        <f>'Expected Frequency'!I70*$C70^2</f>
        <v>2.6079578917449764</v>
      </c>
      <c r="K70">
        <f>'Expected Frequency'!J70*$C70^2</f>
        <v>2.7730185178047853</v>
      </c>
      <c r="L70">
        <f>'Expected Frequency'!K70*$C70^2</f>
        <v>1.7496426362339714</v>
      </c>
      <c r="M70">
        <f>'Expected Frequency'!L70*$C70^2</f>
        <v>1.2874728832665072</v>
      </c>
      <c r="N70">
        <f>'Expected Frequency'!M70*$C70^2</f>
        <v>1.1554243824186605</v>
      </c>
      <c r="O70">
        <f>'Expected Frequency'!N70*$C70^2</f>
        <v>0.49518187817942594</v>
      </c>
      <c r="P70">
        <f>'Expected Frequency'!O70*$C70^2</f>
        <v>0.90948050359205868</v>
      </c>
      <c r="Q70">
        <f>'Expected Frequency'!P70*$C70^2</f>
        <v>1.621247854229322</v>
      </c>
      <c r="R70">
        <f>'Expected Frequency'!Q70*$C70^2</f>
        <v>1.1862789177287723</v>
      </c>
      <c r="S70">
        <f>'Expected Frequency'!R70*$C70^2</f>
        <v>0.39542630590959071</v>
      </c>
      <c r="T70">
        <f>'Expected Frequency'!S70*$C70^2</f>
        <v>0.27679841413671352</v>
      </c>
      <c r="U70">
        <f>'Expected Frequency'!T70*$C70^2</f>
        <v>0.1581705223638363</v>
      </c>
    </row>
    <row r="71" spans="1:21" x14ac:dyDescent="0.2">
      <c r="A71">
        <f>'Expected Frequency'!A71</f>
        <v>2090</v>
      </c>
      <c r="B71">
        <f>'Expected Frequency'!B71</f>
        <v>2090</v>
      </c>
      <c r="C71">
        <f>'Expected Frequency'!V71</f>
        <v>1.2081604092269085</v>
      </c>
      <c r="D71">
        <f>'Expected Frequency'!C71*$C71^2</f>
        <v>11.588110147892777</v>
      </c>
      <c r="E71">
        <f>'Expected Frequency'!D71*$C71^2</f>
        <v>14.866916507567867</v>
      </c>
      <c r="F71">
        <f>'Expected Frequency'!E71*$C71^2</f>
        <v>15.67538930858364</v>
      </c>
      <c r="G71">
        <f>'Expected Frequency'!F71*$C71^2</f>
        <v>10.308028212951134</v>
      </c>
      <c r="H71">
        <f>'Expected Frequency'!G71*$C71^2</f>
        <v>8.578794721889615</v>
      </c>
      <c r="I71">
        <f>'Expected Frequency'!H71*$C71^2</f>
        <v>5.14278531757257</v>
      </c>
      <c r="J71">
        <f>'Expected Frequency'!I71*$C71^2</f>
        <v>2.5660719329343107</v>
      </c>
      <c r="K71">
        <f>'Expected Frequency'!J71*$C71^2</f>
        <v>2.7284815489428111</v>
      </c>
      <c r="L71">
        <f>'Expected Frequency'!K71*$C71^2</f>
        <v>1.7215419296901069</v>
      </c>
      <c r="M71">
        <f>'Expected Frequency'!L71*$C71^2</f>
        <v>1.266795004866305</v>
      </c>
      <c r="N71">
        <f>'Expected Frequency'!M71*$C71^2</f>
        <v>1.1368673120595048</v>
      </c>
      <c r="O71">
        <f>'Expected Frequency'!N71*$C71^2</f>
        <v>0.48722884802550198</v>
      </c>
      <c r="P71">
        <f>'Expected Frequency'!O71*$C71^2</f>
        <v>0.89487349516100156</v>
      </c>
      <c r="Q71">
        <f>'Expected Frequency'!P71*$C71^2</f>
        <v>1.5952092739826549</v>
      </c>
      <c r="R71">
        <f>'Expected Frequency'!Q71*$C71^2</f>
        <v>1.167226298036089</v>
      </c>
      <c r="S71">
        <f>'Expected Frequency'!R71*$C71^2</f>
        <v>0.38907543267869632</v>
      </c>
      <c r="T71">
        <f>'Expected Frequency'!S71*$C71^2</f>
        <v>0.27235280287508745</v>
      </c>
      <c r="U71">
        <f>'Expected Frequency'!T71*$C71^2</f>
        <v>0.15563017307147853</v>
      </c>
    </row>
    <row r="72" spans="1:21" x14ac:dyDescent="0.2">
      <c r="A72">
        <f>'Expected Frequency'!A72</f>
        <v>2091</v>
      </c>
      <c r="B72">
        <f>'Expected Frequency'!B72</f>
        <v>2090</v>
      </c>
      <c r="C72">
        <f>'Expected Frequency'!V72</f>
        <v>1.2081604092269085</v>
      </c>
      <c r="D72">
        <f>'Expected Frequency'!C72*$C72^2</f>
        <v>11.588110147892777</v>
      </c>
      <c r="E72">
        <f>'Expected Frequency'!D72*$C72^2</f>
        <v>14.866916507567867</v>
      </c>
      <c r="F72">
        <f>'Expected Frequency'!E72*$C72^2</f>
        <v>15.67538930858364</v>
      </c>
      <c r="G72">
        <f>'Expected Frequency'!F72*$C72^2</f>
        <v>10.308028212951134</v>
      </c>
      <c r="H72">
        <f>'Expected Frequency'!G72*$C72^2</f>
        <v>8.578794721889615</v>
      </c>
      <c r="I72">
        <f>'Expected Frequency'!H72*$C72^2</f>
        <v>5.14278531757257</v>
      </c>
      <c r="J72">
        <f>'Expected Frequency'!I72*$C72^2</f>
        <v>2.5660719329343107</v>
      </c>
      <c r="K72">
        <f>'Expected Frequency'!J72*$C72^2</f>
        <v>2.7284815489428111</v>
      </c>
      <c r="L72">
        <f>'Expected Frequency'!K72*$C72^2</f>
        <v>1.7215419296901069</v>
      </c>
      <c r="M72">
        <f>'Expected Frequency'!L72*$C72^2</f>
        <v>1.266795004866305</v>
      </c>
      <c r="N72">
        <f>'Expected Frequency'!M72*$C72^2</f>
        <v>1.1368673120595048</v>
      </c>
      <c r="O72">
        <f>'Expected Frequency'!N72*$C72^2</f>
        <v>0.48722884802550198</v>
      </c>
      <c r="P72">
        <f>'Expected Frequency'!O72*$C72^2</f>
        <v>0.89487349516100156</v>
      </c>
      <c r="Q72">
        <f>'Expected Frequency'!P72*$C72^2</f>
        <v>1.5952092739826549</v>
      </c>
      <c r="R72">
        <f>'Expected Frequency'!Q72*$C72^2</f>
        <v>1.167226298036089</v>
      </c>
      <c r="S72">
        <f>'Expected Frequency'!R72*$C72^2</f>
        <v>0.38907543267869632</v>
      </c>
      <c r="T72">
        <f>'Expected Frequency'!S72*$C72^2</f>
        <v>0.27235280287508745</v>
      </c>
      <c r="U72">
        <f>'Expected Frequency'!T72*$C72^2</f>
        <v>0.15563017307147853</v>
      </c>
    </row>
    <row r="73" spans="1:21" x14ac:dyDescent="0.2">
      <c r="A73">
        <f>'Expected Frequency'!A73</f>
        <v>2092</v>
      </c>
      <c r="B73">
        <f>'Expected Frequency'!B73</f>
        <v>2090</v>
      </c>
      <c r="C73">
        <f>'Expected Frequency'!V73</f>
        <v>1.2081604092269085</v>
      </c>
      <c r="D73">
        <f>'Expected Frequency'!C73*$C73^2</f>
        <v>11.588110147892777</v>
      </c>
      <c r="E73">
        <f>'Expected Frequency'!D73*$C73^2</f>
        <v>14.866916507567867</v>
      </c>
      <c r="F73">
        <f>'Expected Frequency'!E73*$C73^2</f>
        <v>15.67538930858364</v>
      </c>
      <c r="G73">
        <f>'Expected Frequency'!F73*$C73^2</f>
        <v>10.308028212951134</v>
      </c>
      <c r="H73">
        <f>'Expected Frequency'!G73*$C73^2</f>
        <v>8.578794721889615</v>
      </c>
      <c r="I73">
        <f>'Expected Frequency'!H73*$C73^2</f>
        <v>5.14278531757257</v>
      </c>
      <c r="J73">
        <f>'Expected Frequency'!I73*$C73^2</f>
        <v>2.5660719329343107</v>
      </c>
      <c r="K73">
        <f>'Expected Frequency'!J73*$C73^2</f>
        <v>2.7284815489428111</v>
      </c>
      <c r="L73">
        <f>'Expected Frequency'!K73*$C73^2</f>
        <v>1.7215419296901069</v>
      </c>
      <c r="M73">
        <f>'Expected Frequency'!L73*$C73^2</f>
        <v>1.266795004866305</v>
      </c>
      <c r="N73">
        <f>'Expected Frequency'!M73*$C73^2</f>
        <v>1.1368673120595048</v>
      </c>
      <c r="O73">
        <f>'Expected Frequency'!N73*$C73^2</f>
        <v>0.48722884802550198</v>
      </c>
      <c r="P73">
        <f>'Expected Frequency'!O73*$C73^2</f>
        <v>0.89487349516100156</v>
      </c>
      <c r="Q73">
        <f>'Expected Frequency'!P73*$C73^2</f>
        <v>1.5952092739826549</v>
      </c>
      <c r="R73">
        <f>'Expected Frequency'!Q73*$C73^2</f>
        <v>1.167226298036089</v>
      </c>
      <c r="S73">
        <f>'Expected Frequency'!R73*$C73^2</f>
        <v>0.38907543267869632</v>
      </c>
      <c r="T73">
        <f>'Expected Frequency'!S73*$C73^2</f>
        <v>0.27235280287508745</v>
      </c>
      <c r="U73">
        <f>'Expected Frequency'!T73*$C73^2</f>
        <v>0.15563017307147853</v>
      </c>
    </row>
    <row r="74" spans="1:21" x14ac:dyDescent="0.2">
      <c r="A74">
        <f>'Expected Frequency'!A74</f>
        <v>2093</v>
      </c>
      <c r="B74">
        <f>'Expected Frequency'!B74</f>
        <v>2090</v>
      </c>
      <c r="C74">
        <f>'Expected Frequency'!V74</f>
        <v>1.2081604092269085</v>
      </c>
      <c r="D74">
        <f>'Expected Frequency'!C74*$C74^2</f>
        <v>11.588110147892777</v>
      </c>
      <c r="E74">
        <f>'Expected Frequency'!D74*$C74^2</f>
        <v>14.866916507567867</v>
      </c>
      <c r="F74">
        <f>'Expected Frequency'!E74*$C74^2</f>
        <v>15.67538930858364</v>
      </c>
      <c r="G74">
        <f>'Expected Frequency'!F74*$C74^2</f>
        <v>10.308028212951134</v>
      </c>
      <c r="H74">
        <f>'Expected Frequency'!G74*$C74^2</f>
        <v>8.578794721889615</v>
      </c>
      <c r="I74">
        <f>'Expected Frequency'!H74*$C74^2</f>
        <v>5.14278531757257</v>
      </c>
      <c r="J74">
        <f>'Expected Frequency'!I74*$C74^2</f>
        <v>2.5660719329343107</v>
      </c>
      <c r="K74">
        <f>'Expected Frequency'!J74*$C74^2</f>
        <v>2.7284815489428111</v>
      </c>
      <c r="L74">
        <f>'Expected Frequency'!K74*$C74^2</f>
        <v>1.7215419296901069</v>
      </c>
      <c r="M74">
        <f>'Expected Frequency'!L74*$C74^2</f>
        <v>1.266795004866305</v>
      </c>
      <c r="N74">
        <f>'Expected Frequency'!M74*$C74^2</f>
        <v>1.1368673120595048</v>
      </c>
      <c r="O74">
        <f>'Expected Frequency'!N74*$C74^2</f>
        <v>0.48722884802550198</v>
      </c>
      <c r="P74">
        <f>'Expected Frequency'!O74*$C74^2</f>
        <v>0.89487349516100156</v>
      </c>
      <c r="Q74">
        <f>'Expected Frequency'!P74*$C74^2</f>
        <v>1.5952092739826549</v>
      </c>
      <c r="R74">
        <f>'Expected Frequency'!Q74*$C74^2</f>
        <v>1.167226298036089</v>
      </c>
      <c r="S74">
        <f>'Expected Frequency'!R74*$C74^2</f>
        <v>0.38907543267869632</v>
      </c>
      <c r="T74">
        <f>'Expected Frequency'!S74*$C74^2</f>
        <v>0.27235280287508745</v>
      </c>
      <c r="U74">
        <f>'Expected Frequency'!T74*$C74^2</f>
        <v>0.15563017307147853</v>
      </c>
    </row>
    <row r="75" spans="1:21" x14ac:dyDescent="0.2">
      <c r="A75">
        <f>'Expected Frequency'!A75</f>
        <v>2094</v>
      </c>
      <c r="B75">
        <f>'Expected Frequency'!B75</f>
        <v>2090</v>
      </c>
      <c r="C75">
        <f>'Expected Frequency'!V75</f>
        <v>1.2081604092269085</v>
      </c>
      <c r="D75">
        <f>'Expected Frequency'!C75*$C75^2</f>
        <v>11.588110147892777</v>
      </c>
      <c r="E75">
        <f>'Expected Frequency'!D75*$C75^2</f>
        <v>14.866916507567867</v>
      </c>
      <c r="F75">
        <f>'Expected Frequency'!E75*$C75^2</f>
        <v>15.67538930858364</v>
      </c>
      <c r="G75">
        <f>'Expected Frequency'!F75*$C75^2</f>
        <v>10.308028212951134</v>
      </c>
      <c r="H75">
        <f>'Expected Frequency'!G75*$C75^2</f>
        <v>8.578794721889615</v>
      </c>
      <c r="I75">
        <f>'Expected Frequency'!H75*$C75^2</f>
        <v>5.14278531757257</v>
      </c>
      <c r="J75">
        <f>'Expected Frequency'!I75*$C75^2</f>
        <v>2.5660719329343107</v>
      </c>
      <c r="K75">
        <f>'Expected Frequency'!J75*$C75^2</f>
        <v>2.7284815489428111</v>
      </c>
      <c r="L75">
        <f>'Expected Frequency'!K75*$C75^2</f>
        <v>1.7215419296901069</v>
      </c>
      <c r="M75">
        <f>'Expected Frequency'!L75*$C75^2</f>
        <v>1.266795004866305</v>
      </c>
      <c r="N75">
        <f>'Expected Frequency'!M75*$C75^2</f>
        <v>1.1368673120595048</v>
      </c>
      <c r="O75">
        <f>'Expected Frequency'!N75*$C75^2</f>
        <v>0.48722884802550198</v>
      </c>
      <c r="P75">
        <f>'Expected Frequency'!O75*$C75^2</f>
        <v>0.89487349516100156</v>
      </c>
      <c r="Q75">
        <f>'Expected Frequency'!P75*$C75^2</f>
        <v>1.5952092739826549</v>
      </c>
      <c r="R75">
        <f>'Expected Frequency'!Q75*$C75^2</f>
        <v>1.167226298036089</v>
      </c>
      <c r="S75">
        <f>'Expected Frequency'!R75*$C75^2</f>
        <v>0.38907543267869632</v>
      </c>
      <c r="T75">
        <f>'Expected Frequency'!S75*$C75^2</f>
        <v>0.27235280287508745</v>
      </c>
      <c r="U75">
        <f>'Expected Frequency'!T75*$C75^2</f>
        <v>0.15563017307147853</v>
      </c>
    </row>
    <row r="76" spans="1:21" x14ac:dyDescent="0.2">
      <c r="A76">
        <f>'Expected Frequency'!A76</f>
        <v>2095</v>
      </c>
      <c r="B76">
        <f>'Expected Frequency'!B76</f>
        <v>2090</v>
      </c>
      <c r="C76">
        <f>'Expected Frequency'!V76</f>
        <v>1.2081604092269085</v>
      </c>
      <c r="D76">
        <f>'Expected Frequency'!C76*$C76^2</f>
        <v>11.588110147892777</v>
      </c>
      <c r="E76">
        <f>'Expected Frequency'!D76*$C76^2</f>
        <v>14.866916507567867</v>
      </c>
      <c r="F76">
        <f>'Expected Frequency'!E76*$C76^2</f>
        <v>15.67538930858364</v>
      </c>
      <c r="G76">
        <f>'Expected Frequency'!F76*$C76^2</f>
        <v>10.308028212951134</v>
      </c>
      <c r="H76">
        <f>'Expected Frequency'!G76*$C76^2</f>
        <v>8.578794721889615</v>
      </c>
      <c r="I76">
        <f>'Expected Frequency'!H76*$C76^2</f>
        <v>5.14278531757257</v>
      </c>
      <c r="J76">
        <f>'Expected Frequency'!I76*$C76^2</f>
        <v>2.5660719329343107</v>
      </c>
      <c r="K76">
        <f>'Expected Frequency'!J76*$C76^2</f>
        <v>2.7284815489428111</v>
      </c>
      <c r="L76">
        <f>'Expected Frequency'!K76*$C76^2</f>
        <v>1.7215419296901069</v>
      </c>
      <c r="M76">
        <f>'Expected Frequency'!L76*$C76^2</f>
        <v>1.266795004866305</v>
      </c>
      <c r="N76">
        <f>'Expected Frequency'!M76*$C76^2</f>
        <v>1.1368673120595048</v>
      </c>
      <c r="O76">
        <f>'Expected Frequency'!N76*$C76^2</f>
        <v>0.48722884802550198</v>
      </c>
      <c r="P76">
        <f>'Expected Frequency'!O76*$C76^2</f>
        <v>0.89487349516100156</v>
      </c>
      <c r="Q76">
        <f>'Expected Frequency'!P76*$C76^2</f>
        <v>1.5952092739826549</v>
      </c>
      <c r="R76">
        <f>'Expected Frequency'!Q76*$C76^2</f>
        <v>1.167226298036089</v>
      </c>
      <c r="S76">
        <f>'Expected Frequency'!R76*$C76^2</f>
        <v>0.38907543267869632</v>
      </c>
      <c r="T76">
        <f>'Expected Frequency'!S76*$C76^2</f>
        <v>0.27235280287508745</v>
      </c>
      <c r="U76">
        <f>'Expected Frequency'!T76*$C76^2</f>
        <v>0.15563017307147853</v>
      </c>
    </row>
    <row r="77" spans="1:21" x14ac:dyDescent="0.2">
      <c r="A77">
        <f>'Expected Frequency'!A77</f>
        <v>2096</v>
      </c>
      <c r="B77">
        <f>'Expected Frequency'!B77</f>
        <v>2090</v>
      </c>
      <c r="C77">
        <f>'Expected Frequency'!V77</f>
        <v>1.2081604092269085</v>
      </c>
      <c r="D77">
        <f>'Expected Frequency'!C77*$C77^2</f>
        <v>11.588110147892777</v>
      </c>
      <c r="E77">
        <f>'Expected Frequency'!D77*$C77^2</f>
        <v>14.866916507567867</v>
      </c>
      <c r="F77">
        <f>'Expected Frequency'!E77*$C77^2</f>
        <v>15.67538930858364</v>
      </c>
      <c r="G77">
        <f>'Expected Frequency'!F77*$C77^2</f>
        <v>10.308028212951134</v>
      </c>
      <c r="H77">
        <f>'Expected Frequency'!G77*$C77^2</f>
        <v>8.578794721889615</v>
      </c>
      <c r="I77">
        <f>'Expected Frequency'!H77*$C77^2</f>
        <v>5.14278531757257</v>
      </c>
      <c r="J77">
        <f>'Expected Frequency'!I77*$C77^2</f>
        <v>2.5660719329343107</v>
      </c>
      <c r="K77">
        <f>'Expected Frequency'!J77*$C77^2</f>
        <v>2.7284815489428111</v>
      </c>
      <c r="L77">
        <f>'Expected Frequency'!K77*$C77^2</f>
        <v>1.7215419296901069</v>
      </c>
      <c r="M77">
        <f>'Expected Frequency'!L77*$C77^2</f>
        <v>1.266795004866305</v>
      </c>
      <c r="N77">
        <f>'Expected Frequency'!M77*$C77^2</f>
        <v>1.1368673120595048</v>
      </c>
      <c r="O77">
        <f>'Expected Frequency'!N77*$C77^2</f>
        <v>0.48722884802550198</v>
      </c>
      <c r="P77">
        <f>'Expected Frequency'!O77*$C77^2</f>
        <v>0.89487349516100156</v>
      </c>
      <c r="Q77">
        <f>'Expected Frequency'!P77*$C77^2</f>
        <v>1.5952092739826549</v>
      </c>
      <c r="R77">
        <f>'Expected Frequency'!Q77*$C77^2</f>
        <v>1.167226298036089</v>
      </c>
      <c r="S77">
        <f>'Expected Frequency'!R77*$C77^2</f>
        <v>0.38907543267869632</v>
      </c>
      <c r="T77">
        <f>'Expected Frequency'!S77*$C77^2</f>
        <v>0.27235280287508745</v>
      </c>
      <c r="U77">
        <f>'Expected Frequency'!T77*$C77^2</f>
        <v>0.15563017307147853</v>
      </c>
    </row>
    <row r="78" spans="1:21" x14ac:dyDescent="0.2">
      <c r="A78">
        <f>'Expected Frequency'!A78</f>
        <v>2097</v>
      </c>
      <c r="B78">
        <f>'Expected Frequency'!B78</f>
        <v>2090</v>
      </c>
      <c r="C78">
        <f>'Expected Frequency'!V78</f>
        <v>1.2081604092269085</v>
      </c>
      <c r="D78">
        <f>'Expected Frequency'!C78*$C78^2</f>
        <v>11.588110147892777</v>
      </c>
      <c r="E78">
        <f>'Expected Frequency'!D78*$C78^2</f>
        <v>14.866916507567867</v>
      </c>
      <c r="F78">
        <f>'Expected Frequency'!E78*$C78^2</f>
        <v>15.67538930858364</v>
      </c>
      <c r="G78">
        <f>'Expected Frequency'!F78*$C78^2</f>
        <v>10.308028212951134</v>
      </c>
      <c r="H78">
        <f>'Expected Frequency'!G78*$C78^2</f>
        <v>8.578794721889615</v>
      </c>
      <c r="I78">
        <f>'Expected Frequency'!H78*$C78^2</f>
        <v>5.14278531757257</v>
      </c>
      <c r="J78">
        <f>'Expected Frequency'!I78*$C78^2</f>
        <v>2.5660719329343107</v>
      </c>
      <c r="K78">
        <f>'Expected Frequency'!J78*$C78^2</f>
        <v>2.7284815489428111</v>
      </c>
      <c r="L78">
        <f>'Expected Frequency'!K78*$C78^2</f>
        <v>1.7215419296901069</v>
      </c>
      <c r="M78">
        <f>'Expected Frequency'!L78*$C78^2</f>
        <v>1.266795004866305</v>
      </c>
      <c r="N78">
        <f>'Expected Frequency'!M78*$C78^2</f>
        <v>1.1368673120595048</v>
      </c>
      <c r="O78">
        <f>'Expected Frequency'!N78*$C78^2</f>
        <v>0.48722884802550198</v>
      </c>
      <c r="P78">
        <f>'Expected Frequency'!O78*$C78^2</f>
        <v>0.89487349516100156</v>
      </c>
      <c r="Q78">
        <f>'Expected Frequency'!P78*$C78^2</f>
        <v>1.5952092739826549</v>
      </c>
      <c r="R78">
        <f>'Expected Frequency'!Q78*$C78^2</f>
        <v>1.167226298036089</v>
      </c>
      <c r="S78">
        <f>'Expected Frequency'!R78*$C78^2</f>
        <v>0.38907543267869632</v>
      </c>
      <c r="T78">
        <f>'Expected Frequency'!S78*$C78^2</f>
        <v>0.27235280287508745</v>
      </c>
      <c r="U78">
        <f>'Expected Frequency'!T78*$C78^2</f>
        <v>0.15563017307147853</v>
      </c>
    </row>
    <row r="79" spans="1:21" x14ac:dyDescent="0.2">
      <c r="A79">
        <f>'Expected Frequency'!A79</f>
        <v>2098</v>
      </c>
      <c r="B79">
        <f>'Expected Frequency'!B79</f>
        <v>2090</v>
      </c>
      <c r="C79">
        <f>'Expected Frequency'!V79</f>
        <v>1.2081604092269085</v>
      </c>
      <c r="D79">
        <f>'Expected Frequency'!C79*$C79^2</f>
        <v>11.588110147892777</v>
      </c>
      <c r="E79">
        <f>'Expected Frequency'!D79*$C79^2</f>
        <v>14.866916507567867</v>
      </c>
      <c r="F79">
        <f>'Expected Frequency'!E79*$C79^2</f>
        <v>15.67538930858364</v>
      </c>
      <c r="G79">
        <f>'Expected Frequency'!F79*$C79^2</f>
        <v>10.308028212951134</v>
      </c>
      <c r="H79">
        <f>'Expected Frequency'!G79*$C79^2</f>
        <v>8.578794721889615</v>
      </c>
      <c r="I79">
        <f>'Expected Frequency'!H79*$C79^2</f>
        <v>5.14278531757257</v>
      </c>
      <c r="J79">
        <f>'Expected Frequency'!I79*$C79^2</f>
        <v>2.5660719329343107</v>
      </c>
      <c r="K79">
        <f>'Expected Frequency'!J79*$C79^2</f>
        <v>2.7284815489428111</v>
      </c>
      <c r="L79">
        <f>'Expected Frequency'!K79*$C79^2</f>
        <v>1.7215419296901069</v>
      </c>
      <c r="M79">
        <f>'Expected Frequency'!L79*$C79^2</f>
        <v>1.266795004866305</v>
      </c>
      <c r="N79">
        <f>'Expected Frequency'!M79*$C79^2</f>
        <v>1.1368673120595048</v>
      </c>
      <c r="O79">
        <f>'Expected Frequency'!N79*$C79^2</f>
        <v>0.48722884802550198</v>
      </c>
      <c r="P79">
        <f>'Expected Frequency'!O79*$C79^2</f>
        <v>0.89487349516100156</v>
      </c>
      <c r="Q79">
        <f>'Expected Frequency'!P79*$C79^2</f>
        <v>1.5952092739826549</v>
      </c>
      <c r="R79">
        <f>'Expected Frequency'!Q79*$C79^2</f>
        <v>1.167226298036089</v>
      </c>
      <c r="S79">
        <f>'Expected Frequency'!R79*$C79^2</f>
        <v>0.38907543267869632</v>
      </c>
      <c r="T79">
        <f>'Expected Frequency'!S79*$C79^2</f>
        <v>0.27235280287508745</v>
      </c>
      <c r="U79">
        <f>'Expected Frequency'!T79*$C79^2</f>
        <v>0.15563017307147853</v>
      </c>
    </row>
    <row r="80" spans="1:21" x14ac:dyDescent="0.2">
      <c r="A80">
        <f>'Expected Frequency'!A80</f>
        <v>2099</v>
      </c>
      <c r="B80">
        <f>'Expected Frequency'!B80</f>
        <v>2090</v>
      </c>
      <c r="C80">
        <f>'Expected Frequency'!V80</f>
        <v>1.2081604092269085</v>
      </c>
      <c r="D80">
        <f>'Expected Frequency'!C80*$C80^2</f>
        <v>11.588110147892777</v>
      </c>
      <c r="E80">
        <f>'Expected Frequency'!D80*$C80^2</f>
        <v>14.866916507567867</v>
      </c>
      <c r="F80">
        <f>'Expected Frequency'!E80*$C80^2</f>
        <v>15.67538930858364</v>
      </c>
      <c r="G80">
        <f>'Expected Frequency'!F80*$C80^2</f>
        <v>10.308028212951134</v>
      </c>
      <c r="H80">
        <f>'Expected Frequency'!G80*$C80^2</f>
        <v>8.578794721889615</v>
      </c>
      <c r="I80">
        <f>'Expected Frequency'!H80*$C80^2</f>
        <v>5.14278531757257</v>
      </c>
      <c r="J80">
        <f>'Expected Frequency'!I80*$C80^2</f>
        <v>2.5660719329343107</v>
      </c>
      <c r="K80">
        <f>'Expected Frequency'!J80*$C80^2</f>
        <v>2.7284815489428111</v>
      </c>
      <c r="L80">
        <f>'Expected Frequency'!K80*$C80^2</f>
        <v>1.7215419296901069</v>
      </c>
      <c r="M80">
        <f>'Expected Frequency'!L80*$C80^2</f>
        <v>1.266795004866305</v>
      </c>
      <c r="N80">
        <f>'Expected Frequency'!M80*$C80^2</f>
        <v>1.1368673120595048</v>
      </c>
      <c r="O80">
        <f>'Expected Frequency'!N80*$C80^2</f>
        <v>0.48722884802550198</v>
      </c>
      <c r="P80">
        <f>'Expected Frequency'!O80*$C80^2</f>
        <v>0.89487349516100156</v>
      </c>
      <c r="Q80">
        <f>'Expected Frequency'!P80*$C80^2</f>
        <v>1.5952092739826549</v>
      </c>
      <c r="R80">
        <f>'Expected Frequency'!Q80*$C80^2</f>
        <v>1.167226298036089</v>
      </c>
      <c r="S80">
        <f>'Expected Frequency'!R80*$C80^2</f>
        <v>0.38907543267869632</v>
      </c>
      <c r="T80">
        <f>'Expected Frequency'!S80*$C80^2</f>
        <v>0.27235280287508745</v>
      </c>
      <c r="U80">
        <f>'Expected Frequency'!T80*$C80^2</f>
        <v>0.15563017307147853</v>
      </c>
    </row>
    <row r="81" spans="1:21" x14ac:dyDescent="0.2">
      <c r="A81">
        <f>'Expected Frequency'!A81</f>
        <v>2100</v>
      </c>
      <c r="B81">
        <f>'Expected Frequency'!B81</f>
        <v>2100</v>
      </c>
      <c r="C81">
        <f>'Expected Frequency'!V81</f>
        <v>1.1923318212527747</v>
      </c>
      <c r="D81">
        <f>'Expected Frequency'!C81*$C81^2</f>
        <v>11.28645836705315</v>
      </c>
      <c r="E81">
        <f>'Expected Frequency'!D81*$C81^2</f>
        <v>14.479913641451912</v>
      </c>
      <c r="F81">
        <f>'Expected Frequency'!E81*$C81^2</f>
        <v>15.267340969385849</v>
      </c>
      <c r="G81">
        <f>'Expected Frequency'!F81*$C81^2</f>
        <v>10.039698431157744</v>
      </c>
      <c r="H81">
        <f>'Expected Frequency'!G81*$C81^2</f>
        <v>8.3554788686323711</v>
      </c>
      <c r="I81">
        <f>'Expected Frequency'!H81*$C81^2</f>
        <v>5.0089127249131229</v>
      </c>
      <c r="J81">
        <f>'Expected Frequency'!I81*$C81^2</f>
        <v>2.49927414119318</v>
      </c>
      <c r="K81">
        <f>'Expected Frequency'!J81*$C81^2</f>
        <v>2.6574560488636347</v>
      </c>
      <c r="L81">
        <f>'Expected Frequency'!K81*$C81^2</f>
        <v>1.6767282213068171</v>
      </c>
      <c r="M81">
        <f>'Expected Frequency'!L81*$C81^2</f>
        <v>1.2338188798295446</v>
      </c>
      <c r="N81">
        <f>'Expected Frequency'!M81*$C81^2</f>
        <v>1.1072733536931811</v>
      </c>
      <c r="O81">
        <f>'Expected Frequency'!N81*$C81^2</f>
        <v>0.47454572301136333</v>
      </c>
      <c r="P81">
        <f>'Expected Frequency'!O81*$C81^2</f>
        <v>0.87157891304222657</v>
      </c>
      <c r="Q81">
        <f>'Expected Frequency'!P81*$C81^2</f>
        <v>1.5536841493361431</v>
      </c>
      <c r="R81">
        <f>'Expected Frequency'!Q81*$C81^2</f>
        <v>1.1368420604898608</v>
      </c>
      <c r="S81">
        <f>'Expected Frequency'!R81*$C81^2</f>
        <v>0.37894735349662023</v>
      </c>
      <c r="T81">
        <f>'Expected Frequency'!S81*$C81^2</f>
        <v>0.26526314744763418</v>
      </c>
      <c r="U81">
        <f>'Expected Frequency'!T81*$C81^2</f>
        <v>0.15157894139864811</v>
      </c>
    </row>
    <row r="82" spans="1:21" x14ac:dyDescent="0.2">
      <c r="A82">
        <f>'Expected Frequency'!A82</f>
        <v>2101</v>
      </c>
      <c r="B82">
        <f>'Expected Frequency'!B82</f>
        <v>2100</v>
      </c>
      <c r="C82">
        <f>'Expected Frequency'!V82</f>
        <v>1.1923318212527747</v>
      </c>
      <c r="D82">
        <f>'Expected Frequency'!C82*$C82^2</f>
        <v>11.28645836705315</v>
      </c>
      <c r="E82">
        <f>'Expected Frequency'!D82*$C82^2</f>
        <v>14.479913641451912</v>
      </c>
      <c r="F82">
        <f>'Expected Frequency'!E82*$C82^2</f>
        <v>15.267340969385849</v>
      </c>
      <c r="G82">
        <f>'Expected Frequency'!F82*$C82^2</f>
        <v>10.039698431157744</v>
      </c>
      <c r="H82">
        <f>'Expected Frequency'!G82*$C82^2</f>
        <v>8.3554788686323711</v>
      </c>
      <c r="I82">
        <f>'Expected Frequency'!H82*$C82^2</f>
        <v>5.0089127249131229</v>
      </c>
      <c r="J82">
        <f>'Expected Frequency'!I82*$C82^2</f>
        <v>2.49927414119318</v>
      </c>
      <c r="K82">
        <f>'Expected Frequency'!J82*$C82^2</f>
        <v>2.6574560488636347</v>
      </c>
      <c r="L82">
        <f>'Expected Frequency'!K82*$C82^2</f>
        <v>1.6767282213068171</v>
      </c>
      <c r="M82">
        <f>'Expected Frequency'!L82*$C82^2</f>
        <v>1.2338188798295446</v>
      </c>
      <c r="N82">
        <f>'Expected Frequency'!M82*$C82^2</f>
        <v>1.1072733536931811</v>
      </c>
      <c r="O82">
        <f>'Expected Frequency'!N82*$C82^2</f>
        <v>0.47454572301136333</v>
      </c>
      <c r="P82">
        <f>'Expected Frequency'!O82*$C82^2</f>
        <v>0.87157891304222657</v>
      </c>
      <c r="Q82">
        <f>'Expected Frequency'!P82*$C82^2</f>
        <v>1.5536841493361431</v>
      </c>
      <c r="R82">
        <f>'Expected Frequency'!Q82*$C82^2</f>
        <v>1.1368420604898608</v>
      </c>
      <c r="S82">
        <f>'Expected Frequency'!R82*$C82^2</f>
        <v>0.37894735349662023</v>
      </c>
      <c r="T82">
        <f>'Expected Frequency'!S82*$C82^2</f>
        <v>0.26526314744763418</v>
      </c>
      <c r="U82">
        <f>'Expected Frequency'!T82*$C82^2</f>
        <v>0.15157894139864811</v>
      </c>
    </row>
    <row r="83" spans="1:21" x14ac:dyDescent="0.2">
      <c r="A83">
        <f>'Expected Frequency'!A83</f>
        <v>2102</v>
      </c>
      <c r="B83">
        <f>'Expected Frequency'!B83</f>
        <v>2100</v>
      </c>
      <c r="C83">
        <f>'Expected Frequency'!V83</f>
        <v>1.1923318212527747</v>
      </c>
      <c r="D83">
        <f>'Expected Frequency'!C83*$C83^2</f>
        <v>11.28645836705315</v>
      </c>
      <c r="E83">
        <f>'Expected Frequency'!D83*$C83^2</f>
        <v>14.479913641451912</v>
      </c>
      <c r="F83">
        <f>'Expected Frequency'!E83*$C83^2</f>
        <v>15.267340969385849</v>
      </c>
      <c r="G83">
        <f>'Expected Frequency'!F83*$C83^2</f>
        <v>10.039698431157744</v>
      </c>
      <c r="H83">
        <f>'Expected Frequency'!G83*$C83^2</f>
        <v>8.3554788686323711</v>
      </c>
      <c r="I83">
        <f>'Expected Frequency'!H83*$C83^2</f>
        <v>5.0089127249131229</v>
      </c>
      <c r="J83">
        <f>'Expected Frequency'!I83*$C83^2</f>
        <v>2.49927414119318</v>
      </c>
      <c r="K83">
        <f>'Expected Frequency'!J83*$C83^2</f>
        <v>2.6574560488636347</v>
      </c>
      <c r="L83">
        <f>'Expected Frequency'!K83*$C83^2</f>
        <v>1.6767282213068171</v>
      </c>
      <c r="M83">
        <f>'Expected Frequency'!L83*$C83^2</f>
        <v>1.2338188798295446</v>
      </c>
      <c r="N83">
        <f>'Expected Frequency'!M83*$C83^2</f>
        <v>1.1072733536931811</v>
      </c>
      <c r="O83">
        <f>'Expected Frequency'!N83*$C83^2</f>
        <v>0.47454572301136333</v>
      </c>
      <c r="P83">
        <f>'Expected Frequency'!O83*$C83^2</f>
        <v>0.87157891304222657</v>
      </c>
      <c r="Q83">
        <f>'Expected Frequency'!P83*$C83^2</f>
        <v>1.5536841493361431</v>
      </c>
      <c r="R83">
        <f>'Expected Frequency'!Q83*$C83^2</f>
        <v>1.1368420604898608</v>
      </c>
      <c r="S83">
        <f>'Expected Frequency'!R83*$C83^2</f>
        <v>0.37894735349662023</v>
      </c>
      <c r="T83">
        <f>'Expected Frequency'!S83*$C83^2</f>
        <v>0.26526314744763418</v>
      </c>
      <c r="U83">
        <f>'Expected Frequency'!T83*$C83^2</f>
        <v>0.15157894139864811</v>
      </c>
    </row>
    <row r="84" spans="1:21" x14ac:dyDescent="0.2">
      <c r="A84">
        <f>'Expected Frequency'!A84</f>
        <v>2103</v>
      </c>
      <c r="B84">
        <f>'Expected Frequency'!B84</f>
        <v>2100</v>
      </c>
      <c r="C84">
        <f>'Expected Frequency'!V84</f>
        <v>1.1923318212527747</v>
      </c>
      <c r="D84">
        <f>'Expected Frequency'!C84*$C84^2</f>
        <v>11.28645836705315</v>
      </c>
      <c r="E84">
        <f>'Expected Frequency'!D84*$C84^2</f>
        <v>14.479913641451912</v>
      </c>
      <c r="F84">
        <f>'Expected Frequency'!E84*$C84^2</f>
        <v>15.267340969385849</v>
      </c>
      <c r="G84">
        <f>'Expected Frequency'!F84*$C84^2</f>
        <v>10.039698431157744</v>
      </c>
      <c r="H84">
        <f>'Expected Frequency'!G84*$C84^2</f>
        <v>8.3554788686323711</v>
      </c>
      <c r="I84">
        <f>'Expected Frequency'!H84*$C84^2</f>
        <v>5.0089127249131229</v>
      </c>
      <c r="J84">
        <f>'Expected Frequency'!I84*$C84^2</f>
        <v>2.49927414119318</v>
      </c>
      <c r="K84">
        <f>'Expected Frequency'!J84*$C84^2</f>
        <v>2.6574560488636347</v>
      </c>
      <c r="L84">
        <f>'Expected Frequency'!K84*$C84^2</f>
        <v>1.6767282213068171</v>
      </c>
      <c r="M84">
        <f>'Expected Frequency'!L84*$C84^2</f>
        <v>1.2338188798295446</v>
      </c>
      <c r="N84">
        <f>'Expected Frequency'!M84*$C84^2</f>
        <v>1.1072733536931811</v>
      </c>
      <c r="O84">
        <f>'Expected Frequency'!N84*$C84^2</f>
        <v>0.47454572301136333</v>
      </c>
      <c r="P84">
        <f>'Expected Frequency'!O84*$C84^2</f>
        <v>0.87157891304222657</v>
      </c>
      <c r="Q84">
        <f>'Expected Frequency'!P84*$C84^2</f>
        <v>1.5536841493361431</v>
      </c>
      <c r="R84">
        <f>'Expected Frequency'!Q84*$C84^2</f>
        <v>1.1368420604898608</v>
      </c>
      <c r="S84">
        <f>'Expected Frequency'!R84*$C84^2</f>
        <v>0.37894735349662023</v>
      </c>
      <c r="T84">
        <f>'Expected Frequency'!S84*$C84^2</f>
        <v>0.26526314744763418</v>
      </c>
      <c r="U84">
        <f>'Expected Frequency'!T84*$C84^2</f>
        <v>0.15157894139864811</v>
      </c>
    </row>
    <row r="85" spans="1:21" x14ac:dyDescent="0.2">
      <c r="A85">
        <f>'Expected Frequency'!A85</f>
        <v>2104</v>
      </c>
      <c r="B85">
        <f>'Expected Frequency'!B85</f>
        <v>2100</v>
      </c>
      <c r="C85">
        <f>'Expected Frequency'!V85</f>
        <v>1.1923318212527747</v>
      </c>
      <c r="D85">
        <f>'Expected Frequency'!C85*$C85^2</f>
        <v>11.28645836705315</v>
      </c>
      <c r="E85">
        <f>'Expected Frequency'!D85*$C85^2</f>
        <v>14.479913641451912</v>
      </c>
      <c r="F85">
        <f>'Expected Frequency'!E85*$C85^2</f>
        <v>15.267340969385849</v>
      </c>
      <c r="G85">
        <f>'Expected Frequency'!F85*$C85^2</f>
        <v>10.039698431157744</v>
      </c>
      <c r="H85">
        <f>'Expected Frequency'!G85*$C85^2</f>
        <v>8.3554788686323711</v>
      </c>
      <c r="I85">
        <f>'Expected Frequency'!H85*$C85^2</f>
        <v>5.0089127249131229</v>
      </c>
      <c r="J85">
        <f>'Expected Frequency'!I85*$C85^2</f>
        <v>2.49927414119318</v>
      </c>
      <c r="K85">
        <f>'Expected Frequency'!J85*$C85^2</f>
        <v>2.6574560488636347</v>
      </c>
      <c r="L85">
        <f>'Expected Frequency'!K85*$C85^2</f>
        <v>1.6767282213068171</v>
      </c>
      <c r="M85">
        <f>'Expected Frequency'!L85*$C85^2</f>
        <v>1.2338188798295446</v>
      </c>
      <c r="N85">
        <f>'Expected Frequency'!M85*$C85^2</f>
        <v>1.1072733536931811</v>
      </c>
      <c r="O85">
        <f>'Expected Frequency'!N85*$C85^2</f>
        <v>0.47454572301136333</v>
      </c>
      <c r="P85">
        <f>'Expected Frequency'!O85*$C85^2</f>
        <v>0.87157891304222657</v>
      </c>
      <c r="Q85">
        <f>'Expected Frequency'!P85*$C85^2</f>
        <v>1.5536841493361431</v>
      </c>
      <c r="R85">
        <f>'Expected Frequency'!Q85*$C85^2</f>
        <v>1.1368420604898608</v>
      </c>
      <c r="S85">
        <f>'Expected Frequency'!R85*$C85^2</f>
        <v>0.37894735349662023</v>
      </c>
      <c r="T85">
        <f>'Expected Frequency'!S85*$C85^2</f>
        <v>0.26526314744763418</v>
      </c>
      <c r="U85">
        <f>'Expected Frequency'!T85*$C85^2</f>
        <v>0.15157894139864811</v>
      </c>
    </row>
    <row r="86" spans="1:21" x14ac:dyDescent="0.2">
      <c r="A86">
        <f>'Expected Frequency'!A86</f>
        <v>2105</v>
      </c>
      <c r="B86">
        <f>'Expected Frequency'!B86</f>
        <v>2100</v>
      </c>
      <c r="C86">
        <f>'Expected Frequency'!V86</f>
        <v>1.1923318212527747</v>
      </c>
      <c r="D86">
        <f>'Expected Frequency'!C86*$C86^2</f>
        <v>11.28645836705315</v>
      </c>
      <c r="E86">
        <f>'Expected Frequency'!D86*$C86^2</f>
        <v>14.479913641451912</v>
      </c>
      <c r="F86">
        <f>'Expected Frequency'!E86*$C86^2</f>
        <v>15.267340969385849</v>
      </c>
      <c r="G86">
        <f>'Expected Frequency'!F86*$C86^2</f>
        <v>10.039698431157744</v>
      </c>
      <c r="H86">
        <f>'Expected Frequency'!G86*$C86^2</f>
        <v>8.3554788686323711</v>
      </c>
      <c r="I86">
        <f>'Expected Frequency'!H86*$C86^2</f>
        <v>5.0089127249131229</v>
      </c>
      <c r="J86">
        <f>'Expected Frequency'!I86*$C86^2</f>
        <v>2.49927414119318</v>
      </c>
      <c r="K86">
        <f>'Expected Frequency'!J86*$C86^2</f>
        <v>2.6574560488636347</v>
      </c>
      <c r="L86">
        <f>'Expected Frequency'!K86*$C86^2</f>
        <v>1.6767282213068171</v>
      </c>
      <c r="M86">
        <f>'Expected Frequency'!L86*$C86^2</f>
        <v>1.2338188798295446</v>
      </c>
      <c r="N86">
        <f>'Expected Frequency'!M86*$C86^2</f>
        <v>1.1072733536931811</v>
      </c>
      <c r="O86">
        <f>'Expected Frequency'!N86*$C86^2</f>
        <v>0.47454572301136333</v>
      </c>
      <c r="P86">
        <f>'Expected Frequency'!O86*$C86^2</f>
        <v>0.87157891304222657</v>
      </c>
      <c r="Q86">
        <f>'Expected Frequency'!P86*$C86^2</f>
        <v>1.5536841493361431</v>
      </c>
      <c r="R86">
        <f>'Expected Frequency'!Q86*$C86^2</f>
        <v>1.1368420604898608</v>
      </c>
      <c r="S86">
        <f>'Expected Frequency'!R86*$C86^2</f>
        <v>0.37894735349662023</v>
      </c>
      <c r="T86">
        <f>'Expected Frequency'!S86*$C86^2</f>
        <v>0.26526314744763418</v>
      </c>
      <c r="U86">
        <f>'Expected Frequency'!T86*$C86^2</f>
        <v>0.15157894139864811</v>
      </c>
    </row>
    <row r="87" spans="1:21" x14ac:dyDescent="0.2">
      <c r="A87">
        <f>'Expected Frequency'!A87</f>
        <v>2106</v>
      </c>
      <c r="B87">
        <f>'Expected Frequency'!B87</f>
        <v>2100</v>
      </c>
      <c r="C87">
        <f>'Expected Frequency'!V87</f>
        <v>1.1923318212527747</v>
      </c>
      <c r="D87">
        <f>'Expected Frequency'!C87*$C87^2</f>
        <v>11.28645836705315</v>
      </c>
      <c r="E87">
        <f>'Expected Frequency'!D87*$C87^2</f>
        <v>14.479913641451912</v>
      </c>
      <c r="F87">
        <f>'Expected Frequency'!E87*$C87^2</f>
        <v>15.267340969385849</v>
      </c>
      <c r="G87">
        <f>'Expected Frequency'!F87*$C87^2</f>
        <v>10.039698431157744</v>
      </c>
      <c r="H87">
        <f>'Expected Frequency'!G87*$C87^2</f>
        <v>8.3554788686323711</v>
      </c>
      <c r="I87">
        <f>'Expected Frequency'!H87*$C87^2</f>
        <v>5.0089127249131229</v>
      </c>
      <c r="J87">
        <f>'Expected Frequency'!I87*$C87^2</f>
        <v>2.49927414119318</v>
      </c>
      <c r="K87">
        <f>'Expected Frequency'!J87*$C87^2</f>
        <v>2.6574560488636347</v>
      </c>
      <c r="L87">
        <f>'Expected Frequency'!K87*$C87^2</f>
        <v>1.6767282213068171</v>
      </c>
      <c r="M87">
        <f>'Expected Frequency'!L87*$C87^2</f>
        <v>1.2338188798295446</v>
      </c>
      <c r="N87">
        <f>'Expected Frequency'!M87*$C87^2</f>
        <v>1.1072733536931811</v>
      </c>
      <c r="O87">
        <f>'Expected Frequency'!N87*$C87^2</f>
        <v>0.47454572301136333</v>
      </c>
      <c r="P87">
        <f>'Expected Frequency'!O87*$C87^2</f>
        <v>0.87157891304222657</v>
      </c>
      <c r="Q87">
        <f>'Expected Frequency'!P87*$C87^2</f>
        <v>1.5536841493361431</v>
      </c>
      <c r="R87">
        <f>'Expected Frequency'!Q87*$C87^2</f>
        <v>1.1368420604898608</v>
      </c>
      <c r="S87">
        <f>'Expected Frequency'!R87*$C87^2</f>
        <v>0.37894735349662023</v>
      </c>
      <c r="T87">
        <f>'Expected Frequency'!S87*$C87^2</f>
        <v>0.26526314744763418</v>
      </c>
      <c r="U87">
        <f>'Expected Frequency'!T87*$C87^2</f>
        <v>0.15157894139864811</v>
      </c>
    </row>
    <row r="88" spans="1:21" x14ac:dyDescent="0.2">
      <c r="A88">
        <f>'Expected Frequency'!A88</f>
        <v>2107</v>
      </c>
      <c r="B88">
        <f>'Expected Frequency'!B88</f>
        <v>2100</v>
      </c>
      <c r="C88">
        <f>'Expected Frequency'!V88</f>
        <v>1.1923318212527747</v>
      </c>
      <c r="D88">
        <f>'Expected Frequency'!C88*$C88^2</f>
        <v>11.28645836705315</v>
      </c>
      <c r="E88">
        <f>'Expected Frequency'!D88*$C88^2</f>
        <v>14.479913641451912</v>
      </c>
      <c r="F88">
        <f>'Expected Frequency'!E88*$C88^2</f>
        <v>15.267340969385849</v>
      </c>
      <c r="G88">
        <f>'Expected Frequency'!F88*$C88^2</f>
        <v>10.039698431157744</v>
      </c>
      <c r="H88">
        <f>'Expected Frequency'!G88*$C88^2</f>
        <v>8.3554788686323711</v>
      </c>
      <c r="I88">
        <f>'Expected Frequency'!H88*$C88^2</f>
        <v>5.0089127249131229</v>
      </c>
      <c r="J88">
        <f>'Expected Frequency'!I88*$C88^2</f>
        <v>2.49927414119318</v>
      </c>
      <c r="K88">
        <f>'Expected Frequency'!J88*$C88^2</f>
        <v>2.6574560488636347</v>
      </c>
      <c r="L88">
        <f>'Expected Frequency'!K88*$C88^2</f>
        <v>1.6767282213068171</v>
      </c>
      <c r="M88">
        <f>'Expected Frequency'!L88*$C88^2</f>
        <v>1.2338188798295446</v>
      </c>
      <c r="N88">
        <f>'Expected Frequency'!M88*$C88^2</f>
        <v>1.1072733536931811</v>
      </c>
      <c r="O88">
        <f>'Expected Frequency'!N88*$C88^2</f>
        <v>0.47454572301136333</v>
      </c>
      <c r="P88">
        <f>'Expected Frequency'!O88*$C88^2</f>
        <v>0.87157891304222657</v>
      </c>
      <c r="Q88">
        <f>'Expected Frequency'!P88*$C88^2</f>
        <v>1.5536841493361431</v>
      </c>
      <c r="R88">
        <f>'Expected Frequency'!Q88*$C88^2</f>
        <v>1.1368420604898608</v>
      </c>
      <c r="S88">
        <f>'Expected Frequency'!R88*$C88^2</f>
        <v>0.37894735349662023</v>
      </c>
      <c r="T88">
        <f>'Expected Frequency'!S88*$C88^2</f>
        <v>0.26526314744763418</v>
      </c>
      <c r="U88">
        <f>'Expected Frequency'!T88*$C88^2</f>
        <v>0.15157894139864811</v>
      </c>
    </row>
    <row r="89" spans="1:21" x14ac:dyDescent="0.2">
      <c r="A89">
        <f>'Expected Frequency'!A89</f>
        <v>2108</v>
      </c>
      <c r="B89">
        <f>'Expected Frequency'!B89</f>
        <v>2100</v>
      </c>
      <c r="C89">
        <f>'Expected Frequency'!V89</f>
        <v>1.1923318212527747</v>
      </c>
      <c r="D89">
        <f>'Expected Frequency'!C89*$C89^2</f>
        <v>11.28645836705315</v>
      </c>
      <c r="E89">
        <f>'Expected Frequency'!D89*$C89^2</f>
        <v>14.479913641451912</v>
      </c>
      <c r="F89">
        <f>'Expected Frequency'!E89*$C89^2</f>
        <v>15.267340969385849</v>
      </c>
      <c r="G89">
        <f>'Expected Frequency'!F89*$C89^2</f>
        <v>10.039698431157744</v>
      </c>
      <c r="H89">
        <f>'Expected Frequency'!G89*$C89^2</f>
        <v>8.3554788686323711</v>
      </c>
      <c r="I89">
        <f>'Expected Frequency'!H89*$C89^2</f>
        <v>5.0089127249131229</v>
      </c>
      <c r="J89">
        <f>'Expected Frequency'!I89*$C89^2</f>
        <v>2.49927414119318</v>
      </c>
      <c r="K89">
        <f>'Expected Frequency'!J89*$C89^2</f>
        <v>2.6574560488636347</v>
      </c>
      <c r="L89">
        <f>'Expected Frequency'!K89*$C89^2</f>
        <v>1.6767282213068171</v>
      </c>
      <c r="M89">
        <f>'Expected Frequency'!L89*$C89^2</f>
        <v>1.2338188798295446</v>
      </c>
      <c r="N89">
        <f>'Expected Frequency'!M89*$C89^2</f>
        <v>1.1072733536931811</v>
      </c>
      <c r="O89">
        <f>'Expected Frequency'!N89*$C89^2</f>
        <v>0.47454572301136333</v>
      </c>
      <c r="P89">
        <f>'Expected Frequency'!O89*$C89^2</f>
        <v>0.87157891304222657</v>
      </c>
      <c r="Q89">
        <f>'Expected Frequency'!P89*$C89^2</f>
        <v>1.5536841493361431</v>
      </c>
      <c r="R89">
        <f>'Expected Frequency'!Q89*$C89^2</f>
        <v>1.1368420604898608</v>
      </c>
      <c r="S89">
        <f>'Expected Frequency'!R89*$C89^2</f>
        <v>0.37894735349662023</v>
      </c>
      <c r="T89">
        <f>'Expected Frequency'!S89*$C89^2</f>
        <v>0.26526314744763418</v>
      </c>
      <c r="U89">
        <f>'Expected Frequency'!T89*$C89^2</f>
        <v>0.15157894139864811</v>
      </c>
    </row>
    <row r="90" spans="1:21" x14ac:dyDescent="0.2">
      <c r="A90">
        <f>'Expected Frequency'!A90</f>
        <v>2109</v>
      </c>
      <c r="B90">
        <f>'Expected Frequency'!B90</f>
        <v>2100</v>
      </c>
      <c r="C90">
        <f>'Expected Frequency'!V90</f>
        <v>1.1923318212527747</v>
      </c>
      <c r="D90">
        <f>'Expected Frequency'!C90*$C90^2</f>
        <v>11.28645836705315</v>
      </c>
      <c r="E90">
        <f>'Expected Frequency'!D90*$C90^2</f>
        <v>14.479913641451912</v>
      </c>
      <c r="F90">
        <f>'Expected Frequency'!E90*$C90^2</f>
        <v>15.267340969385849</v>
      </c>
      <c r="G90">
        <f>'Expected Frequency'!F90*$C90^2</f>
        <v>10.039698431157744</v>
      </c>
      <c r="H90">
        <f>'Expected Frequency'!G90*$C90^2</f>
        <v>8.3554788686323711</v>
      </c>
      <c r="I90">
        <f>'Expected Frequency'!H90*$C90^2</f>
        <v>5.0089127249131229</v>
      </c>
      <c r="J90">
        <f>'Expected Frequency'!I90*$C90^2</f>
        <v>2.49927414119318</v>
      </c>
      <c r="K90">
        <f>'Expected Frequency'!J90*$C90^2</f>
        <v>2.6574560488636347</v>
      </c>
      <c r="L90">
        <f>'Expected Frequency'!K90*$C90^2</f>
        <v>1.6767282213068171</v>
      </c>
      <c r="M90">
        <f>'Expected Frequency'!L90*$C90^2</f>
        <v>1.2338188798295446</v>
      </c>
      <c r="N90">
        <f>'Expected Frequency'!M90*$C90^2</f>
        <v>1.1072733536931811</v>
      </c>
      <c r="O90">
        <f>'Expected Frequency'!N90*$C90^2</f>
        <v>0.47454572301136333</v>
      </c>
      <c r="P90">
        <f>'Expected Frequency'!O90*$C90^2</f>
        <v>0.87157891304222657</v>
      </c>
      <c r="Q90">
        <f>'Expected Frequency'!P90*$C90^2</f>
        <v>1.5536841493361431</v>
      </c>
      <c r="R90">
        <f>'Expected Frequency'!Q90*$C90^2</f>
        <v>1.1368420604898608</v>
      </c>
      <c r="S90">
        <f>'Expected Frequency'!R90*$C90^2</f>
        <v>0.37894735349662023</v>
      </c>
      <c r="T90">
        <f>'Expected Frequency'!S90*$C90^2</f>
        <v>0.26526314744763418</v>
      </c>
      <c r="U90">
        <f>'Expected Frequency'!T90*$C90^2</f>
        <v>0.15157894139864811</v>
      </c>
    </row>
    <row r="91" spans="1:21" x14ac:dyDescent="0.2">
      <c r="A91">
        <f>'Expected Frequency'!A91</f>
        <v>2110</v>
      </c>
      <c r="B91">
        <f>'Expected Frequency'!B91</f>
        <v>2110</v>
      </c>
      <c r="C91">
        <f>'Expected Frequency'!V91</f>
        <v>1.1765032332786409</v>
      </c>
      <c r="D91">
        <f>'Expected Frequency'!C91*$C91^2</f>
        <v>10.988784705109261</v>
      </c>
      <c r="E91">
        <f>'Expected Frequency'!D91*$C91^2</f>
        <v>14.098014486012271</v>
      </c>
      <c r="F91">
        <f>'Expected Frequency'!E91*$C91^2</f>
        <v>14.864673884043146</v>
      </c>
      <c r="G91">
        <f>'Expected Frequency'!F91*$C91^2</f>
        <v>9.7749073248937037</v>
      </c>
      <c r="H91">
        <f>'Expected Frequency'!G91*$C91^2</f>
        <v>8.1351080568832135</v>
      </c>
      <c r="I91">
        <f>'Expected Frequency'!H91*$C91^2</f>
        <v>4.8768056152519783</v>
      </c>
      <c r="J91">
        <f>'Expected Frequency'!I91*$C91^2</f>
        <v>2.4333572643824355</v>
      </c>
      <c r="K91">
        <f>'Expected Frequency'!J91*$C91^2</f>
        <v>2.5873672178243621</v>
      </c>
      <c r="L91">
        <f>'Expected Frequency'!K91*$C91^2</f>
        <v>1.6325055064844187</v>
      </c>
      <c r="M91">
        <f>'Expected Frequency'!L91*$C91^2</f>
        <v>1.201277636847025</v>
      </c>
      <c r="N91">
        <f>'Expected Frequency'!M91*$C91^2</f>
        <v>1.0780696740934841</v>
      </c>
      <c r="O91">
        <f>'Expected Frequency'!N91*$C91^2</f>
        <v>0.46202986032577892</v>
      </c>
      <c r="P91">
        <f>'Expected Frequency'!O91*$C91^2</f>
        <v>0.84859153486913064</v>
      </c>
      <c r="Q91">
        <f>'Expected Frequency'!P91*$C91^2</f>
        <v>1.5127066491145371</v>
      </c>
      <c r="R91">
        <f>'Expected Frequency'!Q91*$C91^2</f>
        <v>1.1068585237423443</v>
      </c>
      <c r="S91">
        <f>'Expected Frequency'!R91*$C91^2</f>
        <v>0.36895284124744809</v>
      </c>
      <c r="T91">
        <f>'Expected Frequency'!S91*$C91^2</f>
        <v>0.2582669888732137</v>
      </c>
      <c r="U91">
        <f>'Expected Frequency'!T91*$C91^2</f>
        <v>0.14758113649897925</v>
      </c>
    </row>
    <row r="92" spans="1:21" x14ac:dyDescent="0.2">
      <c r="A92">
        <f>'Expected Frequency'!A92</f>
        <v>2111</v>
      </c>
      <c r="B92">
        <f>'Expected Frequency'!B92</f>
        <v>2110</v>
      </c>
      <c r="C92">
        <f>'Expected Frequency'!V92</f>
        <v>1.1765032332786409</v>
      </c>
      <c r="D92">
        <f>'Expected Frequency'!C92*$C92^2</f>
        <v>10.988784705109261</v>
      </c>
      <c r="E92">
        <f>'Expected Frequency'!D92*$C92^2</f>
        <v>14.098014486012271</v>
      </c>
      <c r="F92">
        <f>'Expected Frequency'!E92*$C92^2</f>
        <v>14.864673884043146</v>
      </c>
      <c r="G92">
        <f>'Expected Frequency'!F92*$C92^2</f>
        <v>9.7749073248937037</v>
      </c>
      <c r="H92">
        <f>'Expected Frequency'!G92*$C92^2</f>
        <v>8.1351080568832135</v>
      </c>
      <c r="I92">
        <f>'Expected Frequency'!H92*$C92^2</f>
        <v>4.8768056152519783</v>
      </c>
      <c r="J92">
        <f>'Expected Frequency'!I92*$C92^2</f>
        <v>2.4333572643824355</v>
      </c>
      <c r="K92">
        <f>'Expected Frequency'!J92*$C92^2</f>
        <v>2.5873672178243621</v>
      </c>
      <c r="L92">
        <f>'Expected Frequency'!K92*$C92^2</f>
        <v>1.6325055064844187</v>
      </c>
      <c r="M92">
        <f>'Expected Frequency'!L92*$C92^2</f>
        <v>1.201277636847025</v>
      </c>
      <c r="N92">
        <f>'Expected Frequency'!M92*$C92^2</f>
        <v>1.0780696740934841</v>
      </c>
      <c r="O92">
        <f>'Expected Frequency'!N92*$C92^2</f>
        <v>0.46202986032577892</v>
      </c>
      <c r="P92">
        <f>'Expected Frequency'!O92*$C92^2</f>
        <v>0.84859153486913064</v>
      </c>
      <c r="Q92">
        <f>'Expected Frequency'!P92*$C92^2</f>
        <v>1.5127066491145371</v>
      </c>
      <c r="R92">
        <f>'Expected Frequency'!Q92*$C92^2</f>
        <v>1.1068585237423443</v>
      </c>
      <c r="S92">
        <f>'Expected Frequency'!R92*$C92^2</f>
        <v>0.36895284124744809</v>
      </c>
      <c r="T92">
        <f>'Expected Frequency'!S92*$C92^2</f>
        <v>0.2582669888732137</v>
      </c>
      <c r="U92">
        <f>'Expected Frequency'!T92*$C92^2</f>
        <v>0.14758113649897925</v>
      </c>
    </row>
    <row r="93" spans="1:21" x14ac:dyDescent="0.2">
      <c r="A93">
        <f>'Expected Frequency'!A93</f>
        <v>2112</v>
      </c>
      <c r="B93">
        <f>'Expected Frequency'!B93</f>
        <v>2110</v>
      </c>
      <c r="C93">
        <f>'Expected Frequency'!V93</f>
        <v>1.1765032332786409</v>
      </c>
      <c r="D93">
        <f>'Expected Frequency'!C93*$C93^2</f>
        <v>10.988784705109261</v>
      </c>
      <c r="E93">
        <f>'Expected Frequency'!D93*$C93^2</f>
        <v>14.098014486012271</v>
      </c>
      <c r="F93">
        <f>'Expected Frequency'!E93*$C93^2</f>
        <v>14.864673884043146</v>
      </c>
      <c r="G93">
        <f>'Expected Frequency'!F93*$C93^2</f>
        <v>9.7749073248937037</v>
      </c>
      <c r="H93">
        <f>'Expected Frequency'!G93*$C93^2</f>
        <v>8.1351080568832135</v>
      </c>
      <c r="I93">
        <f>'Expected Frequency'!H93*$C93^2</f>
        <v>4.8768056152519783</v>
      </c>
      <c r="J93">
        <f>'Expected Frequency'!I93*$C93^2</f>
        <v>2.4333572643824355</v>
      </c>
      <c r="K93">
        <f>'Expected Frequency'!J93*$C93^2</f>
        <v>2.5873672178243621</v>
      </c>
      <c r="L93">
        <f>'Expected Frequency'!K93*$C93^2</f>
        <v>1.6325055064844187</v>
      </c>
      <c r="M93">
        <f>'Expected Frequency'!L93*$C93^2</f>
        <v>1.201277636847025</v>
      </c>
      <c r="N93">
        <f>'Expected Frequency'!M93*$C93^2</f>
        <v>1.0780696740934841</v>
      </c>
      <c r="O93">
        <f>'Expected Frequency'!N93*$C93^2</f>
        <v>0.46202986032577892</v>
      </c>
      <c r="P93">
        <f>'Expected Frequency'!O93*$C93^2</f>
        <v>0.84859153486913064</v>
      </c>
      <c r="Q93">
        <f>'Expected Frequency'!P93*$C93^2</f>
        <v>1.5127066491145371</v>
      </c>
      <c r="R93">
        <f>'Expected Frequency'!Q93*$C93^2</f>
        <v>1.1068585237423443</v>
      </c>
      <c r="S93">
        <f>'Expected Frequency'!R93*$C93^2</f>
        <v>0.36895284124744809</v>
      </c>
      <c r="T93">
        <f>'Expected Frequency'!S93*$C93^2</f>
        <v>0.2582669888732137</v>
      </c>
      <c r="U93">
        <f>'Expected Frequency'!T93*$C93^2</f>
        <v>0.14758113649897925</v>
      </c>
    </row>
    <row r="94" spans="1:21" x14ac:dyDescent="0.2">
      <c r="A94">
        <f>'Expected Frequency'!A94</f>
        <v>2113</v>
      </c>
      <c r="B94">
        <f>'Expected Frequency'!B94</f>
        <v>2110</v>
      </c>
      <c r="C94">
        <f>'Expected Frequency'!V94</f>
        <v>1.1765032332786409</v>
      </c>
      <c r="D94">
        <f>'Expected Frequency'!C94*$C94^2</f>
        <v>10.988784705109261</v>
      </c>
      <c r="E94">
        <f>'Expected Frequency'!D94*$C94^2</f>
        <v>14.098014486012271</v>
      </c>
      <c r="F94">
        <f>'Expected Frequency'!E94*$C94^2</f>
        <v>14.864673884043146</v>
      </c>
      <c r="G94">
        <f>'Expected Frequency'!F94*$C94^2</f>
        <v>9.7749073248937037</v>
      </c>
      <c r="H94">
        <f>'Expected Frequency'!G94*$C94^2</f>
        <v>8.1351080568832135</v>
      </c>
      <c r="I94">
        <f>'Expected Frequency'!H94*$C94^2</f>
        <v>4.8768056152519783</v>
      </c>
      <c r="J94">
        <f>'Expected Frequency'!I94*$C94^2</f>
        <v>2.4333572643824355</v>
      </c>
      <c r="K94">
        <f>'Expected Frequency'!J94*$C94^2</f>
        <v>2.5873672178243621</v>
      </c>
      <c r="L94">
        <f>'Expected Frequency'!K94*$C94^2</f>
        <v>1.6325055064844187</v>
      </c>
      <c r="M94">
        <f>'Expected Frequency'!L94*$C94^2</f>
        <v>1.201277636847025</v>
      </c>
      <c r="N94">
        <f>'Expected Frequency'!M94*$C94^2</f>
        <v>1.0780696740934841</v>
      </c>
      <c r="O94">
        <f>'Expected Frequency'!N94*$C94^2</f>
        <v>0.46202986032577892</v>
      </c>
      <c r="P94">
        <f>'Expected Frequency'!O94*$C94^2</f>
        <v>0.84859153486913064</v>
      </c>
      <c r="Q94">
        <f>'Expected Frequency'!P94*$C94^2</f>
        <v>1.5127066491145371</v>
      </c>
      <c r="R94">
        <f>'Expected Frequency'!Q94*$C94^2</f>
        <v>1.1068585237423443</v>
      </c>
      <c r="S94">
        <f>'Expected Frequency'!R94*$C94^2</f>
        <v>0.36895284124744809</v>
      </c>
      <c r="T94">
        <f>'Expected Frequency'!S94*$C94^2</f>
        <v>0.2582669888732137</v>
      </c>
      <c r="U94">
        <f>'Expected Frequency'!T94*$C94^2</f>
        <v>0.14758113649897925</v>
      </c>
    </row>
    <row r="95" spans="1:21" x14ac:dyDescent="0.2">
      <c r="A95">
        <f>'Expected Frequency'!A95</f>
        <v>2114</v>
      </c>
      <c r="B95">
        <f>'Expected Frequency'!B95</f>
        <v>2110</v>
      </c>
      <c r="C95">
        <f>'Expected Frequency'!V95</f>
        <v>1.1765032332786409</v>
      </c>
      <c r="D95">
        <f>'Expected Frequency'!C95*$C95^2</f>
        <v>10.988784705109261</v>
      </c>
      <c r="E95">
        <f>'Expected Frequency'!D95*$C95^2</f>
        <v>14.098014486012271</v>
      </c>
      <c r="F95">
        <f>'Expected Frequency'!E95*$C95^2</f>
        <v>14.864673884043146</v>
      </c>
      <c r="G95">
        <f>'Expected Frequency'!F95*$C95^2</f>
        <v>9.7749073248937037</v>
      </c>
      <c r="H95">
        <f>'Expected Frequency'!G95*$C95^2</f>
        <v>8.1351080568832135</v>
      </c>
      <c r="I95">
        <f>'Expected Frequency'!H95*$C95^2</f>
        <v>4.8768056152519783</v>
      </c>
      <c r="J95">
        <f>'Expected Frequency'!I95*$C95^2</f>
        <v>2.4333572643824355</v>
      </c>
      <c r="K95">
        <f>'Expected Frequency'!J95*$C95^2</f>
        <v>2.5873672178243621</v>
      </c>
      <c r="L95">
        <f>'Expected Frequency'!K95*$C95^2</f>
        <v>1.6325055064844187</v>
      </c>
      <c r="M95">
        <f>'Expected Frequency'!L95*$C95^2</f>
        <v>1.201277636847025</v>
      </c>
      <c r="N95">
        <f>'Expected Frequency'!M95*$C95^2</f>
        <v>1.0780696740934841</v>
      </c>
      <c r="O95">
        <f>'Expected Frequency'!N95*$C95^2</f>
        <v>0.46202986032577892</v>
      </c>
      <c r="P95">
        <f>'Expected Frequency'!O95*$C95^2</f>
        <v>0.84859153486913064</v>
      </c>
      <c r="Q95">
        <f>'Expected Frequency'!P95*$C95^2</f>
        <v>1.5127066491145371</v>
      </c>
      <c r="R95">
        <f>'Expected Frequency'!Q95*$C95^2</f>
        <v>1.1068585237423443</v>
      </c>
      <c r="S95">
        <f>'Expected Frequency'!R95*$C95^2</f>
        <v>0.36895284124744809</v>
      </c>
      <c r="T95">
        <f>'Expected Frequency'!S95*$C95^2</f>
        <v>0.2582669888732137</v>
      </c>
      <c r="U95">
        <f>'Expected Frequency'!T95*$C95^2</f>
        <v>0.14758113649897925</v>
      </c>
    </row>
    <row r="96" spans="1:21" x14ac:dyDescent="0.2">
      <c r="A96">
        <f>'Expected Frequency'!A96</f>
        <v>2115</v>
      </c>
      <c r="B96">
        <f>'Expected Frequency'!B96</f>
        <v>2110</v>
      </c>
      <c r="C96">
        <f>'Expected Frequency'!V96</f>
        <v>1.1765032332786409</v>
      </c>
      <c r="D96">
        <f>'Expected Frequency'!C96*$C96^2</f>
        <v>10.988784705109261</v>
      </c>
      <c r="E96">
        <f>'Expected Frequency'!D96*$C96^2</f>
        <v>14.098014486012271</v>
      </c>
      <c r="F96">
        <f>'Expected Frequency'!E96*$C96^2</f>
        <v>14.864673884043146</v>
      </c>
      <c r="G96">
        <f>'Expected Frequency'!F96*$C96^2</f>
        <v>9.7749073248937037</v>
      </c>
      <c r="H96">
        <f>'Expected Frequency'!G96*$C96^2</f>
        <v>8.1351080568832135</v>
      </c>
      <c r="I96">
        <f>'Expected Frequency'!H96*$C96^2</f>
        <v>4.8768056152519783</v>
      </c>
      <c r="J96">
        <f>'Expected Frequency'!I96*$C96^2</f>
        <v>2.4333572643824355</v>
      </c>
      <c r="K96">
        <f>'Expected Frequency'!J96*$C96^2</f>
        <v>2.5873672178243621</v>
      </c>
      <c r="L96">
        <f>'Expected Frequency'!K96*$C96^2</f>
        <v>1.6325055064844187</v>
      </c>
      <c r="M96">
        <f>'Expected Frequency'!L96*$C96^2</f>
        <v>1.201277636847025</v>
      </c>
      <c r="N96">
        <f>'Expected Frequency'!M96*$C96^2</f>
        <v>1.0780696740934841</v>
      </c>
      <c r="O96">
        <f>'Expected Frequency'!N96*$C96^2</f>
        <v>0.46202986032577892</v>
      </c>
      <c r="P96">
        <f>'Expected Frequency'!O96*$C96^2</f>
        <v>0.84859153486913064</v>
      </c>
      <c r="Q96">
        <f>'Expected Frequency'!P96*$C96^2</f>
        <v>1.5127066491145371</v>
      </c>
      <c r="R96">
        <f>'Expected Frequency'!Q96*$C96^2</f>
        <v>1.1068585237423443</v>
      </c>
      <c r="S96">
        <f>'Expected Frequency'!R96*$C96^2</f>
        <v>0.36895284124744809</v>
      </c>
      <c r="T96">
        <f>'Expected Frequency'!S96*$C96^2</f>
        <v>0.2582669888732137</v>
      </c>
      <c r="U96">
        <f>'Expected Frequency'!T96*$C96^2</f>
        <v>0.14758113649897925</v>
      </c>
    </row>
    <row r="97" spans="1:21" x14ac:dyDescent="0.2">
      <c r="A97">
        <f>'Expected Frequency'!A97</f>
        <v>2116</v>
      </c>
      <c r="B97">
        <f>'Expected Frequency'!B97</f>
        <v>2110</v>
      </c>
      <c r="C97">
        <f>'Expected Frequency'!V97</f>
        <v>1.1765032332786409</v>
      </c>
      <c r="D97">
        <f>'Expected Frequency'!C97*$C97^2</f>
        <v>10.988784705109261</v>
      </c>
      <c r="E97">
        <f>'Expected Frequency'!D97*$C97^2</f>
        <v>14.098014486012271</v>
      </c>
      <c r="F97">
        <f>'Expected Frequency'!E97*$C97^2</f>
        <v>14.864673884043146</v>
      </c>
      <c r="G97">
        <f>'Expected Frequency'!F97*$C97^2</f>
        <v>9.7749073248937037</v>
      </c>
      <c r="H97">
        <f>'Expected Frequency'!G97*$C97^2</f>
        <v>8.1351080568832135</v>
      </c>
      <c r="I97">
        <f>'Expected Frequency'!H97*$C97^2</f>
        <v>4.8768056152519783</v>
      </c>
      <c r="J97">
        <f>'Expected Frequency'!I97*$C97^2</f>
        <v>2.4333572643824355</v>
      </c>
      <c r="K97">
        <f>'Expected Frequency'!J97*$C97^2</f>
        <v>2.5873672178243621</v>
      </c>
      <c r="L97">
        <f>'Expected Frequency'!K97*$C97^2</f>
        <v>1.6325055064844187</v>
      </c>
      <c r="M97">
        <f>'Expected Frequency'!L97*$C97^2</f>
        <v>1.201277636847025</v>
      </c>
      <c r="N97">
        <f>'Expected Frequency'!M97*$C97^2</f>
        <v>1.0780696740934841</v>
      </c>
      <c r="O97">
        <f>'Expected Frequency'!N97*$C97^2</f>
        <v>0.46202986032577892</v>
      </c>
      <c r="P97">
        <f>'Expected Frequency'!O97*$C97^2</f>
        <v>0.84859153486913064</v>
      </c>
      <c r="Q97">
        <f>'Expected Frequency'!P97*$C97^2</f>
        <v>1.5127066491145371</v>
      </c>
      <c r="R97">
        <f>'Expected Frequency'!Q97*$C97^2</f>
        <v>1.1068585237423443</v>
      </c>
      <c r="S97">
        <f>'Expected Frequency'!R97*$C97^2</f>
        <v>0.36895284124744809</v>
      </c>
      <c r="T97">
        <f>'Expected Frequency'!S97*$C97^2</f>
        <v>0.2582669888732137</v>
      </c>
      <c r="U97">
        <f>'Expected Frequency'!T97*$C97^2</f>
        <v>0.14758113649897925</v>
      </c>
    </row>
    <row r="98" spans="1:21" x14ac:dyDescent="0.2">
      <c r="A98">
        <f>'Expected Frequency'!A98</f>
        <v>2117</v>
      </c>
      <c r="B98">
        <f>'Expected Frequency'!B98</f>
        <v>2110</v>
      </c>
      <c r="C98">
        <f>'Expected Frequency'!V98</f>
        <v>1.1765032332786409</v>
      </c>
      <c r="D98">
        <f>'Expected Frequency'!C98*$C98^2</f>
        <v>10.988784705109261</v>
      </c>
      <c r="E98">
        <f>'Expected Frequency'!D98*$C98^2</f>
        <v>14.098014486012271</v>
      </c>
      <c r="F98">
        <f>'Expected Frequency'!E98*$C98^2</f>
        <v>14.864673884043146</v>
      </c>
      <c r="G98">
        <f>'Expected Frequency'!F98*$C98^2</f>
        <v>9.7749073248937037</v>
      </c>
      <c r="H98">
        <f>'Expected Frequency'!G98*$C98^2</f>
        <v>8.1351080568832135</v>
      </c>
      <c r="I98">
        <f>'Expected Frequency'!H98*$C98^2</f>
        <v>4.8768056152519783</v>
      </c>
      <c r="J98">
        <f>'Expected Frequency'!I98*$C98^2</f>
        <v>2.4333572643824355</v>
      </c>
      <c r="K98">
        <f>'Expected Frequency'!J98*$C98^2</f>
        <v>2.5873672178243621</v>
      </c>
      <c r="L98">
        <f>'Expected Frequency'!K98*$C98^2</f>
        <v>1.6325055064844187</v>
      </c>
      <c r="M98">
        <f>'Expected Frequency'!L98*$C98^2</f>
        <v>1.201277636847025</v>
      </c>
      <c r="N98">
        <f>'Expected Frequency'!M98*$C98^2</f>
        <v>1.0780696740934841</v>
      </c>
      <c r="O98">
        <f>'Expected Frequency'!N98*$C98^2</f>
        <v>0.46202986032577892</v>
      </c>
      <c r="P98">
        <f>'Expected Frequency'!O98*$C98^2</f>
        <v>0.84859153486913064</v>
      </c>
      <c r="Q98">
        <f>'Expected Frequency'!P98*$C98^2</f>
        <v>1.5127066491145371</v>
      </c>
      <c r="R98">
        <f>'Expected Frequency'!Q98*$C98^2</f>
        <v>1.1068585237423443</v>
      </c>
      <c r="S98">
        <f>'Expected Frequency'!R98*$C98^2</f>
        <v>0.36895284124744809</v>
      </c>
      <c r="T98">
        <f>'Expected Frequency'!S98*$C98^2</f>
        <v>0.2582669888732137</v>
      </c>
      <c r="U98">
        <f>'Expected Frequency'!T98*$C98^2</f>
        <v>0.14758113649897925</v>
      </c>
    </row>
    <row r="99" spans="1:21" x14ac:dyDescent="0.2">
      <c r="A99">
        <f>'Expected Frequency'!A99</f>
        <v>2118</v>
      </c>
      <c r="B99">
        <f>'Expected Frequency'!B99</f>
        <v>2110</v>
      </c>
      <c r="C99">
        <f>'Expected Frequency'!V99</f>
        <v>1.1765032332786409</v>
      </c>
      <c r="D99">
        <f>'Expected Frequency'!C99*$C99^2</f>
        <v>10.988784705109261</v>
      </c>
      <c r="E99">
        <f>'Expected Frequency'!D99*$C99^2</f>
        <v>14.098014486012271</v>
      </c>
      <c r="F99">
        <f>'Expected Frequency'!E99*$C99^2</f>
        <v>14.864673884043146</v>
      </c>
      <c r="G99">
        <f>'Expected Frequency'!F99*$C99^2</f>
        <v>9.7749073248937037</v>
      </c>
      <c r="H99">
        <f>'Expected Frequency'!G99*$C99^2</f>
        <v>8.1351080568832135</v>
      </c>
      <c r="I99">
        <f>'Expected Frequency'!H99*$C99^2</f>
        <v>4.8768056152519783</v>
      </c>
      <c r="J99">
        <f>'Expected Frequency'!I99*$C99^2</f>
        <v>2.4333572643824355</v>
      </c>
      <c r="K99">
        <f>'Expected Frequency'!J99*$C99^2</f>
        <v>2.5873672178243621</v>
      </c>
      <c r="L99">
        <f>'Expected Frequency'!K99*$C99^2</f>
        <v>1.6325055064844187</v>
      </c>
      <c r="M99">
        <f>'Expected Frequency'!L99*$C99^2</f>
        <v>1.201277636847025</v>
      </c>
      <c r="N99">
        <f>'Expected Frequency'!M99*$C99^2</f>
        <v>1.0780696740934841</v>
      </c>
      <c r="O99">
        <f>'Expected Frequency'!N99*$C99^2</f>
        <v>0.46202986032577892</v>
      </c>
      <c r="P99">
        <f>'Expected Frequency'!O99*$C99^2</f>
        <v>0.84859153486913064</v>
      </c>
      <c r="Q99">
        <f>'Expected Frequency'!P99*$C99^2</f>
        <v>1.5127066491145371</v>
      </c>
      <c r="R99">
        <f>'Expected Frequency'!Q99*$C99^2</f>
        <v>1.1068585237423443</v>
      </c>
      <c r="S99">
        <f>'Expected Frequency'!R99*$C99^2</f>
        <v>0.36895284124744809</v>
      </c>
      <c r="T99">
        <f>'Expected Frequency'!S99*$C99^2</f>
        <v>0.2582669888732137</v>
      </c>
      <c r="U99">
        <f>'Expected Frequency'!T99*$C99^2</f>
        <v>0.14758113649897925</v>
      </c>
    </row>
    <row r="100" spans="1:21" x14ac:dyDescent="0.2">
      <c r="A100">
        <f>'Expected Frequency'!A100</f>
        <v>2119</v>
      </c>
      <c r="B100">
        <f>'Expected Frequency'!B100</f>
        <v>2110</v>
      </c>
      <c r="C100">
        <f>'Expected Frequency'!V100</f>
        <v>1.1765032332786409</v>
      </c>
      <c r="D100">
        <f>'Expected Frequency'!C100*$C100^2</f>
        <v>10.988784705109261</v>
      </c>
      <c r="E100">
        <f>'Expected Frequency'!D100*$C100^2</f>
        <v>14.098014486012271</v>
      </c>
      <c r="F100">
        <f>'Expected Frequency'!E100*$C100^2</f>
        <v>14.864673884043146</v>
      </c>
      <c r="G100">
        <f>'Expected Frequency'!F100*$C100^2</f>
        <v>9.7749073248937037</v>
      </c>
      <c r="H100">
        <f>'Expected Frequency'!G100*$C100^2</f>
        <v>8.1351080568832135</v>
      </c>
      <c r="I100">
        <f>'Expected Frequency'!H100*$C100^2</f>
        <v>4.8768056152519783</v>
      </c>
      <c r="J100">
        <f>'Expected Frequency'!I100*$C100^2</f>
        <v>2.4333572643824355</v>
      </c>
      <c r="K100">
        <f>'Expected Frequency'!J100*$C100^2</f>
        <v>2.5873672178243621</v>
      </c>
      <c r="L100">
        <f>'Expected Frequency'!K100*$C100^2</f>
        <v>1.6325055064844187</v>
      </c>
      <c r="M100">
        <f>'Expected Frequency'!L100*$C100^2</f>
        <v>1.201277636847025</v>
      </c>
      <c r="N100">
        <f>'Expected Frequency'!M100*$C100^2</f>
        <v>1.0780696740934841</v>
      </c>
      <c r="O100">
        <f>'Expected Frequency'!N100*$C100^2</f>
        <v>0.46202986032577892</v>
      </c>
      <c r="P100">
        <f>'Expected Frequency'!O100*$C100^2</f>
        <v>0.84859153486913064</v>
      </c>
      <c r="Q100">
        <f>'Expected Frequency'!P100*$C100^2</f>
        <v>1.5127066491145371</v>
      </c>
      <c r="R100">
        <f>'Expected Frequency'!Q100*$C100^2</f>
        <v>1.1068585237423443</v>
      </c>
      <c r="S100">
        <f>'Expected Frequency'!R100*$C100^2</f>
        <v>0.36895284124744809</v>
      </c>
      <c r="T100">
        <f>'Expected Frequency'!S100*$C100^2</f>
        <v>0.2582669888732137</v>
      </c>
      <c r="U100">
        <f>'Expected Frequency'!T100*$C100^2</f>
        <v>0.14758113649897925</v>
      </c>
    </row>
    <row r="101" spans="1:21" x14ac:dyDescent="0.2">
      <c r="A101">
        <f>'Expected Frequency'!A101</f>
        <v>2120</v>
      </c>
      <c r="B101">
        <f>'Expected Frequency'!B101</f>
        <v>2120</v>
      </c>
      <c r="C101">
        <f>'Expected Frequency'!V101</f>
        <v>1.1606746453045071</v>
      </c>
      <c r="D101">
        <f>'Expected Frequency'!C101*$C101^2</f>
        <v>10.695089162061112</v>
      </c>
      <c r="E101">
        <f>'Expected Frequency'!D101*$C101^2</f>
        <v>13.721219041248947</v>
      </c>
      <c r="F101">
        <f>'Expected Frequency'!E101*$C101^2</f>
        <v>14.467388052555535</v>
      </c>
      <c r="G101">
        <f>'Expected Frequency'!F101*$C101^2</f>
        <v>9.5136548941590124</v>
      </c>
      <c r="H101">
        <f>'Expected Frequency'!G101*$C101^2</f>
        <v>7.9176822866421412</v>
      </c>
      <c r="I101">
        <f>'Expected Frequency'!H101*$C101^2</f>
        <v>4.7464639885891371</v>
      </c>
      <c r="J101">
        <f>'Expected Frequency'!I101*$C101^2</f>
        <v>2.3683213025020766</v>
      </c>
      <c r="K101">
        <f>'Expected Frequency'!J101*$C101^2</f>
        <v>2.5182150558249927</v>
      </c>
      <c r="L101">
        <f>'Expected Frequency'!K101*$C101^2</f>
        <v>1.588873785222912</v>
      </c>
      <c r="M101">
        <f>'Expected Frequency'!L101*$C101^2</f>
        <v>1.1691712759187465</v>
      </c>
      <c r="N101">
        <f>'Expected Frequency'!M101*$C101^2</f>
        <v>1.0492562732604138</v>
      </c>
      <c r="O101">
        <f>'Expected Frequency'!N101*$C101^2</f>
        <v>0.44968125996874869</v>
      </c>
      <c r="P101">
        <f>'Expected Frequency'!O101*$C101^2</f>
        <v>0.82591136064171378</v>
      </c>
      <c r="Q101">
        <f>'Expected Frequency'!P101*$C101^2</f>
        <v>1.4722767733178377</v>
      </c>
      <c r="R101">
        <f>'Expected Frequency'!Q101*$C101^2</f>
        <v>1.0772756877935397</v>
      </c>
      <c r="S101">
        <f>'Expected Frequency'!R101*$C101^2</f>
        <v>0.35909189593117991</v>
      </c>
      <c r="T101">
        <f>'Expected Frequency'!S101*$C101^2</f>
        <v>0.25136432715182594</v>
      </c>
      <c r="U101">
        <f>'Expected Frequency'!T101*$C101^2</f>
        <v>0.14363675837247197</v>
      </c>
    </row>
    <row r="102" spans="1:21" x14ac:dyDescent="0.2">
      <c r="A102">
        <f>'Expected Frequency'!A102</f>
        <v>2121</v>
      </c>
      <c r="B102">
        <f>'Expected Frequency'!B102</f>
        <v>2120</v>
      </c>
      <c r="C102">
        <f>'Expected Frequency'!V102</f>
        <v>1.1606746453045071</v>
      </c>
      <c r="D102">
        <f>'Expected Frequency'!C102*$C102^2</f>
        <v>10.695089162061112</v>
      </c>
      <c r="E102">
        <f>'Expected Frequency'!D102*$C102^2</f>
        <v>13.721219041248947</v>
      </c>
      <c r="F102">
        <f>'Expected Frequency'!E102*$C102^2</f>
        <v>14.467388052555535</v>
      </c>
      <c r="G102">
        <f>'Expected Frequency'!F102*$C102^2</f>
        <v>9.5136548941590124</v>
      </c>
      <c r="H102">
        <f>'Expected Frequency'!G102*$C102^2</f>
        <v>7.9176822866421412</v>
      </c>
      <c r="I102">
        <f>'Expected Frequency'!H102*$C102^2</f>
        <v>4.7464639885891371</v>
      </c>
      <c r="J102">
        <f>'Expected Frequency'!I102*$C102^2</f>
        <v>2.3683213025020766</v>
      </c>
      <c r="K102">
        <f>'Expected Frequency'!J102*$C102^2</f>
        <v>2.5182150558249927</v>
      </c>
      <c r="L102">
        <f>'Expected Frequency'!K102*$C102^2</f>
        <v>1.588873785222912</v>
      </c>
      <c r="M102">
        <f>'Expected Frequency'!L102*$C102^2</f>
        <v>1.1691712759187465</v>
      </c>
      <c r="N102">
        <f>'Expected Frequency'!M102*$C102^2</f>
        <v>1.0492562732604138</v>
      </c>
      <c r="O102">
        <f>'Expected Frequency'!N102*$C102^2</f>
        <v>0.44968125996874869</v>
      </c>
      <c r="P102">
        <f>'Expected Frequency'!O102*$C102^2</f>
        <v>0.82591136064171378</v>
      </c>
      <c r="Q102">
        <f>'Expected Frequency'!P102*$C102^2</f>
        <v>1.4722767733178377</v>
      </c>
      <c r="R102">
        <f>'Expected Frequency'!Q102*$C102^2</f>
        <v>1.0772756877935397</v>
      </c>
      <c r="S102">
        <f>'Expected Frequency'!R102*$C102^2</f>
        <v>0.35909189593117991</v>
      </c>
      <c r="T102">
        <f>'Expected Frequency'!S102*$C102^2</f>
        <v>0.25136432715182594</v>
      </c>
      <c r="U102">
        <f>'Expected Frequency'!T102*$C102^2</f>
        <v>0.14363675837247197</v>
      </c>
    </row>
    <row r="103" spans="1:21" x14ac:dyDescent="0.2">
      <c r="A103">
        <f>'Expected Frequency'!A103</f>
        <v>2122</v>
      </c>
      <c r="B103">
        <f>'Expected Frequency'!B103</f>
        <v>2120</v>
      </c>
      <c r="C103">
        <f>'Expected Frequency'!V103</f>
        <v>1.1606746453045071</v>
      </c>
      <c r="D103">
        <f>'Expected Frequency'!C103*$C103^2</f>
        <v>10.695089162061112</v>
      </c>
      <c r="E103">
        <f>'Expected Frequency'!D103*$C103^2</f>
        <v>13.721219041248947</v>
      </c>
      <c r="F103">
        <f>'Expected Frequency'!E103*$C103^2</f>
        <v>14.467388052555535</v>
      </c>
      <c r="G103">
        <f>'Expected Frequency'!F103*$C103^2</f>
        <v>9.5136548941590124</v>
      </c>
      <c r="H103">
        <f>'Expected Frequency'!G103*$C103^2</f>
        <v>7.9176822866421412</v>
      </c>
      <c r="I103">
        <f>'Expected Frequency'!H103*$C103^2</f>
        <v>4.7464639885891371</v>
      </c>
      <c r="J103">
        <f>'Expected Frequency'!I103*$C103^2</f>
        <v>2.3683213025020766</v>
      </c>
      <c r="K103">
        <f>'Expected Frequency'!J103*$C103^2</f>
        <v>2.5182150558249927</v>
      </c>
      <c r="L103">
        <f>'Expected Frequency'!K103*$C103^2</f>
        <v>1.588873785222912</v>
      </c>
      <c r="M103">
        <f>'Expected Frequency'!L103*$C103^2</f>
        <v>1.1691712759187465</v>
      </c>
      <c r="N103">
        <f>'Expected Frequency'!M103*$C103^2</f>
        <v>1.0492562732604138</v>
      </c>
      <c r="O103">
        <f>'Expected Frequency'!N103*$C103^2</f>
        <v>0.44968125996874869</v>
      </c>
      <c r="P103">
        <f>'Expected Frequency'!O103*$C103^2</f>
        <v>0.82591136064171378</v>
      </c>
      <c r="Q103">
        <f>'Expected Frequency'!P103*$C103^2</f>
        <v>1.4722767733178377</v>
      </c>
      <c r="R103">
        <f>'Expected Frequency'!Q103*$C103^2</f>
        <v>1.0772756877935397</v>
      </c>
      <c r="S103">
        <f>'Expected Frequency'!R103*$C103^2</f>
        <v>0.35909189593117991</v>
      </c>
      <c r="T103">
        <f>'Expected Frequency'!S103*$C103^2</f>
        <v>0.25136432715182594</v>
      </c>
      <c r="U103">
        <f>'Expected Frequency'!T103*$C103^2</f>
        <v>0.14363675837247197</v>
      </c>
    </row>
    <row r="104" spans="1:21" x14ac:dyDescent="0.2">
      <c r="A104">
        <f>'Expected Frequency'!A104</f>
        <v>2123</v>
      </c>
      <c r="B104">
        <f>'Expected Frequency'!B104</f>
        <v>2120</v>
      </c>
      <c r="C104">
        <f>'Expected Frequency'!V104</f>
        <v>1.1606746453045071</v>
      </c>
      <c r="D104">
        <f>'Expected Frequency'!C104*$C104^2</f>
        <v>10.695089162061112</v>
      </c>
      <c r="E104">
        <f>'Expected Frequency'!D104*$C104^2</f>
        <v>13.721219041248947</v>
      </c>
      <c r="F104">
        <f>'Expected Frequency'!E104*$C104^2</f>
        <v>14.467388052555535</v>
      </c>
      <c r="G104">
        <f>'Expected Frequency'!F104*$C104^2</f>
        <v>9.5136548941590124</v>
      </c>
      <c r="H104">
        <f>'Expected Frequency'!G104*$C104^2</f>
        <v>7.9176822866421412</v>
      </c>
      <c r="I104">
        <f>'Expected Frequency'!H104*$C104^2</f>
        <v>4.7464639885891371</v>
      </c>
      <c r="J104">
        <f>'Expected Frequency'!I104*$C104^2</f>
        <v>2.3683213025020766</v>
      </c>
      <c r="K104">
        <f>'Expected Frequency'!J104*$C104^2</f>
        <v>2.5182150558249927</v>
      </c>
      <c r="L104">
        <f>'Expected Frequency'!K104*$C104^2</f>
        <v>1.588873785222912</v>
      </c>
      <c r="M104">
        <f>'Expected Frequency'!L104*$C104^2</f>
        <v>1.1691712759187465</v>
      </c>
      <c r="N104">
        <f>'Expected Frequency'!M104*$C104^2</f>
        <v>1.0492562732604138</v>
      </c>
      <c r="O104">
        <f>'Expected Frequency'!N104*$C104^2</f>
        <v>0.44968125996874869</v>
      </c>
      <c r="P104">
        <f>'Expected Frequency'!O104*$C104^2</f>
        <v>0.82591136064171378</v>
      </c>
      <c r="Q104">
        <f>'Expected Frequency'!P104*$C104^2</f>
        <v>1.4722767733178377</v>
      </c>
      <c r="R104">
        <f>'Expected Frequency'!Q104*$C104^2</f>
        <v>1.0772756877935397</v>
      </c>
      <c r="S104">
        <f>'Expected Frequency'!R104*$C104^2</f>
        <v>0.35909189593117991</v>
      </c>
      <c r="T104">
        <f>'Expected Frequency'!S104*$C104^2</f>
        <v>0.25136432715182594</v>
      </c>
      <c r="U104">
        <f>'Expected Frequency'!T104*$C104^2</f>
        <v>0.14363675837247197</v>
      </c>
    </row>
    <row r="105" spans="1:21" x14ac:dyDescent="0.2">
      <c r="A105">
        <f>'Expected Frequency'!A105</f>
        <v>2124</v>
      </c>
      <c r="B105">
        <f>'Expected Frequency'!B105</f>
        <v>2120</v>
      </c>
      <c r="C105">
        <f>'Expected Frequency'!V105</f>
        <v>1.1606746453045071</v>
      </c>
      <c r="D105">
        <f>'Expected Frequency'!C105*$C105^2</f>
        <v>10.695089162061112</v>
      </c>
      <c r="E105">
        <f>'Expected Frequency'!D105*$C105^2</f>
        <v>13.721219041248947</v>
      </c>
      <c r="F105">
        <f>'Expected Frequency'!E105*$C105^2</f>
        <v>14.467388052555535</v>
      </c>
      <c r="G105">
        <f>'Expected Frequency'!F105*$C105^2</f>
        <v>9.5136548941590124</v>
      </c>
      <c r="H105">
        <f>'Expected Frequency'!G105*$C105^2</f>
        <v>7.9176822866421412</v>
      </c>
      <c r="I105">
        <f>'Expected Frequency'!H105*$C105^2</f>
        <v>4.7464639885891371</v>
      </c>
      <c r="J105">
        <f>'Expected Frequency'!I105*$C105^2</f>
        <v>2.3683213025020766</v>
      </c>
      <c r="K105">
        <f>'Expected Frequency'!J105*$C105^2</f>
        <v>2.5182150558249927</v>
      </c>
      <c r="L105">
        <f>'Expected Frequency'!K105*$C105^2</f>
        <v>1.588873785222912</v>
      </c>
      <c r="M105">
        <f>'Expected Frequency'!L105*$C105^2</f>
        <v>1.1691712759187465</v>
      </c>
      <c r="N105">
        <f>'Expected Frequency'!M105*$C105^2</f>
        <v>1.0492562732604138</v>
      </c>
      <c r="O105">
        <f>'Expected Frequency'!N105*$C105^2</f>
        <v>0.44968125996874869</v>
      </c>
      <c r="P105">
        <f>'Expected Frequency'!O105*$C105^2</f>
        <v>0.82591136064171378</v>
      </c>
      <c r="Q105">
        <f>'Expected Frequency'!P105*$C105^2</f>
        <v>1.4722767733178377</v>
      </c>
      <c r="R105">
        <f>'Expected Frequency'!Q105*$C105^2</f>
        <v>1.0772756877935397</v>
      </c>
      <c r="S105">
        <f>'Expected Frequency'!R105*$C105^2</f>
        <v>0.35909189593117991</v>
      </c>
      <c r="T105">
        <f>'Expected Frequency'!S105*$C105^2</f>
        <v>0.25136432715182594</v>
      </c>
      <c r="U105">
        <f>'Expected Frequency'!T105*$C105^2</f>
        <v>0.14363675837247197</v>
      </c>
    </row>
    <row r="106" spans="1:21" x14ac:dyDescent="0.2">
      <c r="A106">
        <f>'Expected Frequency'!A106</f>
        <v>2125</v>
      </c>
      <c r="B106">
        <f>'Expected Frequency'!B106</f>
        <v>2120</v>
      </c>
      <c r="C106">
        <f>'Expected Frequency'!V106</f>
        <v>1.1606746453045071</v>
      </c>
      <c r="D106">
        <f>'Expected Frequency'!C106*$C106^2</f>
        <v>10.695089162061112</v>
      </c>
      <c r="E106">
        <f>'Expected Frequency'!D106*$C106^2</f>
        <v>13.721219041248947</v>
      </c>
      <c r="F106">
        <f>'Expected Frequency'!E106*$C106^2</f>
        <v>14.467388052555535</v>
      </c>
      <c r="G106">
        <f>'Expected Frequency'!F106*$C106^2</f>
        <v>9.5136548941590124</v>
      </c>
      <c r="H106">
        <f>'Expected Frequency'!G106*$C106^2</f>
        <v>7.9176822866421412</v>
      </c>
      <c r="I106">
        <f>'Expected Frequency'!H106*$C106^2</f>
        <v>4.7464639885891371</v>
      </c>
      <c r="J106">
        <f>'Expected Frequency'!I106*$C106^2</f>
        <v>2.3683213025020766</v>
      </c>
      <c r="K106">
        <f>'Expected Frequency'!J106*$C106^2</f>
        <v>2.5182150558249927</v>
      </c>
      <c r="L106">
        <f>'Expected Frequency'!K106*$C106^2</f>
        <v>1.588873785222912</v>
      </c>
      <c r="M106">
        <f>'Expected Frequency'!L106*$C106^2</f>
        <v>1.1691712759187465</v>
      </c>
      <c r="N106">
        <f>'Expected Frequency'!M106*$C106^2</f>
        <v>1.0492562732604138</v>
      </c>
      <c r="O106">
        <f>'Expected Frequency'!N106*$C106^2</f>
        <v>0.44968125996874869</v>
      </c>
      <c r="P106">
        <f>'Expected Frequency'!O106*$C106^2</f>
        <v>0.82591136064171378</v>
      </c>
      <c r="Q106">
        <f>'Expected Frequency'!P106*$C106^2</f>
        <v>1.4722767733178377</v>
      </c>
      <c r="R106">
        <f>'Expected Frequency'!Q106*$C106^2</f>
        <v>1.0772756877935397</v>
      </c>
      <c r="S106">
        <f>'Expected Frequency'!R106*$C106^2</f>
        <v>0.35909189593117991</v>
      </c>
      <c r="T106">
        <f>'Expected Frequency'!S106*$C106^2</f>
        <v>0.25136432715182594</v>
      </c>
      <c r="U106">
        <f>'Expected Frequency'!T106*$C106^2</f>
        <v>0.14363675837247197</v>
      </c>
    </row>
    <row r="107" spans="1:21" x14ac:dyDescent="0.2">
      <c r="A107">
        <f>'Expected Frequency'!A107</f>
        <v>2126</v>
      </c>
      <c r="B107">
        <f>'Expected Frequency'!B107</f>
        <v>2120</v>
      </c>
      <c r="C107">
        <f>'Expected Frequency'!V107</f>
        <v>1.1606746453045071</v>
      </c>
      <c r="D107">
        <f>'Expected Frequency'!C107*$C107^2</f>
        <v>10.695089162061112</v>
      </c>
      <c r="E107">
        <f>'Expected Frequency'!D107*$C107^2</f>
        <v>13.721219041248947</v>
      </c>
      <c r="F107">
        <f>'Expected Frequency'!E107*$C107^2</f>
        <v>14.467388052555535</v>
      </c>
      <c r="G107">
        <f>'Expected Frequency'!F107*$C107^2</f>
        <v>9.5136548941590124</v>
      </c>
      <c r="H107">
        <f>'Expected Frequency'!G107*$C107^2</f>
        <v>7.9176822866421412</v>
      </c>
      <c r="I107">
        <f>'Expected Frequency'!H107*$C107^2</f>
        <v>4.7464639885891371</v>
      </c>
      <c r="J107">
        <f>'Expected Frequency'!I107*$C107^2</f>
        <v>2.3683213025020766</v>
      </c>
      <c r="K107">
        <f>'Expected Frequency'!J107*$C107^2</f>
        <v>2.5182150558249927</v>
      </c>
      <c r="L107">
        <f>'Expected Frequency'!K107*$C107^2</f>
        <v>1.588873785222912</v>
      </c>
      <c r="M107">
        <f>'Expected Frequency'!L107*$C107^2</f>
        <v>1.1691712759187465</v>
      </c>
      <c r="N107">
        <f>'Expected Frequency'!M107*$C107^2</f>
        <v>1.0492562732604138</v>
      </c>
      <c r="O107">
        <f>'Expected Frequency'!N107*$C107^2</f>
        <v>0.44968125996874869</v>
      </c>
      <c r="P107">
        <f>'Expected Frequency'!O107*$C107^2</f>
        <v>0.82591136064171378</v>
      </c>
      <c r="Q107">
        <f>'Expected Frequency'!P107*$C107^2</f>
        <v>1.4722767733178377</v>
      </c>
      <c r="R107">
        <f>'Expected Frequency'!Q107*$C107^2</f>
        <v>1.0772756877935397</v>
      </c>
      <c r="S107">
        <f>'Expected Frequency'!R107*$C107^2</f>
        <v>0.35909189593117991</v>
      </c>
      <c r="T107">
        <f>'Expected Frequency'!S107*$C107^2</f>
        <v>0.25136432715182594</v>
      </c>
      <c r="U107">
        <f>'Expected Frequency'!T107*$C107^2</f>
        <v>0.14363675837247197</v>
      </c>
    </row>
    <row r="108" spans="1:21" x14ac:dyDescent="0.2">
      <c r="A108">
        <f>'Expected Frequency'!A108</f>
        <v>2127</v>
      </c>
      <c r="B108">
        <f>'Expected Frequency'!B108</f>
        <v>2120</v>
      </c>
      <c r="C108">
        <f>'Expected Frequency'!V108</f>
        <v>1.1606746453045071</v>
      </c>
      <c r="D108">
        <f>'Expected Frequency'!C108*$C108^2</f>
        <v>10.695089162061112</v>
      </c>
      <c r="E108">
        <f>'Expected Frequency'!D108*$C108^2</f>
        <v>13.721219041248947</v>
      </c>
      <c r="F108">
        <f>'Expected Frequency'!E108*$C108^2</f>
        <v>14.467388052555535</v>
      </c>
      <c r="G108">
        <f>'Expected Frequency'!F108*$C108^2</f>
        <v>9.5136548941590124</v>
      </c>
      <c r="H108">
        <f>'Expected Frequency'!G108*$C108^2</f>
        <v>7.9176822866421412</v>
      </c>
      <c r="I108">
        <f>'Expected Frequency'!H108*$C108^2</f>
        <v>4.7464639885891371</v>
      </c>
      <c r="J108">
        <f>'Expected Frequency'!I108*$C108^2</f>
        <v>2.3683213025020766</v>
      </c>
      <c r="K108">
        <f>'Expected Frequency'!J108*$C108^2</f>
        <v>2.5182150558249927</v>
      </c>
      <c r="L108">
        <f>'Expected Frequency'!K108*$C108^2</f>
        <v>1.588873785222912</v>
      </c>
      <c r="M108">
        <f>'Expected Frequency'!L108*$C108^2</f>
        <v>1.1691712759187465</v>
      </c>
      <c r="N108">
        <f>'Expected Frequency'!M108*$C108^2</f>
        <v>1.0492562732604138</v>
      </c>
      <c r="O108">
        <f>'Expected Frequency'!N108*$C108^2</f>
        <v>0.44968125996874869</v>
      </c>
      <c r="P108">
        <f>'Expected Frequency'!O108*$C108^2</f>
        <v>0.82591136064171378</v>
      </c>
      <c r="Q108">
        <f>'Expected Frequency'!P108*$C108^2</f>
        <v>1.4722767733178377</v>
      </c>
      <c r="R108">
        <f>'Expected Frequency'!Q108*$C108^2</f>
        <v>1.0772756877935397</v>
      </c>
      <c r="S108">
        <f>'Expected Frequency'!R108*$C108^2</f>
        <v>0.35909189593117991</v>
      </c>
      <c r="T108">
        <f>'Expected Frequency'!S108*$C108^2</f>
        <v>0.25136432715182594</v>
      </c>
      <c r="U108">
        <f>'Expected Frequency'!T108*$C108^2</f>
        <v>0.14363675837247197</v>
      </c>
    </row>
    <row r="109" spans="1:21" x14ac:dyDescent="0.2">
      <c r="A109">
        <f>'Expected Frequency'!A109</f>
        <v>2128</v>
      </c>
      <c r="B109">
        <f>'Expected Frequency'!B109</f>
        <v>2120</v>
      </c>
      <c r="C109">
        <f>'Expected Frequency'!V109</f>
        <v>1.1606746453045071</v>
      </c>
      <c r="D109">
        <f>'Expected Frequency'!C109*$C109^2</f>
        <v>10.695089162061112</v>
      </c>
      <c r="E109">
        <f>'Expected Frequency'!D109*$C109^2</f>
        <v>13.721219041248947</v>
      </c>
      <c r="F109">
        <f>'Expected Frequency'!E109*$C109^2</f>
        <v>14.467388052555535</v>
      </c>
      <c r="G109">
        <f>'Expected Frequency'!F109*$C109^2</f>
        <v>9.5136548941590124</v>
      </c>
      <c r="H109">
        <f>'Expected Frequency'!G109*$C109^2</f>
        <v>7.9176822866421412</v>
      </c>
      <c r="I109">
        <f>'Expected Frequency'!H109*$C109^2</f>
        <v>4.7464639885891371</v>
      </c>
      <c r="J109">
        <f>'Expected Frequency'!I109*$C109^2</f>
        <v>2.3683213025020766</v>
      </c>
      <c r="K109">
        <f>'Expected Frequency'!J109*$C109^2</f>
        <v>2.5182150558249927</v>
      </c>
      <c r="L109">
        <f>'Expected Frequency'!K109*$C109^2</f>
        <v>1.588873785222912</v>
      </c>
      <c r="M109">
        <f>'Expected Frequency'!L109*$C109^2</f>
        <v>1.1691712759187465</v>
      </c>
      <c r="N109">
        <f>'Expected Frequency'!M109*$C109^2</f>
        <v>1.0492562732604138</v>
      </c>
      <c r="O109">
        <f>'Expected Frequency'!N109*$C109^2</f>
        <v>0.44968125996874869</v>
      </c>
      <c r="P109">
        <f>'Expected Frequency'!O109*$C109^2</f>
        <v>0.82591136064171378</v>
      </c>
      <c r="Q109">
        <f>'Expected Frequency'!P109*$C109^2</f>
        <v>1.4722767733178377</v>
      </c>
      <c r="R109">
        <f>'Expected Frequency'!Q109*$C109^2</f>
        <v>1.0772756877935397</v>
      </c>
      <c r="S109">
        <f>'Expected Frequency'!R109*$C109^2</f>
        <v>0.35909189593117991</v>
      </c>
      <c r="T109">
        <f>'Expected Frequency'!S109*$C109^2</f>
        <v>0.25136432715182594</v>
      </c>
      <c r="U109">
        <f>'Expected Frequency'!T109*$C109^2</f>
        <v>0.14363675837247197</v>
      </c>
    </row>
    <row r="110" spans="1:21" x14ac:dyDescent="0.2">
      <c r="A110">
        <f>'Expected Frequency'!A110</f>
        <v>2129</v>
      </c>
      <c r="B110">
        <f>'Expected Frequency'!B110</f>
        <v>2120</v>
      </c>
      <c r="C110">
        <f>'Expected Frequency'!V110</f>
        <v>1.1606746453045071</v>
      </c>
      <c r="D110">
        <f>'Expected Frequency'!C110*$C110^2</f>
        <v>10.695089162061112</v>
      </c>
      <c r="E110">
        <f>'Expected Frequency'!D110*$C110^2</f>
        <v>13.721219041248947</v>
      </c>
      <c r="F110">
        <f>'Expected Frequency'!E110*$C110^2</f>
        <v>14.467388052555535</v>
      </c>
      <c r="G110">
        <f>'Expected Frequency'!F110*$C110^2</f>
        <v>9.5136548941590124</v>
      </c>
      <c r="H110">
        <f>'Expected Frequency'!G110*$C110^2</f>
        <v>7.9176822866421412</v>
      </c>
      <c r="I110">
        <f>'Expected Frequency'!H110*$C110^2</f>
        <v>4.7464639885891371</v>
      </c>
      <c r="J110">
        <f>'Expected Frequency'!I110*$C110^2</f>
        <v>2.3683213025020766</v>
      </c>
      <c r="K110">
        <f>'Expected Frequency'!J110*$C110^2</f>
        <v>2.5182150558249927</v>
      </c>
      <c r="L110">
        <f>'Expected Frequency'!K110*$C110^2</f>
        <v>1.588873785222912</v>
      </c>
      <c r="M110">
        <f>'Expected Frequency'!L110*$C110^2</f>
        <v>1.1691712759187465</v>
      </c>
      <c r="N110">
        <f>'Expected Frequency'!M110*$C110^2</f>
        <v>1.0492562732604138</v>
      </c>
      <c r="O110">
        <f>'Expected Frequency'!N110*$C110^2</f>
        <v>0.44968125996874869</v>
      </c>
      <c r="P110">
        <f>'Expected Frequency'!O110*$C110^2</f>
        <v>0.82591136064171378</v>
      </c>
      <c r="Q110">
        <f>'Expected Frequency'!P110*$C110^2</f>
        <v>1.4722767733178377</v>
      </c>
      <c r="R110">
        <f>'Expected Frequency'!Q110*$C110^2</f>
        <v>1.0772756877935397</v>
      </c>
      <c r="S110">
        <f>'Expected Frequency'!R110*$C110^2</f>
        <v>0.35909189593117991</v>
      </c>
      <c r="T110">
        <f>'Expected Frequency'!S110*$C110^2</f>
        <v>0.25136432715182594</v>
      </c>
      <c r="U110">
        <f>'Expected Frequency'!T110*$C110^2</f>
        <v>0.14363675837247197</v>
      </c>
    </row>
    <row r="111" spans="1:21" x14ac:dyDescent="0.2">
      <c r="A111">
        <f>'Expected Frequency'!A111</f>
        <v>2130</v>
      </c>
      <c r="B111">
        <f>'Expected Frequency'!B111</f>
        <v>2130</v>
      </c>
      <c r="C111">
        <f>'Expected Frequency'!V111</f>
        <v>1.1448460573303736</v>
      </c>
      <c r="D111">
        <f>'Expected Frequency'!C111*$C111^2</f>
        <v>10.405371737908709</v>
      </c>
      <c r="E111">
        <f>'Expected Frequency'!D111*$C111^2</f>
        <v>13.349527307161949</v>
      </c>
      <c r="F111">
        <f>'Expected Frequency'!E111*$C111^2</f>
        <v>14.07548347492302</v>
      </c>
      <c r="G111">
        <f>'Expected Frequency'!F111*$C111^2</f>
        <v>9.255941138953677</v>
      </c>
      <c r="H111">
        <f>'Expected Frequency'!G111*$C111^2</f>
        <v>7.7032015579091606</v>
      </c>
      <c r="I111">
        <f>'Expected Frequency'!H111*$C111^2</f>
        <v>4.6178878449246019</v>
      </c>
      <c r="J111">
        <f>'Expected Frequency'!I111*$C111^2</f>
        <v>2.3041662555521047</v>
      </c>
      <c r="K111">
        <f>'Expected Frequency'!J111*$C111^2</f>
        <v>2.4499995628655289</v>
      </c>
      <c r="L111">
        <f>'Expected Frequency'!K111*$C111^2</f>
        <v>1.545833057522298</v>
      </c>
      <c r="M111">
        <f>'Expected Frequency'!L111*$C111^2</f>
        <v>1.1374997970447098</v>
      </c>
      <c r="N111">
        <f>'Expected Frequency'!M111*$C111^2</f>
        <v>1.0208331511939706</v>
      </c>
      <c r="O111">
        <f>'Expected Frequency'!N111*$C111^2</f>
        <v>0.43749992194027304</v>
      </c>
      <c r="P111">
        <f>'Expected Frequency'!O111*$C111^2</f>
        <v>0.80353839035997654</v>
      </c>
      <c r="Q111">
        <f>'Expected Frequency'!P111*$C111^2</f>
        <v>1.432394521946045</v>
      </c>
      <c r="R111">
        <f>'Expected Frequency'!Q111*$C111^2</f>
        <v>1.0480935526434476</v>
      </c>
      <c r="S111">
        <f>'Expected Frequency'!R111*$C111^2</f>
        <v>0.34936451754781583</v>
      </c>
      <c r="T111">
        <f>'Expected Frequency'!S111*$C111^2</f>
        <v>0.24455516228347113</v>
      </c>
      <c r="U111">
        <f>'Expected Frequency'!T111*$C111^2</f>
        <v>0.13974580701912634</v>
      </c>
    </row>
    <row r="112" spans="1:21" x14ac:dyDescent="0.2">
      <c r="A112">
        <f>'Expected Frequency'!A112</f>
        <v>2131</v>
      </c>
      <c r="B112">
        <f>'Expected Frequency'!B112</f>
        <v>2130</v>
      </c>
      <c r="C112">
        <f>'Expected Frequency'!V112</f>
        <v>1.1448460573303736</v>
      </c>
      <c r="D112">
        <f>'Expected Frequency'!C112*$C112^2</f>
        <v>10.405371737908709</v>
      </c>
      <c r="E112">
        <f>'Expected Frequency'!D112*$C112^2</f>
        <v>13.349527307161949</v>
      </c>
      <c r="F112">
        <f>'Expected Frequency'!E112*$C112^2</f>
        <v>14.07548347492302</v>
      </c>
      <c r="G112">
        <f>'Expected Frequency'!F112*$C112^2</f>
        <v>9.255941138953677</v>
      </c>
      <c r="H112">
        <f>'Expected Frequency'!G112*$C112^2</f>
        <v>7.7032015579091606</v>
      </c>
      <c r="I112">
        <f>'Expected Frequency'!H112*$C112^2</f>
        <v>4.6178878449246019</v>
      </c>
      <c r="J112">
        <f>'Expected Frequency'!I112*$C112^2</f>
        <v>2.3041662555521047</v>
      </c>
      <c r="K112">
        <f>'Expected Frequency'!J112*$C112^2</f>
        <v>2.4499995628655289</v>
      </c>
      <c r="L112">
        <f>'Expected Frequency'!K112*$C112^2</f>
        <v>1.545833057522298</v>
      </c>
      <c r="M112">
        <f>'Expected Frequency'!L112*$C112^2</f>
        <v>1.1374997970447098</v>
      </c>
      <c r="N112">
        <f>'Expected Frequency'!M112*$C112^2</f>
        <v>1.0208331511939706</v>
      </c>
      <c r="O112">
        <f>'Expected Frequency'!N112*$C112^2</f>
        <v>0.43749992194027304</v>
      </c>
      <c r="P112">
        <f>'Expected Frequency'!O112*$C112^2</f>
        <v>0.80353839035997654</v>
      </c>
      <c r="Q112">
        <f>'Expected Frequency'!P112*$C112^2</f>
        <v>1.432394521946045</v>
      </c>
      <c r="R112">
        <f>'Expected Frequency'!Q112*$C112^2</f>
        <v>1.0480935526434476</v>
      </c>
      <c r="S112">
        <f>'Expected Frequency'!R112*$C112^2</f>
        <v>0.34936451754781583</v>
      </c>
      <c r="T112">
        <f>'Expected Frequency'!S112*$C112^2</f>
        <v>0.24455516228347113</v>
      </c>
      <c r="U112">
        <f>'Expected Frequency'!T112*$C112^2</f>
        <v>0.13974580701912634</v>
      </c>
    </row>
    <row r="113" spans="1:21" x14ac:dyDescent="0.2">
      <c r="A113">
        <f>'Expected Frequency'!A113</f>
        <v>2132</v>
      </c>
      <c r="B113">
        <f>'Expected Frequency'!B113</f>
        <v>2130</v>
      </c>
      <c r="C113">
        <f>'Expected Frequency'!V113</f>
        <v>1.1448460573303736</v>
      </c>
      <c r="D113">
        <f>'Expected Frequency'!C113*$C113^2</f>
        <v>10.405371737908709</v>
      </c>
      <c r="E113">
        <f>'Expected Frequency'!D113*$C113^2</f>
        <v>13.349527307161949</v>
      </c>
      <c r="F113">
        <f>'Expected Frequency'!E113*$C113^2</f>
        <v>14.07548347492302</v>
      </c>
      <c r="G113">
        <f>'Expected Frequency'!F113*$C113^2</f>
        <v>9.255941138953677</v>
      </c>
      <c r="H113">
        <f>'Expected Frequency'!G113*$C113^2</f>
        <v>7.7032015579091606</v>
      </c>
      <c r="I113">
        <f>'Expected Frequency'!H113*$C113^2</f>
        <v>4.6178878449246019</v>
      </c>
      <c r="J113">
        <f>'Expected Frequency'!I113*$C113^2</f>
        <v>2.3041662555521047</v>
      </c>
      <c r="K113">
        <f>'Expected Frequency'!J113*$C113^2</f>
        <v>2.4499995628655289</v>
      </c>
      <c r="L113">
        <f>'Expected Frequency'!K113*$C113^2</f>
        <v>1.545833057522298</v>
      </c>
      <c r="M113">
        <f>'Expected Frequency'!L113*$C113^2</f>
        <v>1.1374997970447098</v>
      </c>
      <c r="N113">
        <f>'Expected Frequency'!M113*$C113^2</f>
        <v>1.0208331511939706</v>
      </c>
      <c r="O113">
        <f>'Expected Frequency'!N113*$C113^2</f>
        <v>0.43749992194027304</v>
      </c>
      <c r="P113">
        <f>'Expected Frequency'!O113*$C113^2</f>
        <v>0.80353839035997654</v>
      </c>
      <c r="Q113">
        <f>'Expected Frequency'!P113*$C113^2</f>
        <v>1.432394521946045</v>
      </c>
      <c r="R113">
        <f>'Expected Frequency'!Q113*$C113^2</f>
        <v>1.0480935526434476</v>
      </c>
      <c r="S113">
        <f>'Expected Frequency'!R113*$C113^2</f>
        <v>0.34936451754781583</v>
      </c>
      <c r="T113">
        <f>'Expected Frequency'!S113*$C113^2</f>
        <v>0.24455516228347113</v>
      </c>
      <c r="U113">
        <f>'Expected Frequency'!T113*$C113^2</f>
        <v>0.13974580701912634</v>
      </c>
    </row>
    <row r="114" spans="1:21" x14ac:dyDescent="0.2">
      <c r="A114">
        <f>'Expected Frequency'!A114</f>
        <v>2133</v>
      </c>
      <c r="B114">
        <f>'Expected Frequency'!B114</f>
        <v>2130</v>
      </c>
      <c r="C114">
        <f>'Expected Frequency'!V114</f>
        <v>1.1448460573303736</v>
      </c>
      <c r="D114">
        <f>'Expected Frequency'!C114*$C114^2</f>
        <v>10.405371737908709</v>
      </c>
      <c r="E114">
        <f>'Expected Frequency'!D114*$C114^2</f>
        <v>13.349527307161949</v>
      </c>
      <c r="F114">
        <f>'Expected Frequency'!E114*$C114^2</f>
        <v>14.07548347492302</v>
      </c>
      <c r="G114">
        <f>'Expected Frequency'!F114*$C114^2</f>
        <v>9.255941138953677</v>
      </c>
      <c r="H114">
        <f>'Expected Frequency'!G114*$C114^2</f>
        <v>7.7032015579091606</v>
      </c>
      <c r="I114">
        <f>'Expected Frequency'!H114*$C114^2</f>
        <v>4.6178878449246019</v>
      </c>
      <c r="J114">
        <f>'Expected Frequency'!I114*$C114^2</f>
        <v>2.3041662555521047</v>
      </c>
      <c r="K114">
        <f>'Expected Frequency'!J114*$C114^2</f>
        <v>2.4499995628655289</v>
      </c>
      <c r="L114">
        <f>'Expected Frequency'!K114*$C114^2</f>
        <v>1.545833057522298</v>
      </c>
      <c r="M114">
        <f>'Expected Frequency'!L114*$C114^2</f>
        <v>1.1374997970447098</v>
      </c>
      <c r="N114">
        <f>'Expected Frequency'!M114*$C114^2</f>
        <v>1.0208331511939706</v>
      </c>
      <c r="O114">
        <f>'Expected Frequency'!N114*$C114^2</f>
        <v>0.43749992194027304</v>
      </c>
      <c r="P114">
        <f>'Expected Frequency'!O114*$C114^2</f>
        <v>0.80353839035997654</v>
      </c>
      <c r="Q114">
        <f>'Expected Frequency'!P114*$C114^2</f>
        <v>1.432394521946045</v>
      </c>
      <c r="R114">
        <f>'Expected Frequency'!Q114*$C114^2</f>
        <v>1.0480935526434476</v>
      </c>
      <c r="S114">
        <f>'Expected Frequency'!R114*$C114^2</f>
        <v>0.34936451754781583</v>
      </c>
      <c r="T114">
        <f>'Expected Frequency'!S114*$C114^2</f>
        <v>0.24455516228347113</v>
      </c>
      <c r="U114">
        <f>'Expected Frequency'!T114*$C114^2</f>
        <v>0.13974580701912634</v>
      </c>
    </row>
    <row r="115" spans="1:21" x14ac:dyDescent="0.2">
      <c r="A115">
        <f>'Expected Frequency'!A115</f>
        <v>2134</v>
      </c>
      <c r="B115">
        <f>'Expected Frequency'!B115</f>
        <v>2130</v>
      </c>
      <c r="C115">
        <f>'Expected Frequency'!V115</f>
        <v>1.1448460573303736</v>
      </c>
      <c r="D115">
        <f>'Expected Frequency'!C115*$C115^2</f>
        <v>10.405371737908709</v>
      </c>
      <c r="E115">
        <f>'Expected Frequency'!D115*$C115^2</f>
        <v>13.349527307161949</v>
      </c>
      <c r="F115">
        <f>'Expected Frequency'!E115*$C115^2</f>
        <v>14.07548347492302</v>
      </c>
      <c r="G115">
        <f>'Expected Frequency'!F115*$C115^2</f>
        <v>9.255941138953677</v>
      </c>
      <c r="H115">
        <f>'Expected Frequency'!G115*$C115^2</f>
        <v>7.7032015579091606</v>
      </c>
      <c r="I115">
        <f>'Expected Frequency'!H115*$C115^2</f>
        <v>4.6178878449246019</v>
      </c>
      <c r="J115">
        <f>'Expected Frequency'!I115*$C115^2</f>
        <v>2.3041662555521047</v>
      </c>
      <c r="K115">
        <f>'Expected Frequency'!J115*$C115^2</f>
        <v>2.4499995628655289</v>
      </c>
      <c r="L115">
        <f>'Expected Frequency'!K115*$C115^2</f>
        <v>1.545833057522298</v>
      </c>
      <c r="M115">
        <f>'Expected Frequency'!L115*$C115^2</f>
        <v>1.1374997970447098</v>
      </c>
      <c r="N115">
        <f>'Expected Frequency'!M115*$C115^2</f>
        <v>1.0208331511939706</v>
      </c>
      <c r="O115">
        <f>'Expected Frequency'!N115*$C115^2</f>
        <v>0.43749992194027304</v>
      </c>
      <c r="P115">
        <f>'Expected Frequency'!O115*$C115^2</f>
        <v>0.80353839035997654</v>
      </c>
      <c r="Q115">
        <f>'Expected Frequency'!P115*$C115^2</f>
        <v>1.432394521946045</v>
      </c>
      <c r="R115">
        <f>'Expected Frequency'!Q115*$C115^2</f>
        <v>1.0480935526434476</v>
      </c>
      <c r="S115">
        <f>'Expected Frequency'!R115*$C115^2</f>
        <v>0.34936451754781583</v>
      </c>
      <c r="T115">
        <f>'Expected Frequency'!S115*$C115^2</f>
        <v>0.24455516228347113</v>
      </c>
      <c r="U115">
        <f>'Expected Frequency'!T115*$C115^2</f>
        <v>0.13974580701912634</v>
      </c>
    </row>
    <row r="116" spans="1:21" x14ac:dyDescent="0.2">
      <c r="A116">
        <f>'Expected Frequency'!A116</f>
        <v>2135</v>
      </c>
      <c r="B116">
        <f>'Expected Frequency'!B116</f>
        <v>2130</v>
      </c>
      <c r="C116">
        <f>'Expected Frequency'!V116</f>
        <v>1.1448460573303736</v>
      </c>
      <c r="D116">
        <f>'Expected Frequency'!C116*$C116^2</f>
        <v>10.405371737908709</v>
      </c>
      <c r="E116">
        <f>'Expected Frequency'!D116*$C116^2</f>
        <v>13.349527307161949</v>
      </c>
      <c r="F116">
        <f>'Expected Frequency'!E116*$C116^2</f>
        <v>14.07548347492302</v>
      </c>
      <c r="G116">
        <f>'Expected Frequency'!F116*$C116^2</f>
        <v>9.255941138953677</v>
      </c>
      <c r="H116">
        <f>'Expected Frequency'!G116*$C116^2</f>
        <v>7.7032015579091606</v>
      </c>
      <c r="I116">
        <f>'Expected Frequency'!H116*$C116^2</f>
        <v>4.6178878449246019</v>
      </c>
      <c r="J116">
        <f>'Expected Frequency'!I116*$C116^2</f>
        <v>2.3041662555521047</v>
      </c>
      <c r="K116">
        <f>'Expected Frequency'!J116*$C116^2</f>
        <v>2.4499995628655289</v>
      </c>
      <c r="L116">
        <f>'Expected Frequency'!K116*$C116^2</f>
        <v>1.545833057522298</v>
      </c>
      <c r="M116">
        <f>'Expected Frequency'!L116*$C116^2</f>
        <v>1.1374997970447098</v>
      </c>
      <c r="N116">
        <f>'Expected Frequency'!M116*$C116^2</f>
        <v>1.0208331511939706</v>
      </c>
      <c r="O116">
        <f>'Expected Frequency'!N116*$C116^2</f>
        <v>0.43749992194027304</v>
      </c>
      <c r="P116">
        <f>'Expected Frequency'!O116*$C116^2</f>
        <v>0.80353839035997654</v>
      </c>
      <c r="Q116">
        <f>'Expected Frequency'!P116*$C116^2</f>
        <v>1.432394521946045</v>
      </c>
      <c r="R116">
        <f>'Expected Frequency'!Q116*$C116^2</f>
        <v>1.0480935526434476</v>
      </c>
      <c r="S116">
        <f>'Expected Frequency'!R116*$C116^2</f>
        <v>0.34936451754781583</v>
      </c>
      <c r="T116">
        <f>'Expected Frequency'!S116*$C116^2</f>
        <v>0.24455516228347113</v>
      </c>
      <c r="U116">
        <f>'Expected Frequency'!T116*$C116^2</f>
        <v>0.13974580701912634</v>
      </c>
    </row>
    <row r="117" spans="1:21" x14ac:dyDescent="0.2">
      <c r="A117">
        <f>'Expected Frequency'!A117</f>
        <v>2136</v>
      </c>
      <c r="B117">
        <f>'Expected Frequency'!B117</f>
        <v>2130</v>
      </c>
      <c r="C117">
        <f>'Expected Frequency'!V117</f>
        <v>1.1448460573303736</v>
      </c>
      <c r="D117">
        <f>'Expected Frequency'!C117*$C117^2</f>
        <v>10.405371737908709</v>
      </c>
      <c r="E117">
        <f>'Expected Frequency'!D117*$C117^2</f>
        <v>13.349527307161949</v>
      </c>
      <c r="F117">
        <f>'Expected Frequency'!E117*$C117^2</f>
        <v>14.07548347492302</v>
      </c>
      <c r="G117">
        <f>'Expected Frequency'!F117*$C117^2</f>
        <v>9.255941138953677</v>
      </c>
      <c r="H117">
        <f>'Expected Frequency'!G117*$C117^2</f>
        <v>7.7032015579091606</v>
      </c>
      <c r="I117">
        <f>'Expected Frequency'!H117*$C117^2</f>
        <v>4.6178878449246019</v>
      </c>
      <c r="J117">
        <f>'Expected Frequency'!I117*$C117^2</f>
        <v>2.3041662555521047</v>
      </c>
      <c r="K117">
        <f>'Expected Frequency'!J117*$C117^2</f>
        <v>2.4499995628655289</v>
      </c>
      <c r="L117">
        <f>'Expected Frequency'!K117*$C117^2</f>
        <v>1.545833057522298</v>
      </c>
      <c r="M117">
        <f>'Expected Frequency'!L117*$C117^2</f>
        <v>1.1374997970447098</v>
      </c>
      <c r="N117">
        <f>'Expected Frequency'!M117*$C117^2</f>
        <v>1.0208331511939706</v>
      </c>
      <c r="O117">
        <f>'Expected Frequency'!N117*$C117^2</f>
        <v>0.43749992194027304</v>
      </c>
      <c r="P117">
        <f>'Expected Frequency'!O117*$C117^2</f>
        <v>0.80353839035997654</v>
      </c>
      <c r="Q117">
        <f>'Expected Frequency'!P117*$C117^2</f>
        <v>1.432394521946045</v>
      </c>
      <c r="R117">
        <f>'Expected Frequency'!Q117*$C117^2</f>
        <v>1.0480935526434476</v>
      </c>
      <c r="S117">
        <f>'Expected Frequency'!R117*$C117^2</f>
        <v>0.34936451754781583</v>
      </c>
      <c r="T117">
        <f>'Expected Frequency'!S117*$C117^2</f>
        <v>0.24455516228347113</v>
      </c>
      <c r="U117">
        <f>'Expected Frequency'!T117*$C117^2</f>
        <v>0.13974580701912634</v>
      </c>
    </row>
    <row r="118" spans="1:21" x14ac:dyDescent="0.2">
      <c r="A118">
        <f>'Expected Frequency'!A118</f>
        <v>2137</v>
      </c>
      <c r="B118">
        <f>'Expected Frequency'!B118</f>
        <v>2130</v>
      </c>
      <c r="C118">
        <f>'Expected Frequency'!V118</f>
        <v>1.1448460573303736</v>
      </c>
      <c r="D118">
        <f>'Expected Frequency'!C118*$C118^2</f>
        <v>10.405371737908709</v>
      </c>
      <c r="E118">
        <f>'Expected Frequency'!D118*$C118^2</f>
        <v>13.349527307161949</v>
      </c>
      <c r="F118">
        <f>'Expected Frequency'!E118*$C118^2</f>
        <v>14.07548347492302</v>
      </c>
      <c r="G118">
        <f>'Expected Frequency'!F118*$C118^2</f>
        <v>9.255941138953677</v>
      </c>
      <c r="H118">
        <f>'Expected Frequency'!G118*$C118^2</f>
        <v>7.7032015579091606</v>
      </c>
      <c r="I118">
        <f>'Expected Frequency'!H118*$C118^2</f>
        <v>4.6178878449246019</v>
      </c>
      <c r="J118">
        <f>'Expected Frequency'!I118*$C118^2</f>
        <v>2.3041662555521047</v>
      </c>
      <c r="K118">
        <f>'Expected Frequency'!J118*$C118^2</f>
        <v>2.4499995628655289</v>
      </c>
      <c r="L118">
        <f>'Expected Frequency'!K118*$C118^2</f>
        <v>1.545833057522298</v>
      </c>
      <c r="M118">
        <f>'Expected Frequency'!L118*$C118^2</f>
        <v>1.1374997970447098</v>
      </c>
      <c r="N118">
        <f>'Expected Frequency'!M118*$C118^2</f>
        <v>1.0208331511939706</v>
      </c>
      <c r="O118">
        <f>'Expected Frequency'!N118*$C118^2</f>
        <v>0.43749992194027304</v>
      </c>
      <c r="P118">
        <f>'Expected Frequency'!O118*$C118^2</f>
        <v>0.80353839035997654</v>
      </c>
      <c r="Q118">
        <f>'Expected Frequency'!P118*$C118^2</f>
        <v>1.432394521946045</v>
      </c>
      <c r="R118">
        <f>'Expected Frequency'!Q118*$C118^2</f>
        <v>1.0480935526434476</v>
      </c>
      <c r="S118">
        <f>'Expected Frequency'!R118*$C118^2</f>
        <v>0.34936451754781583</v>
      </c>
      <c r="T118">
        <f>'Expected Frequency'!S118*$C118^2</f>
        <v>0.24455516228347113</v>
      </c>
      <c r="U118">
        <f>'Expected Frequency'!T118*$C118^2</f>
        <v>0.13974580701912634</v>
      </c>
    </row>
    <row r="119" spans="1:21" x14ac:dyDescent="0.2">
      <c r="A119">
        <f>'Expected Frequency'!A119</f>
        <v>2138</v>
      </c>
      <c r="B119">
        <f>'Expected Frequency'!B119</f>
        <v>2130</v>
      </c>
      <c r="C119">
        <f>'Expected Frequency'!V119</f>
        <v>1.1448460573303736</v>
      </c>
      <c r="D119">
        <f>'Expected Frequency'!C119*$C119^2</f>
        <v>10.405371737908709</v>
      </c>
      <c r="E119">
        <f>'Expected Frequency'!D119*$C119^2</f>
        <v>13.349527307161949</v>
      </c>
      <c r="F119">
        <f>'Expected Frequency'!E119*$C119^2</f>
        <v>14.07548347492302</v>
      </c>
      <c r="G119">
        <f>'Expected Frequency'!F119*$C119^2</f>
        <v>9.255941138953677</v>
      </c>
      <c r="H119">
        <f>'Expected Frequency'!G119*$C119^2</f>
        <v>7.7032015579091606</v>
      </c>
      <c r="I119">
        <f>'Expected Frequency'!H119*$C119^2</f>
        <v>4.6178878449246019</v>
      </c>
      <c r="J119">
        <f>'Expected Frequency'!I119*$C119^2</f>
        <v>2.3041662555521047</v>
      </c>
      <c r="K119">
        <f>'Expected Frequency'!J119*$C119^2</f>
        <v>2.4499995628655289</v>
      </c>
      <c r="L119">
        <f>'Expected Frequency'!K119*$C119^2</f>
        <v>1.545833057522298</v>
      </c>
      <c r="M119">
        <f>'Expected Frequency'!L119*$C119^2</f>
        <v>1.1374997970447098</v>
      </c>
      <c r="N119">
        <f>'Expected Frequency'!M119*$C119^2</f>
        <v>1.0208331511939706</v>
      </c>
      <c r="O119">
        <f>'Expected Frequency'!N119*$C119^2</f>
        <v>0.43749992194027304</v>
      </c>
      <c r="P119">
        <f>'Expected Frequency'!O119*$C119^2</f>
        <v>0.80353839035997654</v>
      </c>
      <c r="Q119">
        <f>'Expected Frequency'!P119*$C119^2</f>
        <v>1.432394521946045</v>
      </c>
      <c r="R119">
        <f>'Expected Frequency'!Q119*$C119^2</f>
        <v>1.0480935526434476</v>
      </c>
      <c r="S119">
        <f>'Expected Frequency'!R119*$C119^2</f>
        <v>0.34936451754781583</v>
      </c>
      <c r="T119">
        <f>'Expected Frequency'!S119*$C119^2</f>
        <v>0.24455516228347113</v>
      </c>
      <c r="U119">
        <f>'Expected Frequency'!T119*$C119^2</f>
        <v>0.13974580701912634</v>
      </c>
    </row>
    <row r="120" spans="1:21" x14ac:dyDescent="0.2">
      <c r="A120">
        <f>'Expected Frequency'!A120</f>
        <v>2139</v>
      </c>
      <c r="B120">
        <f>'Expected Frequency'!B120</f>
        <v>2130</v>
      </c>
      <c r="C120">
        <f>'Expected Frequency'!V120</f>
        <v>1.1448460573303736</v>
      </c>
      <c r="D120">
        <f>'Expected Frequency'!C120*$C120^2</f>
        <v>10.405371737908709</v>
      </c>
      <c r="E120">
        <f>'Expected Frequency'!D120*$C120^2</f>
        <v>13.349527307161949</v>
      </c>
      <c r="F120">
        <f>'Expected Frequency'!E120*$C120^2</f>
        <v>14.07548347492302</v>
      </c>
      <c r="G120">
        <f>'Expected Frequency'!F120*$C120^2</f>
        <v>9.255941138953677</v>
      </c>
      <c r="H120">
        <f>'Expected Frequency'!G120*$C120^2</f>
        <v>7.7032015579091606</v>
      </c>
      <c r="I120">
        <f>'Expected Frequency'!H120*$C120^2</f>
        <v>4.6178878449246019</v>
      </c>
      <c r="J120">
        <f>'Expected Frequency'!I120*$C120^2</f>
        <v>2.3041662555521047</v>
      </c>
      <c r="K120">
        <f>'Expected Frequency'!J120*$C120^2</f>
        <v>2.4499995628655289</v>
      </c>
      <c r="L120">
        <f>'Expected Frequency'!K120*$C120^2</f>
        <v>1.545833057522298</v>
      </c>
      <c r="M120">
        <f>'Expected Frequency'!L120*$C120^2</f>
        <v>1.1374997970447098</v>
      </c>
      <c r="N120">
        <f>'Expected Frequency'!M120*$C120^2</f>
        <v>1.0208331511939706</v>
      </c>
      <c r="O120">
        <f>'Expected Frequency'!N120*$C120^2</f>
        <v>0.43749992194027304</v>
      </c>
      <c r="P120">
        <f>'Expected Frequency'!O120*$C120^2</f>
        <v>0.80353839035997654</v>
      </c>
      <c r="Q120">
        <f>'Expected Frequency'!P120*$C120^2</f>
        <v>1.432394521946045</v>
      </c>
      <c r="R120">
        <f>'Expected Frequency'!Q120*$C120^2</f>
        <v>1.0480935526434476</v>
      </c>
      <c r="S120">
        <f>'Expected Frequency'!R120*$C120^2</f>
        <v>0.34936451754781583</v>
      </c>
      <c r="T120">
        <f>'Expected Frequency'!S120*$C120^2</f>
        <v>0.24455516228347113</v>
      </c>
      <c r="U120">
        <f>'Expected Frequency'!T120*$C120^2</f>
        <v>0.13974580701912634</v>
      </c>
    </row>
    <row r="121" spans="1:21" x14ac:dyDescent="0.2">
      <c r="A121">
        <f>'Expected Frequency'!A121</f>
        <v>2140</v>
      </c>
      <c r="B121">
        <f>'Expected Frequency'!B121</f>
        <v>2140</v>
      </c>
      <c r="C121">
        <f>'Expected Frequency'!V121</f>
        <v>1.1290174693562398</v>
      </c>
      <c r="D121">
        <f>'Expected Frequency'!C121*$C121^2</f>
        <v>10.11963243265204</v>
      </c>
      <c r="E121">
        <f>'Expected Frequency'!D121*$C121^2</f>
        <v>12.982939283751262</v>
      </c>
      <c r="F121">
        <f>'Expected Frequency'!E121*$C121^2</f>
        <v>13.688960151145588</v>
      </c>
      <c r="G121">
        <f>'Expected Frequency'!F121*$C121^2</f>
        <v>9.0017660592776867</v>
      </c>
      <c r="H121">
        <f>'Expected Frequency'!G121*$C121^2</f>
        <v>7.4916658706842627</v>
      </c>
      <c r="I121">
        <f>'Expected Frequency'!H121*$C121^2</f>
        <v>4.4910771842583666</v>
      </c>
      <c r="J121">
        <f>'Expected Frequency'!I121*$C121^2</f>
        <v>2.2408921235325172</v>
      </c>
      <c r="K121">
        <f>'Expected Frequency'!J121*$C121^2</f>
        <v>2.3827207389459679</v>
      </c>
      <c r="L121">
        <f>'Expected Frequency'!K121*$C121^2</f>
        <v>1.5033833233825749</v>
      </c>
      <c r="M121">
        <f>'Expected Frequency'!L121*$C121^2</f>
        <v>1.1062632002249135</v>
      </c>
      <c r="N121">
        <f>'Expected Frequency'!M121*$C121^2</f>
        <v>0.99280030789415341</v>
      </c>
      <c r="O121">
        <f>'Expected Frequency'!N121*$C121^2</f>
        <v>0.42548584624035141</v>
      </c>
      <c r="P121">
        <f>'Expected Frequency'!O121*$C121^2</f>
        <v>0.78147262402391793</v>
      </c>
      <c r="Q121">
        <f>'Expected Frequency'!P121*$C121^2</f>
        <v>1.3930598949991579</v>
      </c>
      <c r="R121">
        <f>'Expected Frequency'!Q121*$C121^2</f>
        <v>1.0193121182920668</v>
      </c>
      <c r="S121">
        <f>'Expected Frequency'!R121*$C121^2</f>
        <v>0.3397707060973556</v>
      </c>
      <c r="T121">
        <f>'Expected Frequency'!S121*$C121^2</f>
        <v>0.23783949426814893</v>
      </c>
      <c r="U121">
        <f>'Expected Frequency'!T121*$C121^2</f>
        <v>0.13590828243894224</v>
      </c>
    </row>
    <row r="122" spans="1:21" x14ac:dyDescent="0.2">
      <c r="A122">
        <f>'Expected Frequency'!A122</f>
        <v>2141</v>
      </c>
      <c r="B122">
        <f>'Expected Frequency'!B122</f>
        <v>2140</v>
      </c>
      <c r="C122">
        <f>'Expected Frequency'!V122</f>
        <v>1.1290174693562398</v>
      </c>
      <c r="D122">
        <f>'Expected Frequency'!C122*$C122^2</f>
        <v>10.11963243265204</v>
      </c>
      <c r="E122">
        <f>'Expected Frequency'!D122*$C122^2</f>
        <v>12.982939283751262</v>
      </c>
      <c r="F122">
        <f>'Expected Frequency'!E122*$C122^2</f>
        <v>13.688960151145588</v>
      </c>
      <c r="G122">
        <f>'Expected Frequency'!F122*$C122^2</f>
        <v>9.0017660592776867</v>
      </c>
      <c r="H122">
        <f>'Expected Frequency'!G122*$C122^2</f>
        <v>7.4916658706842627</v>
      </c>
      <c r="I122">
        <f>'Expected Frequency'!H122*$C122^2</f>
        <v>4.4910771842583666</v>
      </c>
      <c r="J122">
        <f>'Expected Frequency'!I122*$C122^2</f>
        <v>2.2408921235325172</v>
      </c>
      <c r="K122">
        <f>'Expected Frequency'!J122*$C122^2</f>
        <v>2.3827207389459679</v>
      </c>
      <c r="L122">
        <f>'Expected Frequency'!K122*$C122^2</f>
        <v>1.5033833233825749</v>
      </c>
      <c r="M122">
        <f>'Expected Frequency'!L122*$C122^2</f>
        <v>1.1062632002249135</v>
      </c>
      <c r="N122">
        <f>'Expected Frequency'!M122*$C122^2</f>
        <v>0.99280030789415341</v>
      </c>
      <c r="O122">
        <f>'Expected Frequency'!N122*$C122^2</f>
        <v>0.42548584624035141</v>
      </c>
      <c r="P122">
        <f>'Expected Frequency'!O122*$C122^2</f>
        <v>0.78147262402391793</v>
      </c>
      <c r="Q122">
        <f>'Expected Frequency'!P122*$C122^2</f>
        <v>1.3930598949991579</v>
      </c>
      <c r="R122">
        <f>'Expected Frequency'!Q122*$C122^2</f>
        <v>1.0193121182920668</v>
      </c>
      <c r="S122">
        <f>'Expected Frequency'!R122*$C122^2</f>
        <v>0.3397707060973556</v>
      </c>
      <c r="T122">
        <f>'Expected Frequency'!S122*$C122^2</f>
        <v>0.23783949426814893</v>
      </c>
      <c r="U122">
        <f>'Expected Frequency'!T122*$C122^2</f>
        <v>0.13590828243894224</v>
      </c>
    </row>
    <row r="123" spans="1:21" x14ac:dyDescent="0.2">
      <c r="A123">
        <f>'Expected Frequency'!A123</f>
        <v>2142</v>
      </c>
      <c r="B123">
        <f>'Expected Frequency'!B123</f>
        <v>2140</v>
      </c>
      <c r="C123">
        <f>'Expected Frequency'!V123</f>
        <v>1.1290174693562398</v>
      </c>
      <c r="D123">
        <f>'Expected Frequency'!C123*$C123^2</f>
        <v>10.11963243265204</v>
      </c>
      <c r="E123">
        <f>'Expected Frequency'!D123*$C123^2</f>
        <v>12.982939283751262</v>
      </c>
      <c r="F123">
        <f>'Expected Frequency'!E123*$C123^2</f>
        <v>13.688960151145588</v>
      </c>
      <c r="G123">
        <f>'Expected Frequency'!F123*$C123^2</f>
        <v>9.0017660592776867</v>
      </c>
      <c r="H123">
        <f>'Expected Frequency'!G123*$C123^2</f>
        <v>7.4916658706842627</v>
      </c>
      <c r="I123">
        <f>'Expected Frequency'!H123*$C123^2</f>
        <v>4.4910771842583666</v>
      </c>
      <c r="J123">
        <f>'Expected Frequency'!I123*$C123^2</f>
        <v>2.2408921235325172</v>
      </c>
      <c r="K123">
        <f>'Expected Frequency'!J123*$C123^2</f>
        <v>2.3827207389459679</v>
      </c>
      <c r="L123">
        <f>'Expected Frequency'!K123*$C123^2</f>
        <v>1.5033833233825749</v>
      </c>
      <c r="M123">
        <f>'Expected Frequency'!L123*$C123^2</f>
        <v>1.1062632002249135</v>
      </c>
      <c r="N123">
        <f>'Expected Frequency'!M123*$C123^2</f>
        <v>0.99280030789415341</v>
      </c>
      <c r="O123">
        <f>'Expected Frequency'!N123*$C123^2</f>
        <v>0.42548584624035141</v>
      </c>
      <c r="P123">
        <f>'Expected Frequency'!O123*$C123^2</f>
        <v>0.78147262402391793</v>
      </c>
      <c r="Q123">
        <f>'Expected Frequency'!P123*$C123^2</f>
        <v>1.3930598949991579</v>
      </c>
      <c r="R123">
        <f>'Expected Frequency'!Q123*$C123^2</f>
        <v>1.0193121182920668</v>
      </c>
      <c r="S123">
        <f>'Expected Frequency'!R123*$C123^2</f>
        <v>0.3397707060973556</v>
      </c>
      <c r="T123">
        <f>'Expected Frequency'!S123*$C123^2</f>
        <v>0.23783949426814893</v>
      </c>
      <c r="U123">
        <f>'Expected Frequency'!T123*$C123^2</f>
        <v>0.13590828243894224</v>
      </c>
    </row>
    <row r="124" spans="1:21" x14ac:dyDescent="0.2">
      <c r="A124">
        <f>'Expected Frequency'!A124</f>
        <v>2143</v>
      </c>
      <c r="B124">
        <f>'Expected Frequency'!B124</f>
        <v>2140</v>
      </c>
      <c r="C124">
        <f>'Expected Frequency'!V124</f>
        <v>1.1290174693562398</v>
      </c>
      <c r="D124">
        <f>'Expected Frequency'!C124*$C124^2</f>
        <v>10.11963243265204</v>
      </c>
      <c r="E124">
        <f>'Expected Frequency'!D124*$C124^2</f>
        <v>12.982939283751262</v>
      </c>
      <c r="F124">
        <f>'Expected Frequency'!E124*$C124^2</f>
        <v>13.688960151145588</v>
      </c>
      <c r="G124">
        <f>'Expected Frequency'!F124*$C124^2</f>
        <v>9.0017660592776867</v>
      </c>
      <c r="H124">
        <f>'Expected Frequency'!G124*$C124^2</f>
        <v>7.4916658706842627</v>
      </c>
      <c r="I124">
        <f>'Expected Frequency'!H124*$C124^2</f>
        <v>4.4910771842583666</v>
      </c>
      <c r="J124">
        <f>'Expected Frequency'!I124*$C124^2</f>
        <v>2.2408921235325172</v>
      </c>
      <c r="K124">
        <f>'Expected Frequency'!J124*$C124^2</f>
        <v>2.3827207389459679</v>
      </c>
      <c r="L124">
        <f>'Expected Frequency'!K124*$C124^2</f>
        <v>1.5033833233825749</v>
      </c>
      <c r="M124">
        <f>'Expected Frequency'!L124*$C124^2</f>
        <v>1.1062632002249135</v>
      </c>
      <c r="N124">
        <f>'Expected Frequency'!M124*$C124^2</f>
        <v>0.99280030789415341</v>
      </c>
      <c r="O124">
        <f>'Expected Frequency'!N124*$C124^2</f>
        <v>0.42548584624035141</v>
      </c>
      <c r="P124">
        <f>'Expected Frequency'!O124*$C124^2</f>
        <v>0.78147262402391793</v>
      </c>
      <c r="Q124">
        <f>'Expected Frequency'!P124*$C124^2</f>
        <v>1.3930598949991579</v>
      </c>
      <c r="R124">
        <f>'Expected Frequency'!Q124*$C124^2</f>
        <v>1.0193121182920668</v>
      </c>
      <c r="S124">
        <f>'Expected Frequency'!R124*$C124^2</f>
        <v>0.3397707060973556</v>
      </c>
      <c r="T124">
        <f>'Expected Frequency'!S124*$C124^2</f>
        <v>0.23783949426814893</v>
      </c>
      <c r="U124">
        <f>'Expected Frequency'!T124*$C124^2</f>
        <v>0.13590828243894224</v>
      </c>
    </row>
    <row r="125" spans="1:21" x14ac:dyDescent="0.2">
      <c r="A125">
        <f>'Expected Frequency'!A125</f>
        <v>2144</v>
      </c>
      <c r="B125">
        <f>'Expected Frequency'!B125</f>
        <v>2140</v>
      </c>
      <c r="C125">
        <f>'Expected Frequency'!V125</f>
        <v>1.1290174693562398</v>
      </c>
      <c r="D125">
        <f>'Expected Frequency'!C125*$C125^2</f>
        <v>10.11963243265204</v>
      </c>
      <c r="E125">
        <f>'Expected Frequency'!D125*$C125^2</f>
        <v>12.982939283751262</v>
      </c>
      <c r="F125">
        <f>'Expected Frequency'!E125*$C125^2</f>
        <v>13.688960151145588</v>
      </c>
      <c r="G125">
        <f>'Expected Frequency'!F125*$C125^2</f>
        <v>9.0017660592776867</v>
      </c>
      <c r="H125">
        <f>'Expected Frequency'!G125*$C125^2</f>
        <v>7.4916658706842627</v>
      </c>
      <c r="I125">
        <f>'Expected Frequency'!H125*$C125^2</f>
        <v>4.4910771842583666</v>
      </c>
      <c r="J125">
        <f>'Expected Frequency'!I125*$C125^2</f>
        <v>2.2408921235325172</v>
      </c>
      <c r="K125">
        <f>'Expected Frequency'!J125*$C125^2</f>
        <v>2.3827207389459679</v>
      </c>
      <c r="L125">
        <f>'Expected Frequency'!K125*$C125^2</f>
        <v>1.5033833233825749</v>
      </c>
      <c r="M125">
        <f>'Expected Frequency'!L125*$C125^2</f>
        <v>1.1062632002249135</v>
      </c>
      <c r="N125">
        <f>'Expected Frequency'!M125*$C125^2</f>
        <v>0.99280030789415341</v>
      </c>
      <c r="O125">
        <f>'Expected Frequency'!N125*$C125^2</f>
        <v>0.42548584624035141</v>
      </c>
      <c r="P125">
        <f>'Expected Frequency'!O125*$C125^2</f>
        <v>0.78147262402391793</v>
      </c>
      <c r="Q125">
        <f>'Expected Frequency'!P125*$C125^2</f>
        <v>1.3930598949991579</v>
      </c>
      <c r="R125">
        <f>'Expected Frequency'!Q125*$C125^2</f>
        <v>1.0193121182920668</v>
      </c>
      <c r="S125">
        <f>'Expected Frequency'!R125*$C125^2</f>
        <v>0.3397707060973556</v>
      </c>
      <c r="T125">
        <f>'Expected Frequency'!S125*$C125^2</f>
        <v>0.23783949426814893</v>
      </c>
      <c r="U125">
        <f>'Expected Frequency'!T125*$C125^2</f>
        <v>0.13590828243894224</v>
      </c>
    </row>
    <row r="126" spans="1:21" x14ac:dyDescent="0.2">
      <c r="A126">
        <f>'Expected Frequency'!A126</f>
        <v>2145</v>
      </c>
      <c r="B126">
        <f>'Expected Frequency'!B126</f>
        <v>2140</v>
      </c>
      <c r="C126">
        <f>'Expected Frequency'!V126</f>
        <v>1.1290174693562398</v>
      </c>
      <c r="D126">
        <f>'Expected Frequency'!C126*$C126^2</f>
        <v>10.11963243265204</v>
      </c>
      <c r="E126">
        <f>'Expected Frequency'!D126*$C126^2</f>
        <v>12.982939283751262</v>
      </c>
      <c r="F126">
        <f>'Expected Frequency'!E126*$C126^2</f>
        <v>13.688960151145588</v>
      </c>
      <c r="G126">
        <f>'Expected Frequency'!F126*$C126^2</f>
        <v>9.0017660592776867</v>
      </c>
      <c r="H126">
        <f>'Expected Frequency'!G126*$C126^2</f>
        <v>7.4916658706842627</v>
      </c>
      <c r="I126">
        <f>'Expected Frequency'!H126*$C126^2</f>
        <v>4.4910771842583666</v>
      </c>
      <c r="J126">
        <f>'Expected Frequency'!I126*$C126^2</f>
        <v>2.2408921235325172</v>
      </c>
      <c r="K126">
        <f>'Expected Frequency'!J126*$C126^2</f>
        <v>2.3827207389459679</v>
      </c>
      <c r="L126">
        <f>'Expected Frequency'!K126*$C126^2</f>
        <v>1.5033833233825749</v>
      </c>
      <c r="M126">
        <f>'Expected Frequency'!L126*$C126^2</f>
        <v>1.1062632002249135</v>
      </c>
      <c r="N126">
        <f>'Expected Frequency'!M126*$C126^2</f>
        <v>0.99280030789415341</v>
      </c>
      <c r="O126">
        <f>'Expected Frequency'!N126*$C126^2</f>
        <v>0.42548584624035141</v>
      </c>
      <c r="P126">
        <f>'Expected Frequency'!O126*$C126^2</f>
        <v>0.78147262402391793</v>
      </c>
      <c r="Q126">
        <f>'Expected Frequency'!P126*$C126^2</f>
        <v>1.3930598949991579</v>
      </c>
      <c r="R126">
        <f>'Expected Frequency'!Q126*$C126^2</f>
        <v>1.0193121182920668</v>
      </c>
      <c r="S126">
        <f>'Expected Frequency'!R126*$C126^2</f>
        <v>0.3397707060973556</v>
      </c>
      <c r="T126">
        <f>'Expected Frequency'!S126*$C126^2</f>
        <v>0.23783949426814893</v>
      </c>
      <c r="U126">
        <f>'Expected Frequency'!T126*$C126^2</f>
        <v>0.13590828243894224</v>
      </c>
    </row>
    <row r="127" spans="1:21" x14ac:dyDescent="0.2">
      <c r="A127">
        <f>'Expected Frequency'!A127</f>
        <v>2146</v>
      </c>
      <c r="B127">
        <f>'Expected Frequency'!B127</f>
        <v>2140</v>
      </c>
      <c r="C127">
        <f>'Expected Frequency'!V127</f>
        <v>1.1290174693562398</v>
      </c>
      <c r="D127">
        <f>'Expected Frequency'!C127*$C127^2</f>
        <v>10.11963243265204</v>
      </c>
      <c r="E127">
        <f>'Expected Frequency'!D127*$C127^2</f>
        <v>12.982939283751262</v>
      </c>
      <c r="F127">
        <f>'Expected Frequency'!E127*$C127^2</f>
        <v>13.688960151145588</v>
      </c>
      <c r="G127">
        <f>'Expected Frequency'!F127*$C127^2</f>
        <v>9.0017660592776867</v>
      </c>
      <c r="H127">
        <f>'Expected Frequency'!G127*$C127^2</f>
        <v>7.4916658706842627</v>
      </c>
      <c r="I127">
        <f>'Expected Frequency'!H127*$C127^2</f>
        <v>4.4910771842583666</v>
      </c>
      <c r="J127">
        <f>'Expected Frequency'!I127*$C127^2</f>
        <v>2.2408921235325172</v>
      </c>
      <c r="K127">
        <f>'Expected Frequency'!J127*$C127^2</f>
        <v>2.3827207389459679</v>
      </c>
      <c r="L127">
        <f>'Expected Frequency'!K127*$C127^2</f>
        <v>1.5033833233825749</v>
      </c>
      <c r="M127">
        <f>'Expected Frequency'!L127*$C127^2</f>
        <v>1.1062632002249135</v>
      </c>
      <c r="N127">
        <f>'Expected Frequency'!M127*$C127^2</f>
        <v>0.99280030789415341</v>
      </c>
      <c r="O127">
        <f>'Expected Frequency'!N127*$C127^2</f>
        <v>0.42548584624035141</v>
      </c>
      <c r="P127">
        <f>'Expected Frequency'!O127*$C127^2</f>
        <v>0.78147262402391793</v>
      </c>
      <c r="Q127">
        <f>'Expected Frequency'!P127*$C127^2</f>
        <v>1.3930598949991579</v>
      </c>
      <c r="R127">
        <f>'Expected Frequency'!Q127*$C127^2</f>
        <v>1.0193121182920668</v>
      </c>
      <c r="S127">
        <f>'Expected Frequency'!R127*$C127^2</f>
        <v>0.3397707060973556</v>
      </c>
      <c r="T127">
        <f>'Expected Frequency'!S127*$C127^2</f>
        <v>0.23783949426814893</v>
      </c>
      <c r="U127">
        <f>'Expected Frequency'!T127*$C127^2</f>
        <v>0.13590828243894224</v>
      </c>
    </row>
    <row r="128" spans="1:21" x14ac:dyDescent="0.2">
      <c r="A128">
        <f>'Expected Frequency'!A128</f>
        <v>2147</v>
      </c>
      <c r="B128">
        <f>'Expected Frequency'!B128</f>
        <v>2140</v>
      </c>
      <c r="C128">
        <f>'Expected Frequency'!V128</f>
        <v>1.1290174693562398</v>
      </c>
      <c r="D128">
        <f>'Expected Frequency'!C128*$C128^2</f>
        <v>10.11963243265204</v>
      </c>
      <c r="E128">
        <f>'Expected Frequency'!D128*$C128^2</f>
        <v>12.982939283751262</v>
      </c>
      <c r="F128">
        <f>'Expected Frequency'!E128*$C128^2</f>
        <v>13.688960151145588</v>
      </c>
      <c r="G128">
        <f>'Expected Frequency'!F128*$C128^2</f>
        <v>9.0017660592776867</v>
      </c>
      <c r="H128">
        <f>'Expected Frequency'!G128*$C128^2</f>
        <v>7.4916658706842627</v>
      </c>
      <c r="I128">
        <f>'Expected Frequency'!H128*$C128^2</f>
        <v>4.4910771842583666</v>
      </c>
      <c r="J128">
        <f>'Expected Frequency'!I128*$C128^2</f>
        <v>2.2408921235325172</v>
      </c>
      <c r="K128">
        <f>'Expected Frequency'!J128*$C128^2</f>
        <v>2.3827207389459679</v>
      </c>
      <c r="L128">
        <f>'Expected Frequency'!K128*$C128^2</f>
        <v>1.5033833233825749</v>
      </c>
      <c r="M128">
        <f>'Expected Frequency'!L128*$C128^2</f>
        <v>1.1062632002249135</v>
      </c>
      <c r="N128">
        <f>'Expected Frequency'!M128*$C128^2</f>
        <v>0.99280030789415341</v>
      </c>
      <c r="O128">
        <f>'Expected Frequency'!N128*$C128^2</f>
        <v>0.42548584624035141</v>
      </c>
      <c r="P128">
        <f>'Expected Frequency'!O128*$C128^2</f>
        <v>0.78147262402391793</v>
      </c>
      <c r="Q128">
        <f>'Expected Frequency'!P128*$C128^2</f>
        <v>1.3930598949991579</v>
      </c>
      <c r="R128">
        <f>'Expected Frequency'!Q128*$C128^2</f>
        <v>1.0193121182920668</v>
      </c>
      <c r="S128">
        <f>'Expected Frequency'!R128*$C128^2</f>
        <v>0.3397707060973556</v>
      </c>
      <c r="T128">
        <f>'Expected Frequency'!S128*$C128^2</f>
        <v>0.23783949426814893</v>
      </c>
      <c r="U128">
        <f>'Expected Frequency'!T128*$C128^2</f>
        <v>0.13590828243894224</v>
      </c>
    </row>
    <row r="129" spans="1:21" x14ac:dyDescent="0.2">
      <c r="A129">
        <f>'Expected Frequency'!A129</f>
        <v>2148</v>
      </c>
      <c r="B129">
        <f>'Expected Frequency'!B129</f>
        <v>2140</v>
      </c>
      <c r="C129">
        <f>'Expected Frequency'!V129</f>
        <v>1.1290174693562398</v>
      </c>
      <c r="D129">
        <f>'Expected Frequency'!C129*$C129^2</f>
        <v>10.11963243265204</v>
      </c>
      <c r="E129">
        <f>'Expected Frequency'!D129*$C129^2</f>
        <v>12.982939283751262</v>
      </c>
      <c r="F129">
        <f>'Expected Frequency'!E129*$C129^2</f>
        <v>13.688960151145588</v>
      </c>
      <c r="G129">
        <f>'Expected Frequency'!F129*$C129^2</f>
        <v>9.0017660592776867</v>
      </c>
      <c r="H129">
        <f>'Expected Frequency'!G129*$C129^2</f>
        <v>7.4916658706842627</v>
      </c>
      <c r="I129">
        <f>'Expected Frequency'!H129*$C129^2</f>
        <v>4.4910771842583666</v>
      </c>
      <c r="J129">
        <f>'Expected Frequency'!I129*$C129^2</f>
        <v>2.2408921235325172</v>
      </c>
      <c r="K129">
        <f>'Expected Frequency'!J129*$C129^2</f>
        <v>2.3827207389459679</v>
      </c>
      <c r="L129">
        <f>'Expected Frequency'!K129*$C129^2</f>
        <v>1.5033833233825749</v>
      </c>
      <c r="M129">
        <f>'Expected Frequency'!L129*$C129^2</f>
        <v>1.1062632002249135</v>
      </c>
      <c r="N129">
        <f>'Expected Frequency'!M129*$C129^2</f>
        <v>0.99280030789415341</v>
      </c>
      <c r="O129">
        <f>'Expected Frequency'!N129*$C129^2</f>
        <v>0.42548584624035141</v>
      </c>
      <c r="P129">
        <f>'Expected Frequency'!O129*$C129^2</f>
        <v>0.78147262402391793</v>
      </c>
      <c r="Q129">
        <f>'Expected Frequency'!P129*$C129^2</f>
        <v>1.3930598949991579</v>
      </c>
      <c r="R129">
        <f>'Expected Frequency'!Q129*$C129^2</f>
        <v>1.0193121182920668</v>
      </c>
      <c r="S129">
        <f>'Expected Frequency'!R129*$C129^2</f>
        <v>0.3397707060973556</v>
      </c>
      <c r="T129">
        <f>'Expected Frequency'!S129*$C129^2</f>
        <v>0.23783949426814893</v>
      </c>
      <c r="U129">
        <f>'Expected Frequency'!T129*$C129^2</f>
        <v>0.13590828243894224</v>
      </c>
    </row>
    <row r="130" spans="1:21" x14ac:dyDescent="0.2">
      <c r="A130">
        <f>'Expected Frequency'!A130</f>
        <v>2149</v>
      </c>
      <c r="B130">
        <f>'Expected Frequency'!B130</f>
        <v>2140</v>
      </c>
      <c r="C130">
        <f>'Expected Frequency'!V130</f>
        <v>1.1290174693562398</v>
      </c>
      <c r="D130">
        <f>'Expected Frequency'!C130*$C130^2</f>
        <v>10.11963243265204</v>
      </c>
      <c r="E130">
        <f>'Expected Frequency'!D130*$C130^2</f>
        <v>12.982939283751262</v>
      </c>
      <c r="F130">
        <f>'Expected Frequency'!E130*$C130^2</f>
        <v>13.688960151145588</v>
      </c>
      <c r="G130">
        <f>'Expected Frequency'!F130*$C130^2</f>
        <v>9.0017660592776867</v>
      </c>
      <c r="H130">
        <f>'Expected Frequency'!G130*$C130^2</f>
        <v>7.4916658706842627</v>
      </c>
      <c r="I130">
        <f>'Expected Frequency'!H130*$C130^2</f>
        <v>4.4910771842583666</v>
      </c>
      <c r="J130">
        <f>'Expected Frequency'!I130*$C130^2</f>
        <v>2.2408921235325172</v>
      </c>
      <c r="K130">
        <f>'Expected Frequency'!J130*$C130^2</f>
        <v>2.3827207389459679</v>
      </c>
      <c r="L130">
        <f>'Expected Frequency'!K130*$C130^2</f>
        <v>1.5033833233825749</v>
      </c>
      <c r="M130">
        <f>'Expected Frequency'!L130*$C130^2</f>
        <v>1.1062632002249135</v>
      </c>
      <c r="N130">
        <f>'Expected Frequency'!M130*$C130^2</f>
        <v>0.99280030789415341</v>
      </c>
      <c r="O130">
        <f>'Expected Frequency'!N130*$C130^2</f>
        <v>0.42548584624035141</v>
      </c>
      <c r="P130">
        <f>'Expected Frequency'!O130*$C130^2</f>
        <v>0.78147262402391793</v>
      </c>
      <c r="Q130">
        <f>'Expected Frequency'!P130*$C130^2</f>
        <v>1.3930598949991579</v>
      </c>
      <c r="R130">
        <f>'Expected Frequency'!Q130*$C130^2</f>
        <v>1.0193121182920668</v>
      </c>
      <c r="S130">
        <f>'Expected Frequency'!R130*$C130^2</f>
        <v>0.3397707060973556</v>
      </c>
      <c r="T130">
        <f>'Expected Frequency'!S130*$C130^2</f>
        <v>0.23783949426814893</v>
      </c>
      <c r="U130">
        <f>'Expected Frequency'!T130*$C130^2</f>
        <v>0.13590828243894224</v>
      </c>
    </row>
    <row r="131" spans="1:21" x14ac:dyDescent="0.2">
      <c r="A131">
        <f>'Expected Frequency'!A131</f>
        <v>2150</v>
      </c>
      <c r="B131">
        <f>'Expected Frequency'!B131</f>
        <v>2150</v>
      </c>
      <c r="C131">
        <f>'Expected Frequency'!V131</f>
        <v>1.113188881382106</v>
      </c>
      <c r="D131">
        <f>'Expected Frequency'!C131*$C131^2</f>
        <v>9.8378712462911118</v>
      </c>
      <c r="E131">
        <f>'Expected Frequency'!D131*$C131^2</f>
        <v>12.621454971016894</v>
      </c>
      <c r="F131">
        <f>'Expected Frequency'!E131*$C131^2</f>
        <v>13.307818081223248</v>
      </c>
      <c r="G131">
        <f>'Expected Frequency'!F131*$C131^2</f>
        <v>8.7511296551310469</v>
      </c>
      <c r="H131">
        <f>'Expected Frequency'!G131*$C131^2</f>
        <v>7.2830752249674511</v>
      </c>
      <c r="I131">
        <f>'Expected Frequency'!H131*$C131^2</f>
        <v>4.3660320065904354</v>
      </c>
      <c r="J131">
        <f>'Expected Frequency'!I131*$C131^2</f>
        <v>2.1784989064433158</v>
      </c>
      <c r="K131">
        <f>'Expected Frequency'!J131*$C131^2</f>
        <v>2.3163785840663107</v>
      </c>
      <c r="L131">
        <f>'Expected Frequency'!K131*$C131^2</f>
        <v>1.4615245828037435</v>
      </c>
      <c r="M131">
        <f>'Expected Frequency'!L131*$C131^2</f>
        <v>1.0754614854593585</v>
      </c>
      <c r="N131">
        <f>'Expected Frequency'!M131*$C131^2</f>
        <v>0.96515774336096283</v>
      </c>
      <c r="O131">
        <f>'Expected Frequency'!N131*$C131^2</f>
        <v>0.41363903286898401</v>
      </c>
      <c r="P131">
        <f>'Expected Frequency'!O131*$C131^2</f>
        <v>0.7597140616335385</v>
      </c>
      <c r="Q131">
        <f>'Expected Frequency'!P131*$C131^2</f>
        <v>1.3542728924771772</v>
      </c>
      <c r="R131">
        <f>'Expected Frequency'!Q131*$C131^2</f>
        <v>0.99093138473939801</v>
      </c>
      <c r="S131">
        <f>'Expected Frequency'!R131*$C131^2</f>
        <v>0.33031046157979932</v>
      </c>
      <c r="T131">
        <f>'Expected Frequency'!S131*$C131^2</f>
        <v>0.23121732310585955</v>
      </c>
      <c r="U131">
        <f>'Expected Frequency'!T131*$C131^2</f>
        <v>0.13212418463191972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6152-3727-764D-8603-F3287C56D52A}">
  <dimension ref="A1:U131"/>
  <sheetViews>
    <sheetView workbookViewId="0">
      <selection activeCell="C8" sqref="C8"/>
    </sheetView>
  </sheetViews>
  <sheetFormatPr baseColWidth="10" defaultColWidth="8.83203125" defaultRowHeight="15" x14ac:dyDescent="0.2"/>
  <cols>
    <col min="3" max="3" width="12.1640625" bestFit="1" customWidth="1"/>
  </cols>
  <sheetData>
    <row r="1" spans="1:21" x14ac:dyDescent="0.2">
      <c r="A1" t="s">
        <v>54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'95% Simulation Frequency'!A3</f>
        <v>Year</v>
      </c>
      <c r="B3" t="str">
        <f>'95% Simulation Frequency'!B3</f>
        <v>Decade</v>
      </c>
      <c r="C3" t="str">
        <f>'95% Simulation Frequency'!U3</f>
        <v>Low Emissions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'95% Simulation Frequency'!A4</f>
        <v>2023</v>
      </c>
      <c r="B4">
        <f>'95% Simulation Frequency'!B4</f>
        <v>2020</v>
      </c>
      <c r="C4">
        <f>'95% Simulation Frequency'!V4</f>
        <v>1</v>
      </c>
      <c r="D4">
        <f>'95% Simulation Frequency'!C4*$C4^2</f>
        <v>21.018329938900205</v>
      </c>
      <c r="E4">
        <f>'95% Simulation Frequency'!D4*$C4^2</f>
        <v>26.965376782077392</v>
      </c>
      <c r="F4">
        <f>'95% Simulation Frequency'!E4*$C4^2</f>
        <v>28.431771894093686</v>
      </c>
      <c r="G4">
        <f>'95% Simulation Frequency'!F4*$C4^2</f>
        <v>18.69653767820774</v>
      </c>
      <c r="H4">
        <f>'95% Simulation Frequency'!G4*$C4^2</f>
        <v>15.560081466395111</v>
      </c>
      <c r="I4">
        <f>'95% Simulation Frequency'!H4*$C4^2</f>
        <v>9.3279022403258658</v>
      </c>
      <c r="J4">
        <f>'95% Simulation Frequency'!I4*$C4^2</f>
        <v>3.8852459016393444</v>
      </c>
      <c r="K4">
        <f>'95% Simulation Frequency'!J4*$C4^2</f>
        <v>4.1311475409836067</v>
      </c>
      <c r="L4">
        <f>'95% Simulation Frequency'!K4*$C4^2</f>
        <v>2.6065573770491803</v>
      </c>
      <c r="M4">
        <f>'95% Simulation Frequency'!L4*$C4^2</f>
        <v>1.9180327868852458</v>
      </c>
      <c r="N4">
        <f>'95% Simulation Frequency'!M4*$C4^2</f>
        <v>1.7213114754098362</v>
      </c>
      <c r="O4">
        <f>'95% Simulation Frequency'!N4*$C4^2</f>
        <v>0.73770491803278682</v>
      </c>
      <c r="P4">
        <f>'95% Simulation Frequency'!O4*$C4^2</f>
        <v>2</v>
      </c>
      <c r="Q4">
        <f>'95% Simulation Frequency'!P4*$C4^2</f>
        <v>3.5652173913043477</v>
      </c>
      <c r="R4">
        <f>'95% Simulation Frequency'!Q4*$C4^2</f>
        <v>2.6086956521739131</v>
      </c>
      <c r="S4">
        <f>'95% Simulation Frequency'!R4*$C4^2</f>
        <v>0.86956521739130432</v>
      </c>
      <c r="T4">
        <f>'95% Simulation Frequency'!S4*$C4^2</f>
        <v>0.60869565217391308</v>
      </c>
      <c r="U4">
        <f>'95% Simulation Frequency'!T4*$C4^2</f>
        <v>0.34782608695652173</v>
      </c>
    </row>
    <row r="5" spans="1:21" x14ac:dyDescent="0.2">
      <c r="A5">
        <f>'95% Simulation Frequency'!A5</f>
        <v>2024</v>
      </c>
      <c r="B5">
        <f>'95% Simulation Frequency'!B5</f>
        <v>2020</v>
      </c>
      <c r="C5">
        <f>'95% Simulation Frequency'!V5</f>
        <v>1</v>
      </c>
      <c r="D5">
        <f>'95% Simulation Frequency'!C5*$C5^2</f>
        <v>21.018329938900205</v>
      </c>
      <c r="E5">
        <f>'95% Simulation Frequency'!D5*$C5^2</f>
        <v>26.965376782077392</v>
      </c>
      <c r="F5">
        <f>'95% Simulation Frequency'!E5*$C5^2</f>
        <v>28.431771894093686</v>
      </c>
      <c r="G5">
        <f>'95% Simulation Frequency'!F5*$C5^2</f>
        <v>18.69653767820774</v>
      </c>
      <c r="H5">
        <f>'95% Simulation Frequency'!G5*$C5^2</f>
        <v>15.560081466395111</v>
      </c>
      <c r="I5">
        <f>'95% Simulation Frequency'!H5*$C5^2</f>
        <v>9.3279022403258658</v>
      </c>
      <c r="J5">
        <f>'95% Simulation Frequency'!I5*$C5^2</f>
        <v>3.8852459016393444</v>
      </c>
      <c r="K5">
        <f>'95% Simulation Frequency'!J5*$C5^2</f>
        <v>4.1311475409836067</v>
      </c>
      <c r="L5">
        <f>'95% Simulation Frequency'!K5*$C5^2</f>
        <v>2.6065573770491803</v>
      </c>
      <c r="M5">
        <f>'95% Simulation Frequency'!L5*$C5^2</f>
        <v>1.9180327868852458</v>
      </c>
      <c r="N5">
        <f>'95% Simulation Frequency'!M5*$C5^2</f>
        <v>1.7213114754098362</v>
      </c>
      <c r="O5">
        <f>'95% Simulation Frequency'!N5*$C5^2</f>
        <v>0.73770491803278682</v>
      </c>
      <c r="P5">
        <f>'95% Simulation Frequency'!O5*$C5^2</f>
        <v>2</v>
      </c>
      <c r="Q5">
        <f>'95% Simulation Frequency'!P5*$C5^2</f>
        <v>3.5652173913043477</v>
      </c>
      <c r="R5">
        <f>'95% Simulation Frequency'!Q5*$C5^2</f>
        <v>2.6086956521739131</v>
      </c>
      <c r="S5">
        <f>'95% Simulation Frequency'!R5*$C5^2</f>
        <v>0.86956521739130432</v>
      </c>
      <c r="T5">
        <f>'95% Simulation Frequency'!S5*$C5^2</f>
        <v>0.60869565217391308</v>
      </c>
      <c r="U5">
        <f>'95% Simulation Frequency'!T5*$C5^2</f>
        <v>0.34782608695652173</v>
      </c>
    </row>
    <row r="6" spans="1:21" x14ac:dyDescent="0.2">
      <c r="A6">
        <f>'95% Simulation Frequency'!A6</f>
        <v>2025</v>
      </c>
      <c r="B6">
        <f>'95% Simulation Frequency'!B6</f>
        <v>2020</v>
      </c>
      <c r="C6">
        <f>'95% Simulation Frequency'!V6</f>
        <v>1</v>
      </c>
      <c r="D6">
        <f>'95% Simulation Frequency'!C6*$C6^2</f>
        <v>21.018329938900205</v>
      </c>
      <c r="E6">
        <f>'95% Simulation Frequency'!D6*$C6^2</f>
        <v>26.965376782077392</v>
      </c>
      <c r="F6">
        <f>'95% Simulation Frequency'!E6*$C6^2</f>
        <v>28.431771894093686</v>
      </c>
      <c r="G6">
        <f>'95% Simulation Frequency'!F6*$C6^2</f>
        <v>18.69653767820774</v>
      </c>
      <c r="H6">
        <f>'95% Simulation Frequency'!G6*$C6^2</f>
        <v>15.560081466395111</v>
      </c>
      <c r="I6">
        <f>'95% Simulation Frequency'!H6*$C6^2</f>
        <v>9.3279022403258658</v>
      </c>
      <c r="J6">
        <f>'95% Simulation Frequency'!I6*$C6^2</f>
        <v>3.8852459016393444</v>
      </c>
      <c r="K6">
        <f>'95% Simulation Frequency'!J6*$C6^2</f>
        <v>4.1311475409836067</v>
      </c>
      <c r="L6">
        <f>'95% Simulation Frequency'!K6*$C6^2</f>
        <v>2.6065573770491803</v>
      </c>
      <c r="M6">
        <f>'95% Simulation Frequency'!L6*$C6^2</f>
        <v>1.9180327868852458</v>
      </c>
      <c r="N6">
        <f>'95% Simulation Frequency'!M6*$C6^2</f>
        <v>1.7213114754098362</v>
      </c>
      <c r="O6">
        <f>'95% Simulation Frequency'!N6*$C6^2</f>
        <v>0.73770491803278682</v>
      </c>
      <c r="P6">
        <f>'95% Simulation Frequency'!O6*$C6^2</f>
        <v>2</v>
      </c>
      <c r="Q6">
        <f>'95% Simulation Frequency'!P6*$C6^2</f>
        <v>3.5652173913043477</v>
      </c>
      <c r="R6">
        <f>'95% Simulation Frequency'!Q6*$C6^2</f>
        <v>2.6086956521739131</v>
      </c>
      <c r="S6">
        <f>'95% Simulation Frequency'!R6*$C6^2</f>
        <v>0.86956521739130432</v>
      </c>
      <c r="T6">
        <f>'95% Simulation Frequency'!S6*$C6^2</f>
        <v>0.60869565217391308</v>
      </c>
      <c r="U6">
        <f>'95% Simulation Frequency'!T6*$C6^2</f>
        <v>0.34782608695652173</v>
      </c>
    </row>
    <row r="7" spans="1:21" x14ac:dyDescent="0.2">
      <c r="A7">
        <f>'95% Simulation Frequency'!A7</f>
        <v>2026</v>
      </c>
      <c r="B7">
        <f>'95% Simulation Frequency'!B7</f>
        <v>2020</v>
      </c>
      <c r="C7">
        <f>'95% Simulation Frequency'!V7</f>
        <v>1</v>
      </c>
      <c r="D7">
        <f>'95% Simulation Frequency'!C7*$C7^2</f>
        <v>21.018329938900205</v>
      </c>
      <c r="E7">
        <f>'95% Simulation Frequency'!D7*$C7^2</f>
        <v>26.965376782077392</v>
      </c>
      <c r="F7">
        <f>'95% Simulation Frequency'!E7*$C7^2</f>
        <v>28.431771894093686</v>
      </c>
      <c r="G7">
        <f>'95% Simulation Frequency'!F7*$C7^2</f>
        <v>18.69653767820774</v>
      </c>
      <c r="H7">
        <f>'95% Simulation Frequency'!G7*$C7^2</f>
        <v>15.560081466395111</v>
      </c>
      <c r="I7">
        <f>'95% Simulation Frequency'!H7*$C7^2</f>
        <v>9.3279022403258658</v>
      </c>
      <c r="J7">
        <f>'95% Simulation Frequency'!I7*$C7^2</f>
        <v>3.8852459016393444</v>
      </c>
      <c r="K7">
        <f>'95% Simulation Frequency'!J7*$C7^2</f>
        <v>4.1311475409836067</v>
      </c>
      <c r="L7">
        <f>'95% Simulation Frequency'!K7*$C7^2</f>
        <v>2.6065573770491803</v>
      </c>
      <c r="M7">
        <f>'95% Simulation Frequency'!L7*$C7^2</f>
        <v>1.9180327868852458</v>
      </c>
      <c r="N7">
        <f>'95% Simulation Frequency'!M7*$C7^2</f>
        <v>1.7213114754098362</v>
      </c>
      <c r="O7">
        <f>'95% Simulation Frequency'!N7*$C7^2</f>
        <v>0.73770491803278682</v>
      </c>
      <c r="P7">
        <f>'95% Simulation Frequency'!O7*$C7^2</f>
        <v>2</v>
      </c>
      <c r="Q7">
        <f>'95% Simulation Frequency'!P7*$C7^2</f>
        <v>3.5652173913043477</v>
      </c>
      <c r="R7">
        <f>'95% Simulation Frequency'!Q7*$C7^2</f>
        <v>2.6086956521739131</v>
      </c>
      <c r="S7">
        <f>'95% Simulation Frequency'!R7*$C7^2</f>
        <v>0.86956521739130432</v>
      </c>
      <c r="T7">
        <f>'95% Simulation Frequency'!S7*$C7^2</f>
        <v>0.60869565217391308</v>
      </c>
      <c r="U7">
        <f>'95% Simulation Frequency'!T7*$C7^2</f>
        <v>0.34782608695652173</v>
      </c>
    </row>
    <row r="8" spans="1:21" x14ac:dyDescent="0.2">
      <c r="A8">
        <f>'95% Simulation Frequency'!A8</f>
        <v>2027</v>
      </c>
      <c r="B8">
        <f>'95% Simulation Frequency'!B8</f>
        <v>2020</v>
      </c>
      <c r="C8">
        <f>'95% Simulation Frequency'!V8</f>
        <v>1</v>
      </c>
      <c r="D8">
        <f>'95% Simulation Frequency'!C8*$C8^2</f>
        <v>21.018329938900205</v>
      </c>
      <c r="E8">
        <f>'95% Simulation Frequency'!D8*$C8^2</f>
        <v>26.965376782077392</v>
      </c>
      <c r="F8">
        <f>'95% Simulation Frequency'!E8*$C8^2</f>
        <v>28.431771894093686</v>
      </c>
      <c r="G8">
        <f>'95% Simulation Frequency'!F8*$C8^2</f>
        <v>18.69653767820774</v>
      </c>
      <c r="H8">
        <f>'95% Simulation Frequency'!G8*$C8^2</f>
        <v>15.560081466395111</v>
      </c>
      <c r="I8">
        <f>'95% Simulation Frequency'!H8*$C8^2</f>
        <v>9.3279022403258658</v>
      </c>
      <c r="J8">
        <f>'95% Simulation Frequency'!I8*$C8^2</f>
        <v>3.8852459016393444</v>
      </c>
      <c r="K8">
        <f>'95% Simulation Frequency'!J8*$C8^2</f>
        <v>4.1311475409836067</v>
      </c>
      <c r="L8">
        <f>'95% Simulation Frequency'!K8*$C8^2</f>
        <v>2.6065573770491803</v>
      </c>
      <c r="M8">
        <f>'95% Simulation Frequency'!L8*$C8^2</f>
        <v>1.9180327868852458</v>
      </c>
      <c r="N8">
        <f>'95% Simulation Frequency'!M8*$C8^2</f>
        <v>1.7213114754098362</v>
      </c>
      <c r="O8">
        <f>'95% Simulation Frequency'!N8*$C8^2</f>
        <v>0.73770491803278682</v>
      </c>
      <c r="P8">
        <f>'95% Simulation Frequency'!O8*$C8^2</f>
        <v>2</v>
      </c>
      <c r="Q8">
        <f>'95% Simulation Frequency'!P8*$C8^2</f>
        <v>3.5652173913043477</v>
      </c>
      <c r="R8">
        <f>'95% Simulation Frequency'!Q8*$C8^2</f>
        <v>2.6086956521739131</v>
      </c>
      <c r="S8">
        <f>'95% Simulation Frequency'!R8*$C8^2</f>
        <v>0.86956521739130432</v>
      </c>
      <c r="T8">
        <f>'95% Simulation Frequency'!S8*$C8^2</f>
        <v>0.60869565217391308</v>
      </c>
      <c r="U8">
        <f>'95% Simulation Frequency'!T8*$C8^2</f>
        <v>0.34782608695652173</v>
      </c>
    </row>
    <row r="9" spans="1:21" x14ac:dyDescent="0.2">
      <c r="A9">
        <f>'95% Simulation Frequency'!A9</f>
        <v>2028</v>
      </c>
      <c r="B9">
        <f>'95% Simulation Frequency'!B9</f>
        <v>2020</v>
      </c>
      <c r="C9">
        <f>'95% Simulation Frequency'!V9</f>
        <v>1</v>
      </c>
      <c r="D9">
        <f>'95% Simulation Frequency'!C9*$C9^2</f>
        <v>21.018329938900205</v>
      </c>
      <c r="E9">
        <f>'95% Simulation Frequency'!D9*$C9^2</f>
        <v>26.965376782077392</v>
      </c>
      <c r="F9">
        <f>'95% Simulation Frequency'!E9*$C9^2</f>
        <v>28.431771894093686</v>
      </c>
      <c r="G9">
        <f>'95% Simulation Frequency'!F9*$C9^2</f>
        <v>18.69653767820774</v>
      </c>
      <c r="H9">
        <f>'95% Simulation Frequency'!G9*$C9^2</f>
        <v>15.560081466395111</v>
      </c>
      <c r="I9">
        <f>'95% Simulation Frequency'!H9*$C9^2</f>
        <v>9.3279022403258658</v>
      </c>
      <c r="J9">
        <f>'95% Simulation Frequency'!I9*$C9^2</f>
        <v>3.8852459016393444</v>
      </c>
      <c r="K9">
        <f>'95% Simulation Frequency'!J9*$C9^2</f>
        <v>4.1311475409836067</v>
      </c>
      <c r="L9">
        <f>'95% Simulation Frequency'!K9*$C9^2</f>
        <v>2.6065573770491803</v>
      </c>
      <c r="M9">
        <f>'95% Simulation Frequency'!L9*$C9^2</f>
        <v>1.9180327868852458</v>
      </c>
      <c r="N9">
        <f>'95% Simulation Frequency'!M9*$C9^2</f>
        <v>1.7213114754098362</v>
      </c>
      <c r="O9">
        <f>'95% Simulation Frequency'!N9*$C9^2</f>
        <v>0.73770491803278682</v>
      </c>
      <c r="P9">
        <f>'95% Simulation Frequency'!O9*$C9^2</f>
        <v>2</v>
      </c>
      <c r="Q9">
        <f>'95% Simulation Frequency'!P9*$C9^2</f>
        <v>3.5652173913043477</v>
      </c>
      <c r="R9">
        <f>'95% Simulation Frequency'!Q9*$C9^2</f>
        <v>2.6086956521739131</v>
      </c>
      <c r="S9">
        <f>'95% Simulation Frequency'!R9*$C9^2</f>
        <v>0.86956521739130432</v>
      </c>
      <c r="T9">
        <f>'95% Simulation Frequency'!S9*$C9^2</f>
        <v>0.60869565217391308</v>
      </c>
      <c r="U9">
        <f>'95% Simulation Frequency'!T9*$C9^2</f>
        <v>0.34782608695652173</v>
      </c>
    </row>
    <row r="10" spans="1:21" x14ac:dyDescent="0.2">
      <c r="A10">
        <f>'95% Simulation Frequency'!A10</f>
        <v>2029</v>
      </c>
      <c r="B10">
        <f>'95% Simulation Frequency'!B10</f>
        <v>2020</v>
      </c>
      <c r="C10">
        <f>'95% Simulation Frequency'!V10</f>
        <v>1</v>
      </c>
      <c r="D10">
        <f>'95% Simulation Frequency'!C10*$C10^2</f>
        <v>21.018329938900205</v>
      </c>
      <c r="E10">
        <f>'95% Simulation Frequency'!D10*$C10^2</f>
        <v>26.965376782077392</v>
      </c>
      <c r="F10">
        <f>'95% Simulation Frequency'!E10*$C10^2</f>
        <v>28.431771894093686</v>
      </c>
      <c r="G10">
        <f>'95% Simulation Frequency'!F10*$C10^2</f>
        <v>18.69653767820774</v>
      </c>
      <c r="H10">
        <f>'95% Simulation Frequency'!G10*$C10^2</f>
        <v>15.560081466395111</v>
      </c>
      <c r="I10">
        <f>'95% Simulation Frequency'!H10*$C10^2</f>
        <v>9.3279022403258658</v>
      </c>
      <c r="J10">
        <f>'95% Simulation Frequency'!I10*$C10^2</f>
        <v>3.8852459016393444</v>
      </c>
      <c r="K10">
        <f>'95% Simulation Frequency'!J10*$C10^2</f>
        <v>4.1311475409836067</v>
      </c>
      <c r="L10">
        <f>'95% Simulation Frequency'!K10*$C10^2</f>
        <v>2.6065573770491803</v>
      </c>
      <c r="M10">
        <f>'95% Simulation Frequency'!L10*$C10^2</f>
        <v>1.9180327868852458</v>
      </c>
      <c r="N10">
        <f>'95% Simulation Frequency'!M10*$C10^2</f>
        <v>1.7213114754098362</v>
      </c>
      <c r="O10">
        <f>'95% Simulation Frequency'!N10*$C10^2</f>
        <v>0.73770491803278682</v>
      </c>
      <c r="P10">
        <f>'95% Simulation Frequency'!O10*$C10^2</f>
        <v>2</v>
      </c>
      <c r="Q10">
        <f>'95% Simulation Frequency'!P10*$C10^2</f>
        <v>3.5652173913043477</v>
      </c>
      <c r="R10">
        <f>'95% Simulation Frequency'!Q10*$C10^2</f>
        <v>2.6086956521739131</v>
      </c>
      <c r="S10">
        <f>'95% Simulation Frequency'!R10*$C10^2</f>
        <v>0.86956521739130432</v>
      </c>
      <c r="T10">
        <f>'95% Simulation Frequency'!S10*$C10^2</f>
        <v>0.60869565217391308</v>
      </c>
      <c r="U10">
        <f>'95% Simulation Frequency'!T10*$C10^2</f>
        <v>0.34782608695652173</v>
      </c>
    </row>
    <row r="11" spans="1:21" x14ac:dyDescent="0.2">
      <c r="A11">
        <f>'95% Simulation Frequency'!A11</f>
        <v>2030</v>
      </c>
      <c r="B11">
        <f>'95% Simulation Frequency'!B11</f>
        <v>2030</v>
      </c>
      <c r="C11">
        <f>'95% Simulation Frequency'!V11</f>
        <v>1.0599362995849821</v>
      </c>
      <c r="D11">
        <f>'95% Simulation Frequency'!C11*$C11^2</f>
        <v>23.613357186794261</v>
      </c>
      <c r="E11">
        <f>'95% Simulation Frequency'!D11*$C11^2</f>
        <v>30.294655925693409</v>
      </c>
      <c r="F11">
        <f>'95% Simulation Frequency'!E11*$C11^2</f>
        <v>31.942099450353474</v>
      </c>
      <c r="G11">
        <f>'95% Simulation Frequency'!F11*$C11^2</f>
        <v>21.004904939415823</v>
      </c>
      <c r="H11">
        <f>'95% Simulation Frequency'!G11*$C11^2</f>
        <v>17.481206289448462</v>
      </c>
      <c r="I11">
        <f>'95% Simulation Frequency'!H11*$C11^2</f>
        <v>10.479571309643189</v>
      </c>
      <c r="J11">
        <f>'95% Simulation Frequency'!I11*$C11^2</f>
        <v>4.3649376282813694</v>
      </c>
      <c r="K11">
        <f>'95% Simulation Frequency'!J11*$C11^2</f>
        <v>4.6411995034890507</v>
      </c>
      <c r="L11">
        <f>'95% Simulation Frequency'!K11*$C11^2</f>
        <v>2.9283758772014248</v>
      </c>
      <c r="M11">
        <f>'95% Simulation Frequency'!L11*$C11^2</f>
        <v>2.1548426266199163</v>
      </c>
      <c r="N11">
        <f>'95% Simulation Frequency'!M11*$C11^2</f>
        <v>1.9338331264537714</v>
      </c>
      <c r="O11">
        <f>'95% Simulation Frequency'!N11*$C11^2</f>
        <v>0.8287856256230447</v>
      </c>
      <c r="P11">
        <f>'95% Simulation Frequency'!O11*$C11^2</f>
        <v>2.2469299183558102</v>
      </c>
      <c r="Q11">
        <f>'95% Simulation Frequency'!P11*$C11^2</f>
        <v>4.0053968109820968</v>
      </c>
      <c r="R11">
        <f>'95% Simulation Frequency'!Q11*$C11^2</f>
        <v>2.9307781543771436</v>
      </c>
      <c r="S11">
        <f>'95% Simulation Frequency'!R11*$C11^2</f>
        <v>0.97692605145904787</v>
      </c>
      <c r="T11">
        <f>'95% Simulation Frequency'!S11*$C11^2</f>
        <v>0.6838482360213336</v>
      </c>
      <c r="U11">
        <f>'95% Simulation Frequency'!T11*$C11^2</f>
        <v>0.39077042058361916</v>
      </c>
    </row>
    <row r="12" spans="1:21" x14ac:dyDescent="0.2">
      <c r="A12">
        <f>'95% Simulation Frequency'!A12</f>
        <v>2031</v>
      </c>
      <c r="B12">
        <f>'95% Simulation Frequency'!B12</f>
        <v>2030</v>
      </c>
      <c r="C12">
        <f>'95% Simulation Frequency'!V12</f>
        <v>1.0599362995849821</v>
      </c>
      <c r="D12">
        <f>'95% Simulation Frequency'!C12*$C12^2</f>
        <v>23.613357186794261</v>
      </c>
      <c r="E12">
        <f>'95% Simulation Frequency'!D12*$C12^2</f>
        <v>30.294655925693409</v>
      </c>
      <c r="F12">
        <f>'95% Simulation Frequency'!E12*$C12^2</f>
        <v>31.942099450353474</v>
      </c>
      <c r="G12">
        <f>'95% Simulation Frequency'!F12*$C12^2</f>
        <v>21.004904939415823</v>
      </c>
      <c r="H12">
        <f>'95% Simulation Frequency'!G12*$C12^2</f>
        <v>17.481206289448462</v>
      </c>
      <c r="I12">
        <f>'95% Simulation Frequency'!H12*$C12^2</f>
        <v>10.479571309643189</v>
      </c>
      <c r="J12">
        <f>'95% Simulation Frequency'!I12*$C12^2</f>
        <v>4.3649376282813694</v>
      </c>
      <c r="K12">
        <f>'95% Simulation Frequency'!J12*$C12^2</f>
        <v>4.6411995034890507</v>
      </c>
      <c r="L12">
        <f>'95% Simulation Frequency'!K12*$C12^2</f>
        <v>2.9283758772014248</v>
      </c>
      <c r="M12">
        <f>'95% Simulation Frequency'!L12*$C12^2</f>
        <v>2.1548426266199163</v>
      </c>
      <c r="N12">
        <f>'95% Simulation Frequency'!M12*$C12^2</f>
        <v>1.9338331264537714</v>
      </c>
      <c r="O12">
        <f>'95% Simulation Frequency'!N12*$C12^2</f>
        <v>0.8287856256230447</v>
      </c>
      <c r="P12">
        <f>'95% Simulation Frequency'!O12*$C12^2</f>
        <v>2.2469299183558102</v>
      </c>
      <c r="Q12">
        <f>'95% Simulation Frequency'!P12*$C12^2</f>
        <v>4.0053968109820968</v>
      </c>
      <c r="R12">
        <f>'95% Simulation Frequency'!Q12*$C12^2</f>
        <v>2.9307781543771436</v>
      </c>
      <c r="S12">
        <f>'95% Simulation Frequency'!R12*$C12^2</f>
        <v>0.97692605145904787</v>
      </c>
      <c r="T12">
        <f>'95% Simulation Frequency'!S12*$C12^2</f>
        <v>0.6838482360213336</v>
      </c>
      <c r="U12">
        <f>'95% Simulation Frequency'!T12*$C12^2</f>
        <v>0.39077042058361916</v>
      </c>
    </row>
    <row r="13" spans="1:21" x14ac:dyDescent="0.2">
      <c r="A13">
        <f>'95% Simulation Frequency'!A13</f>
        <v>2032</v>
      </c>
      <c r="B13">
        <f>'95% Simulation Frequency'!B13</f>
        <v>2030</v>
      </c>
      <c r="C13">
        <f>'95% Simulation Frequency'!V13</f>
        <v>1.0599362995849821</v>
      </c>
      <c r="D13">
        <f>'95% Simulation Frequency'!C13*$C13^2</f>
        <v>23.613357186794261</v>
      </c>
      <c r="E13">
        <f>'95% Simulation Frequency'!D13*$C13^2</f>
        <v>30.294655925693409</v>
      </c>
      <c r="F13">
        <f>'95% Simulation Frequency'!E13*$C13^2</f>
        <v>31.942099450353474</v>
      </c>
      <c r="G13">
        <f>'95% Simulation Frequency'!F13*$C13^2</f>
        <v>21.004904939415823</v>
      </c>
      <c r="H13">
        <f>'95% Simulation Frequency'!G13*$C13^2</f>
        <v>17.481206289448462</v>
      </c>
      <c r="I13">
        <f>'95% Simulation Frequency'!H13*$C13^2</f>
        <v>10.479571309643189</v>
      </c>
      <c r="J13">
        <f>'95% Simulation Frequency'!I13*$C13^2</f>
        <v>4.3649376282813694</v>
      </c>
      <c r="K13">
        <f>'95% Simulation Frequency'!J13*$C13^2</f>
        <v>4.6411995034890507</v>
      </c>
      <c r="L13">
        <f>'95% Simulation Frequency'!K13*$C13^2</f>
        <v>2.9283758772014248</v>
      </c>
      <c r="M13">
        <f>'95% Simulation Frequency'!L13*$C13^2</f>
        <v>2.1548426266199163</v>
      </c>
      <c r="N13">
        <f>'95% Simulation Frequency'!M13*$C13^2</f>
        <v>1.9338331264537714</v>
      </c>
      <c r="O13">
        <f>'95% Simulation Frequency'!N13*$C13^2</f>
        <v>0.8287856256230447</v>
      </c>
      <c r="P13">
        <f>'95% Simulation Frequency'!O13*$C13^2</f>
        <v>2.2469299183558102</v>
      </c>
      <c r="Q13">
        <f>'95% Simulation Frequency'!P13*$C13^2</f>
        <v>4.0053968109820968</v>
      </c>
      <c r="R13">
        <f>'95% Simulation Frequency'!Q13*$C13^2</f>
        <v>2.9307781543771436</v>
      </c>
      <c r="S13">
        <f>'95% Simulation Frequency'!R13*$C13^2</f>
        <v>0.97692605145904787</v>
      </c>
      <c r="T13">
        <f>'95% Simulation Frequency'!S13*$C13^2</f>
        <v>0.6838482360213336</v>
      </c>
      <c r="U13">
        <f>'95% Simulation Frequency'!T13*$C13^2</f>
        <v>0.39077042058361916</v>
      </c>
    </row>
    <row r="14" spans="1:21" x14ac:dyDescent="0.2">
      <c r="A14">
        <f>'95% Simulation Frequency'!A14</f>
        <v>2033</v>
      </c>
      <c r="B14">
        <f>'95% Simulation Frequency'!B14</f>
        <v>2030</v>
      </c>
      <c r="C14">
        <f>'95% Simulation Frequency'!V14</f>
        <v>1.0599362995849821</v>
      </c>
      <c r="D14">
        <f>'95% Simulation Frequency'!C14*$C14^2</f>
        <v>23.613357186794261</v>
      </c>
      <c r="E14">
        <f>'95% Simulation Frequency'!D14*$C14^2</f>
        <v>30.294655925693409</v>
      </c>
      <c r="F14">
        <f>'95% Simulation Frequency'!E14*$C14^2</f>
        <v>31.942099450353474</v>
      </c>
      <c r="G14">
        <f>'95% Simulation Frequency'!F14*$C14^2</f>
        <v>21.004904939415823</v>
      </c>
      <c r="H14">
        <f>'95% Simulation Frequency'!G14*$C14^2</f>
        <v>17.481206289448462</v>
      </c>
      <c r="I14">
        <f>'95% Simulation Frequency'!H14*$C14^2</f>
        <v>10.479571309643189</v>
      </c>
      <c r="J14">
        <f>'95% Simulation Frequency'!I14*$C14^2</f>
        <v>4.3649376282813694</v>
      </c>
      <c r="K14">
        <f>'95% Simulation Frequency'!J14*$C14^2</f>
        <v>4.6411995034890507</v>
      </c>
      <c r="L14">
        <f>'95% Simulation Frequency'!K14*$C14^2</f>
        <v>2.9283758772014248</v>
      </c>
      <c r="M14">
        <f>'95% Simulation Frequency'!L14*$C14^2</f>
        <v>2.1548426266199163</v>
      </c>
      <c r="N14">
        <f>'95% Simulation Frequency'!M14*$C14^2</f>
        <v>1.9338331264537714</v>
      </c>
      <c r="O14">
        <f>'95% Simulation Frequency'!N14*$C14^2</f>
        <v>0.8287856256230447</v>
      </c>
      <c r="P14">
        <f>'95% Simulation Frequency'!O14*$C14^2</f>
        <v>2.2469299183558102</v>
      </c>
      <c r="Q14">
        <f>'95% Simulation Frequency'!P14*$C14^2</f>
        <v>4.0053968109820968</v>
      </c>
      <c r="R14">
        <f>'95% Simulation Frequency'!Q14*$C14^2</f>
        <v>2.9307781543771436</v>
      </c>
      <c r="S14">
        <f>'95% Simulation Frequency'!R14*$C14^2</f>
        <v>0.97692605145904787</v>
      </c>
      <c r="T14">
        <f>'95% Simulation Frequency'!S14*$C14^2</f>
        <v>0.6838482360213336</v>
      </c>
      <c r="U14">
        <f>'95% Simulation Frequency'!T14*$C14^2</f>
        <v>0.39077042058361916</v>
      </c>
    </row>
    <row r="15" spans="1:21" x14ac:dyDescent="0.2">
      <c r="A15">
        <f>'95% Simulation Frequency'!A15</f>
        <v>2034</v>
      </c>
      <c r="B15">
        <f>'95% Simulation Frequency'!B15</f>
        <v>2030</v>
      </c>
      <c r="C15">
        <f>'95% Simulation Frequency'!V15</f>
        <v>1.0599362995849821</v>
      </c>
      <c r="D15">
        <f>'95% Simulation Frequency'!C15*$C15^2</f>
        <v>23.613357186794261</v>
      </c>
      <c r="E15">
        <f>'95% Simulation Frequency'!D15*$C15^2</f>
        <v>30.294655925693409</v>
      </c>
      <c r="F15">
        <f>'95% Simulation Frequency'!E15*$C15^2</f>
        <v>31.942099450353474</v>
      </c>
      <c r="G15">
        <f>'95% Simulation Frequency'!F15*$C15^2</f>
        <v>21.004904939415823</v>
      </c>
      <c r="H15">
        <f>'95% Simulation Frequency'!G15*$C15^2</f>
        <v>17.481206289448462</v>
      </c>
      <c r="I15">
        <f>'95% Simulation Frequency'!H15*$C15^2</f>
        <v>10.479571309643189</v>
      </c>
      <c r="J15">
        <f>'95% Simulation Frequency'!I15*$C15^2</f>
        <v>4.3649376282813694</v>
      </c>
      <c r="K15">
        <f>'95% Simulation Frequency'!J15*$C15^2</f>
        <v>4.6411995034890507</v>
      </c>
      <c r="L15">
        <f>'95% Simulation Frequency'!K15*$C15^2</f>
        <v>2.9283758772014248</v>
      </c>
      <c r="M15">
        <f>'95% Simulation Frequency'!L15*$C15^2</f>
        <v>2.1548426266199163</v>
      </c>
      <c r="N15">
        <f>'95% Simulation Frequency'!M15*$C15^2</f>
        <v>1.9338331264537714</v>
      </c>
      <c r="O15">
        <f>'95% Simulation Frequency'!N15*$C15^2</f>
        <v>0.8287856256230447</v>
      </c>
      <c r="P15">
        <f>'95% Simulation Frequency'!O15*$C15^2</f>
        <v>2.2469299183558102</v>
      </c>
      <c r="Q15">
        <f>'95% Simulation Frequency'!P15*$C15^2</f>
        <v>4.0053968109820968</v>
      </c>
      <c r="R15">
        <f>'95% Simulation Frequency'!Q15*$C15^2</f>
        <v>2.9307781543771436</v>
      </c>
      <c r="S15">
        <f>'95% Simulation Frequency'!R15*$C15^2</f>
        <v>0.97692605145904787</v>
      </c>
      <c r="T15">
        <f>'95% Simulation Frequency'!S15*$C15^2</f>
        <v>0.6838482360213336</v>
      </c>
      <c r="U15">
        <f>'95% Simulation Frequency'!T15*$C15^2</f>
        <v>0.39077042058361916</v>
      </c>
    </row>
    <row r="16" spans="1:21" x14ac:dyDescent="0.2">
      <c r="A16">
        <f>'95% Simulation Frequency'!A16</f>
        <v>2035</v>
      </c>
      <c r="B16">
        <f>'95% Simulation Frequency'!B16</f>
        <v>2030</v>
      </c>
      <c r="C16">
        <f>'95% Simulation Frequency'!V16</f>
        <v>1.0599362995849821</v>
      </c>
      <c r="D16">
        <f>'95% Simulation Frequency'!C16*$C16^2</f>
        <v>23.613357186794261</v>
      </c>
      <c r="E16">
        <f>'95% Simulation Frequency'!D16*$C16^2</f>
        <v>30.294655925693409</v>
      </c>
      <c r="F16">
        <f>'95% Simulation Frequency'!E16*$C16^2</f>
        <v>31.942099450353474</v>
      </c>
      <c r="G16">
        <f>'95% Simulation Frequency'!F16*$C16^2</f>
        <v>21.004904939415823</v>
      </c>
      <c r="H16">
        <f>'95% Simulation Frequency'!G16*$C16^2</f>
        <v>17.481206289448462</v>
      </c>
      <c r="I16">
        <f>'95% Simulation Frequency'!H16*$C16^2</f>
        <v>10.479571309643189</v>
      </c>
      <c r="J16">
        <f>'95% Simulation Frequency'!I16*$C16^2</f>
        <v>4.3649376282813694</v>
      </c>
      <c r="K16">
        <f>'95% Simulation Frequency'!J16*$C16^2</f>
        <v>4.6411995034890507</v>
      </c>
      <c r="L16">
        <f>'95% Simulation Frequency'!K16*$C16^2</f>
        <v>2.9283758772014248</v>
      </c>
      <c r="M16">
        <f>'95% Simulation Frequency'!L16*$C16^2</f>
        <v>2.1548426266199163</v>
      </c>
      <c r="N16">
        <f>'95% Simulation Frequency'!M16*$C16^2</f>
        <v>1.9338331264537714</v>
      </c>
      <c r="O16">
        <f>'95% Simulation Frequency'!N16*$C16^2</f>
        <v>0.8287856256230447</v>
      </c>
      <c r="P16">
        <f>'95% Simulation Frequency'!O16*$C16^2</f>
        <v>2.2469299183558102</v>
      </c>
      <c r="Q16">
        <f>'95% Simulation Frequency'!P16*$C16^2</f>
        <v>4.0053968109820968</v>
      </c>
      <c r="R16">
        <f>'95% Simulation Frequency'!Q16*$C16^2</f>
        <v>2.9307781543771436</v>
      </c>
      <c r="S16">
        <f>'95% Simulation Frequency'!R16*$C16^2</f>
        <v>0.97692605145904787</v>
      </c>
      <c r="T16">
        <f>'95% Simulation Frequency'!S16*$C16^2</f>
        <v>0.6838482360213336</v>
      </c>
      <c r="U16">
        <f>'95% Simulation Frequency'!T16*$C16^2</f>
        <v>0.39077042058361916</v>
      </c>
    </row>
    <row r="17" spans="1:21" x14ac:dyDescent="0.2">
      <c r="A17">
        <f>'95% Simulation Frequency'!A17</f>
        <v>2036</v>
      </c>
      <c r="B17">
        <f>'95% Simulation Frequency'!B17</f>
        <v>2030</v>
      </c>
      <c r="C17">
        <f>'95% Simulation Frequency'!V17</f>
        <v>1.0599362995849821</v>
      </c>
      <c r="D17">
        <f>'95% Simulation Frequency'!C17*$C17^2</f>
        <v>23.613357186794261</v>
      </c>
      <c r="E17">
        <f>'95% Simulation Frequency'!D17*$C17^2</f>
        <v>30.294655925693409</v>
      </c>
      <c r="F17">
        <f>'95% Simulation Frequency'!E17*$C17^2</f>
        <v>31.942099450353474</v>
      </c>
      <c r="G17">
        <f>'95% Simulation Frequency'!F17*$C17^2</f>
        <v>21.004904939415823</v>
      </c>
      <c r="H17">
        <f>'95% Simulation Frequency'!G17*$C17^2</f>
        <v>17.481206289448462</v>
      </c>
      <c r="I17">
        <f>'95% Simulation Frequency'!H17*$C17^2</f>
        <v>10.479571309643189</v>
      </c>
      <c r="J17">
        <f>'95% Simulation Frequency'!I17*$C17^2</f>
        <v>4.3649376282813694</v>
      </c>
      <c r="K17">
        <f>'95% Simulation Frequency'!J17*$C17^2</f>
        <v>4.6411995034890507</v>
      </c>
      <c r="L17">
        <f>'95% Simulation Frequency'!K17*$C17^2</f>
        <v>2.9283758772014248</v>
      </c>
      <c r="M17">
        <f>'95% Simulation Frequency'!L17*$C17^2</f>
        <v>2.1548426266199163</v>
      </c>
      <c r="N17">
        <f>'95% Simulation Frequency'!M17*$C17^2</f>
        <v>1.9338331264537714</v>
      </c>
      <c r="O17">
        <f>'95% Simulation Frequency'!N17*$C17^2</f>
        <v>0.8287856256230447</v>
      </c>
      <c r="P17">
        <f>'95% Simulation Frequency'!O17*$C17^2</f>
        <v>2.2469299183558102</v>
      </c>
      <c r="Q17">
        <f>'95% Simulation Frequency'!P17*$C17^2</f>
        <v>4.0053968109820968</v>
      </c>
      <c r="R17">
        <f>'95% Simulation Frequency'!Q17*$C17^2</f>
        <v>2.9307781543771436</v>
      </c>
      <c r="S17">
        <f>'95% Simulation Frequency'!R17*$C17^2</f>
        <v>0.97692605145904787</v>
      </c>
      <c r="T17">
        <f>'95% Simulation Frequency'!S17*$C17^2</f>
        <v>0.6838482360213336</v>
      </c>
      <c r="U17">
        <f>'95% Simulation Frequency'!T17*$C17^2</f>
        <v>0.39077042058361916</v>
      </c>
    </row>
    <row r="18" spans="1:21" x14ac:dyDescent="0.2">
      <c r="A18">
        <f>'95% Simulation Frequency'!A18</f>
        <v>2037</v>
      </c>
      <c r="B18">
        <f>'95% Simulation Frequency'!B18</f>
        <v>2030</v>
      </c>
      <c r="C18">
        <f>'95% Simulation Frequency'!V18</f>
        <v>1.0599362995849821</v>
      </c>
      <c r="D18">
        <f>'95% Simulation Frequency'!C18*$C18^2</f>
        <v>23.613357186794261</v>
      </c>
      <c r="E18">
        <f>'95% Simulation Frequency'!D18*$C18^2</f>
        <v>30.294655925693409</v>
      </c>
      <c r="F18">
        <f>'95% Simulation Frequency'!E18*$C18^2</f>
        <v>31.942099450353474</v>
      </c>
      <c r="G18">
        <f>'95% Simulation Frequency'!F18*$C18^2</f>
        <v>21.004904939415823</v>
      </c>
      <c r="H18">
        <f>'95% Simulation Frequency'!G18*$C18^2</f>
        <v>17.481206289448462</v>
      </c>
      <c r="I18">
        <f>'95% Simulation Frequency'!H18*$C18^2</f>
        <v>10.479571309643189</v>
      </c>
      <c r="J18">
        <f>'95% Simulation Frequency'!I18*$C18^2</f>
        <v>4.3649376282813694</v>
      </c>
      <c r="K18">
        <f>'95% Simulation Frequency'!J18*$C18^2</f>
        <v>4.6411995034890507</v>
      </c>
      <c r="L18">
        <f>'95% Simulation Frequency'!K18*$C18^2</f>
        <v>2.9283758772014248</v>
      </c>
      <c r="M18">
        <f>'95% Simulation Frequency'!L18*$C18^2</f>
        <v>2.1548426266199163</v>
      </c>
      <c r="N18">
        <f>'95% Simulation Frequency'!M18*$C18^2</f>
        <v>1.9338331264537714</v>
      </c>
      <c r="O18">
        <f>'95% Simulation Frequency'!N18*$C18^2</f>
        <v>0.8287856256230447</v>
      </c>
      <c r="P18">
        <f>'95% Simulation Frequency'!O18*$C18^2</f>
        <v>2.2469299183558102</v>
      </c>
      <c r="Q18">
        <f>'95% Simulation Frequency'!P18*$C18^2</f>
        <v>4.0053968109820968</v>
      </c>
      <c r="R18">
        <f>'95% Simulation Frequency'!Q18*$C18^2</f>
        <v>2.9307781543771436</v>
      </c>
      <c r="S18">
        <f>'95% Simulation Frequency'!R18*$C18^2</f>
        <v>0.97692605145904787</v>
      </c>
      <c r="T18">
        <f>'95% Simulation Frequency'!S18*$C18^2</f>
        <v>0.6838482360213336</v>
      </c>
      <c r="U18">
        <f>'95% Simulation Frequency'!T18*$C18^2</f>
        <v>0.39077042058361916</v>
      </c>
    </row>
    <row r="19" spans="1:21" x14ac:dyDescent="0.2">
      <c r="A19">
        <f>'95% Simulation Frequency'!A19</f>
        <v>2038</v>
      </c>
      <c r="B19">
        <f>'95% Simulation Frequency'!B19</f>
        <v>2030</v>
      </c>
      <c r="C19">
        <f>'95% Simulation Frequency'!V19</f>
        <v>1.0599362995849821</v>
      </c>
      <c r="D19">
        <f>'95% Simulation Frequency'!C19*$C19^2</f>
        <v>23.613357186794261</v>
      </c>
      <c r="E19">
        <f>'95% Simulation Frequency'!D19*$C19^2</f>
        <v>30.294655925693409</v>
      </c>
      <c r="F19">
        <f>'95% Simulation Frequency'!E19*$C19^2</f>
        <v>31.942099450353474</v>
      </c>
      <c r="G19">
        <f>'95% Simulation Frequency'!F19*$C19^2</f>
        <v>21.004904939415823</v>
      </c>
      <c r="H19">
        <f>'95% Simulation Frequency'!G19*$C19^2</f>
        <v>17.481206289448462</v>
      </c>
      <c r="I19">
        <f>'95% Simulation Frequency'!H19*$C19^2</f>
        <v>10.479571309643189</v>
      </c>
      <c r="J19">
        <f>'95% Simulation Frequency'!I19*$C19^2</f>
        <v>4.3649376282813694</v>
      </c>
      <c r="K19">
        <f>'95% Simulation Frequency'!J19*$C19^2</f>
        <v>4.6411995034890507</v>
      </c>
      <c r="L19">
        <f>'95% Simulation Frequency'!K19*$C19^2</f>
        <v>2.9283758772014248</v>
      </c>
      <c r="M19">
        <f>'95% Simulation Frequency'!L19*$C19^2</f>
        <v>2.1548426266199163</v>
      </c>
      <c r="N19">
        <f>'95% Simulation Frequency'!M19*$C19^2</f>
        <v>1.9338331264537714</v>
      </c>
      <c r="O19">
        <f>'95% Simulation Frequency'!N19*$C19^2</f>
        <v>0.8287856256230447</v>
      </c>
      <c r="P19">
        <f>'95% Simulation Frequency'!O19*$C19^2</f>
        <v>2.2469299183558102</v>
      </c>
      <c r="Q19">
        <f>'95% Simulation Frequency'!P19*$C19^2</f>
        <v>4.0053968109820968</v>
      </c>
      <c r="R19">
        <f>'95% Simulation Frequency'!Q19*$C19^2</f>
        <v>2.9307781543771436</v>
      </c>
      <c r="S19">
        <f>'95% Simulation Frequency'!R19*$C19^2</f>
        <v>0.97692605145904787</v>
      </c>
      <c r="T19">
        <f>'95% Simulation Frequency'!S19*$C19^2</f>
        <v>0.6838482360213336</v>
      </c>
      <c r="U19">
        <f>'95% Simulation Frequency'!T19*$C19^2</f>
        <v>0.39077042058361916</v>
      </c>
    </row>
    <row r="20" spans="1:21" x14ac:dyDescent="0.2">
      <c r="A20">
        <f>'95% Simulation Frequency'!A20</f>
        <v>2039</v>
      </c>
      <c r="B20">
        <f>'95% Simulation Frequency'!B20</f>
        <v>2030</v>
      </c>
      <c r="C20">
        <f>'95% Simulation Frequency'!V20</f>
        <v>1.0599362995849821</v>
      </c>
      <c r="D20">
        <f>'95% Simulation Frequency'!C20*$C20^2</f>
        <v>23.613357186794261</v>
      </c>
      <c r="E20">
        <f>'95% Simulation Frequency'!D20*$C20^2</f>
        <v>30.294655925693409</v>
      </c>
      <c r="F20">
        <f>'95% Simulation Frequency'!E20*$C20^2</f>
        <v>31.942099450353474</v>
      </c>
      <c r="G20">
        <f>'95% Simulation Frequency'!F20*$C20^2</f>
        <v>21.004904939415823</v>
      </c>
      <c r="H20">
        <f>'95% Simulation Frequency'!G20*$C20^2</f>
        <v>17.481206289448462</v>
      </c>
      <c r="I20">
        <f>'95% Simulation Frequency'!H20*$C20^2</f>
        <v>10.479571309643189</v>
      </c>
      <c r="J20">
        <f>'95% Simulation Frequency'!I20*$C20^2</f>
        <v>4.3649376282813694</v>
      </c>
      <c r="K20">
        <f>'95% Simulation Frequency'!J20*$C20^2</f>
        <v>4.6411995034890507</v>
      </c>
      <c r="L20">
        <f>'95% Simulation Frequency'!K20*$C20^2</f>
        <v>2.9283758772014248</v>
      </c>
      <c r="M20">
        <f>'95% Simulation Frequency'!L20*$C20^2</f>
        <v>2.1548426266199163</v>
      </c>
      <c r="N20">
        <f>'95% Simulation Frequency'!M20*$C20^2</f>
        <v>1.9338331264537714</v>
      </c>
      <c r="O20">
        <f>'95% Simulation Frequency'!N20*$C20^2</f>
        <v>0.8287856256230447</v>
      </c>
      <c r="P20">
        <f>'95% Simulation Frequency'!O20*$C20^2</f>
        <v>2.2469299183558102</v>
      </c>
      <c r="Q20">
        <f>'95% Simulation Frequency'!P20*$C20^2</f>
        <v>4.0053968109820968</v>
      </c>
      <c r="R20">
        <f>'95% Simulation Frequency'!Q20*$C20^2</f>
        <v>2.9307781543771436</v>
      </c>
      <c r="S20">
        <f>'95% Simulation Frequency'!R20*$C20^2</f>
        <v>0.97692605145904787</v>
      </c>
      <c r="T20">
        <f>'95% Simulation Frequency'!S20*$C20^2</f>
        <v>0.6838482360213336</v>
      </c>
      <c r="U20">
        <f>'95% Simulation Frequency'!T20*$C20^2</f>
        <v>0.39077042058361916</v>
      </c>
    </row>
    <row r="21" spans="1:21" x14ac:dyDescent="0.2">
      <c r="A21">
        <f>'95% Simulation Frequency'!A21</f>
        <v>2040</v>
      </c>
      <c r="B21">
        <f>'95% Simulation Frequency'!B21</f>
        <v>2040</v>
      </c>
      <c r="C21">
        <f>'95% Simulation Frequency'!V21</f>
        <v>1.1172908020461345</v>
      </c>
      <c r="D21">
        <f>'95% Simulation Frequency'!C21*$C21^2</f>
        <v>26.237995435838599</v>
      </c>
      <c r="E21">
        <f>'95% Simulation Frequency'!D21*$C21^2</f>
        <v>33.661924376986725</v>
      </c>
      <c r="F21">
        <f>'95% Simulation Frequency'!E21*$C21^2</f>
        <v>35.492482198091743</v>
      </c>
      <c r="G21">
        <f>'95% Simulation Frequency'!F21*$C21^2</f>
        <v>23.339612219088984</v>
      </c>
      <c r="H21">
        <f>'95% Simulation Frequency'!G21*$C21^2</f>
        <v>19.424252435058804</v>
      </c>
      <c r="I21">
        <f>'95% Simulation Frequency'!H21*$C21^2</f>
        <v>11.644381695362478</v>
      </c>
      <c r="J21">
        <f>'95% Simulation Frequency'!I21*$C21^2</f>
        <v>4.8501029592105578</v>
      </c>
      <c r="K21">
        <f>'95% Simulation Frequency'!J21*$C21^2</f>
        <v>5.1570715009327444</v>
      </c>
      <c r="L21">
        <f>'95% Simulation Frequency'!K21*$C21^2</f>
        <v>3.2538665422551842</v>
      </c>
      <c r="M21">
        <f>'95% Simulation Frequency'!L21*$C21^2</f>
        <v>2.3943546254330599</v>
      </c>
      <c r="N21">
        <f>'95% Simulation Frequency'!M21*$C21^2</f>
        <v>2.1487797920553104</v>
      </c>
      <c r="O21">
        <f>'95% Simulation Frequency'!N21*$C21^2</f>
        <v>0.92090562516656149</v>
      </c>
      <c r="P21">
        <f>'95% Simulation Frequency'!O21*$C21^2</f>
        <v>2.496677472673789</v>
      </c>
      <c r="Q21">
        <f>'95% Simulation Frequency'!P21*$C21^2</f>
        <v>4.4505989730271889</v>
      </c>
      <c r="R21">
        <f>'95% Simulation Frequency'!Q21*$C21^2</f>
        <v>3.2565358339223334</v>
      </c>
      <c r="S21">
        <f>'95% Simulation Frequency'!R21*$C21^2</f>
        <v>1.0855119446407777</v>
      </c>
      <c r="T21">
        <f>'95% Simulation Frequency'!S21*$C21^2</f>
        <v>0.75985836124854456</v>
      </c>
      <c r="U21">
        <f>'95% Simulation Frequency'!T21*$C21^2</f>
        <v>0.43420477785631112</v>
      </c>
    </row>
    <row r="22" spans="1:21" x14ac:dyDescent="0.2">
      <c r="A22">
        <f>'95% Simulation Frequency'!A22</f>
        <v>2041</v>
      </c>
      <c r="B22">
        <f>'95% Simulation Frequency'!B22</f>
        <v>2040</v>
      </c>
      <c r="C22">
        <f>'95% Simulation Frequency'!V22</f>
        <v>1.1172908020461345</v>
      </c>
      <c r="D22">
        <f>'95% Simulation Frequency'!C22*$C22^2</f>
        <v>26.237995435838599</v>
      </c>
      <c r="E22">
        <f>'95% Simulation Frequency'!D22*$C22^2</f>
        <v>33.661924376986725</v>
      </c>
      <c r="F22">
        <f>'95% Simulation Frequency'!E22*$C22^2</f>
        <v>35.492482198091743</v>
      </c>
      <c r="G22">
        <f>'95% Simulation Frequency'!F22*$C22^2</f>
        <v>23.339612219088984</v>
      </c>
      <c r="H22">
        <f>'95% Simulation Frequency'!G22*$C22^2</f>
        <v>19.424252435058804</v>
      </c>
      <c r="I22">
        <f>'95% Simulation Frequency'!H22*$C22^2</f>
        <v>11.644381695362478</v>
      </c>
      <c r="J22">
        <f>'95% Simulation Frequency'!I22*$C22^2</f>
        <v>4.8501029592105578</v>
      </c>
      <c r="K22">
        <f>'95% Simulation Frequency'!J22*$C22^2</f>
        <v>5.1570715009327444</v>
      </c>
      <c r="L22">
        <f>'95% Simulation Frequency'!K22*$C22^2</f>
        <v>3.2538665422551842</v>
      </c>
      <c r="M22">
        <f>'95% Simulation Frequency'!L22*$C22^2</f>
        <v>2.3943546254330599</v>
      </c>
      <c r="N22">
        <f>'95% Simulation Frequency'!M22*$C22^2</f>
        <v>2.1487797920553104</v>
      </c>
      <c r="O22">
        <f>'95% Simulation Frequency'!N22*$C22^2</f>
        <v>0.92090562516656149</v>
      </c>
      <c r="P22">
        <f>'95% Simulation Frequency'!O22*$C22^2</f>
        <v>2.496677472673789</v>
      </c>
      <c r="Q22">
        <f>'95% Simulation Frequency'!P22*$C22^2</f>
        <v>4.4505989730271889</v>
      </c>
      <c r="R22">
        <f>'95% Simulation Frequency'!Q22*$C22^2</f>
        <v>3.2565358339223334</v>
      </c>
      <c r="S22">
        <f>'95% Simulation Frequency'!R22*$C22^2</f>
        <v>1.0855119446407777</v>
      </c>
      <c r="T22">
        <f>'95% Simulation Frequency'!S22*$C22^2</f>
        <v>0.75985836124854456</v>
      </c>
      <c r="U22">
        <f>'95% Simulation Frequency'!T22*$C22^2</f>
        <v>0.43420477785631112</v>
      </c>
    </row>
    <row r="23" spans="1:21" x14ac:dyDescent="0.2">
      <c r="A23">
        <f>'95% Simulation Frequency'!A23</f>
        <v>2042</v>
      </c>
      <c r="B23">
        <f>'95% Simulation Frequency'!B23</f>
        <v>2040</v>
      </c>
      <c r="C23">
        <f>'95% Simulation Frequency'!V23</f>
        <v>1.1172908020461345</v>
      </c>
      <c r="D23">
        <f>'95% Simulation Frequency'!C23*$C23^2</f>
        <v>26.237995435838599</v>
      </c>
      <c r="E23">
        <f>'95% Simulation Frequency'!D23*$C23^2</f>
        <v>33.661924376986725</v>
      </c>
      <c r="F23">
        <f>'95% Simulation Frequency'!E23*$C23^2</f>
        <v>35.492482198091743</v>
      </c>
      <c r="G23">
        <f>'95% Simulation Frequency'!F23*$C23^2</f>
        <v>23.339612219088984</v>
      </c>
      <c r="H23">
        <f>'95% Simulation Frequency'!G23*$C23^2</f>
        <v>19.424252435058804</v>
      </c>
      <c r="I23">
        <f>'95% Simulation Frequency'!H23*$C23^2</f>
        <v>11.644381695362478</v>
      </c>
      <c r="J23">
        <f>'95% Simulation Frequency'!I23*$C23^2</f>
        <v>4.8501029592105578</v>
      </c>
      <c r="K23">
        <f>'95% Simulation Frequency'!J23*$C23^2</f>
        <v>5.1570715009327444</v>
      </c>
      <c r="L23">
        <f>'95% Simulation Frequency'!K23*$C23^2</f>
        <v>3.2538665422551842</v>
      </c>
      <c r="M23">
        <f>'95% Simulation Frequency'!L23*$C23^2</f>
        <v>2.3943546254330599</v>
      </c>
      <c r="N23">
        <f>'95% Simulation Frequency'!M23*$C23^2</f>
        <v>2.1487797920553104</v>
      </c>
      <c r="O23">
        <f>'95% Simulation Frequency'!N23*$C23^2</f>
        <v>0.92090562516656149</v>
      </c>
      <c r="P23">
        <f>'95% Simulation Frequency'!O23*$C23^2</f>
        <v>2.496677472673789</v>
      </c>
      <c r="Q23">
        <f>'95% Simulation Frequency'!P23*$C23^2</f>
        <v>4.4505989730271889</v>
      </c>
      <c r="R23">
        <f>'95% Simulation Frequency'!Q23*$C23^2</f>
        <v>3.2565358339223334</v>
      </c>
      <c r="S23">
        <f>'95% Simulation Frequency'!R23*$C23^2</f>
        <v>1.0855119446407777</v>
      </c>
      <c r="T23">
        <f>'95% Simulation Frequency'!S23*$C23^2</f>
        <v>0.75985836124854456</v>
      </c>
      <c r="U23">
        <f>'95% Simulation Frequency'!T23*$C23^2</f>
        <v>0.43420477785631112</v>
      </c>
    </row>
    <row r="24" spans="1:21" x14ac:dyDescent="0.2">
      <c r="A24">
        <f>'95% Simulation Frequency'!A24</f>
        <v>2043</v>
      </c>
      <c r="B24">
        <f>'95% Simulation Frequency'!B24</f>
        <v>2040</v>
      </c>
      <c r="C24">
        <f>'95% Simulation Frequency'!V24</f>
        <v>1.1172908020461345</v>
      </c>
      <c r="D24">
        <f>'95% Simulation Frequency'!C24*$C24^2</f>
        <v>26.237995435838599</v>
      </c>
      <c r="E24">
        <f>'95% Simulation Frequency'!D24*$C24^2</f>
        <v>33.661924376986725</v>
      </c>
      <c r="F24">
        <f>'95% Simulation Frequency'!E24*$C24^2</f>
        <v>35.492482198091743</v>
      </c>
      <c r="G24">
        <f>'95% Simulation Frequency'!F24*$C24^2</f>
        <v>23.339612219088984</v>
      </c>
      <c r="H24">
        <f>'95% Simulation Frequency'!G24*$C24^2</f>
        <v>19.424252435058804</v>
      </c>
      <c r="I24">
        <f>'95% Simulation Frequency'!H24*$C24^2</f>
        <v>11.644381695362478</v>
      </c>
      <c r="J24">
        <f>'95% Simulation Frequency'!I24*$C24^2</f>
        <v>4.8501029592105578</v>
      </c>
      <c r="K24">
        <f>'95% Simulation Frequency'!J24*$C24^2</f>
        <v>5.1570715009327444</v>
      </c>
      <c r="L24">
        <f>'95% Simulation Frequency'!K24*$C24^2</f>
        <v>3.2538665422551842</v>
      </c>
      <c r="M24">
        <f>'95% Simulation Frequency'!L24*$C24^2</f>
        <v>2.3943546254330599</v>
      </c>
      <c r="N24">
        <f>'95% Simulation Frequency'!M24*$C24^2</f>
        <v>2.1487797920553104</v>
      </c>
      <c r="O24">
        <f>'95% Simulation Frequency'!N24*$C24^2</f>
        <v>0.92090562516656149</v>
      </c>
      <c r="P24">
        <f>'95% Simulation Frequency'!O24*$C24^2</f>
        <v>2.496677472673789</v>
      </c>
      <c r="Q24">
        <f>'95% Simulation Frequency'!P24*$C24^2</f>
        <v>4.4505989730271889</v>
      </c>
      <c r="R24">
        <f>'95% Simulation Frequency'!Q24*$C24^2</f>
        <v>3.2565358339223334</v>
      </c>
      <c r="S24">
        <f>'95% Simulation Frequency'!R24*$C24^2</f>
        <v>1.0855119446407777</v>
      </c>
      <c r="T24">
        <f>'95% Simulation Frequency'!S24*$C24^2</f>
        <v>0.75985836124854456</v>
      </c>
      <c r="U24">
        <f>'95% Simulation Frequency'!T24*$C24^2</f>
        <v>0.43420477785631112</v>
      </c>
    </row>
    <row r="25" spans="1:21" x14ac:dyDescent="0.2">
      <c r="A25">
        <f>'95% Simulation Frequency'!A25</f>
        <v>2044</v>
      </c>
      <c r="B25">
        <f>'95% Simulation Frequency'!B25</f>
        <v>2040</v>
      </c>
      <c r="C25">
        <f>'95% Simulation Frequency'!V25</f>
        <v>1.1172908020461345</v>
      </c>
      <c r="D25">
        <f>'95% Simulation Frequency'!C25*$C25^2</f>
        <v>26.237995435838599</v>
      </c>
      <c r="E25">
        <f>'95% Simulation Frequency'!D25*$C25^2</f>
        <v>33.661924376986725</v>
      </c>
      <c r="F25">
        <f>'95% Simulation Frequency'!E25*$C25^2</f>
        <v>35.492482198091743</v>
      </c>
      <c r="G25">
        <f>'95% Simulation Frequency'!F25*$C25^2</f>
        <v>23.339612219088984</v>
      </c>
      <c r="H25">
        <f>'95% Simulation Frequency'!G25*$C25^2</f>
        <v>19.424252435058804</v>
      </c>
      <c r="I25">
        <f>'95% Simulation Frequency'!H25*$C25^2</f>
        <v>11.644381695362478</v>
      </c>
      <c r="J25">
        <f>'95% Simulation Frequency'!I25*$C25^2</f>
        <v>4.8501029592105578</v>
      </c>
      <c r="K25">
        <f>'95% Simulation Frequency'!J25*$C25^2</f>
        <v>5.1570715009327444</v>
      </c>
      <c r="L25">
        <f>'95% Simulation Frequency'!K25*$C25^2</f>
        <v>3.2538665422551842</v>
      </c>
      <c r="M25">
        <f>'95% Simulation Frequency'!L25*$C25^2</f>
        <v>2.3943546254330599</v>
      </c>
      <c r="N25">
        <f>'95% Simulation Frequency'!M25*$C25^2</f>
        <v>2.1487797920553104</v>
      </c>
      <c r="O25">
        <f>'95% Simulation Frequency'!N25*$C25^2</f>
        <v>0.92090562516656149</v>
      </c>
      <c r="P25">
        <f>'95% Simulation Frequency'!O25*$C25^2</f>
        <v>2.496677472673789</v>
      </c>
      <c r="Q25">
        <f>'95% Simulation Frequency'!P25*$C25^2</f>
        <v>4.4505989730271889</v>
      </c>
      <c r="R25">
        <f>'95% Simulation Frequency'!Q25*$C25^2</f>
        <v>3.2565358339223334</v>
      </c>
      <c r="S25">
        <f>'95% Simulation Frequency'!R25*$C25^2</f>
        <v>1.0855119446407777</v>
      </c>
      <c r="T25">
        <f>'95% Simulation Frequency'!S25*$C25^2</f>
        <v>0.75985836124854456</v>
      </c>
      <c r="U25">
        <f>'95% Simulation Frequency'!T25*$C25^2</f>
        <v>0.43420477785631112</v>
      </c>
    </row>
    <row r="26" spans="1:21" x14ac:dyDescent="0.2">
      <c r="A26">
        <f>'95% Simulation Frequency'!A26</f>
        <v>2045</v>
      </c>
      <c r="B26">
        <f>'95% Simulation Frequency'!B26</f>
        <v>2040</v>
      </c>
      <c r="C26">
        <f>'95% Simulation Frequency'!V26</f>
        <v>1.1172908020461345</v>
      </c>
      <c r="D26">
        <f>'95% Simulation Frequency'!C26*$C26^2</f>
        <v>26.237995435838599</v>
      </c>
      <c r="E26">
        <f>'95% Simulation Frequency'!D26*$C26^2</f>
        <v>33.661924376986725</v>
      </c>
      <c r="F26">
        <f>'95% Simulation Frequency'!E26*$C26^2</f>
        <v>35.492482198091743</v>
      </c>
      <c r="G26">
        <f>'95% Simulation Frequency'!F26*$C26^2</f>
        <v>23.339612219088984</v>
      </c>
      <c r="H26">
        <f>'95% Simulation Frequency'!G26*$C26^2</f>
        <v>19.424252435058804</v>
      </c>
      <c r="I26">
        <f>'95% Simulation Frequency'!H26*$C26^2</f>
        <v>11.644381695362478</v>
      </c>
      <c r="J26">
        <f>'95% Simulation Frequency'!I26*$C26^2</f>
        <v>4.8501029592105578</v>
      </c>
      <c r="K26">
        <f>'95% Simulation Frequency'!J26*$C26^2</f>
        <v>5.1570715009327444</v>
      </c>
      <c r="L26">
        <f>'95% Simulation Frequency'!K26*$C26^2</f>
        <v>3.2538665422551842</v>
      </c>
      <c r="M26">
        <f>'95% Simulation Frequency'!L26*$C26^2</f>
        <v>2.3943546254330599</v>
      </c>
      <c r="N26">
        <f>'95% Simulation Frequency'!M26*$C26^2</f>
        <v>2.1487797920553104</v>
      </c>
      <c r="O26">
        <f>'95% Simulation Frequency'!N26*$C26^2</f>
        <v>0.92090562516656149</v>
      </c>
      <c r="P26">
        <f>'95% Simulation Frequency'!O26*$C26^2</f>
        <v>2.496677472673789</v>
      </c>
      <c r="Q26">
        <f>'95% Simulation Frequency'!P26*$C26^2</f>
        <v>4.4505989730271889</v>
      </c>
      <c r="R26">
        <f>'95% Simulation Frequency'!Q26*$C26^2</f>
        <v>3.2565358339223334</v>
      </c>
      <c r="S26">
        <f>'95% Simulation Frequency'!R26*$C26^2</f>
        <v>1.0855119446407777</v>
      </c>
      <c r="T26">
        <f>'95% Simulation Frequency'!S26*$C26^2</f>
        <v>0.75985836124854456</v>
      </c>
      <c r="U26">
        <f>'95% Simulation Frequency'!T26*$C26^2</f>
        <v>0.43420477785631112</v>
      </c>
    </row>
    <row r="27" spans="1:21" x14ac:dyDescent="0.2">
      <c r="A27">
        <f>'95% Simulation Frequency'!A27</f>
        <v>2046</v>
      </c>
      <c r="B27">
        <f>'95% Simulation Frequency'!B27</f>
        <v>2040</v>
      </c>
      <c r="C27">
        <f>'95% Simulation Frequency'!V27</f>
        <v>1.1172908020461345</v>
      </c>
      <c r="D27">
        <f>'95% Simulation Frequency'!C27*$C27^2</f>
        <v>26.237995435838599</v>
      </c>
      <c r="E27">
        <f>'95% Simulation Frequency'!D27*$C27^2</f>
        <v>33.661924376986725</v>
      </c>
      <c r="F27">
        <f>'95% Simulation Frequency'!E27*$C27^2</f>
        <v>35.492482198091743</v>
      </c>
      <c r="G27">
        <f>'95% Simulation Frequency'!F27*$C27^2</f>
        <v>23.339612219088984</v>
      </c>
      <c r="H27">
        <f>'95% Simulation Frequency'!G27*$C27^2</f>
        <v>19.424252435058804</v>
      </c>
      <c r="I27">
        <f>'95% Simulation Frequency'!H27*$C27^2</f>
        <v>11.644381695362478</v>
      </c>
      <c r="J27">
        <f>'95% Simulation Frequency'!I27*$C27^2</f>
        <v>4.8501029592105578</v>
      </c>
      <c r="K27">
        <f>'95% Simulation Frequency'!J27*$C27^2</f>
        <v>5.1570715009327444</v>
      </c>
      <c r="L27">
        <f>'95% Simulation Frequency'!K27*$C27^2</f>
        <v>3.2538665422551842</v>
      </c>
      <c r="M27">
        <f>'95% Simulation Frequency'!L27*$C27^2</f>
        <v>2.3943546254330599</v>
      </c>
      <c r="N27">
        <f>'95% Simulation Frequency'!M27*$C27^2</f>
        <v>2.1487797920553104</v>
      </c>
      <c r="O27">
        <f>'95% Simulation Frequency'!N27*$C27^2</f>
        <v>0.92090562516656149</v>
      </c>
      <c r="P27">
        <f>'95% Simulation Frequency'!O27*$C27^2</f>
        <v>2.496677472673789</v>
      </c>
      <c r="Q27">
        <f>'95% Simulation Frequency'!P27*$C27^2</f>
        <v>4.4505989730271889</v>
      </c>
      <c r="R27">
        <f>'95% Simulation Frequency'!Q27*$C27^2</f>
        <v>3.2565358339223334</v>
      </c>
      <c r="S27">
        <f>'95% Simulation Frequency'!R27*$C27^2</f>
        <v>1.0855119446407777</v>
      </c>
      <c r="T27">
        <f>'95% Simulation Frequency'!S27*$C27^2</f>
        <v>0.75985836124854456</v>
      </c>
      <c r="U27">
        <f>'95% Simulation Frequency'!T27*$C27^2</f>
        <v>0.43420477785631112</v>
      </c>
    </row>
    <row r="28" spans="1:21" x14ac:dyDescent="0.2">
      <c r="A28">
        <f>'95% Simulation Frequency'!A28</f>
        <v>2047</v>
      </c>
      <c r="B28">
        <f>'95% Simulation Frequency'!B28</f>
        <v>2040</v>
      </c>
      <c r="C28">
        <f>'95% Simulation Frequency'!V28</f>
        <v>1.1172908020461345</v>
      </c>
      <c r="D28">
        <f>'95% Simulation Frequency'!C28*$C28^2</f>
        <v>26.237995435838599</v>
      </c>
      <c r="E28">
        <f>'95% Simulation Frequency'!D28*$C28^2</f>
        <v>33.661924376986725</v>
      </c>
      <c r="F28">
        <f>'95% Simulation Frequency'!E28*$C28^2</f>
        <v>35.492482198091743</v>
      </c>
      <c r="G28">
        <f>'95% Simulation Frequency'!F28*$C28^2</f>
        <v>23.339612219088984</v>
      </c>
      <c r="H28">
        <f>'95% Simulation Frequency'!G28*$C28^2</f>
        <v>19.424252435058804</v>
      </c>
      <c r="I28">
        <f>'95% Simulation Frequency'!H28*$C28^2</f>
        <v>11.644381695362478</v>
      </c>
      <c r="J28">
        <f>'95% Simulation Frequency'!I28*$C28^2</f>
        <v>4.8501029592105578</v>
      </c>
      <c r="K28">
        <f>'95% Simulation Frequency'!J28*$C28^2</f>
        <v>5.1570715009327444</v>
      </c>
      <c r="L28">
        <f>'95% Simulation Frequency'!K28*$C28^2</f>
        <v>3.2538665422551842</v>
      </c>
      <c r="M28">
        <f>'95% Simulation Frequency'!L28*$C28^2</f>
        <v>2.3943546254330599</v>
      </c>
      <c r="N28">
        <f>'95% Simulation Frequency'!M28*$C28^2</f>
        <v>2.1487797920553104</v>
      </c>
      <c r="O28">
        <f>'95% Simulation Frequency'!N28*$C28^2</f>
        <v>0.92090562516656149</v>
      </c>
      <c r="P28">
        <f>'95% Simulation Frequency'!O28*$C28^2</f>
        <v>2.496677472673789</v>
      </c>
      <c r="Q28">
        <f>'95% Simulation Frequency'!P28*$C28^2</f>
        <v>4.4505989730271889</v>
      </c>
      <c r="R28">
        <f>'95% Simulation Frequency'!Q28*$C28^2</f>
        <v>3.2565358339223334</v>
      </c>
      <c r="S28">
        <f>'95% Simulation Frequency'!R28*$C28^2</f>
        <v>1.0855119446407777</v>
      </c>
      <c r="T28">
        <f>'95% Simulation Frequency'!S28*$C28^2</f>
        <v>0.75985836124854456</v>
      </c>
      <c r="U28">
        <f>'95% Simulation Frequency'!T28*$C28^2</f>
        <v>0.43420477785631112</v>
      </c>
    </row>
    <row r="29" spans="1:21" x14ac:dyDescent="0.2">
      <c r="A29">
        <f>'95% Simulation Frequency'!A29</f>
        <v>2048</v>
      </c>
      <c r="B29">
        <f>'95% Simulation Frequency'!B29</f>
        <v>2040</v>
      </c>
      <c r="C29">
        <f>'95% Simulation Frequency'!V29</f>
        <v>1.1172908020461345</v>
      </c>
      <c r="D29">
        <f>'95% Simulation Frequency'!C29*$C29^2</f>
        <v>26.237995435838599</v>
      </c>
      <c r="E29">
        <f>'95% Simulation Frequency'!D29*$C29^2</f>
        <v>33.661924376986725</v>
      </c>
      <c r="F29">
        <f>'95% Simulation Frequency'!E29*$C29^2</f>
        <v>35.492482198091743</v>
      </c>
      <c r="G29">
        <f>'95% Simulation Frequency'!F29*$C29^2</f>
        <v>23.339612219088984</v>
      </c>
      <c r="H29">
        <f>'95% Simulation Frequency'!G29*$C29^2</f>
        <v>19.424252435058804</v>
      </c>
      <c r="I29">
        <f>'95% Simulation Frequency'!H29*$C29^2</f>
        <v>11.644381695362478</v>
      </c>
      <c r="J29">
        <f>'95% Simulation Frequency'!I29*$C29^2</f>
        <v>4.8501029592105578</v>
      </c>
      <c r="K29">
        <f>'95% Simulation Frequency'!J29*$C29^2</f>
        <v>5.1570715009327444</v>
      </c>
      <c r="L29">
        <f>'95% Simulation Frequency'!K29*$C29^2</f>
        <v>3.2538665422551842</v>
      </c>
      <c r="M29">
        <f>'95% Simulation Frequency'!L29*$C29^2</f>
        <v>2.3943546254330599</v>
      </c>
      <c r="N29">
        <f>'95% Simulation Frequency'!M29*$C29^2</f>
        <v>2.1487797920553104</v>
      </c>
      <c r="O29">
        <f>'95% Simulation Frequency'!N29*$C29^2</f>
        <v>0.92090562516656149</v>
      </c>
      <c r="P29">
        <f>'95% Simulation Frequency'!O29*$C29^2</f>
        <v>2.496677472673789</v>
      </c>
      <c r="Q29">
        <f>'95% Simulation Frequency'!P29*$C29^2</f>
        <v>4.4505989730271889</v>
      </c>
      <c r="R29">
        <f>'95% Simulation Frequency'!Q29*$C29^2</f>
        <v>3.2565358339223334</v>
      </c>
      <c r="S29">
        <f>'95% Simulation Frequency'!R29*$C29^2</f>
        <v>1.0855119446407777</v>
      </c>
      <c r="T29">
        <f>'95% Simulation Frequency'!S29*$C29^2</f>
        <v>0.75985836124854456</v>
      </c>
      <c r="U29">
        <f>'95% Simulation Frequency'!T29*$C29^2</f>
        <v>0.43420477785631112</v>
      </c>
    </row>
    <row r="30" spans="1:21" x14ac:dyDescent="0.2">
      <c r="A30">
        <f>'95% Simulation Frequency'!A30</f>
        <v>2049</v>
      </c>
      <c r="B30">
        <f>'95% Simulation Frequency'!B30</f>
        <v>2040</v>
      </c>
      <c r="C30">
        <f>'95% Simulation Frequency'!V30</f>
        <v>1.1172908020461345</v>
      </c>
      <c r="D30">
        <f>'95% Simulation Frequency'!C30*$C30^2</f>
        <v>26.237995435838599</v>
      </c>
      <c r="E30">
        <f>'95% Simulation Frequency'!D30*$C30^2</f>
        <v>33.661924376986725</v>
      </c>
      <c r="F30">
        <f>'95% Simulation Frequency'!E30*$C30^2</f>
        <v>35.492482198091743</v>
      </c>
      <c r="G30">
        <f>'95% Simulation Frequency'!F30*$C30^2</f>
        <v>23.339612219088984</v>
      </c>
      <c r="H30">
        <f>'95% Simulation Frequency'!G30*$C30^2</f>
        <v>19.424252435058804</v>
      </c>
      <c r="I30">
        <f>'95% Simulation Frequency'!H30*$C30^2</f>
        <v>11.644381695362478</v>
      </c>
      <c r="J30">
        <f>'95% Simulation Frequency'!I30*$C30^2</f>
        <v>4.8501029592105578</v>
      </c>
      <c r="K30">
        <f>'95% Simulation Frequency'!J30*$C30^2</f>
        <v>5.1570715009327444</v>
      </c>
      <c r="L30">
        <f>'95% Simulation Frequency'!K30*$C30^2</f>
        <v>3.2538665422551842</v>
      </c>
      <c r="M30">
        <f>'95% Simulation Frequency'!L30*$C30^2</f>
        <v>2.3943546254330599</v>
      </c>
      <c r="N30">
        <f>'95% Simulation Frequency'!M30*$C30^2</f>
        <v>2.1487797920553104</v>
      </c>
      <c r="O30">
        <f>'95% Simulation Frequency'!N30*$C30^2</f>
        <v>0.92090562516656149</v>
      </c>
      <c r="P30">
        <f>'95% Simulation Frequency'!O30*$C30^2</f>
        <v>2.496677472673789</v>
      </c>
      <c r="Q30">
        <f>'95% Simulation Frequency'!P30*$C30^2</f>
        <v>4.4505989730271889</v>
      </c>
      <c r="R30">
        <f>'95% Simulation Frequency'!Q30*$C30^2</f>
        <v>3.2565358339223334</v>
      </c>
      <c r="S30">
        <f>'95% Simulation Frequency'!R30*$C30^2</f>
        <v>1.0855119446407777</v>
      </c>
      <c r="T30">
        <f>'95% Simulation Frequency'!S30*$C30^2</f>
        <v>0.75985836124854456</v>
      </c>
      <c r="U30">
        <f>'95% Simulation Frequency'!T30*$C30^2</f>
        <v>0.43420477785631112</v>
      </c>
    </row>
    <row r="31" spans="1:21" x14ac:dyDescent="0.2">
      <c r="A31">
        <f>'95% Simulation Frequency'!A31</f>
        <v>2050</v>
      </c>
      <c r="B31">
        <f>'95% Simulation Frequency'!B31</f>
        <v>2050</v>
      </c>
      <c r="C31">
        <f>'95% Simulation Frequency'!V31</f>
        <v>1.1660071421677445</v>
      </c>
      <c r="D31">
        <f>'95% Simulation Frequency'!C31*$C31^2</f>
        <v>28.57594665101729</v>
      </c>
      <c r="E31">
        <f>'95% Simulation Frequency'!D31*$C31^2</f>
        <v>36.66138892049117</v>
      </c>
      <c r="F31">
        <f>'95% Simulation Frequency'!E31*$C31^2</f>
        <v>38.655059617073768</v>
      </c>
      <c r="G31">
        <f>'95% Simulation Frequency'!F31*$C31^2</f>
        <v>25.41930138142817</v>
      </c>
      <c r="H31">
        <f>'95% Simulation Frequency'!G31*$C31^2</f>
        <v>21.155061280404269</v>
      </c>
      <c r="I31">
        <f>'95% Simulation Frequency'!H31*$C31^2</f>
        <v>12.681960819928214</v>
      </c>
      <c r="J31">
        <f>'95% Simulation Frequency'!I31*$C31^2</f>
        <v>5.282274088097167</v>
      </c>
      <c r="K31">
        <f>'95% Simulation Frequency'!J31*$C31^2</f>
        <v>5.6165952329134434</v>
      </c>
      <c r="L31">
        <f>'95% Simulation Frequency'!K31*$C31^2</f>
        <v>3.5438041350525298</v>
      </c>
      <c r="M31">
        <f>'95% Simulation Frequency'!L31*$C31^2</f>
        <v>2.6077049295669559</v>
      </c>
      <c r="N31">
        <f>'95% Simulation Frequency'!M31*$C31^2</f>
        <v>2.3402480137139348</v>
      </c>
      <c r="O31">
        <f>'95% Simulation Frequency'!N31*$C31^2</f>
        <v>1.0029634344488292</v>
      </c>
      <c r="P31">
        <f>'95% Simulation Frequency'!O31*$C31^2</f>
        <v>2.7191453111723813</v>
      </c>
      <c r="Q31">
        <f>'95% Simulation Frequency'!P31*$C31^2</f>
        <v>4.8471720764377233</v>
      </c>
      <c r="R31">
        <f>'95% Simulation Frequency'!Q31*$C31^2</f>
        <v>3.5467112754422367</v>
      </c>
      <c r="S31">
        <f>'95% Simulation Frequency'!R31*$C31^2</f>
        <v>1.1822370918140788</v>
      </c>
      <c r="T31">
        <f>'95% Simulation Frequency'!S31*$C31^2</f>
        <v>0.82756596426985529</v>
      </c>
      <c r="U31">
        <f>'95% Simulation Frequency'!T31*$C31^2</f>
        <v>0.47289483672563154</v>
      </c>
    </row>
    <row r="32" spans="1:21" x14ac:dyDescent="0.2">
      <c r="A32">
        <f>'95% Simulation Frequency'!A32</f>
        <v>2051</v>
      </c>
      <c r="B32">
        <f>'95% Simulation Frequency'!B32</f>
        <v>2050</v>
      </c>
      <c r="C32">
        <f>'95% Simulation Frequency'!V32</f>
        <v>1.1660071421677445</v>
      </c>
      <c r="D32">
        <f>'95% Simulation Frequency'!C32*$C32^2</f>
        <v>28.57594665101729</v>
      </c>
      <c r="E32">
        <f>'95% Simulation Frequency'!D32*$C32^2</f>
        <v>36.66138892049117</v>
      </c>
      <c r="F32">
        <f>'95% Simulation Frequency'!E32*$C32^2</f>
        <v>38.655059617073768</v>
      </c>
      <c r="G32">
        <f>'95% Simulation Frequency'!F32*$C32^2</f>
        <v>25.41930138142817</v>
      </c>
      <c r="H32">
        <f>'95% Simulation Frequency'!G32*$C32^2</f>
        <v>21.155061280404269</v>
      </c>
      <c r="I32">
        <f>'95% Simulation Frequency'!H32*$C32^2</f>
        <v>12.681960819928214</v>
      </c>
      <c r="J32">
        <f>'95% Simulation Frequency'!I32*$C32^2</f>
        <v>5.282274088097167</v>
      </c>
      <c r="K32">
        <f>'95% Simulation Frequency'!J32*$C32^2</f>
        <v>5.6165952329134434</v>
      </c>
      <c r="L32">
        <f>'95% Simulation Frequency'!K32*$C32^2</f>
        <v>3.5438041350525298</v>
      </c>
      <c r="M32">
        <f>'95% Simulation Frequency'!L32*$C32^2</f>
        <v>2.6077049295669559</v>
      </c>
      <c r="N32">
        <f>'95% Simulation Frequency'!M32*$C32^2</f>
        <v>2.3402480137139348</v>
      </c>
      <c r="O32">
        <f>'95% Simulation Frequency'!N32*$C32^2</f>
        <v>1.0029634344488292</v>
      </c>
      <c r="P32">
        <f>'95% Simulation Frequency'!O32*$C32^2</f>
        <v>2.7191453111723813</v>
      </c>
      <c r="Q32">
        <f>'95% Simulation Frequency'!P32*$C32^2</f>
        <v>4.8471720764377233</v>
      </c>
      <c r="R32">
        <f>'95% Simulation Frequency'!Q32*$C32^2</f>
        <v>3.5467112754422367</v>
      </c>
      <c r="S32">
        <f>'95% Simulation Frequency'!R32*$C32^2</f>
        <v>1.1822370918140788</v>
      </c>
      <c r="T32">
        <f>'95% Simulation Frequency'!S32*$C32^2</f>
        <v>0.82756596426985529</v>
      </c>
      <c r="U32">
        <f>'95% Simulation Frequency'!T32*$C32^2</f>
        <v>0.47289483672563154</v>
      </c>
    </row>
    <row r="33" spans="1:21" x14ac:dyDescent="0.2">
      <c r="A33">
        <f>'95% Simulation Frequency'!A33</f>
        <v>2052</v>
      </c>
      <c r="B33">
        <f>'95% Simulation Frequency'!B33</f>
        <v>2050</v>
      </c>
      <c r="C33">
        <f>'95% Simulation Frequency'!V33</f>
        <v>1.1660071421677445</v>
      </c>
      <c r="D33">
        <f>'95% Simulation Frequency'!C33*$C33^2</f>
        <v>28.57594665101729</v>
      </c>
      <c r="E33">
        <f>'95% Simulation Frequency'!D33*$C33^2</f>
        <v>36.66138892049117</v>
      </c>
      <c r="F33">
        <f>'95% Simulation Frequency'!E33*$C33^2</f>
        <v>38.655059617073768</v>
      </c>
      <c r="G33">
        <f>'95% Simulation Frequency'!F33*$C33^2</f>
        <v>25.41930138142817</v>
      </c>
      <c r="H33">
        <f>'95% Simulation Frequency'!G33*$C33^2</f>
        <v>21.155061280404269</v>
      </c>
      <c r="I33">
        <f>'95% Simulation Frequency'!H33*$C33^2</f>
        <v>12.681960819928214</v>
      </c>
      <c r="J33">
        <f>'95% Simulation Frequency'!I33*$C33^2</f>
        <v>5.282274088097167</v>
      </c>
      <c r="K33">
        <f>'95% Simulation Frequency'!J33*$C33^2</f>
        <v>5.6165952329134434</v>
      </c>
      <c r="L33">
        <f>'95% Simulation Frequency'!K33*$C33^2</f>
        <v>3.5438041350525298</v>
      </c>
      <c r="M33">
        <f>'95% Simulation Frequency'!L33*$C33^2</f>
        <v>2.6077049295669559</v>
      </c>
      <c r="N33">
        <f>'95% Simulation Frequency'!M33*$C33^2</f>
        <v>2.3402480137139348</v>
      </c>
      <c r="O33">
        <f>'95% Simulation Frequency'!N33*$C33^2</f>
        <v>1.0029634344488292</v>
      </c>
      <c r="P33">
        <f>'95% Simulation Frequency'!O33*$C33^2</f>
        <v>2.7191453111723813</v>
      </c>
      <c r="Q33">
        <f>'95% Simulation Frequency'!P33*$C33^2</f>
        <v>4.8471720764377233</v>
      </c>
      <c r="R33">
        <f>'95% Simulation Frequency'!Q33*$C33^2</f>
        <v>3.5467112754422367</v>
      </c>
      <c r="S33">
        <f>'95% Simulation Frequency'!R33*$C33^2</f>
        <v>1.1822370918140788</v>
      </c>
      <c r="T33">
        <f>'95% Simulation Frequency'!S33*$C33^2</f>
        <v>0.82756596426985529</v>
      </c>
      <c r="U33">
        <f>'95% Simulation Frequency'!T33*$C33^2</f>
        <v>0.47289483672563154</v>
      </c>
    </row>
    <row r="34" spans="1:21" x14ac:dyDescent="0.2">
      <c r="A34">
        <f>'95% Simulation Frequency'!A34</f>
        <v>2053</v>
      </c>
      <c r="B34">
        <f>'95% Simulation Frequency'!B34</f>
        <v>2050</v>
      </c>
      <c r="C34">
        <f>'95% Simulation Frequency'!V34</f>
        <v>1.1660071421677445</v>
      </c>
      <c r="D34">
        <f>'95% Simulation Frequency'!C34*$C34^2</f>
        <v>28.57594665101729</v>
      </c>
      <c r="E34">
        <f>'95% Simulation Frequency'!D34*$C34^2</f>
        <v>36.66138892049117</v>
      </c>
      <c r="F34">
        <f>'95% Simulation Frequency'!E34*$C34^2</f>
        <v>38.655059617073768</v>
      </c>
      <c r="G34">
        <f>'95% Simulation Frequency'!F34*$C34^2</f>
        <v>25.41930138142817</v>
      </c>
      <c r="H34">
        <f>'95% Simulation Frequency'!G34*$C34^2</f>
        <v>21.155061280404269</v>
      </c>
      <c r="I34">
        <f>'95% Simulation Frequency'!H34*$C34^2</f>
        <v>12.681960819928214</v>
      </c>
      <c r="J34">
        <f>'95% Simulation Frequency'!I34*$C34^2</f>
        <v>5.282274088097167</v>
      </c>
      <c r="K34">
        <f>'95% Simulation Frequency'!J34*$C34^2</f>
        <v>5.6165952329134434</v>
      </c>
      <c r="L34">
        <f>'95% Simulation Frequency'!K34*$C34^2</f>
        <v>3.5438041350525298</v>
      </c>
      <c r="M34">
        <f>'95% Simulation Frequency'!L34*$C34^2</f>
        <v>2.6077049295669559</v>
      </c>
      <c r="N34">
        <f>'95% Simulation Frequency'!M34*$C34^2</f>
        <v>2.3402480137139348</v>
      </c>
      <c r="O34">
        <f>'95% Simulation Frequency'!N34*$C34^2</f>
        <v>1.0029634344488292</v>
      </c>
      <c r="P34">
        <f>'95% Simulation Frequency'!O34*$C34^2</f>
        <v>2.7191453111723813</v>
      </c>
      <c r="Q34">
        <f>'95% Simulation Frequency'!P34*$C34^2</f>
        <v>4.8471720764377233</v>
      </c>
      <c r="R34">
        <f>'95% Simulation Frequency'!Q34*$C34^2</f>
        <v>3.5467112754422367</v>
      </c>
      <c r="S34">
        <f>'95% Simulation Frequency'!R34*$C34^2</f>
        <v>1.1822370918140788</v>
      </c>
      <c r="T34">
        <f>'95% Simulation Frequency'!S34*$C34^2</f>
        <v>0.82756596426985529</v>
      </c>
      <c r="U34">
        <f>'95% Simulation Frequency'!T34*$C34^2</f>
        <v>0.47289483672563154</v>
      </c>
    </row>
    <row r="35" spans="1:21" x14ac:dyDescent="0.2">
      <c r="A35">
        <f>'95% Simulation Frequency'!A35</f>
        <v>2054</v>
      </c>
      <c r="B35">
        <f>'95% Simulation Frequency'!B35</f>
        <v>2050</v>
      </c>
      <c r="C35">
        <f>'95% Simulation Frequency'!V35</f>
        <v>1.1660071421677445</v>
      </c>
      <c r="D35">
        <f>'95% Simulation Frequency'!C35*$C35^2</f>
        <v>28.57594665101729</v>
      </c>
      <c r="E35">
        <f>'95% Simulation Frequency'!D35*$C35^2</f>
        <v>36.66138892049117</v>
      </c>
      <c r="F35">
        <f>'95% Simulation Frequency'!E35*$C35^2</f>
        <v>38.655059617073768</v>
      </c>
      <c r="G35">
        <f>'95% Simulation Frequency'!F35*$C35^2</f>
        <v>25.41930138142817</v>
      </c>
      <c r="H35">
        <f>'95% Simulation Frequency'!G35*$C35^2</f>
        <v>21.155061280404269</v>
      </c>
      <c r="I35">
        <f>'95% Simulation Frequency'!H35*$C35^2</f>
        <v>12.681960819928214</v>
      </c>
      <c r="J35">
        <f>'95% Simulation Frequency'!I35*$C35^2</f>
        <v>5.282274088097167</v>
      </c>
      <c r="K35">
        <f>'95% Simulation Frequency'!J35*$C35^2</f>
        <v>5.6165952329134434</v>
      </c>
      <c r="L35">
        <f>'95% Simulation Frequency'!K35*$C35^2</f>
        <v>3.5438041350525298</v>
      </c>
      <c r="M35">
        <f>'95% Simulation Frequency'!L35*$C35^2</f>
        <v>2.6077049295669559</v>
      </c>
      <c r="N35">
        <f>'95% Simulation Frequency'!M35*$C35^2</f>
        <v>2.3402480137139348</v>
      </c>
      <c r="O35">
        <f>'95% Simulation Frequency'!N35*$C35^2</f>
        <v>1.0029634344488292</v>
      </c>
      <c r="P35">
        <f>'95% Simulation Frequency'!O35*$C35^2</f>
        <v>2.7191453111723813</v>
      </c>
      <c r="Q35">
        <f>'95% Simulation Frequency'!P35*$C35^2</f>
        <v>4.8471720764377233</v>
      </c>
      <c r="R35">
        <f>'95% Simulation Frequency'!Q35*$C35^2</f>
        <v>3.5467112754422367</v>
      </c>
      <c r="S35">
        <f>'95% Simulation Frequency'!R35*$C35^2</f>
        <v>1.1822370918140788</v>
      </c>
      <c r="T35">
        <f>'95% Simulation Frequency'!S35*$C35^2</f>
        <v>0.82756596426985529</v>
      </c>
      <c r="U35">
        <f>'95% Simulation Frequency'!T35*$C35^2</f>
        <v>0.47289483672563154</v>
      </c>
    </row>
    <row r="36" spans="1:21" x14ac:dyDescent="0.2">
      <c r="A36">
        <f>'95% Simulation Frequency'!A36</f>
        <v>2055</v>
      </c>
      <c r="B36">
        <f>'95% Simulation Frequency'!B36</f>
        <v>2050</v>
      </c>
      <c r="C36">
        <f>'95% Simulation Frequency'!V36</f>
        <v>1.1660071421677445</v>
      </c>
      <c r="D36">
        <f>'95% Simulation Frequency'!C36*$C36^2</f>
        <v>28.57594665101729</v>
      </c>
      <c r="E36">
        <f>'95% Simulation Frequency'!D36*$C36^2</f>
        <v>36.66138892049117</v>
      </c>
      <c r="F36">
        <f>'95% Simulation Frequency'!E36*$C36^2</f>
        <v>38.655059617073768</v>
      </c>
      <c r="G36">
        <f>'95% Simulation Frequency'!F36*$C36^2</f>
        <v>25.41930138142817</v>
      </c>
      <c r="H36">
        <f>'95% Simulation Frequency'!G36*$C36^2</f>
        <v>21.155061280404269</v>
      </c>
      <c r="I36">
        <f>'95% Simulation Frequency'!H36*$C36^2</f>
        <v>12.681960819928214</v>
      </c>
      <c r="J36">
        <f>'95% Simulation Frequency'!I36*$C36^2</f>
        <v>5.282274088097167</v>
      </c>
      <c r="K36">
        <f>'95% Simulation Frequency'!J36*$C36^2</f>
        <v>5.6165952329134434</v>
      </c>
      <c r="L36">
        <f>'95% Simulation Frequency'!K36*$C36^2</f>
        <v>3.5438041350525298</v>
      </c>
      <c r="M36">
        <f>'95% Simulation Frequency'!L36*$C36^2</f>
        <v>2.6077049295669559</v>
      </c>
      <c r="N36">
        <f>'95% Simulation Frequency'!M36*$C36^2</f>
        <v>2.3402480137139348</v>
      </c>
      <c r="O36">
        <f>'95% Simulation Frequency'!N36*$C36^2</f>
        <v>1.0029634344488292</v>
      </c>
      <c r="P36">
        <f>'95% Simulation Frequency'!O36*$C36^2</f>
        <v>2.7191453111723813</v>
      </c>
      <c r="Q36">
        <f>'95% Simulation Frequency'!P36*$C36^2</f>
        <v>4.8471720764377233</v>
      </c>
      <c r="R36">
        <f>'95% Simulation Frequency'!Q36*$C36^2</f>
        <v>3.5467112754422367</v>
      </c>
      <c r="S36">
        <f>'95% Simulation Frequency'!R36*$C36^2</f>
        <v>1.1822370918140788</v>
      </c>
      <c r="T36">
        <f>'95% Simulation Frequency'!S36*$C36^2</f>
        <v>0.82756596426985529</v>
      </c>
      <c r="U36">
        <f>'95% Simulation Frequency'!T36*$C36^2</f>
        <v>0.47289483672563154</v>
      </c>
    </row>
    <row r="37" spans="1:21" x14ac:dyDescent="0.2">
      <c r="A37">
        <f>'95% Simulation Frequency'!A37</f>
        <v>2056</v>
      </c>
      <c r="B37">
        <f>'95% Simulation Frequency'!B37</f>
        <v>2050</v>
      </c>
      <c r="C37">
        <f>'95% Simulation Frequency'!V37</f>
        <v>1.1660071421677445</v>
      </c>
      <c r="D37">
        <f>'95% Simulation Frequency'!C37*$C37^2</f>
        <v>28.57594665101729</v>
      </c>
      <c r="E37">
        <f>'95% Simulation Frequency'!D37*$C37^2</f>
        <v>36.66138892049117</v>
      </c>
      <c r="F37">
        <f>'95% Simulation Frequency'!E37*$C37^2</f>
        <v>38.655059617073768</v>
      </c>
      <c r="G37">
        <f>'95% Simulation Frequency'!F37*$C37^2</f>
        <v>25.41930138142817</v>
      </c>
      <c r="H37">
        <f>'95% Simulation Frequency'!G37*$C37^2</f>
        <v>21.155061280404269</v>
      </c>
      <c r="I37">
        <f>'95% Simulation Frequency'!H37*$C37^2</f>
        <v>12.681960819928214</v>
      </c>
      <c r="J37">
        <f>'95% Simulation Frequency'!I37*$C37^2</f>
        <v>5.282274088097167</v>
      </c>
      <c r="K37">
        <f>'95% Simulation Frequency'!J37*$C37^2</f>
        <v>5.6165952329134434</v>
      </c>
      <c r="L37">
        <f>'95% Simulation Frequency'!K37*$C37^2</f>
        <v>3.5438041350525298</v>
      </c>
      <c r="M37">
        <f>'95% Simulation Frequency'!L37*$C37^2</f>
        <v>2.6077049295669559</v>
      </c>
      <c r="N37">
        <f>'95% Simulation Frequency'!M37*$C37^2</f>
        <v>2.3402480137139348</v>
      </c>
      <c r="O37">
        <f>'95% Simulation Frequency'!N37*$C37^2</f>
        <v>1.0029634344488292</v>
      </c>
      <c r="P37">
        <f>'95% Simulation Frequency'!O37*$C37^2</f>
        <v>2.7191453111723813</v>
      </c>
      <c r="Q37">
        <f>'95% Simulation Frequency'!P37*$C37^2</f>
        <v>4.8471720764377233</v>
      </c>
      <c r="R37">
        <f>'95% Simulation Frequency'!Q37*$C37^2</f>
        <v>3.5467112754422367</v>
      </c>
      <c r="S37">
        <f>'95% Simulation Frequency'!R37*$C37^2</f>
        <v>1.1822370918140788</v>
      </c>
      <c r="T37">
        <f>'95% Simulation Frequency'!S37*$C37^2</f>
        <v>0.82756596426985529</v>
      </c>
      <c r="U37">
        <f>'95% Simulation Frequency'!T37*$C37^2</f>
        <v>0.47289483672563154</v>
      </c>
    </row>
    <row r="38" spans="1:21" x14ac:dyDescent="0.2">
      <c r="A38">
        <f>'95% Simulation Frequency'!A38</f>
        <v>2057</v>
      </c>
      <c r="B38">
        <f>'95% Simulation Frequency'!B38</f>
        <v>2050</v>
      </c>
      <c r="C38">
        <f>'95% Simulation Frequency'!V38</f>
        <v>1.1660071421677445</v>
      </c>
      <c r="D38">
        <f>'95% Simulation Frequency'!C38*$C38^2</f>
        <v>28.57594665101729</v>
      </c>
      <c r="E38">
        <f>'95% Simulation Frequency'!D38*$C38^2</f>
        <v>36.66138892049117</v>
      </c>
      <c r="F38">
        <f>'95% Simulation Frequency'!E38*$C38^2</f>
        <v>38.655059617073768</v>
      </c>
      <c r="G38">
        <f>'95% Simulation Frequency'!F38*$C38^2</f>
        <v>25.41930138142817</v>
      </c>
      <c r="H38">
        <f>'95% Simulation Frequency'!G38*$C38^2</f>
        <v>21.155061280404269</v>
      </c>
      <c r="I38">
        <f>'95% Simulation Frequency'!H38*$C38^2</f>
        <v>12.681960819928214</v>
      </c>
      <c r="J38">
        <f>'95% Simulation Frequency'!I38*$C38^2</f>
        <v>5.282274088097167</v>
      </c>
      <c r="K38">
        <f>'95% Simulation Frequency'!J38*$C38^2</f>
        <v>5.6165952329134434</v>
      </c>
      <c r="L38">
        <f>'95% Simulation Frequency'!K38*$C38^2</f>
        <v>3.5438041350525298</v>
      </c>
      <c r="M38">
        <f>'95% Simulation Frequency'!L38*$C38^2</f>
        <v>2.6077049295669559</v>
      </c>
      <c r="N38">
        <f>'95% Simulation Frequency'!M38*$C38^2</f>
        <v>2.3402480137139348</v>
      </c>
      <c r="O38">
        <f>'95% Simulation Frequency'!N38*$C38^2</f>
        <v>1.0029634344488292</v>
      </c>
      <c r="P38">
        <f>'95% Simulation Frequency'!O38*$C38^2</f>
        <v>2.7191453111723813</v>
      </c>
      <c r="Q38">
        <f>'95% Simulation Frequency'!P38*$C38^2</f>
        <v>4.8471720764377233</v>
      </c>
      <c r="R38">
        <f>'95% Simulation Frequency'!Q38*$C38^2</f>
        <v>3.5467112754422367</v>
      </c>
      <c r="S38">
        <f>'95% Simulation Frequency'!R38*$C38^2</f>
        <v>1.1822370918140788</v>
      </c>
      <c r="T38">
        <f>'95% Simulation Frequency'!S38*$C38^2</f>
        <v>0.82756596426985529</v>
      </c>
      <c r="U38">
        <f>'95% Simulation Frequency'!T38*$C38^2</f>
        <v>0.47289483672563154</v>
      </c>
    </row>
    <row r="39" spans="1:21" x14ac:dyDescent="0.2">
      <c r="A39">
        <f>'95% Simulation Frequency'!A39</f>
        <v>2058</v>
      </c>
      <c r="B39">
        <f>'95% Simulation Frequency'!B39</f>
        <v>2050</v>
      </c>
      <c r="C39">
        <f>'95% Simulation Frequency'!V39</f>
        <v>1.1660071421677445</v>
      </c>
      <c r="D39">
        <f>'95% Simulation Frequency'!C39*$C39^2</f>
        <v>28.57594665101729</v>
      </c>
      <c r="E39">
        <f>'95% Simulation Frequency'!D39*$C39^2</f>
        <v>36.66138892049117</v>
      </c>
      <c r="F39">
        <f>'95% Simulation Frequency'!E39*$C39^2</f>
        <v>38.655059617073768</v>
      </c>
      <c r="G39">
        <f>'95% Simulation Frequency'!F39*$C39^2</f>
        <v>25.41930138142817</v>
      </c>
      <c r="H39">
        <f>'95% Simulation Frequency'!G39*$C39^2</f>
        <v>21.155061280404269</v>
      </c>
      <c r="I39">
        <f>'95% Simulation Frequency'!H39*$C39^2</f>
        <v>12.681960819928214</v>
      </c>
      <c r="J39">
        <f>'95% Simulation Frequency'!I39*$C39^2</f>
        <v>5.282274088097167</v>
      </c>
      <c r="K39">
        <f>'95% Simulation Frequency'!J39*$C39^2</f>
        <v>5.6165952329134434</v>
      </c>
      <c r="L39">
        <f>'95% Simulation Frequency'!K39*$C39^2</f>
        <v>3.5438041350525298</v>
      </c>
      <c r="M39">
        <f>'95% Simulation Frequency'!L39*$C39^2</f>
        <v>2.6077049295669559</v>
      </c>
      <c r="N39">
        <f>'95% Simulation Frequency'!M39*$C39^2</f>
        <v>2.3402480137139348</v>
      </c>
      <c r="O39">
        <f>'95% Simulation Frequency'!N39*$C39^2</f>
        <v>1.0029634344488292</v>
      </c>
      <c r="P39">
        <f>'95% Simulation Frequency'!O39*$C39^2</f>
        <v>2.7191453111723813</v>
      </c>
      <c r="Q39">
        <f>'95% Simulation Frequency'!P39*$C39^2</f>
        <v>4.8471720764377233</v>
      </c>
      <c r="R39">
        <f>'95% Simulation Frequency'!Q39*$C39^2</f>
        <v>3.5467112754422367</v>
      </c>
      <c r="S39">
        <f>'95% Simulation Frequency'!R39*$C39^2</f>
        <v>1.1822370918140788</v>
      </c>
      <c r="T39">
        <f>'95% Simulation Frequency'!S39*$C39^2</f>
        <v>0.82756596426985529</v>
      </c>
      <c r="U39">
        <f>'95% Simulation Frequency'!T39*$C39^2</f>
        <v>0.47289483672563154</v>
      </c>
    </row>
    <row r="40" spans="1:21" x14ac:dyDescent="0.2">
      <c r="A40">
        <f>'95% Simulation Frequency'!A40</f>
        <v>2059</v>
      </c>
      <c r="B40">
        <f>'95% Simulation Frequency'!B40</f>
        <v>2050</v>
      </c>
      <c r="C40">
        <f>'95% Simulation Frequency'!V40</f>
        <v>1.1660071421677445</v>
      </c>
      <c r="D40">
        <f>'95% Simulation Frequency'!C40*$C40^2</f>
        <v>28.57594665101729</v>
      </c>
      <c r="E40">
        <f>'95% Simulation Frequency'!D40*$C40^2</f>
        <v>36.66138892049117</v>
      </c>
      <c r="F40">
        <f>'95% Simulation Frequency'!E40*$C40^2</f>
        <v>38.655059617073768</v>
      </c>
      <c r="G40">
        <f>'95% Simulation Frequency'!F40*$C40^2</f>
        <v>25.41930138142817</v>
      </c>
      <c r="H40">
        <f>'95% Simulation Frequency'!G40*$C40^2</f>
        <v>21.155061280404269</v>
      </c>
      <c r="I40">
        <f>'95% Simulation Frequency'!H40*$C40^2</f>
        <v>12.681960819928214</v>
      </c>
      <c r="J40">
        <f>'95% Simulation Frequency'!I40*$C40^2</f>
        <v>5.282274088097167</v>
      </c>
      <c r="K40">
        <f>'95% Simulation Frequency'!J40*$C40^2</f>
        <v>5.6165952329134434</v>
      </c>
      <c r="L40">
        <f>'95% Simulation Frequency'!K40*$C40^2</f>
        <v>3.5438041350525298</v>
      </c>
      <c r="M40">
        <f>'95% Simulation Frequency'!L40*$C40^2</f>
        <v>2.6077049295669559</v>
      </c>
      <c r="N40">
        <f>'95% Simulation Frequency'!M40*$C40^2</f>
        <v>2.3402480137139348</v>
      </c>
      <c r="O40">
        <f>'95% Simulation Frequency'!N40*$C40^2</f>
        <v>1.0029634344488292</v>
      </c>
      <c r="P40">
        <f>'95% Simulation Frequency'!O40*$C40^2</f>
        <v>2.7191453111723813</v>
      </c>
      <c r="Q40">
        <f>'95% Simulation Frequency'!P40*$C40^2</f>
        <v>4.8471720764377233</v>
      </c>
      <c r="R40">
        <f>'95% Simulation Frequency'!Q40*$C40^2</f>
        <v>3.5467112754422367</v>
      </c>
      <c r="S40">
        <f>'95% Simulation Frequency'!R40*$C40^2</f>
        <v>1.1822370918140788</v>
      </c>
      <c r="T40">
        <f>'95% Simulation Frequency'!S40*$C40^2</f>
        <v>0.82756596426985529</v>
      </c>
      <c r="U40">
        <f>'95% Simulation Frequency'!T40*$C40^2</f>
        <v>0.47289483672563154</v>
      </c>
    </row>
    <row r="41" spans="1:21" x14ac:dyDescent="0.2">
      <c r="A41">
        <f>'95% Simulation Frequency'!A41</f>
        <v>2060</v>
      </c>
      <c r="B41">
        <f>'95% Simulation Frequency'!B41</f>
        <v>2060</v>
      </c>
      <c r="C41">
        <f>'95% Simulation Frequency'!V41</f>
        <v>1.200390888910337</v>
      </c>
      <c r="D41">
        <f>'95% Simulation Frequency'!C41*$C41^2</f>
        <v>30.286116320502558</v>
      </c>
      <c r="E41">
        <f>'95% Simulation Frequency'!D41*$C41^2</f>
        <v>38.855443806536222</v>
      </c>
      <c r="F41">
        <f>'95% Simulation Frequency'!E41*$C41^2</f>
        <v>40.968428666106171</v>
      </c>
      <c r="G41">
        <f>'95% Simulation Frequency'!F41*$C41^2</f>
        <v>26.940556959516808</v>
      </c>
      <c r="H41">
        <f>'95% Simulation Frequency'!G41*$C41^2</f>
        <v>22.4211171209922</v>
      </c>
      <c r="I41">
        <f>'95% Simulation Frequency'!H41*$C41^2</f>
        <v>13.440931467819933</v>
      </c>
      <c r="J41">
        <f>'95% Simulation Frequency'!I41*$C41^2</f>
        <v>5.5983995708919823</v>
      </c>
      <c r="K41">
        <f>'95% Simulation Frequency'!J41*$C41^2</f>
        <v>5.952728657657298</v>
      </c>
      <c r="L41">
        <f>'95% Simulation Frequency'!K41*$C41^2</f>
        <v>3.7558883197123425</v>
      </c>
      <c r="M41">
        <f>'95% Simulation Frequency'!L41*$C41^2</f>
        <v>2.7637668767694596</v>
      </c>
      <c r="N41">
        <f>'95% Simulation Frequency'!M41*$C41^2</f>
        <v>2.4803036073572073</v>
      </c>
      <c r="O41">
        <f>'95% Simulation Frequency'!N41*$C41^2</f>
        <v>1.0629872602959458</v>
      </c>
      <c r="P41">
        <f>'95% Simulation Frequency'!O41*$C41^2</f>
        <v>2.8818765723578981</v>
      </c>
      <c r="Q41">
        <f>'95% Simulation Frequency'!P41*$C41^2</f>
        <v>5.1372582376814702</v>
      </c>
      <c r="R41">
        <f>'95% Simulation Frequency'!Q41*$C41^2</f>
        <v>3.7589694422059541</v>
      </c>
      <c r="S41">
        <f>'95% Simulation Frequency'!R41*$C41^2</f>
        <v>1.2529898140686513</v>
      </c>
      <c r="T41">
        <f>'95% Simulation Frequency'!S41*$C41^2</f>
        <v>0.87709286984805601</v>
      </c>
      <c r="U41">
        <f>'95% Simulation Frequency'!T41*$C41^2</f>
        <v>0.50119592562746051</v>
      </c>
    </row>
    <row r="42" spans="1:21" x14ac:dyDescent="0.2">
      <c r="A42">
        <f>'95% Simulation Frequency'!A42</f>
        <v>2061</v>
      </c>
      <c r="B42">
        <f>'95% Simulation Frequency'!B42</f>
        <v>2060</v>
      </c>
      <c r="C42">
        <f>'95% Simulation Frequency'!V42</f>
        <v>1.200390888910337</v>
      </c>
      <c r="D42">
        <f>'95% Simulation Frequency'!C42*$C42^2</f>
        <v>30.286116320502558</v>
      </c>
      <c r="E42">
        <f>'95% Simulation Frequency'!D42*$C42^2</f>
        <v>38.855443806536222</v>
      </c>
      <c r="F42">
        <f>'95% Simulation Frequency'!E42*$C42^2</f>
        <v>40.968428666106171</v>
      </c>
      <c r="G42">
        <f>'95% Simulation Frequency'!F42*$C42^2</f>
        <v>26.940556959516808</v>
      </c>
      <c r="H42">
        <f>'95% Simulation Frequency'!G42*$C42^2</f>
        <v>22.4211171209922</v>
      </c>
      <c r="I42">
        <f>'95% Simulation Frequency'!H42*$C42^2</f>
        <v>13.440931467819933</v>
      </c>
      <c r="J42">
        <f>'95% Simulation Frequency'!I42*$C42^2</f>
        <v>5.5983995708919823</v>
      </c>
      <c r="K42">
        <f>'95% Simulation Frequency'!J42*$C42^2</f>
        <v>5.952728657657298</v>
      </c>
      <c r="L42">
        <f>'95% Simulation Frequency'!K42*$C42^2</f>
        <v>3.7558883197123425</v>
      </c>
      <c r="M42">
        <f>'95% Simulation Frequency'!L42*$C42^2</f>
        <v>2.7637668767694596</v>
      </c>
      <c r="N42">
        <f>'95% Simulation Frequency'!M42*$C42^2</f>
        <v>2.4803036073572073</v>
      </c>
      <c r="O42">
        <f>'95% Simulation Frequency'!N42*$C42^2</f>
        <v>1.0629872602959458</v>
      </c>
      <c r="P42">
        <f>'95% Simulation Frequency'!O42*$C42^2</f>
        <v>2.8818765723578981</v>
      </c>
      <c r="Q42">
        <f>'95% Simulation Frequency'!P42*$C42^2</f>
        <v>5.1372582376814702</v>
      </c>
      <c r="R42">
        <f>'95% Simulation Frequency'!Q42*$C42^2</f>
        <v>3.7589694422059541</v>
      </c>
      <c r="S42">
        <f>'95% Simulation Frequency'!R42*$C42^2</f>
        <v>1.2529898140686513</v>
      </c>
      <c r="T42">
        <f>'95% Simulation Frequency'!S42*$C42^2</f>
        <v>0.87709286984805601</v>
      </c>
      <c r="U42">
        <f>'95% Simulation Frequency'!T42*$C42^2</f>
        <v>0.50119592562746051</v>
      </c>
    </row>
    <row r="43" spans="1:21" x14ac:dyDescent="0.2">
      <c r="A43">
        <f>'95% Simulation Frequency'!A43</f>
        <v>2062</v>
      </c>
      <c r="B43">
        <f>'95% Simulation Frequency'!B43</f>
        <v>2060</v>
      </c>
      <c r="C43">
        <f>'95% Simulation Frequency'!V43</f>
        <v>1.200390888910337</v>
      </c>
      <c r="D43">
        <f>'95% Simulation Frequency'!C43*$C43^2</f>
        <v>30.286116320502558</v>
      </c>
      <c r="E43">
        <f>'95% Simulation Frequency'!D43*$C43^2</f>
        <v>38.855443806536222</v>
      </c>
      <c r="F43">
        <f>'95% Simulation Frequency'!E43*$C43^2</f>
        <v>40.968428666106171</v>
      </c>
      <c r="G43">
        <f>'95% Simulation Frequency'!F43*$C43^2</f>
        <v>26.940556959516808</v>
      </c>
      <c r="H43">
        <f>'95% Simulation Frequency'!G43*$C43^2</f>
        <v>22.4211171209922</v>
      </c>
      <c r="I43">
        <f>'95% Simulation Frequency'!H43*$C43^2</f>
        <v>13.440931467819933</v>
      </c>
      <c r="J43">
        <f>'95% Simulation Frequency'!I43*$C43^2</f>
        <v>5.5983995708919823</v>
      </c>
      <c r="K43">
        <f>'95% Simulation Frequency'!J43*$C43^2</f>
        <v>5.952728657657298</v>
      </c>
      <c r="L43">
        <f>'95% Simulation Frequency'!K43*$C43^2</f>
        <v>3.7558883197123425</v>
      </c>
      <c r="M43">
        <f>'95% Simulation Frequency'!L43*$C43^2</f>
        <v>2.7637668767694596</v>
      </c>
      <c r="N43">
        <f>'95% Simulation Frequency'!M43*$C43^2</f>
        <v>2.4803036073572073</v>
      </c>
      <c r="O43">
        <f>'95% Simulation Frequency'!N43*$C43^2</f>
        <v>1.0629872602959458</v>
      </c>
      <c r="P43">
        <f>'95% Simulation Frequency'!O43*$C43^2</f>
        <v>2.8818765723578981</v>
      </c>
      <c r="Q43">
        <f>'95% Simulation Frequency'!P43*$C43^2</f>
        <v>5.1372582376814702</v>
      </c>
      <c r="R43">
        <f>'95% Simulation Frequency'!Q43*$C43^2</f>
        <v>3.7589694422059541</v>
      </c>
      <c r="S43">
        <f>'95% Simulation Frequency'!R43*$C43^2</f>
        <v>1.2529898140686513</v>
      </c>
      <c r="T43">
        <f>'95% Simulation Frequency'!S43*$C43^2</f>
        <v>0.87709286984805601</v>
      </c>
      <c r="U43">
        <f>'95% Simulation Frequency'!T43*$C43^2</f>
        <v>0.50119592562746051</v>
      </c>
    </row>
    <row r="44" spans="1:21" x14ac:dyDescent="0.2">
      <c r="A44">
        <f>'95% Simulation Frequency'!A44</f>
        <v>2063</v>
      </c>
      <c r="B44">
        <f>'95% Simulation Frequency'!B44</f>
        <v>2060</v>
      </c>
      <c r="C44">
        <f>'95% Simulation Frequency'!V44</f>
        <v>1.200390888910337</v>
      </c>
      <c r="D44">
        <f>'95% Simulation Frequency'!C44*$C44^2</f>
        <v>30.286116320502558</v>
      </c>
      <c r="E44">
        <f>'95% Simulation Frequency'!D44*$C44^2</f>
        <v>38.855443806536222</v>
      </c>
      <c r="F44">
        <f>'95% Simulation Frequency'!E44*$C44^2</f>
        <v>40.968428666106171</v>
      </c>
      <c r="G44">
        <f>'95% Simulation Frequency'!F44*$C44^2</f>
        <v>26.940556959516808</v>
      </c>
      <c r="H44">
        <f>'95% Simulation Frequency'!G44*$C44^2</f>
        <v>22.4211171209922</v>
      </c>
      <c r="I44">
        <f>'95% Simulation Frequency'!H44*$C44^2</f>
        <v>13.440931467819933</v>
      </c>
      <c r="J44">
        <f>'95% Simulation Frequency'!I44*$C44^2</f>
        <v>5.5983995708919823</v>
      </c>
      <c r="K44">
        <f>'95% Simulation Frequency'!J44*$C44^2</f>
        <v>5.952728657657298</v>
      </c>
      <c r="L44">
        <f>'95% Simulation Frequency'!K44*$C44^2</f>
        <v>3.7558883197123425</v>
      </c>
      <c r="M44">
        <f>'95% Simulation Frequency'!L44*$C44^2</f>
        <v>2.7637668767694596</v>
      </c>
      <c r="N44">
        <f>'95% Simulation Frequency'!M44*$C44^2</f>
        <v>2.4803036073572073</v>
      </c>
      <c r="O44">
        <f>'95% Simulation Frequency'!N44*$C44^2</f>
        <v>1.0629872602959458</v>
      </c>
      <c r="P44">
        <f>'95% Simulation Frequency'!O44*$C44^2</f>
        <v>2.8818765723578981</v>
      </c>
      <c r="Q44">
        <f>'95% Simulation Frequency'!P44*$C44^2</f>
        <v>5.1372582376814702</v>
      </c>
      <c r="R44">
        <f>'95% Simulation Frequency'!Q44*$C44^2</f>
        <v>3.7589694422059541</v>
      </c>
      <c r="S44">
        <f>'95% Simulation Frequency'!R44*$C44^2</f>
        <v>1.2529898140686513</v>
      </c>
      <c r="T44">
        <f>'95% Simulation Frequency'!S44*$C44^2</f>
        <v>0.87709286984805601</v>
      </c>
      <c r="U44">
        <f>'95% Simulation Frequency'!T44*$C44^2</f>
        <v>0.50119592562746051</v>
      </c>
    </row>
    <row r="45" spans="1:21" x14ac:dyDescent="0.2">
      <c r="A45">
        <f>'95% Simulation Frequency'!A45</f>
        <v>2064</v>
      </c>
      <c r="B45">
        <f>'95% Simulation Frequency'!B45</f>
        <v>2060</v>
      </c>
      <c r="C45">
        <f>'95% Simulation Frequency'!V45</f>
        <v>1.200390888910337</v>
      </c>
      <c r="D45">
        <f>'95% Simulation Frequency'!C45*$C45^2</f>
        <v>30.286116320502558</v>
      </c>
      <c r="E45">
        <f>'95% Simulation Frequency'!D45*$C45^2</f>
        <v>38.855443806536222</v>
      </c>
      <c r="F45">
        <f>'95% Simulation Frequency'!E45*$C45^2</f>
        <v>40.968428666106171</v>
      </c>
      <c r="G45">
        <f>'95% Simulation Frequency'!F45*$C45^2</f>
        <v>26.940556959516808</v>
      </c>
      <c r="H45">
        <f>'95% Simulation Frequency'!G45*$C45^2</f>
        <v>22.4211171209922</v>
      </c>
      <c r="I45">
        <f>'95% Simulation Frequency'!H45*$C45^2</f>
        <v>13.440931467819933</v>
      </c>
      <c r="J45">
        <f>'95% Simulation Frequency'!I45*$C45^2</f>
        <v>5.5983995708919823</v>
      </c>
      <c r="K45">
        <f>'95% Simulation Frequency'!J45*$C45^2</f>
        <v>5.952728657657298</v>
      </c>
      <c r="L45">
        <f>'95% Simulation Frequency'!K45*$C45^2</f>
        <v>3.7558883197123425</v>
      </c>
      <c r="M45">
        <f>'95% Simulation Frequency'!L45*$C45^2</f>
        <v>2.7637668767694596</v>
      </c>
      <c r="N45">
        <f>'95% Simulation Frequency'!M45*$C45^2</f>
        <v>2.4803036073572073</v>
      </c>
      <c r="O45">
        <f>'95% Simulation Frequency'!N45*$C45^2</f>
        <v>1.0629872602959458</v>
      </c>
      <c r="P45">
        <f>'95% Simulation Frequency'!O45*$C45^2</f>
        <v>2.8818765723578981</v>
      </c>
      <c r="Q45">
        <f>'95% Simulation Frequency'!P45*$C45^2</f>
        <v>5.1372582376814702</v>
      </c>
      <c r="R45">
        <f>'95% Simulation Frequency'!Q45*$C45^2</f>
        <v>3.7589694422059541</v>
      </c>
      <c r="S45">
        <f>'95% Simulation Frequency'!R45*$C45^2</f>
        <v>1.2529898140686513</v>
      </c>
      <c r="T45">
        <f>'95% Simulation Frequency'!S45*$C45^2</f>
        <v>0.87709286984805601</v>
      </c>
      <c r="U45">
        <f>'95% Simulation Frequency'!T45*$C45^2</f>
        <v>0.50119592562746051</v>
      </c>
    </row>
    <row r="46" spans="1:21" x14ac:dyDescent="0.2">
      <c r="A46">
        <f>'95% Simulation Frequency'!A46</f>
        <v>2065</v>
      </c>
      <c r="B46">
        <f>'95% Simulation Frequency'!B46</f>
        <v>2060</v>
      </c>
      <c r="C46">
        <f>'95% Simulation Frequency'!V46</f>
        <v>1.200390888910337</v>
      </c>
      <c r="D46">
        <f>'95% Simulation Frequency'!C46*$C46^2</f>
        <v>30.286116320502558</v>
      </c>
      <c r="E46">
        <f>'95% Simulation Frequency'!D46*$C46^2</f>
        <v>38.855443806536222</v>
      </c>
      <c r="F46">
        <f>'95% Simulation Frequency'!E46*$C46^2</f>
        <v>40.968428666106171</v>
      </c>
      <c r="G46">
        <f>'95% Simulation Frequency'!F46*$C46^2</f>
        <v>26.940556959516808</v>
      </c>
      <c r="H46">
        <f>'95% Simulation Frequency'!G46*$C46^2</f>
        <v>22.4211171209922</v>
      </c>
      <c r="I46">
        <f>'95% Simulation Frequency'!H46*$C46^2</f>
        <v>13.440931467819933</v>
      </c>
      <c r="J46">
        <f>'95% Simulation Frequency'!I46*$C46^2</f>
        <v>5.5983995708919823</v>
      </c>
      <c r="K46">
        <f>'95% Simulation Frequency'!J46*$C46^2</f>
        <v>5.952728657657298</v>
      </c>
      <c r="L46">
        <f>'95% Simulation Frequency'!K46*$C46^2</f>
        <v>3.7558883197123425</v>
      </c>
      <c r="M46">
        <f>'95% Simulation Frequency'!L46*$C46^2</f>
        <v>2.7637668767694596</v>
      </c>
      <c r="N46">
        <f>'95% Simulation Frequency'!M46*$C46^2</f>
        <v>2.4803036073572073</v>
      </c>
      <c r="O46">
        <f>'95% Simulation Frequency'!N46*$C46^2</f>
        <v>1.0629872602959458</v>
      </c>
      <c r="P46">
        <f>'95% Simulation Frequency'!O46*$C46^2</f>
        <v>2.8818765723578981</v>
      </c>
      <c r="Q46">
        <f>'95% Simulation Frequency'!P46*$C46^2</f>
        <v>5.1372582376814702</v>
      </c>
      <c r="R46">
        <f>'95% Simulation Frequency'!Q46*$C46^2</f>
        <v>3.7589694422059541</v>
      </c>
      <c r="S46">
        <f>'95% Simulation Frequency'!R46*$C46^2</f>
        <v>1.2529898140686513</v>
      </c>
      <c r="T46">
        <f>'95% Simulation Frequency'!S46*$C46^2</f>
        <v>0.87709286984805601</v>
      </c>
      <c r="U46">
        <f>'95% Simulation Frequency'!T46*$C46^2</f>
        <v>0.50119592562746051</v>
      </c>
    </row>
    <row r="47" spans="1:21" x14ac:dyDescent="0.2">
      <c r="A47">
        <f>'95% Simulation Frequency'!A47</f>
        <v>2066</v>
      </c>
      <c r="B47">
        <f>'95% Simulation Frequency'!B47</f>
        <v>2060</v>
      </c>
      <c r="C47">
        <f>'95% Simulation Frequency'!V47</f>
        <v>1.200390888910337</v>
      </c>
      <c r="D47">
        <f>'95% Simulation Frequency'!C47*$C47^2</f>
        <v>30.286116320502558</v>
      </c>
      <c r="E47">
        <f>'95% Simulation Frequency'!D47*$C47^2</f>
        <v>38.855443806536222</v>
      </c>
      <c r="F47">
        <f>'95% Simulation Frequency'!E47*$C47^2</f>
        <v>40.968428666106171</v>
      </c>
      <c r="G47">
        <f>'95% Simulation Frequency'!F47*$C47^2</f>
        <v>26.940556959516808</v>
      </c>
      <c r="H47">
        <f>'95% Simulation Frequency'!G47*$C47^2</f>
        <v>22.4211171209922</v>
      </c>
      <c r="I47">
        <f>'95% Simulation Frequency'!H47*$C47^2</f>
        <v>13.440931467819933</v>
      </c>
      <c r="J47">
        <f>'95% Simulation Frequency'!I47*$C47^2</f>
        <v>5.5983995708919823</v>
      </c>
      <c r="K47">
        <f>'95% Simulation Frequency'!J47*$C47^2</f>
        <v>5.952728657657298</v>
      </c>
      <c r="L47">
        <f>'95% Simulation Frequency'!K47*$C47^2</f>
        <v>3.7558883197123425</v>
      </c>
      <c r="M47">
        <f>'95% Simulation Frequency'!L47*$C47^2</f>
        <v>2.7637668767694596</v>
      </c>
      <c r="N47">
        <f>'95% Simulation Frequency'!M47*$C47^2</f>
        <v>2.4803036073572073</v>
      </c>
      <c r="O47">
        <f>'95% Simulation Frequency'!N47*$C47^2</f>
        <v>1.0629872602959458</v>
      </c>
      <c r="P47">
        <f>'95% Simulation Frequency'!O47*$C47^2</f>
        <v>2.8818765723578981</v>
      </c>
      <c r="Q47">
        <f>'95% Simulation Frequency'!P47*$C47^2</f>
        <v>5.1372582376814702</v>
      </c>
      <c r="R47">
        <f>'95% Simulation Frequency'!Q47*$C47^2</f>
        <v>3.7589694422059541</v>
      </c>
      <c r="S47">
        <f>'95% Simulation Frequency'!R47*$C47^2</f>
        <v>1.2529898140686513</v>
      </c>
      <c r="T47">
        <f>'95% Simulation Frequency'!S47*$C47^2</f>
        <v>0.87709286984805601</v>
      </c>
      <c r="U47">
        <f>'95% Simulation Frequency'!T47*$C47^2</f>
        <v>0.50119592562746051</v>
      </c>
    </row>
    <row r="48" spans="1:21" x14ac:dyDescent="0.2">
      <c r="A48">
        <f>'95% Simulation Frequency'!A48</f>
        <v>2067</v>
      </c>
      <c r="B48">
        <f>'95% Simulation Frequency'!B48</f>
        <v>2060</v>
      </c>
      <c r="C48">
        <f>'95% Simulation Frequency'!V48</f>
        <v>1.200390888910337</v>
      </c>
      <c r="D48">
        <f>'95% Simulation Frequency'!C48*$C48^2</f>
        <v>30.286116320502558</v>
      </c>
      <c r="E48">
        <f>'95% Simulation Frequency'!D48*$C48^2</f>
        <v>38.855443806536222</v>
      </c>
      <c r="F48">
        <f>'95% Simulation Frequency'!E48*$C48^2</f>
        <v>40.968428666106171</v>
      </c>
      <c r="G48">
        <f>'95% Simulation Frequency'!F48*$C48^2</f>
        <v>26.940556959516808</v>
      </c>
      <c r="H48">
        <f>'95% Simulation Frequency'!G48*$C48^2</f>
        <v>22.4211171209922</v>
      </c>
      <c r="I48">
        <f>'95% Simulation Frequency'!H48*$C48^2</f>
        <v>13.440931467819933</v>
      </c>
      <c r="J48">
        <f>'95% Simulation Frequency'!I48*$C48^2</f>
        <v>5.5983995708919823</v>
      </c>
      <c r="K48">
        <f>'95% Simulation Frequency'!J48*$C48^2</f>
        <v>5.952728657657298</v>
      </c>
      <c r="L48">
        <f>'95% Simulation Frequency'!K48*$C48^2</f>
        <v>3.7558883197123425</v>
      </c>
      <c r="M48">
        <f>'95% Simulation Frequency'!L48*$C48^2</f>
        <v>2.7637668767694596</v>
      </c>
      <c r="N48">
        <f>'95% Simulation Frequency'!M48*$C48^2</f>
        <v>2.4803036073572073</v>
      </c>
      <c r="O48">
        <f>'95% Simulation Frequency'!N48*$C48^2</f>
        <v>1.0629872602959458</v>
      </c>
      <c r="P48">
        <f>'95% Simulation Frequency'!O48*$C48^2</f>
        <v>2.8818765723578981</v>
      </c>
      <c r="Q48">
        <f>'95% Simulation Frequency'!P48*$C48^2</f>
        <v>5.1372582376814702</v>
      </c>
      <c r="R48">
        <f>'95% Simulation Frequency'!Q48*$C48^2</f>
        <v>3.7589694422059541</v>
      </c>
      <c r="S48">
        <f>'95% Simulation Frequency'!R48*$C48^2</f>
        <v>1.2529898140686513</v>
      </c>
      <c r="T48">
        <f>'95% Simulation Frequency'!S48*$C48^2</f>
        <v>0.87709286984805601</v>
      </c>
      <c r="U48">
        <f>'95% Simulation Frequency'!T48*$C48^2</f>
        <v>0.50119592562746051</v>
      </c>
    </row>
    <row r="49" spans="1:21" x14ac:dyDescent="0.2">
      <c r="A49">
        <f>'95% Simulation Frequency'!A49</f>
        <v>2068</v>
      </c>
      <c r="B49">
        <f>'95% Simulation Frequency'!B49</f>
        <v>2060</v>
      </c>
      <c r="C49">
        <f>'95% Simulation Frequency'!V49</f>
        <v>1.200390888910337</v>
      </c>
      <c r="D49">
        <f>'95% Simulation Frequency'!C49*$C49^2</f>
        <v>30.286116320502558</v>
      </c>
      <c r="E49">
        <f>'95% Simulation Frequency'!D49*$C49^2</f>
        <v>38.855443806536222</v>
      </c>
      <c r="F49">
        <f>'95% Simulation Frequency'!E49*$C49^2</f>
        <v>40.968428666106171</v>
      </c>
      <c r="G49">
        <f>'95% Simulation Frequency'!F49*$C49^2</f>
        <v>26.940556959516808</v>
      </c>
      <c r="H49">
        <f>'95% Simulation Frequency'!G49*$C49^2</f>
        <v>22.4211171209922</v>
      </c>
      <c r="I49">
        <f>'95% Simulation Frequency'!H49*$C49^2</f>
        <v>13.440931467819933</v>
      </c>
      <c r="J49">
        <f>'95% Simulation Frequency'!I49*$C49^2</f>
        <v>5.5983995708919823</v>
      </c>
      <c r="K49">
        <f>'95% Simulation Frequency'!J49*$C49^2</f>
        <v>5.952728657657298</v>
      </c>
      <c r="L49">
        <f>'95% Simulation Frequency'!K49*$C49^2</f>
        <v>3.7558883197123425</v>
      </c>
      <c r="M49">
        <f>'95% Simulation Frequency'!L49*$C49^2</f>
        <v>2.7637668767694596</v>
      </c>
      <c r="N49">
        <f>'95% Simulation Frequency'!M49*$C49^2</f>
        <v>2.4803036073572073</v>
      </c>
      <c r="O49">
        <f>'95% Simulation Frequency'!N49*$C49^2</f>
        <v>1.0629872602959458</v>
      </c>
      <c r="P49">
        <f>'95% Simulation Frequency'!O49*$C49^2</f>
        <v>2.8818765723578981</v>
      </c>
      <c r="Q49">
        <f>'95% Simulation Frequency'!P49*$C49^2</f>
        <v>5.1372582376814702</v>
      </c>
      <c r="R49">
        <f>'95% Simulation Frequency'!Q49*$C49^2</f>
        <v>3.7589694422059541</v>
      </c>
      <c r="S49">
        <f>'95% Simulation Frequency'!R49*$C49^2</f>
        <v>1.2529898140686513</v>
      </c>
      <c r="T49">
        <f>'95% Simulation Frequency'!S49*$C49^2</f>
        <v>0.87709286984805601</v>
      </c>
      <c r="U49">
        <f>'95% Simulation Frequency'!T49*$C49^2</f>
        <v>0.50119592562746051</v>
      </c>
    </row>
    <row r="50" spans="1:21" x14ac:dyDescent="0.2">
      <c r="A50">
        <f>'95% Simulation Frequency'!A50</f>
        <v>2069</v>
      </c>
      <c r="B50">
        <f>'95% Simulation Frequency'!B50</f>
        <v>2060</v>
      </c>
      <c r="C50">
        <f>'95% Simulation Frequency'!V50</f>
        <v>1.200390888910337</v>
      </c>
      <c r="D50">
        <f>'95% Simulation Frequency'!C50*$C50^2</f>
        <v>30.286116320502558</v>
      </c>
      <c r="E50">
        <f>'95% Simulation Frequency'!D50*$C50^2</f>
        <v>38.855443806536222</v>
      </c>
      <c r="F50">
        <f>'95% Simulation Frequency'!E50*$C50^2</f>
        <v>40.968428666106171</v>
      </c>
      <c r="G50">
        <f>'95% Simulation Frequency'!F50*$C50^2</f>
        <v>26.940556959516808</v>
      </c>
      <c r="H50">
        <f>'95% Simulation Frequency'!G50*$C50^2</f>
        <v>22.4211171209922</v>
      </c>
      <c r="I50">
        <f>'95% Simulation Frequency'!H50*$C50^2</f>
        <v>13.440931467819933</v>
      </c>
      <c r="J50">
        <f>'95% Simulation Frequency'!I50*$C50^2</f>
        <v>5.5983995708919823</v>
      </c>
      <c r="K50">
        <f>'95% Simulation Frequency'!J50*$C50^2</f>
        <v>5.952728657657298</v>
      </c>
      <c r="L50">
        <f>'95% Simulation Frequency'!K50*$C50^2</f>
        <v>3.7558883197123425</v>
      </c>
      <c r="M50">
        <f>'95% Simulation Frequency'!L50*$C50^2</f>
        <v>2.7637668767694596</v>
      </c>
      <c r="N50">
        <f>'95% Simulation Frequency'!M50*$C50^2</f>
        <v>2.4803036073572073</v>
      </c>
      <c r="O50">
        <f>'95% Simulation Frequency'!N50*$C50^2</f>
        <v>1.0629872602959458</v>
      </c>
      <c r="P50">
        <f>'95% Simulation Frequency'!O50*$C50^2</f>
        <v>2.8818765723578981</v>
      </c>
      <c r="Q50">
        <f>'95% Simulation Frequency'!P50*$C50^2</f>
        <v>5.1372582376814702</v>
      </c>
      <c r="R50">
        <f>'95% Simulation Frequency'!Q50*$C50^2</f>
        <v>3.7589694422059541</v>
      </c>
      <c r="S50">
        <f>'95% Simulation Frequency'!R50*$C50^2</f>
        <v>1.2529898140686513</v>
      </c>
      <c r="T50">
        <f>'95% Simulation Frequency'!S50*$C50^2</f>
        <v>0.87709286984805601</v>
      </c>
      <c r="U50">
        <f>'95% Simulation Frequency'!T50*$C50^2</f>
        <v>0.50119592562746051</v>
      </c>
    </row>
    <row r="51" spans="1:21" x14ac:dyDescent="0.2">
      <c r="A51">
        <f>'95% Simulation Frequency'!A51</f>
        <v>2070</v>
      </c>
      <c r="B51">
        <f>'95% Simulation Frequency'!B51</f>
        <v>2070</v>
      </c>
      <c r="C51">
        <f>'95% Simulation Frequency'!V51</f>
        <v>1.2167744426213685</v>
      </c>
      <c r="D51">
        <f>'95% Simulation Frequency'!C51*$C51^2</f>
        <v>31.118479137097179</v>
      </c>
      <c r="E51">
        <f>'95% Simulation Frequency'!D51*$C51^2</f>
        <v>39.923320133252574</v>
      </c>
      <c r="F51">
        <f>'95% Simulation Frequency'!E51*$C51^2</f>
        <v>42.094376817236103</v>
      </c>
      <c r="G51">
        <f>'95% Simulation Frequency'!F51*$C51^2</f>
        <v>27.680972720789931</v>
      </c>
      <c r="H51">
        <f>'95% Simulation Frequency'!G51*$C51^2</f>
        <v>23.037323702269614</v>
      </c>
      <c r="I51">
        <f>'95% Simulation Frequency'!H51*$C51^2</f>
        <v>13.810332795339638</v>
      </c>
      <c r="J51">
        <f>'95% Simulation Frequency'!I51*$C51^2</f>
        <v>5.7522621390052535</v>
      </c>
      <c r="K51">
        <f>'95% Simulation Frequency'!J51*$C51^2</f>
        <v>6.1163293629929276</v>
      </c>
      <c r="L51">
        <f>'95% Simulation Frequency'!K51*$C51^2</f>
        <v>3.8591125742693468</v>
      </c>
      <c r="M51">
        <f>'95% Simulation Frequency'!L51*$C51^2</f>
        <v>2.8397243471038589</v>
      </c>
      <c r="N51">
        <f>'95% Simulation Frequency'!M51*$C51^2</f>
        <v>2.5484705679137201</v>
      </c>
      <c r="O51">
        <f>'95% Simulation Frequency'!N51*$C51^2</f>
        <v>1.0922016719630228</v>
      </c>
      <c r="P51">
        <f>'95% Simulation Frequency'!O51*$C51^2</f>
        <v>2.9610800884330839</v>
      </c>
      <c r="Q51">
        <f>'95% Simulation Frequency'!P51*$C51^2</f>
        <v>5.2784471141633231</v>
      </c>
      <c r="R51">
        <f>'95% Simulation Frequency'!Q51*$C51^2</f>
        <v>3.8622783762170658</v>
      </c>
      <c r="S51">
        <f>'95% Simulation Frequency'!R51*$C51^2</f>
        <v>1.2874261254056887</v>
      </c>
      <c r="T51">
        <f>'95% Simulation Frequency'!S51*$C51^2</f>
        <v>0.90119828778398214</v>
      </c>
      <c r="U51">
        <f>'95% Simulation Frequency'!T51*$C51^2</f>
        <v>0.51497045016227549</v>
      </c>
    </row>
    <row r="52" spans="1:21" x14ac:dyDescent="0.2">
      <c r="A52">
        <f>'95% Simulation Frequency'!A52</f>
        <v>2071</v>
      </c>
      <c r="B52">
        <f>'95% Simulation Frequency'!B52</f>
        <v>2070</v>
      </c>
      <c r="C52">
        <f>'95% Simulation Frequency'!V52</f>
        <v>1.2167744426213685</v>
      </c>
      <c r="D52">
        <f>'95% Simulation Frequency'!C52*$C52^2</f>
        <v>31.118479137097179</v>
      </c>
      <c r="E52">
        <f>'95% Simulation Frequency'!D52*$C52^2</f>
        <v>39.923320133252574</v>
      </c>
      <c r="F52">
        <f>'95% Simulation Frequency'!E52*$C52^2</f>
        <v>42.094376817236103</v>
      </c>
      <c r="G52">
        <f>'95% Simulation Frequency'!F52*$C52^2</f>
        <v>27.680972720789931</v>
      </c>
      <c r="H52">
        <f>'95% Simulation Frequency'!G52*$C52^2</f>
        <v>23.037323702269614</v>
      </c>
      <c r="I52">
        <f>'95% Simulation Frequency'!H52*$C52^2</f>
        <v>13.810332795339638</v>
      </c>
      <c r="J52">
        <f>'95% Simulation Frequency'!I52*$C52^2</f>
        <v>5.7522621390052535</v>
      </c>
      <c r="K52">
        <f>'95% Simulation Frequency'!J52*$C52^2</f>
        <v>6.1163293629929276</v>
      </c>
      <c r="L52">
        <f>'95% Simulation Frequency'!K52*$C52^2</f>
        <v>3.8591125742693468</v>
      </c>
      <c r="M52">
        <f>'95% Simulation Frequency'!L52*$C52^2</f>
        <v>2.8397243471038589</v>
      </c>
      <c r="N52">
        <f>'95% Simulation Frequency'!M52*$C52^2</f>
        <v>2.5484705679137201</v>
      </c>
      <c r="O52">
        <f>'95% Simulation Frequency'!N52*$C52^2</f>
        <v>1.0922016719630228</v>
      </c>
      <c r="P52">
        <f>'95% Simulation Frequency'!O52*$C52^2</f>
        <v>2.9610800884330839</v>
      </c>
      <c r="Q52">
        <f>'95% Simulation Frequency'!P52*$C52^2</f>
        <v>5.2784471141633231</v>
      </c>
      <c r="R52">
        <f>'95% Simulation Frequency'!Q52*$C52^2</f>
        <v>3.8622783762170658</v>
      </c>
      <c r="S52">
        <f>'95% Simulation Frequency'!R52*$C52^2</f>
        <v>1.2874261254056887</v>
      </c>
      <c r="T52">
        <f>'95% Simulation Frequency'!S52*$C52^2</f>
        <v>0.90119828778398214</v>
      </c>
      <c r="U52">
        <f>'95% Simulation Frequency'!T52*$C52^2</f>
        <v>0.51497045016227549</v>
      </c>
    </row>
    <row r="53" spans="1:21" x14ac:dyDescent="0.2">
      <c r="A53">
        <f>'95% Simulation Frequency'!A53</f>
        <v>2072</v>
      </c>
      <c r="B53">
        <f>'95% Simulation Frequency'!B53</f>
        <v>2070</v>
      </c>
      <c r="C53">
        <f>'95% Simulation Frequency'!V53</f>
        <v>1.2167744426213685</v>
      </c>
      <c r="D53">
        <f>'95% Simulation Frequency'!C53*$C53^2</f>
        <v>31.118479137097179</v>
      </c>
      <c r="E53">
        <f>'95% Simulation Frequency'!D53*$C53^2</f>
        <v>39.923320133252574</v>
      </c>
      <c r="F53">
        <f>'95% Simulation Frequency'!E53*$C53^2</f>
        <v>42.094376817236103</v>
      </c>
      <c r="G53">
        <f>'95% Simulation Frequency'!F53*$C53^2</f>
        <v>27.680972720789931</v>
      </c>
      <c r="H53">
        <f>'95% Simulation Frequency'!G53*$C53^2</f>
        <v>23.037323702269614</v>
      </c>
      <c r="I53">
        <f>'95% Simulation Frequency'!H53*$C53^2</f>
        <v>13.810332795339638</v>
      </c>
      <c r="J53">
        <f>'95% Simulation Frequency'!I53*$C53^2</f>
        <v>5.7522621390052535</v>
      </c>
      <c r="K53">
        <f>'95% Simulation Frequency'!J53*$C53^2</f>
        <v>6.1163293629929276</v>
      </c>
      <c r="L53">
        <f>'95% Simulation Frequency'!K53*$C53^2</f>
        <v>3.8591125742693468</v>
      </c>
      <c r="M53">
        <f>'95% Simulation Frequency'!L53*$C53^2</f>
        <v>2.8397243471038589</v>
      </c>
      <c r="N53">
        <f>'95% Simulation Frequency'!M53*$C53^2</f>
        <v>2.5484705679137201</v>
      </c>
      <c r="O53">
        <f>'95% Simulation Frequency'!N53*$C53^2</f>
        <v>1.0922016719630228</v>
      </c>
      <c r="P53">
        <f>'95% Simulation Frequency'!O53*$C53^2</f>
        <v>2.9610800884330839</v>
      </c>
      <c r="Q53">
        <f>'95% Simulation Frequency'!P53*$C53^2</f>
        <v>5.2784471141633231</v>
      </c>
      <c r="R53">
        <f>'95% Simulation Frequency'!Q53*$C53^2</f>
        <v>3.8622783762170658</v>
      </c>
      <c r="S53">
        <f>'95% Simulation Frequency'!R53*$C53^2</f>
        <v>1.2874261254056887</v>
      </c>
      <c r="T53">
        <f>'95% Simulation Frequency'!S53*$C53^2</f>
        <v>0.90119828778398214</v>
      </c>
      <c r="U53">
        <f>'95% Simulation Frequency'!T53*$C53^2</f>
        <v>0.51497045016227549</v>
      </c>
    </row>
    <row r="54" spans="1:21" x14ac:dyDescent="0.2">
      <c r="A54">
        <f>'95% Simulation Frequency'!A54</f>
        <v>2073</v>
      </c>
      <c r="B54">
        <f>'95% Simulation Frequency'!B54</f>
        <v>2070</v>
      </c>
      <c r="C54">
        <f>'95% Simulation Frequency'!V54</f>
        <v>1.2167744426213685</v>
      </c>
      <c r="D54">
        <f>'95% Simulation Frequency'!C54*$C54^2</f>
        <v>31.118479137097179</v>
      </c>
      <c r="E54">
        <f>'95% Simulation Frequency'!D54*$C54^2</f>
        <v>39.923320133252574</v>
      </c>
      <c r="F54">
        <f>'95% Simulation Frequency'!E54*$C54^2</f>
        <v>42.094376817236103</v>
      </c>
      <c r="G54">
        <f>'95% Simulation Frequency'!F54*$C54^2</f>
        <v>27.680972720789931</v>
      </c>
      <c r="H54">
        <f>'95% Simulation Frequency'!G54*$C54^2</f>
        <v>23.037323702269614</v>
      </c>
      <c r="I54">
        <f>'95% Simulation Frequency'!H54*$C54^2</f>
        <v>13.810332795339638</v>
      </c>
      <c r="J54">
        <f>'95% Simulation Frequency'!I54*$C54^2</f>
        <v>5.7522621390052535</v>
      </c>
      <c r="K54">
        <f>'95% Simulation Frequency'!J54*$C54^2</f>
        <v>6.1163293629929276</v>
      </c>
      <c r="L54">
        <f>'95% Simulation Frequency'!K54*$C54^2</f>
        <v>3.8591125742693468</v>
      </c>
      <c r="M54">
        <f>'95% Simulation Frequency'!L54*$C54^2</f>
        <v>2.8397243471038589</v>
      </c>
      <c r="N54">
        <f>'95% Simulation Frequency'!M54*$C54^2</f>
        <v>2.5484705679137201</v>
      </c>
      <c r="O54">
        <f>'95% Simulation Frequency'!N54*$C54^2</f>
        <v>1.0922016719630228</v>
      </c>
      <c r="P54">
        <f>'95% Simulation Frequency'!O54*$C54^2</f>
        <v>2.9610800884330839</v>
      </c>
      <c r="Q54">
        <f>'95% Simulation Frequency'!P54*$C54^2</f>
        <v>5.2784471141633231</v>
      </c>
      <c r="R54">
        <f>'95% Simulation Frequency'!Q54*$C54^2</f>
        <v>3.8622783762170658</v>
      </c>
      <c r="S54">
        <f>'95% Simulation Frequency'!R54*$C54^2</f>
        <v>1.2874261254056887</v>
      </c>
      <c r="T54">
        <f>'95% Simulation Frequency'!S54*$C54^2</f>
        <v>0.90119828778398214</v>
      </c>
      <c r="U54">
        <f>'95% Simulation Frequency'!T54*$C54^2</f>
        <v>0.51497045016227549</v>
      </c>
    </row>
    <row r="55" spans="1:21" x14ac:dyDescent="0.2">
      <c r="A55">
        <f>'95% Simulation Frequency'!A55</f>
        <v>2074</v>
      </c>
      <c r="B55">
        <f>'95% Simulation Frequency'!B55</f>
        <v>2070</v>
      </c>
      <c r="C55">
        <f>'95% Simulation Frequency'!V55</f>
        <v>1.2167744426213685</v>
      </c>
      <c r="D55">
        <f>'95% Simulation Frequency'!C55*$C55^2</f>
        <v>31.118479137097179</v>
      </c>
      <c r="E55">
        <f>'95% Simulation Frequency'!D55*$C55^2</f>
        <v>39.923320133252574</v>
      </c>
      <c r="F55">
        <f>'95% Simulation Frequency'!E55*$C55^2</f>
        <v>42.094376817236103</v>
      </c>
      <c r="G55">
        <f>'95% Simulation Frequency'!F55*$C55^2</f>
        <v>27.680972720789931</v>
      </c>
      <c r="H55">
        <f>'95% Simulation Frequency'!G55*$C55^2</f>
        <v>23.037323702269614</v>
      </c>
      <c r="I55">
        <f>'95% Simulation Frequency'!H55*$C55^2</f>
        <v>13.810332795339638</v>
      </c>
      <c r="J55">
        <f>'95% Simulation Frequency'!I55*$C55^2</f>
        <v>5.7522621390052535</v>
      </c>
      <c r="K55">
        <f>'95% Simulation Frequency'!J55*$C55^2</f>
        <v>6.1163293629929276</v>
      </c>
      <c r="L55">
        <f>'95% Simulation Frequency'!K55*$C55^2</f>
        <v>3.8591125742693468</v>
      </c>
      <c r="M55">
        <f>'95% Simulation Frequency'!L55*$C55^2</f>
        <v>2.8397243471038589</v>
      </c>
      <c r="N55">
        <f>'95% Simulation Frequency'!M55*$C55^2</f>
        <v>2.5484705679137201</v>
      </c>
      <c r="O55">
        <f>'95% Simulation Frequency'!N55*$C55^2</f>
        <v>1.0922016719630228</v>
      </c>
      <c r="P55">
        <f>'95% Simulation Frequency'!O55*$C55^2</f>
        <v>2.9610800884330839</v>
      </c>
      <c r="Q55">
        <f>'95% Simulation Frequency'!P55*$C55^2</f>
        <v>5.2784471141633231</v>
      </c>
      <c r="R55">
        <f>'95% Simulation Frequency'!Q55*$C55^2</f>
        <v>3.8622783762170658</v>
      </c>
      <c r="S55">
        <f>'95% Simulation Frequency'!R55*$C55^2</f>
        <v>1.2874261254056887</v>
      </c>
      <c r="T55">
        <f>'95% Simulation Frequency'!S55*$C55^2</f>
        <v>0.90119828778398214</v>
      </c>
      <c r="U55">
        <f>'95% Simulation Frequency'!T55*$C55^2</f>
        <v>0.51497045016227549</v>
      </c>
    </row>
    <row r="56" spans="1:21" x14ac:dyDescent="0.2">
      <c r="A56">
        <f>'95% Simulation Frequency'!A56</f>
        <v>2075</v>
      </c>
      <c r="B56">
        <f>'95% Simulation Frequency'!B56</f>
        <v>2070</v>
      </c>
      <c r="C56">
        <f>'95% Simulation Frequency'!V56</f>
        <v>1.2167744426213685</v>
      </c>
      <c r="D56">
        <f>'95% Simulation Frequency'!C56*$C56^2</f>
        <v>31.118479137097179</v>
      </c>
      <c r="E56">
        <f>'95% Simulation Frequency'!D56*$C56^2</f>
        <v>39.923320133252574</v>
      </c>
      <c r="F56">
        <f>'95% Simulation Frequency'!E56*$C56^2</f>
        <v>42.094376817236103</v>
      </c>
      <c r="G56">
        <f>'95% Simulation Frequency'!F56*$C56^2</f>
        <v>27.680972720789931</v>
      </c>
      <c r="H56">
        <f>'95% Simulation Frequency'!G56*$C56^2</f>
        <v>23.037323702269614</v>
      </c>
      <c r="I56">
        <f>'95% Simulation Frequency'!H56*$C56^2</f>
        <v>13.810332795339638</v>
      </c>
      <c r="J56">
        <f>'95% Simulation Frequency'!I56*$C56^2</f>
        <v>5.7522621390052535</v>
      </c>
      <c r="K56">
        <f>'95% Simulation Frequency'!J56*$C56^2</f>
        <v>6.1163293629929276</v>
      </c>
      <c r="L56">
        <f>'95% Simulation Frequency'!K56*$C56^2</f>
        <v>3.8591125742693468</v>
      </c>
      <c r="M56">
        <f>'95% Simulation Frequency'!L56*$C56^2</f>
        <v>2.8397243471038589</v>
      </c>
      <c r="N56">
        <f>'95% Simulation Frequency'!M56*$C56^2</f>
        <v>2.5484705679137201</v>
      </c>
      <c r="O56">
        <f>'95% Simulation Frequency'!N56*$C56^2</f>
        <v>1.0922016719630228</v>
      </c>
      <c r="P56">
        <f>'95% Simulation Frequency'!O56*$C56^2</f>
        <v>2.9610800884330839</v>
      </c>
      <c r="Q56">
        <f>'95% Simulation Frequency'!P56*$C56^2</f>
        <v>5.2784471141633231</v>
      </c>
      <c r="R56">
        <f>'95% Simulation Frequency'!Q56*$C56^2</f>
        <v>3.8622783762170658</v>
      </c>
      <c r="S56">
        <f>'95% Simulation Frequency'!R56*$C56^2</f>
        <v>1.2874261254056887</v>
      </c>
      <c r="T56">
        <f>'95% Simulation Frequency'!S56*$C56^2</f>
        <v>0.90119828778398214</v>
      </c>
      <c r="U56">
        <f>'95% Simulation Frequency'!T56*$C56^2</f>
        <v>0.51497045016227549</v>
      </c>
    </row>
    <row r="57" spans="1:21" x14ac:dyDescent="0.2">
      <c r="A57">
        <f>'95% Simulation Frequency'!A57</f>
        <v>2076</v>
      </c>
      <c r="B57">
        <f>'95% Simulation Frequency'!B57</f>
        <v>2070</v>
      </c>
      <c r="C57">
        <f>'95% Simulation Frequency'!V57</f>
        <v>1.2167744426213685</v>
      </c>
      <c r="D57">
        <f>'95% Simulation Frequency'!C57*$C57^2</f>
        <v>31.118479137097179</v>
      </c>
      <c r="E57">
        <f>'95% Simulation Frequency'!D57*$C57^2</f>
        <v>39.923320133252574</v>
      </c>
      <c r="F57">
        <f>'95% Simulation Frequency'!E57*$C57^2</f>
        <v>42.094376817236103</v>
      </c>
      <c r="G57">
        <f>'95% Simulation Frequency'!F57*$C57^2</f>
        <v>27.680972720789931</v>
      </c>
      <c r="H57">
        <f>'95% Simulation Frequency'!G57*$C57^2</f>
        <v>23.037323702269614</v>
      </c>
      <c r="I57">
        <f>'95% Simulation Frequency'!H57*$C57^2</f>
        <v>13.810332795339638</v>
      </c>
      <c r="J57">
        <f>'95% Simulation Frequency'!I57*$C57^2</f>
        <v>5.7522621390052535</v>
      </c>
      <c r="K57">
        <f>'95% Simulation Frequency'!J57*$C57^2</f>
        <v>6.1163293629929276</v>
      </c>
      <c r="L57">
        <f>'95% Simulation Frequency'!K57*$C57^2</f>
        <v>3.8591125742693468</v>
      </c>
      <c r="M57">
        <f>'95% Simulation Frequency'!L57*$C57^2</f>
        <v>2.8397243471038589</v>
      </c>
      <c r="N57">
        <f>'95% Simulation Frequency'!M57*$C57^2</f>
        <v>2.5484705679137201</v>
      </c>
      <c r="O57">
        <f>'95% Simulation Frequency'!N57*$C57^2</f>
        <v>1.0922016719630228</v>
      </c>
      <c r="P57">
        <f>'95% Simulation Frequency'!O57*$C57^2</f>
        <v>2.9610800884330839</v>
      </c>
      <c r="Q57">
        <f>'95% Simulation Frequency'!P57*$C57^2</f>
        <v>5.2784471141633231</v>
      </c>
      <c r="R57">
        <f>'95% Simulation Frequency'!Q57*$C57^2</f>
        <v>3.8622783762170658</v>
      </c>
      <c r="S57">
        <f>'95% Simulation Frequency'!R57*$C57^2</f>
        <v>1.2874261254056887</v>
      </c>
      <c r="T57">
        <f>'95% Simulation Frequency'!S57*$C57^2</f>
        <v>0.90119828778398214</v>
      </c>
      <c r="U57">
        <f>'95% Simulation Frequency'!T57*$C57^2</f>
        <v>0.51497045016227549</v>
      </c>
    </row>
    <row r="58" spans="1:21" x14ac:dyDescent="0.2">
      <c r="A58">
        <f>'95% Simulation Frequency'!A58</f>
        <v>2077</v>
      </c>
      <c r="B58">
        <f>'95% Simulation Frequency'!B58</f>
        <v>2070</v>
      </c>
      <c r="C58">
        <f>'95% Simulation Frequency'!V58</f>
        <v>1.2167744426213685</v>
      </c>
      <c r="D58">
        <f>'95% Simulation Frequency'!C58*$C58^2</f>
        <v>31.118479137097179</v>
      </c>
      <c r="E58">
        <f>'95% Simulation Frequency'!D58*$C58^2</f>
        <v>39.923320133252574</v>
      </c>
      <c r="F58">
        <f>'95% Simulation Frequency'!E58*$C58^2</f>
        <v>42.094376817236103</v>
      </c>
      <c r="G58">
        <f>'95% Simulation Frequency'!F58*$C58^2</f>
        <v>27.680972720789931</v>
      </c>
      <c r="H58">
        <f>'95% Simulation Frequency'!G58*$C58^2</f>
        <v>23.037323702269614</v>
      </c>
      <c r="I58">
        <f>'95% Simulation Frequency'!H58*$C58^2</f>
        <v>13.810332795339638</v>
      </c>
      <c r="J58">
        <f>'95% Simulation Frequency'!I58*$C58^2</f>
        <v>5.7522621390052535</v>
      </c>
      <c r="K58">
        <f>'95% Simulation Frequency'!J58*$C58^2</f>
        <v>6.1163293629929276</v>
      </c>
      <c r="L58">
        <f>'95% Simulation Frequency'!K58*$C58^2</f>
        <v>3.8591125742693468</v>
      </c>
      <c r="M58">
        <f>'95% Simulation Frequency'!L58*$C58^2</f>
        <v>2.8397243471038589</v>
      </c>
      <c r="N58">
        <f>'95% Simulation Frequency'!M58*$C58^2</f>
        <v>2.5484705679137201</v>
      </c>
      <c r="O58">
        <f>'95% Simulation Frequency'!N58*$C58^2</f>
        <v>1.0922016719630228</v>
      </c>
      <c r="P58">
        <f>'95% Simulation Frequency'!O58*$C58^2</f>
        <v>2.9610800884330839</v>
      </c>
      <c r="Q58">
        <f>'95% Simulation Frequency'!P58*$C58^2</f>
        <v>5.2784471141633231</v>
      </c>
      <c r="R58">
        <f>'95% Simulation Frequency'!Q58*$C58^2</f>
        <v>3.8622783762170658</v>
      </c>
      <c r="S58">
        <f>'95% Simulation Frequency'!R58*$C58^2</f>
        <v>1.2874261254056887</v>
      </c>
      <c r="T58">
        <f>'95% Simulation Frequency'!S58*$C58^2</f>
        <v>0.90119828778398214</v>
      </c>
      <c r="U58">
        <f>'95% Simulation Frequency'!T58*$C58^2</f>
        <v>0.51497045016227549</v>
      </c>
    </row>
    <row r="59" spans="1:21" x14ac:dyDescent="0.2">
      <c r="A59">
        <f>'95% Simulation Frequency'!A59</f>
        <v>2078</v>
      </c>
      <c r="B59">
        <f>'95% Simulation Frequency'!B59</f>
        <v>2070</v>
      </c>
      <c r="C59">
        <f>'95% Simulation Frequency'!V59</f>
        <v>1.2167744426213685</v>
      </c>
      <c r="D59">
        <f>'95% Simulation Frequency'!C59*$C59^2</f>
        <v>31.118479137097179</v>
      </c>
      <c r="E59">
        <f>'95% Simulation Frequency'!D59*$C59^2</f>
        <v>39.923320133252574</v>
      </c>
      <c r="F59">
        <f>'95% Simulation Frequency'!E59*$C59^2</f>
        <v>42.094376817236103</v>
      </c>
      <c r="G59">
        <f>'95% Simulation Frequency'!F59*$C59^2</f>
        <v>27.680972720789931</v>
      </c>
      <c r="H59">
        <f>'95% Simulation Frequency'!G59*$C59^2</f>
        <v>23.037323702269614</v>
      </c>
      <c r="I59">
        <f>'95% Simulation Frequency'!H59*$C59^2</f>
        <v>13.810332795339638</v>
      </c>
      <c r="J59">
        <f>'95% Simulation Frequency'!I59*$C59^2</f>
        <v>5.7522621390052535</v>
      </c>
      <c r="K59">
        <f>'95% Simulation Frequency'!J59*$C59^2</f>
        <v>6.1163293629929276</v>
      </c>
      <c r="L59">
        <f>'95% Simulation Frequency'!K59*$C59^2</f>
        <v>3.8591125742693468</v>
      </c>
      <c r="M59">
        <f>'95% Simulation Frequency'!L59*$C59^2</f>
        <v>2.8397243471038589</v>
      </c>
      <c r="N59">
        <f>'95% Simulation Frequency'!M59*$C59^2</f>
        <v>2.5484705679137201</v>
      </c>
      <c r="O59">
        <f>'95% Simulation Frequency'!N59*$C59^2</f>
        <v>1.0922016719630228</v>
      </c>
      <c r="P59">
        <f>'95% Simulation Frequency'!O59*$C59^2</f>
        <v>2.9610800884330839</v>
      </c>
      <c r="Q59">
        <f>'95% Simulation Frequency'!P59*$C59^2</f>
        <v>5.2784471141633231</v>
      </c>
      <c r="R59">
        <f>'95% Simulation Frequency'!Q59*$C59^2</f>
        <v>3.8622783762170658</v>
      </c>
      <c r="S59">
        <f>'95% Simulation Frequency'!R59*$C59^2</f>
        <v>1.2874261254056887</v>
      </c>
      <c r="T59">
        <f>'95% Simulation Frequency'!S59*$C59^2</f>
        <v>0.90119828778398214</v>
      </c>
      <c r="U59">
        <f>'95% Simulation Frequency'!T59*$C59^2</f>
        <v>0.51497045016227549</v>
      </c>
    </row>
    <row r="60" spans="1:21" x14ac:dyDescent="0.2">
      <c r="A60">
        <f>'95% Simulation Frequency'!A60</f>
        <v>2079</v>
      </c>
      <c r="B60">
        <f>'95% Simulation Frequency'!B60</f>
        <v>2070</v>
      </c>
      <c r="C60">
        <f>'95% Simulation Frequency'!V60</f>
        <v>1.2167744426213685</v>
      </c>
      <c r="D60">
        <f>'95% Simulation Frequency'!C60*$C60^2</f>
        <v>31.118479137097179</v>
      </c>
      <c r="E60">
        <f>'95% Simulation Frequency'!D60*$C60^2</f>
        <v>39.923320133252574</v>
      </c>
      <c r="F60">
        <f>'95% Simulation Frequency'!E60*$C60^2</f>
        <v>42.094376817236103</v>
      </c>
      <c r="G60">
        <f>'95% Simulation Frequency'!F60*$C60^2</f>
        <v>27.680972720789931</v>
      </c>
      <c r="H60">
        <f>'95% Simulation Frequency'!G60*$C60^2</f>
        <v>23.037323702269614</v>
      </c>
      <c r="I60">
        <f>'95% Simulation Frequency'!H60*$C60^2</f>
        <v>13.810332795339638</v>
      </c>
      <c r="J60">
        <f>'95% Simulation Frequency'!I60*$C60^2</f>
        <v>5.7522621390052535</v>
      </c>
      <c r="K60">
        <f>'95% Simulation Frequency'!J60*$C60^2</f>
        <v>6.1163293629929276</v>
      </c>
      <c r="L60">
        <f>'95% Simulation Frequency'!K60*$C60^2</f>
        <v>3.8591125742693468</v>
      </c>
      <c r="M60">
        <f>'95% Simulation Frequency'!L60*$C60^2</f>
        <v>2.8397243471038589</v>
      </c>
      <c r="N60">
        <f>'95% Simulation Frequency'!M60*$C60^2</f>
        <v>2.5484705679137201</v>
      </c>
      <c r="O60">
        <f>'95% Simulation Frequency'!N60*$C60^2</f>
        <v>1.0922016719630228</v>
      </c>
      <c r="P60">
        <f>'95% Simulation Frequency'!O60*$C60^2</f>
        <v>2.9610800884330839</v>
      </c>
      <c r="Q60">
        <f>'95% Simulation Frequency'!P60*$C60^2</f>
        <v>5.2784471141633231</v>
      </c>
      <c r="R60">
        <f>'95% Simulation Frequency'!Q60*$C60^2</f>
        <v>3.8622783762170658</v>
      </c>
      <c r="S60">
        <f>'95% Simulation Frequency'!R60*$C60^2</f>
        <v>1.2874261254056887</v>
      </c>
      <c r="T60">
        <f>'95% Simulation Frequency'!S60*$C60^2</f>
        <v>0.90119828778398214</v>
      </c>
      <c r="U60">
        <f>'95% Simulation Frequency'!T60*$C60^2</f>
        <v>0.51497045016227549</v>
      </c>
    </row>
    <row r="61" spans="1:21" x14ac:dyDescent="0.2">
      <c r="A61">
        <f>'95% Simulation Frequency'!A61</f>
        <v>2080</v>
      </c>
      <c r="B61">
        <f>'95% Simulation Frequency'!B61</f>
        <v>2080</v>
      </c>
      <c r="C61">
        <f>'95% Simulation Frequency'!V61</f>
        <v>1.2179808898754947</v>
      </c>
      <c r="D61">
        <f>'95% Simulation Frequency'!C61*$C61^2</f>
        <v>31.180218461123481</v>
      </c>
      <c r="E61">
        <f>'95% Simulation Frequency'!D61*$C61^2</f>
        <v>40.002528335782443</v>
      </c>
      <c r="F61">
        <f>'95% Simulation Frequency'!E61*$C61^2</f>
        <v>42.177892414465482</v>
      </c>
      <c r="G61">
        <f>'95% Simulation Frequency'!F61*$C61^2</f>
        <v>27.735892003208676</v>
      </c>
      <c r="H61">
        <f>'95% Simulation Frequency'!G61*$C61^2</f>
        <v>23.083029946025519</v>
      </c>
      <c r="I61">
        <f>'95% Simulation Frequency'!H61*$C61^2</f>
        <v>13.837732611622629</v>
      </c>
      <c r="J61">
        <f>'95% Simulation Frequency'!I61*$C61^2</f>
        <v>5.7636746754123074</v>
      </c>
      <c r="K61">
        <f>'95% Simulation Frequency'!J61*$C61^2</f>
        <v>6.1284642118308081</v>
      </c>
      <c r="L61">
        <f>'95% Simulation Frequency'!K61*$C61^2</f>
        <v>3.866769086036105</v>
      </c>
      <c r="M61">
        <f>'95% Simulation Frequency'!L61*$C61^2</f>
        <v>2.8453583840643035</v>
      </c>
      <c r="N61">
        <f>'95% Simulation Frequency'!M61*$C61^2</f>
        <v>2.5535267549295035</v>
      </c>
      <c r="O61">
        <f>'95% Simulation Frequency'!N61*$C61^2</f>
        <v>1.0943686092555014</v>
      </c>
      <c r="P61">
        <f>'95% Simulation Frequency'!O61*$C61^2</f>
        <v>2.9669548962038039</v>
      </c>
      <c r="Q61">
        <f>'95% Simulation Frequency'!P61*$C61^2</f>
        <v>5.2889195975806933</v>
      </c>
      <c r="R61">
        <f>'95% Simulation Frequency'!Q61*$C61^2</f>
        <v>3.8699411689614833</v>
      </c>
      <c r="S61">
        <f>'95% Simulation Frequency'!R61*$C61^2</f>
        <v>1.2899803896538278</v>
      </c>
      <c r="T61">
        <f>'95% Simulation Frequency'!S61*$C61^2</f>
        <v>0.90298627275767951</v>
      </c>
      <c r="U61">
        <f>'95% Simulation Frequency'!T61*$C61^2</f>
        <v>0.51599215586153113</v>
      </c>
    </row>
    <row r="62" spans="1:21" x14ac:dyDescent="0.2">
      <c r="A62">
        <f>'95% Simulation Frequency'!A62</f>
        <v>2081</v>
      </c>
      <c r="B62">
        <f>'95% Simulation Frequency'!B62</f>
        <v>2080</v>
      </c>
      <c r="C62">
        <f>'95% Simulation Frequency'!V62</f>
        <v>1.2179808898754947</v>
      </c>
      <c r="D62">
        <f>'95% Simulation Frequency'!C62*$C62^2</f>
        <v>31.180218461123481</v>
      </c>
      <c r="E62">
        <f>'95% Simulation Frequency'!D62*$C62^2</f>
        <v>40.002528335782443</v>
      </c>
      <c r="F62">
        <f>'95% Simulation Frequency'!E62*$C62^2</f>
        <v>42.177892414465482</v>
      </c>
      <c r="G62">
        <f>'95% Simulation Frequency'!F62*$C62^2</f>
        <v>27.735892003208676</v>
      </c>
      <c r="H62">
        <f>'95% Simulation Frequency'!G62*$C62^2</f>
        <v>23.083029946025519</v>
      </c>
      <c r="I62">
        <f>'95% Simulation Frequency'!H62*$C62^2</f>
        <v>13.837732611622629</v>
      </c>
      <c r="J62">
        <f>'95% Simulation Frequency'!I62*$C62^2</f>
        <v>5.7636746754123074</v>
      </c>
      <c r="K62">
        <f>'95% Simulation Frequency'!J62*$C62^2</f>
        <v>6.1284642118308081</v>
      </c>
      <c r="L62">
        <f>'95% Simulation Frequency'!K62*$C62^2</f>
        <v>3.866769086036105</v>
      </c>
      <c r="M62">
        <f>'95% Simulation Frequency'!L62*$C62^2</f>
        <v>2.8453583840643035</v>
      </c>
      <c r="N62">
        <f>'95% Simulation Frequency'!M62*$C62^2</f>
        <v>2.5535267549295035</v>
      </c>
      <c r="O62">
        <f>'95% Simulation Frequency'!N62*$C62^2</f>
        <v>1.0943686092555014</v>
      </c>
      <c r="P62">
        <f>'95% Simulation Frequency'!O62*$C62^2</f>
        <v>2.9669548962038039</v>
      </c>
      <c r="Q62">
        <f>'95% Simulation Frequency'!P62*$C62^2</f>
        <v>5.2889195975806933</v>
      </c>
      <c r="R62">
        <f>'95% Simulation Frequency'!Q62*$C62^2</f>
        <v>3.8699411689614833</v>
      </c>
      <c r="S62">
        <f>'95% Simulation Frequency'!R62*$C62^2</f>
        <v>1.2899803896538278</v>
      </c>
      <c r="T62">
        <f>'95% Simulation Frequency'!S62*$C62^2</f>
        <v>0.90298627275767951</v>
      </c>
      <c r="U62">
        <f>'95% Simulation Frequency'!T62*$C62^2</f>
        <v>0.51599215586153113</v>
      </c>
    </row>
    <row r="63" spans="1:21" x14ac:dyDescent="0.2">
      <c r="A63">
        <f>'95% Simulation Frequency'!A63</f>
        <v>2082</v>
      </c>
      <c r="B63">
        <f>'95% Simulation Frequency'!B63</f>
        <v>2080</v>
      </c>
      <c r="C63">
        <f>'95% Simulation Frequency'!V63</f>
        <v>1.2179808898754947</v>
      </c>
      <c r="D63">
        <f>'95% Simulation Frequency'!C63*$C63^2</f>
        <v>31.180218461123481</v>
      </c>
      <c r="E63">
        <f>'95% Simulation Frequency'!D63*$C63^2</f>
        <v>40.002528335782443</v>
      </c>
      <c r="F63">
        <f>'95% Simulation Frequency'!E63*$C63^2</f>
        <v>42.177892414465482</v>
      </c>
      <c r="G63">
        <f>'95% Simulation Frequency'!F63*$C63^2</f>
        <v>27.735892003208676</v>
      </c>
      <c r="H63">
        <f>'95% Simulation Frequency'!G63*$C63^2</f>
        <v>23.083029946025519</v>
      </c>
      <c r="I63">
        <f>'95% Simulation Frequency'!H63*$C63^2</f>
        <v>13.837732611622629</v>
      </c>
      <c r="J63">
        <f>'95% Simulation Frequency'!I63*$C63^2</f>
        <v>5.7636746754123074</v>
      </c>
      <c r="K63">
        <f>'95% Simulation Frequency'!J63*$C63^2</f>
        <v>6.1284642118308081</v>
      </c>
      <c r="L63">
        <f>'95% Simulation Frequency'!K63*$C63^2</f>
        <v>3.866769086036105</v>
      </c>
      <c r="M63">
        <f>'95% Simulation Frequency'!L63*$C63^2</f>
        <v>2.8453583840643035</v>
      </c>
      <c r="N63">
        <f>'95% Simulation Frequency'!M63*$C63^2</f>
        <v>2.5535267549295035</v>
      </c>
      <c r="O63">
        <f>'95% Simulation Frequency'!N63*$C63^2</f>
        <v>1.0943686092555014</v>
      </c>
      <c r="P63">
        <f>'95% Simulation Frequency'!O63*$C63^2</f>
        <v>2.9669548962038039</v>
      </c>
      <c r="Q63">
        <f>'95% Simulation Frequency'!P63*$C63^2</f>
        <v>5.2889195975806933</v>
      </c>
      <c r="R63">
        <f>'95% Simulation Frequency'!Q63*$C63^2</f>
        <v>3.8699411689614833</v>
      </c>
      <c r="S63">
        <f>'95% Simulation Frequency'!R63*$C63^2</f>
        <v>1.2899803896538278</v>
      </c>
      <c r="T63">
        <f>'95% Simulation Frequency'!S63*$C63^2</f>
        <v>0.90298627275767951</v>
      </c>
      <c r="U63">
        <f>'95% Simulation Frequency'!T63*$C63^2</f>
        <v>0.51599215586153113</v>
      </c>
    </row>
    <row r="64" spans="1:21" x14ac:dyDescent="0.2">
      <c r="A64">
        <f>'95% Simulation Frequency'!A64</f>
        <v>2083</v>
      </c>
      <c r="B64">
        <f>'95% Simulation Frequency'!B64</f>
        <v>2080</v>
      </c>
      <c r="C64">
        <f>'95% Simulation Frequency'!V64</f>
        <v>1.2179808898754947</v>
      </c>
      <c r="D64">
        <f>'95% Simulation Frequency'!C64*$C64^2</f>
        <v>31.180218461123481</v>
      </c>
      <c r="E64">
        <f>'95% Simulation Frequency'!D64*$C64^2</f>
        <v>40.002528335782443</v>
      </c>
      <c r="F64">
        <f>'95% Simulation Frequency'!E64*$C64^2</f>
        <v>42.177892414465482</v>
      </c>
      <c r="G64">
        <f>'95% Simulation Frequency'!F64*$C64^2</f>
        <v>27.735892003208676</v>
      </c>
      <c r="H64">
        <f>'95% Simulation Frequency'!G64*$C64^2</f>
        <v>23.083029946025519</v>
      </c>
      <c r="I64">
        <f>'95% Simulation Frequency'!H64*$C64^2</f>
        <v>13.837732611622629</v>
      </c>
      <c r="J64">
        <f>'95% Simulation Frequency'!I64*$C64^2</f>
        <v>5.7636746754123074</v>
      </c>
      <c r="K64">
        <f>'95% Simulation Frequency'!J64*$C64^2</f>
        <v>6.1284642118308081</v>
      </c>
      <c r="L64">
        <f>'95% Simulation Frequency'!K64*$C64^2</f>
        <v>3.866769086036105</v>
      </c>
      <c r="M64">
        <f>'95% Simulation Frequency'!L64*$C64^2</f>
        <v>2.8453583840643035</v>
      </c>
      <c r="N64">
        <f>'95% Simulation Frequency'!M64*$C64^2</f>
        <v>2.5535267549295035</v>
      </c>
      <c r="O64">
        <f>'95% Simulation Frequency'!N64*$C64^2</f>
        <v>1.0943686092555014</v>
      </c>
      <c r="P64">
        <f>'95% Simulation Frequency'!O64*$C64^2</f>
        <v>2.9669548962038039</v>
      </c>
      <c r="Q64">
        <f>'95% Simulation Frequency'!P64*$C64^2</f>
        <v>5.2889195975806933</v>
      </c>
      <c r="R64">
        <f>'95% Simulation Frequency'!Q64*$C64^2</f>
        <v>3.8699411689614833</v>
      </c>
      <c r="S64">
        <f>'95% Simulation Frequency'!R64*$C64^2</f>
        <v>1.2899803896538278</v>
      </c>
      <c r="T64">
        <f>'95% Simulation Frequency'!S64*$C64^2</f>
        <v>0.90298627275767951</v>
      </c>
      <c r="U64">
        <f>'95% Simulation Frequency'!T64*$C64^2</f>
        <v>0.51599215586153113</v>
      </c>
    </row>
    <row r="65" spans="1:21" x14ac:dyDescent="0.2">
      <c r="A65">
        <f>'95% Simulation Frequency'!A65</f>
        <v>2084</v>
      </c>
      <c r="B65">
        <f>'95% Simulation Frequency'!B65</f>
        <v>2080</v>
      </c>
      <c r="C65">
        <f>'95% Simulation Frequency'!V65</f>
        <v>1.2179808898754947</v>
      </c>
      <c r="D65">
        <f>'95% Simulation Frequency'!C65*$C65^2</f>
        <v>31.180218461123481</v>
      </c>
      <c r="E65">
        <f>'95% Simulation Frequency'!D65*$C65^2</f>
        <v>40.002528335782443</v>
      </c>
      <c r="F65">
        <f>'95% Simulation Frequency'!E65*$C65^2</f>
        <v>42.177892414465482</v>
      </c>
      <c r="G65">
        <f>'95% Simulation Frequency'!F65*$C65^2</f>
        <v>27.735892003208676</v>
      </c>
      <c r="H65">
        <f>'95% Simulation Frequency'!G65*$C65^2</f>
        <v>23.083029946025519</v>
      </c>
      <c r="I65">
        <f>'95% Simulation Frequency'!H65*$C65^2</f>
        <v>13.837732611622629</v>
      </c>
      <c r="J65">
        <f>'95% Simulation Frequency'!I65*$C65^2</f>
        <v>5.7636746754123074</v>
      </c>
      <c r="K65">
        <f>'95% Simulation Frequency'!J65*$C65^2</f>
        <v>6.1284642118308081</v>
      </c>
      <c r="L65">
        <f>'95% Simulation Frequency'!K65*$C65^2</f>
        <v>3.866769086036105</v>
      </c>
      <c r="M65">
        <f>'95% Simulation Frequency'!L65*$C65^2</f>
        <v>2.8453583840643035</v>
      </c>
      <c r="N65">
        <f>'95% Simulation Frequency'!M65*$C65^2</f>
        <v>2.5535267549295035</v>
      </c>
      <c r="O65">
        <f>'95% Simulation Frequency'!N65*$C65^2</f>
        <v>1.0943686092555014</v>
      </c>
      <c r="P65">
        <f>'95% Simulation Frequency'!O65*$C65^2</f>
        <v>2.9669548962038039</v>
      </c>
      <c r="Q65">
        <f>'95% Simulation Frequency'!P65*$C65^2</f>
        <v>5.2889195975806933</v>
      </c>
      <c r="R65">
        <f>'95% Simulation Frequency'!Q65*$C65^2</f>
        <v>3.8699411689614833</v>
      </c>
      <c r="S65">
        <f>'95% Simulation Frequency'!R65*$C65^2</f>
        <v>1.2899803896538278</v>
      </c>
      <c r="T65">
        <f>'95% Simulation Frequency'!S65*$C65^2</f>
        <v>0.90298627275767951</v>
      </c>
      <c r="U65">
        <f>'95% Simulation Frequency'!T65*$C65^2</f>
        <v>0.51599215586153113</v>
      </c>
    </row>
    <row r="66" spans="1:21" x14ac:dyDescent="0.2">
      <c r="A66">
        <f>'95% Simulation Frequency'!A66</f>
        <v>2085</v>
      </c>
      <c r="B66">
        <f>'95% Simulation Frequency'!B66</f>
        <v>2080</v>
      </c>
      <c r="C66">
        <f>'95% Simulation Frequency'!V66</f>
        <v>1.2179808898754947</v>
      </c>
      <c r="D66">
        <f>'95% Simulation Frequency'!C66*$C66^2</f>
        <v>31.180218461123481</v>
      </c>
      <c r="E66">
        <f>'95% Simulation Frequency'!D66*$C66^2</f>
        <v>40.002528335782443</v>
      </c>
      <c r="F66">
        <f>'95% Simulation Frequency'!E66*$C66^2</f>
        <v>42.177892414465482</v>
      </c>
      <c r="G66">
        <f>'95% Simulation Frequency'!F66*$C66^2</f>
        <v>27.735892003208676</v>
      </c>
      <c r="H66">
        <f>'95% Simulation Frequency'!G66*$C66^2</f>
        <v>23.083029946025519</v>
      </c>
      <c r="I66">
        <f>'95% Simulation Frequency'!H66*$C66^2</f>
        <v>13.837732611622629</v>
      </c>
      <c r="J66">
        <f>'95% Simulation Frequency'!I66*$C66^2</f>
        <v>5.7636746754123074</v>
      </c>
      <c r="K66">
        <f>'95% Simulation Frequency'!J66*$C66^2</f>
        <v>6.1284642118308081</v>
      </c>
      <c r="L66">
        <f>'95% Simulation Frequency'!K66*$C66^2</f>
        <v>3.866769086036105</v>
      </c>
      <c r="M66">
        <f>'95% Simulation Frequency'!L66*$C66^2</f>
        <v>2.8453583840643035</v>
      </c>
      <c r="N66">
        <f>'95% Simulation Frequency'!M66*$C66^2</f>
        <v>2.5535267549295035</v>
      </c>
      <c r="O66">
        <f>'95% Simulation Frequency'!N66*$C66^2</f>
        <v>1.0943686092555014</v>
      </c>
      <c r="P66">
        <f>'95% Simulation Frequency'!O66*$C66^2</f>
        <v>2.9669548962038039</v>
      </c>
      <c r="Q66">
        <f>'95% Simulation Frequency'!P66*$C66^2</f>
        <v>5.2889195975806933</v>
      </c>
      <c r="R66">
        <f>'95% Simulation Frequency'!Q66*$C66^2</f>
        <v>3.8699411689614833</v>
      </c>
      <c r="S66">
        <f>'95% Simulation Frequency'!R66*$C66^2</f>
        <v>1.2899803896538278</v>
      </c>
      <c r="T66">
        <f>'95% Simulation Frequency'!S66*$C66^2</f>
        <v>0.90298627275767951</v>
      </c>
      <c r="U66">
        <f>'95% Simulation Frequency'!T66*$C66^2</f>
        <v>0.51599215586153113</v>
      </c>
    </row>
    <row r="67" spans="1:21" x14ac:dyDescent="0.2">
      <c r="A67">
        <f>'95% Simulation Frequency'!A67</f>
        <v>2086</v>
      </c>
      <c r="B67">
        <f>'95% Simulation Frequency'!B67</f>
        <v>2080</v>
      </c>
      <c r="C67">
        <f>'95% Simulation Frequency'!V67</f>
        <v>1.2179808898754947</v>
      </c>
      <c r="D67">
        <f>'95% Simulation Frequency'!C67*$C67^2</f>
        <v>31.180218461123481</v>
      </c>
      <c r="E67">
        <f>'95% Simulation Frequency'!D67*$C67^2</f>
        <v>40.002528335782443</v>
      </c>
      <c r="F67">
        <f>'95% Simulation Frequency'!E67*$C67^2</f>
        <v>42.177892414465482</v>
      </c>
      <c r="G67">
        <f>'95% Simulation Frequency'!F67*$C67^2</f>
        <v>27.735892003208676</v>
      </c>
      <c r="H67">
        <f>'95% Simulation Frequency'!G67*$C67^2</f>
        <v>23.083029946025519</v>
      </c>
      <c r="I67">
        <f>'95% Simulation Frequency'!H67*$C67^2</f>
        <v>13.837732611622629</v>
      </c>
      <c r="J67">
        <f>'95% Simulation Frequency'!I67*$C67^2</f>
        <v>5.7636746754123074</v>
      </c>
      <c r="K67">
        <f>'95% Simulation Frequency'!J67*$C67^2</f>
        <v>6.1284642118308081</v>
      </c>
      <c r="L67">
        <f>'95% Simulation Frequency'!K67*$C67^2</f>
        <v>3.866769086036105</v>
      </c>
      <c r="M67">
        <f>'95% Simulation Frequency'!L67*$C67^2</f>
        <v>2.8453583840643035</v>
      </c>
      <c r="N67">
        <f>'95% Simulation Frequency'!M67*$C67^2</f>
        <v>2.5535267549295035</v>
      </c>
      <c r="O67">
        <f>'95% Simulation Frequency'!N67*$C67^2</f>
        <v>1.0943686092555014</v>
      </c>
      <c r="P67">
        <f>'95% Simulation Frequency'!O67*$C67^2</f>
        <v>2.9669548962038039</v>
      </c>
      <c r="Q67">
        <f>'95% Simulation Frequency'!P67*$C67^2</f>
        <v>5.2889195975806933</v>
      </c>
      <c r="R67">
        <f>'95% Simulation Frequency'!Q67*$C67^2</f>
        <v>3.8699411689614833</v>
      </c>
      <c r="S67">
        <f>'95% Simulation Frequency'!R67*$C67^2</f>
        <v>1.2899803896538278</v>
      </c>
      <c r="T67">
        <f>'95% Simulation Frequency'!S67*$C67^2</f>
        <v>0.90298627275767951</v>
      </c>
      <c r="U67">
        <f>'95% Simulation Frequency'!T67*$C67^2</f>
        <v>0.51599215586153113</v>
      </c>
    </row>
    <row r="68" spans="1:21" x14ac:dyDescent="0.2">
      <c r="A68">
        <f>'95% Simulation Frequency'!A68</f>
        <v>2087</v>
      </c>
      <c r="B68">
        <f>'95% Simulation Frequency'!B68</f>
        <v>2080</v>
      </c>
      <c r="C68">
        <f>'95% Simulation Frequency'!V68</f>
        <v>1.2179808898754947</v>
      </c>
      <c r="D68">
        <f>'95% Simulation Frequency'!C68*$C68^2</f>
        <v>31.180218461123481</v>
      </c>
      <c r="E68">
        <f>'95% Simulation Frequency'!D68*$C68^2</f>
        <v>40.002528335782443</v>
      </c>
      <c r="F68">
        <f>'95% Simulation Frequency'!E68*$C68^2</f>
        <v>42.177892414465482</v>
      </c>
      <c r="G68">
        <f>'95% Simulation Frequency'!F68*$C68^2</f>
        <v>27.735892003208676</v>
      </c>
      <c r="H68">
        <f>'95% Simulation Frequency'!G68*$C68^2</f>
        <v>23.083029946025519</v>
      </c>
      <c r="I68">
        <f>'95% Simulation Frequency'!H68*$C68^2</f>
        <v>13.837732611622629</v>
      </c>
      <c r="J68">
        <f>'95% Simulation Frequency'!I68*$C68^2</f>
        <v>5.7636746754123074</v>
      </c>
      <c r="K68">
        <f>'95% Simulation Frequency'!J68*$C68^2</f>
        <v>6.1284642118308081</v>
      </c>
      <c r="L68">
        <f>'95% Simulation Frequency'!K68*$C68^2</f>
        <v>3.866769086036105</v>
      </c>
      <c r="M68">
        <f>'95% Simulation Frequency'!L68*$C68^2</f>
        <v>2.8453583840643035</v>
      </c>
      <c r="N68">
        <f>'95% Simulation Frequency'!M68*$C68^2</f>
        <v>2.5535267549295035</v>
      </c>
      <c r="O68">
        <f>'95% Simulation Frequency'!N68*$C68^2</f>
        <v>1.0943686092555014</v>
      </c>
      <c r="P68">
        <f>'95% Simulation Frequency'!O68*$C68^2</f>
        <v>2.9669548962038039</v>
      </c>
      <c r="Q68">
        <f>'95% Simulation Frequency'!P68*$C68^2</f>
        <v>5.2889195975806933</v>
      </c>
      <c r="R68">
        <f>'95% Simulation Frequency'!Q68*$C68^2</f>
        <v>3.8699411689614833</v>
      </c>
      <c r="S68">
        <f>'95% Simulation Frequency'!R68*$C68^2</f>
        <v>1.2899803896538278</v>
      </c>
      <c r="T68">
        <f>'95% Simulation Frequency'!S68*$C68^2</f>
        <v>0.90298627275767951</v>
      </c>
      <c r="U68">
        <f>'95% Simulation Frequency'!T68*$C68^2</f>
        <v>0.51599215586153113</v>
      </c>
    </row>
    <row r="69" spans="1:21" x14ac:dyDescent="0.2">
      <c r="A69">
        <f>'95% Simulation Frequency'!A69</f>
        <v>2088</v>
      </c>
      <c r="B69">
        <f>'95% Simulation Frequency'!B69</f>
        <v>2080</v>
      </c>
      <c r="C69">
        <f>'95% Simulation Frequency'!V69</f>
        <v>1.2179808898754947</v>
      </c>
      <c r="D69">
        <f>'95% Simulation Frequency'!C69*$C69^2</f>
        <v>31.180218461123481</v>
      </c>
      <c r="E69">
        <f>'95% Simulation Frequency'!D69*$C69^2</f>
        <v>40.002528335782443</v>
      </c>
      <c r="F69">
        <f>'95% Simulation Frequency'!E69*$C69^2</f>
        <v>42.177892414465482</v>
      </c>
      <c r="G69">
        <f>'95% Simulation Frequency'!F69*$C69^2</f>
        <v>27.735892003208676</v>
      </c>
      <c r="H69">
        <f>'95% Simulation Frequency'!G69*$C69^2</f>
        <v>23.083029946025519</v>
      </c>
      <c r="I69">
        <f>'95% Simulation Frequency'!H69*$C69^2</f>
        <v>13.837732611622629</v>
      </c>
      <c r="J69">
        <f>'95% Simulation Frequency'!I69*$C69^2</f>
        <v>5.7636746754123074</v>
      </c>
      <c r="K69">
        <f>'95% Simulation Frequency'!J69*$C69^2</f>
        <v>6.1284642118308081</v>
      </c>
      <c r="L69">
        <f>'95% Simulation Frequency'!K69*$C69^2</f>
        <v>3.866769086036105</v>
      </c>
      <c r="M69">
        <f>'95% Simulation Frequency'!L69*$C69^2</f>
        <v>2.8453583840643035</v>
      </c>
      <c r="N69">
        <f>'95% Simulation Frequency'!M69*$C69^2</f>
        <v>2.5535267549295035</v>
      </c>
      <c r="O69">
        <f>'95% Simulation Frequency'!N69*$C69^2</f>
        <v>1.0943686092555014</v>
      </c>
      <c r="P69">
        <f>'95% Simulation Frequency'!O69*$C69^2</f>
        <v>2.9669548962038039</v>
      </c>
      <c r="Q69">
        <f>'95% Simulation Frequency'!P69*$C69^2</f>
        <v>5.2889195975806933</v>
      </c>
      <c r="R69">
        <f>'95% Simulation Frequency'!Q69*$C69^2</f>
        <v>3.8699411689614833</v>
      </c>
      <c r="S69">
        <f>'95% Simulation Frequency'!R69*$C69^2</f>
        <v>1.2899803896538278</v>
      </c>
      <c r="T69">
        <f>'95% Simulation Frequency'!S69*$C69^2</f>
        <v>0.90298627275767951</v>
      </c>
      <c r="U69">
        <f>'95% Simulation Frequency'!T69*$C69^2</f>
        <v>0.51599215586153113</v>
      </c>
    </row>
    <row r="70" spans="1:21" x14ac:dyDescent="0.2">
      <c r="A70">
        <f>'95% Simulation Frequency'!A70</f>
        <v>2089</v>
      </c>
      <c r="B70">
        <f>'95% Simulation Frequency'!B70</f>
        <v>2080</v>
      </c>
      <c r="C70">
        <f>'95% Simulation Frequency'!V70</f>
        <v>1.2179808898754947</v>
      </c>
      <c r="D70">
        <f>'95% Simulation Frequency'!C70*$C70^2</f>
        <v>31.180218461123481</v>
      </c>
      <c r="E70">
        <f>'95% Simulation Frequency'!D70*$C70^2</f>
        <v>40.002528335782443</v>
      </c>
      <c r="F70">
        <f>'95% Simulation Frequency'!E70*$C70^2</f>
        <v>42.177892414465482</v>
      </c>
      <c r="G70">
        <f>'95% Simulation Frequency'!F70*$C70^2</f>
        <v>27.735892003208676</v>
      </c>
      <c r="H70">
        <f>'95% Simulation Frequency'!G70*$C70^2</f>
        <v>23.083029946025519</v>
      </c>
      <c r="I70">
        <f>'95% Simulation Frequency'!H70*$C70^2</f>
        <v>13.837732611622629</v>
      </c>
      <c r="J70">
        <f>'95% Simulation Frequency'!I70*$C70^2</f>
        <v>5.7636746754123074</v>
      </c>
      <c r="K70">
        <f>'95% Simulation Frequency'!J70*$C70^2</f>
        <v>6.1284642118308081</v>
      </c>
      <c r="L70">
        <f>'95% Simulation Frequency'!K70*$C70^2</f>
        <v>3.866769086036105</v>
      </c>
      <c r="M70">
        <f>'95% Simulation Frequency'!L70*$C70^2</f>
        <v>2.8453583840643035</v>
      </c>
      <c r="N70">
        <f>'95% Simulation Frequency'!M70*$C70^2</f>
        <v>2.5535267549295035</v>
      </c>
      <c r="O70">
        <f>'95% Simulation Frequency'!N70*$C70^2</f>
        <v>1.0943686092555014</v>
      </c>
      <c r="P70">
        <f>'95% Simulation Frequency'!O70*$C70^2</f>
        <v>2.9669548962038039</v>
      </c>
      <c r="Q70">
        <f>'95% Simulation Frequency'!P70*$C70^2</f>
        <v>5.2889195975806933</v>
      </c>
      <c r="R70">
        <f>'95% Simulation Frequency'!Q70*$C70^2</f>
        <v>3.8699411689614833</v>
      </c>
      <c r="S70">
        <f>'95% Simulation Frequency'!R70*$C70^2</f>
        <v>1.2899803896538278</v>
      </c>
      <c r="T70">
        <f>'95% Simulation Frequency'!S70*$C70^2</f>
        <v>0.90298627275767951</v>
      </c>
      <c r="U70">
        <f>'95% Simulation Frequency'!T70*$C70^2</f>
        <v>0.51599215586153113</v>
      </c>
    </row>
    <row r="71" spans="1:21" x14ac:dyDescent="0.2">
      <c r="A71">
        <f>'95% Simulation Frequency'!A71</f>
        <v>2090</v>
      </c>
      <c r="B71">
        <f>'95% Simulation Frequency'!B71</f>
        <v>2090</v>
      </c>
      <c r="C71">
        <f>'95% Simulation Frequency'!V71</f>
        <v>1.2081604092269085</v>
      </c>
      <c r="D71">
        <f>'95% Simulation Frequency'!C71*$C71^2</f>
        <v>30.679438387064717</v>
      </c>
      <c r="E71">
        <f>'95% Simulation Frequency'!D71*$C71^2</f>
        <v>39.360054674877595</v>
      </c>
      <c r="F71">
        <f>'95% Simulation Frequency'!E71*$C71^2</f>
        <v>41.500480608858858</v>
      </c>
      <c r="G71">
        <f>'95% Simulation Frequency'!F71*$C71^2</f>
        <v>27.290430658261055</v>
      </c>
      <c r="H71">
        <f>'95% Simulation Frequency'!G71*$C71^2</f>
        <v>22.712297410578916</v>
      </c>
      <c r="I71">
        <f>'95% Simulation Frequency'!H71*$C71^2</f>
        <v>13.615487191158566</v>
      </c>
      <c r="J71">
        <f>'95% Simulation Frequency'!I71*$C71^2</f>
        <v>5.671105297349663</v>
      </c>
      <c r="K71">
        <f>'95% Simulation Frequency'!J71*$C71^2</f>
        <v>6.0300360123717933</v>
      </c>
      <c r="L71">
        <f>'95% Simulation Frequency'!K71*$C71^2</f>
        <v>3.8046655792345838</v>
      </c>
      <c r="M71">
        <f>'95% Simulation Frequency'!L71*$C71^2</f>
        <v>2.7996595771726183</v>
      </c>
      <c r="N71">
        <f>'95% Simulation Frequency'!M71*$C71^2</f>
        <v>2.5125150051549139</v>
      </c>
      <c r="O71">
        <f>'95% Simulation Frequency'!N71*$C71^2</f>
        <v>1.0767921450663915</v>
      </c>
      <c r="P71">
        <f>'95% Simulation Frequency'!O71*$C71^2</f>
        <v>2.9193031488466619</v>
      </c>
      <c r="Q71">
        <f>'95% Simulation Frequency'!P71*$C71^2</f>
        <v>5.2039751783788315</v>
      </c>
      <c r="R71">
        <f>'95% Simulation Frequency'!Q71*$C71^2</f>
        <v>3.8077867158869503</v>
      </c>
      <c r="S71">
        <f>'95% Simulation Frequency'!R71*$C71^2</f>
        <v>1.2692622386289834</v>
      </c>
      <c r="T71">
        <f>'95% Simulation Frequency'!S71*$C71^2</f>
        <v>0.88848356704028841</v>
      </c>
      <c r="U71">
        <f>'95% Simulation Frequency'!T71*$C71^2</f>
        <v>0.50770489545159336</v>
      </c>
    </row>
    <row r="72" spans="1:21" x14ac:dyDescent="0.2">
      <c r="A72">
        <f>'95% Simulation Frequency'!A72</f>
        <v>2091</v>
      </c>
      <c r="B72">
        <f>'95% Simulation Frequency'!B72</f>
        <v>2090</v>
      </c>
      <c r="C72">
        <f>'95% Simulation Frequency'!V72</f>
        <v>1.2081604092269085</v>
      </c>
      <c r="D72">
        <f>'95% Simulation Frequency'!C72*$C72^2</f>
        <v>30.679438387064717</v>
      </c>
      <c r="E72">
        <f>'95% Simulation Frequency'!D72*$C72^2</f>
        <v>39.360054674877595</v>
      </c>
      <c r="F72">
        <f>'95% Simulation Frequency'!E72*$C72^2</f>
        <v>41.500480608858858</v>
      </c>
      <c r="G72">
        <f>'95% Simulation Frequency'!F72*$C72^2</f>
        <v>27.290430658261055</v>
      </c>
      <c r="H72">
        <f>'95% Simulation Frequency'!G72*$C72^2</f>
        <v>22.712297410578916</v>
      </c>
      <c r="I72">
        <f>'95% Simulation Frequency'!H72*$C72^2</f>
        <v>13.615487191158566</v>
      </c>
      <c r="J72">
        <f>'95% Simulation Frequency'!I72*$C72^2</f>
        <v>5.671105297349663</v>
      </c>
      <c r="K72">
        <f>'95% Simulation Frequency'!J72*$C72^2</f>
        <v>6.0300360123717933</v>
      </c>
      <c r="L72">
        <f>'95% Simulation Frequency'!K72*$C72^2</f>
        <v>3.8046655792345838</v>
      </c>
      <c r="M72">
        <f>'95% Simulation Frequency'!L72*$C72^2</f>
        <v>2.7996595771726183</v>
      </c>
      <c r="N72">
        <f>'95% Simulation Frequency'!M72*$C72^2</f>
        <v>2.5125150051549139</v>
      </c>
      <c r="O72">
        <f>'95% Simulation Frequency'!N72*$C72^2</f>
        <v>1.0767921450663915</v>
      </c>
      <c r="P72">
        <f>'95% Simulation Frequency'!O72*$C72^2</f>
        <v>2.9193031488466619</v>
      </c>
      <c r="Q72">
        <f>'95% Simulation Frequency'!P72*$C72^2</f>
        <v>5.2039751783788315</v>
      </c>
      <c r="R72">
        <f>'95% Simulation Frequency'!Q72*$C72^2</f>
        <v>3.8077867158869503</v>
      </c>
      <c r="S72">
        <f>'95% Simulation Frequency'!R72*$C72^2</f>
        <v>1.2692622386289834</v>
      </c>
      <c r="T72">
        <f>'95% Simulation Frequency'!S72*$C72^2</f>
        <v>0.88848356704028841</v>
      </c>
      <c r="U72">
        <f>'95% Simulation Frequency'!T72*$C72^2</f>
        <v>0.50770489545159336</v>
      </c>
    </row>
    <row r="73" spans="1:21" x14ac:dyDescent="0.2">
      <c r="A73">
        <f>'95% Simulation Frequency'!A73</f>
        <v>2092</v>
      </c>
      <c r="B73">
        <f>'95% Simulation Frequency'!B73</f>
        <v>2090</v>
      </c>
      <c r="C73">
        <f>'95% Simulation Frequency'!V73</f>
        <v>1.2081604092269085</v>
      </c>
      <c r="D73">
        <f>'95% Simulation Frequency'!C73*$C73^2</f>
        <v>30.679438387064717</v>
      </c>
      <c r="E73">
        <f>'95% Simulation Frequency'!D73*$C73^2</f>
        <v>39.360054674877595</v>
      </c>
      <c r="F73">
        <f>'95% Simulation Frequency'!E73*$C73^2</f>
        <v>41.500480608858858</v>
      </c>
      <c r="G73">
        <f>'95% Simulation Frequency'!F73*$C73^2</f>
        <v>27.290430658261055</v>
      </c>
      <c r="H73">
        <f>'95% Simulation Frequency'!G73*$C73^2</f>
        <v>22.712297410578916</v>
      </c>
      <c r="I73">
        <f>'95% Simulation Frequency'!H73*$C73^2</f>
        <v>13.615487191158566</v>
      </c>
      <c r="J73">
        <f>'95% Simulation Frequency'!I73*$C73^2</f>
        <v>5.671105297349663</v>
      </c>
      <c r="K73">
        <f>'95% Simulation Frequency'!J73*$C73^2</f>
        <v>6.0300360123717933</v>
      </c>
      <c r="L73">
        <f>'95% Simulation Frequency'!K73*$C73^2</f>
        <v>3.8046655792345838</v>
      </c>
      <c r="M73">
        <f>'95% Simulation Frequency'!L73*$C73^2</f>
        <v>2.7996595771726183</v>
      </c>
      <c r="N73">
        <f>'95% Simulation Frequency'!M73*$C73^2</f>
        <v>2.5125150051549139</v>
      </c>
      <c r="O73">
        <f>'95% Simulation Frequency'!N73*$C73^2</f>
        <v>1.0767921450663915</v>
      </c>
      <c r="P73">
        <f>'95% Simulation Frequency'!O73*$C73^2</f>
        <v>2.9193031488466619</v>
      </c>
      <c r="Q73">
        <f>'95% Simulation Frequency'!P73*$C73^2</f>
        <v>5.2039751783788315</v>
      </c>
      <c r="R73">
        <f>'95% Simulation Frequency'!Q73*$C73^2</f>
        <v>3.8077867158869503</v>
      </c>
      <c r="S73">
        <f>'95% Simulation Frequency'!R73*$C73^2</f>
        <v>1.2692622386289834</v>
      </c>
      <c r="T73">
        <f>'95% Simulation Frequency'!S73*$C73^2</f>
        <v>0.88848356704028841</v>
      </c>
      <c r="U73">
        <f>'95% Simulation Frequency'!T73*$C73^2</f>
        <v>0.50770489545159336</v>
      </c>
    </row>
    <row r="74" spans="1:21" x14ac:dyDescent="0.2">
      <c r="A74">
        <f>'95% Simulation Frequency'!A74</f>
        <v>2093</v>
      </c>
      <c r="B74">
        <f>'95% Simulation Frequency'!B74</f>
        <v>2090</v>
      </c>
      <c r="C74">
        <f>'95% Simulation Frequency'!V74</f>
        <v>1.2081604092269085</v>
      </c>
      <c r="D74">
        <f>'95% Simulation Frequency'!C74*$C74^2</f>
        <v>30.679438387064717</v>
      </c>
      <c r="E74">
        <f>'95% Simulation Frequency'!D74*$C74^2</f>
        <v>39.360054674877595</v>
      </c>
      <c r="F74">
        <f>'95% Simulation Frequency'!E74*$C74^2</f>
        <v>41.500480608858858</v>
      </c>
      <c r="G74">
        <f>'95% Simulation Frequency'!F74*$C74^2</f>
        <v>27.290430658261055</v>
      </c>
      <c r="H74">
        <f>'95% Simulation Frequency'!G74*$C74^2</f>
        <v>22.712297410578916</v>
      </c>
      <c r="I74">
        <f>'95% Simulation Frequency'!H74*$C74^2</f>
        <v>13.615487191158566</v>
      </c>
      <c r="J74">
        <f>'95% Simulation Frequency'!I74*$C74^2</f>
        <v>5.671105297349663</v>
      </c>
      <c r="K74">
        <f>'95% Simulation Frequency'!J74*$C74^2</f>
        <v>6.0300360123717933</v>
      </c>
      <c r="L74">
        <f>'95% Simulation Frequency'!K74*$C74^2</f>
        <v>3.8046655792345838</v>
      </c>
      <c r="M74">
        <f>'95% Simulation Frequency'!L74*$C74^2</f>
        <v>2.7996595771726183</v>
      </c>
      <c r="N74">
        <f>'95% Simulation Frequency'!M74*$C74^2</f>
        <v>2.5125150051549139</v>
      </c>
      <c r="O74">
        <f>'95% Simulation Frequency'!N74*$C74^2</f>
        <v>1.0767921450663915</v>
      </c>
      <c r="P74">
        <f>'95% Simulation Frequency'!O74*$C74^2</f>
        <v>2.9193031488466619</v>
      </c>
      <c r="Q74">
        <f>'95% Simulation Frequency'!P74*$C74^2</f>
        <v>5.2039751783788315</v>
      </c>
      <c r="R74">
        <f>'95% Simulation Frequency'!Q74*$C74^2</f>
        <v>3.8077867158869503</v>
      </c>
      <c r="S74">
        <f>'95% Simulation Frequency'!R74*$C74^2</f>
        <v>1.2692622386289834</v>
      </c>
      <c r="T74">
        <f>'95% Simulation Frequency'!S74*$C74^2</f>
        <v>0.88848356704028841</v>
      </c>
      <c r="U74">
        <f>'95% Simulation Frequency'!T74*$C74^2</f>
        <v>0.50770489545159336</v>
      </c>
    </row>
    <row r="75" spans="1:21" x14ac:dyDescent="0.2">
      <c r="A75">
        <f>'95% Simulation Frequency'!A75</f>
        <v>2094</v>
      </c>
      <c r="B75">
        <f>'95% Simulation Frequency'!B75</f>
        <v>2090</v>
      </c>
      <c r="C75">
        <f>'95% Simulation Frequency'!V75</f>
        <v>1.2081604092269085</v>
      </c>
      <c r="D75">
        <f>'95% Simulation Frequency'!C75*$C75^2</f>
        <v>30.679438387064717</v>
      </c>
      <c r="E75">
        <f>'95% Simulation Frequency'!D75*$C75^2</f>
        <v>39.360054674877595</v>
      </c>
      <c r="F75">
        <f>'95% Simulation Frequency'!E75*$C75^2</f>
        <v>41.500480608858858</v>
      </c>
      <c r="G75">
        <f>'95% Simulation Frequency'!F75*$C75^2</f>
        <v>27.290430658261055</v>
      </c>
      <c r="H75">
        <f>'95% Simulation Frequency'!G75*$C75^2</f>
        <v>22.712297410578916</v>
      </c>
      <c r="I75">
        <f>'95% Simulation Frequency'!H75*$C75^2</f>
        <v>13.615487191158566</v>
      </c>
      <c r="J75">
        <f>'95% Simulation Frequency'!I75*$C75^2</f>
        <v>5.671105297349663</v>
      </c>
      <c r="K75">
        <f>'95% Simulation Frequency'!J75*$C75^2</f>
        <v>6.0300360123717933</v>
      </c>
      <c r="L75">
        <f>'95% Simulation Frequency'!K75*$C75^2</f>
        <v>3.8046655792345838</v>
      </c>
      <c r="M75">
        <f>'95% Simulation Frequency'!L75*$C75^2</f>
        <v>2.7996595771726183</v>
      </c>
      <c r="N75">
        <f>'95% Simulation Frequency'!M75*$C75^2</f>
        <v>2.5125150051549139</v>
      </c>
      <c r="O75">
        <f>'95% Simulation Frequency'!N75*$C75^2</f>
        <v>1.0767921450663915</v>
      </c>
      <c r="P75">
        <f>'95% Simulation Frequency'!O75*$C75^2</f>
        <v>2.9193031488466619</v>
      </c>
      <c r="Q75">
        <f>'95% Simulation Frequency'!P75*$C75^2</f>
        <v>5.2039751783788315</v>
      </c>
      <c r="R75">
        <f>'95% Simulation Frequency'!Q75*$C75^2</f>
        <v>3.8077867158869503</v>
      </c>
      <c r="S75">
        <f>'95% Simulation Frequency'!R75*$C75^2</f>
        <v>1.2692622386289834</v>
      </c>
      <c r="T75">
        <f>'95% Simulation Frequency'!S75*$C75^2</f>
        <v>0.88848356704028841</v>
      </c>
      <c r="U75">
        <f>'95% Simulation Frequency'!T75*$C75^2</f>
        <v>0.50770489545159336</v>
      </c>
    </row>
    <row r="76" spans="1:21" x14ac:dyDescent="0.2">
      <c r="A76">
        <f>'95% Simulation Frequency'!A76</f>
        <v>2095</v>
      </c>
      <c r="B76">
        <f>'95% Simulation Frequency'!B76</f>
        <v>2090</v>
      </c>
      <c r="C76">
        <f>'95% Simulation Frequency'!V76</f>
        <v>1.2081604092269085</v>
      </c>
      <c r="D76">
        <f>'95% Simulation Frequency'!C76*$C76^2</f>
        <v>30.679438387064717</v>
      </c>
      <c r="E76">
        <f>'95% Simulation Frequency'!D76*$C76^2</f>
        <v>39.360054674877595</v>
      </c>
      <c r="F76">
        <f>'95% Simulation Frequency'!E76*$C76^2</f>
        <v>41.500480608858858</v>
      </c>
      <c r="G76">
        <f>'95% Simulation Frequency'!F76*$C76^2</f>
        <v>27.290430658261055</v>
      </c>
      <c r="H76">
        <f>'95% Simulation Frequency'!G76*$C76^2</f>
        <v>22.712297410578916</v>
      </c>
      <c r="I76">
        <f>'95% Simulation Frequency'!H76*$C76^2</f>
        <v>13.615487191158566</v>
      </c>
      <c r="J76">
        <f>'95% Simulation Frequency'!I76*$C76^2</f>
        <v>5.671105297349663</v>
      </c>
      <c r="K76">
        <f>'95% Simulation Frequency'!J76*$C76^2</f>
        <v>6.0300360123717933</v>
      </c>
      <c r="L76">
        <f>'95% Simulation Frequency'!K76*$C76^2</f>
        <v>3.8046655792345838</v>
      </c>
      <c r="M76">
        <f>'95% Simulation Frequency'!L76*$C76^2</f>
        <v>2.7996595771726183</v>
      </c>
      <c r="N76">
        <f>'95% Simulation Frequency'!M76*$C76^2</f>
        <v>2.5125150051549139</v>
      </c>
      <c r="O76">
        <f>'95% Simulation Frequency'!N76*$C76^2</f>
        <v>1.0767921450663915</v>
      </c>
      <c r="P76">
        <f>'95% Simulation Frequency'!O76*$C76^2</f>
        <v>2.9193031488466619</v>
      </c>
      <c r="Q76">
        <f>'95% Simulation Frequency'!P76*$C76^2</f>
        <v>5.2039751783788315</v>
      </c>
      <c r="R76">
        <f>'95% Simulation Frequency'!Q76*$C76^2</f>
        <v>3.8077867158869503</v>
      </c>
      <c r="S76">
        <f>'95% Simulation Frequency'!R76*$C76^2</f>
        <v>1.2692622386289834</v>
      </c>
      <c r="T76">
        <f>'95% Simulation Frequency'!S76*$C76^2</f>
        <v>0.88848356704028841</v>
      </c>
      <c r="U76">
        <f>'95% Simulation Frequency'!T76*$C76^2</f>
        <v>0.50770489545159336</v>
      </c>
    </row>
    <row r="77" spans="1:21" x14ac:dyDescent="0.2">
      <c r="A77">
        <f>'95% Simulation Frequency'!A77</f>
        <v>2096</v>
      </c>
      <c r="B77">
        <f>'95% Simulation Frequency'!B77</f>
        <v>2090</v>
      </c>
      <c r="C77">
        <f>'95% Simulation Frequency'!V77</f>
        <v>1.2081604092269085</v>
      </c>
      <c r="D77">
        <f>'95% Simulation Frequency'!C77*$C77^2</f>
        <v>30.679438387064717</v>
      </c>
      <c r="E77">
        <f>'95% Simulation Frequency'!D77*$C77^2</f>
        <v>39.360054674877595</v>
      </c>
      <c r="F77">
        <f>'95% Simulation Frequency'!E77*$C77^2</f>
        <v>41.500480608858858</v>
      </c>
      <c r="G77">
        <f>'95% Simulation Frequency'!F77*$C77^2</f>
        <v>27.290430658261055</v>
      </c>
      <c r="H77">
        <f>'95% Simulation Frequency'!G77*$C77^2</f>
        <v>22.712297410578916</v>
      </c>
      <c r="I77">
        <f>'95% Simulation Frequency'!H77*$C77^2</f>
        <v>13.615487191158566</v>
      </c>
      <c r="J77">
        <f>'95% Simulation Frequency'!I77*$C77^2</f>
        <v>5.671105297349663</v>
      </c>
      <c r="K77">
        <f>'95% Simulation Frequency'!J77*$C77^2</f>
        <v>6.0300360123717933</v>
      </c>
      <c r="L77">
        <f>'95% Simulation Frequency'!K77*$C77^2</f>
        <v>3.8046655792345838</v>
      </c>
      <c r="M77">
        <f>'95% Simulation Frequency'!L77*$C77^2</f>
        <v>2.7996595771726183</v>
      </c>
      <c r="N77">
        <f>'95% Simulation Frequency'!M77*$C77^2</f>
        <v>2.5125150051549139</v>
      </c>
      <c r="O77">
        <f>'95% Simulation Frequency'!N77*$C77^2</f>
        <v>1.0767921450663915</v>
      </c>
      <c r="P77">
        <f>'95% Simulation Frequency'!O77*$C77^2</f>
        <v>2.9193031488466619</v>
      </c>
      <c r="Q77">
        <f>'95% Simulation Frequency'!P77*$C77^2</f>
        <v>5.2039751783788315</v>
      </c>
      <c r="R77">
        <f>'95% Simulation Frequency'!Q77*$C77^2</f>
        <v>3.8077867158869503</v>
      </c>
      <c r="S77">
        <f>'95% Simulation Frequency'!R77*$C77^2</f>
        <v>1.2692622386289834</v>
      </c>
      <c r="T77">
        <f>'95% Simulation Frequency'!S77*$C77^2</f>
        <v>0.88848356704028841</v>
      </c>
      <c r="U77">
        <f>'95% Simulation Frequency'!T77*$C77^2</f>
        <v>0.50770489545159336</v>
      </c>
    </row>
    <row r="78" spans="1:21" x14ac:dyDescent="0.2">
      <c r="A78">
        <f>'95% Simulation Frequency'!A78</f>
        <v>2097</v>
      </c>
      <c r="B78">
        <f>'95% Simulation Frequency'!B78</f>
        <v>2090</v>
      </c>
      <c r="C78">
        <f>'95% Simulation Frequency'!V78</f>
        <v>1.2081604092269085</v>
      </c>
      <c r="D78">
        <f>'95% Simulation Frequency'!C78*$C78^2</f>
        <v>30.679438387064717</v>
      </c>
      <c r="E78">
        <f>'95% Simulation Frequency'!D78*$C78^2</f>
        <v>39.360054674877595</v>
      </c>
      <c r="F78">
        <f>'95% Simulation Frequency'!E78*$C78^2</f>
        <v>41.500480608858858</v>
      </c>
      <c r="G78">
        <f>'95% Simulation Frequency'!F78*$C78^2</f>
        <v>27.290430658261055</v>
      </c>
      <c r="H78">
        <f>'95% Simulation Frequency'!G78*$C78^2</f>
        <v>22.712297410578916</v>
      </c>
      <c r="I78">
        <f>'95% Simulation Frequency'!H78*$C78^2</f>
        <v>13.615487191158566</v>
      </c>
      <c r="J78">
        <f>'95% Simulation Frequency'!I78*$C78^2</f>
        <v>5.671105297349663</v>
      </c>
      <c r="K78">
        <f>'95% Simulation Frequency'!J78*$C78^2</f>
        <v>6.0300360123717933</v>
      </c>
      <c r="L78">
        <f>'95% Simulation Frequency'!K78*$C78^2</f>
        <v>3.8046655792345838</v>
      </c>
      <c r="M78">
        <f>'95% Simulation Frequency'!L78*$C78^2</f>
        <v>2.7996595771726183</v>
      </c>
      <c r="N78">
        <f>'95% Simulation Frequency'!M78*$C78^2</f>
        <v>2.5125150051549139</v>
      </c>
      <c r="O78">
        <f>'95% Simulation Frequency'!N78*$C78^2</f>
        <v>1.0767921450663915</v>
      </c>
      <c r="P78">
        <f>'95% Simulation Frequency'!O78*$C78^2</f>
        <v>2.9193031488466619</v>
      </c>
      <c r="Q78">
        <f>'95% Simulation Frequency'!P78*$C78^2</f>
        <v>5.2039751783788315</v>
      </c>
      <c r="R78">
        <f>'95% Simulation Frequency'!Q78*$C78^2</f>
        <v>3.8077867158869503</v>
      </c>
      <c r="S78">
        <f>'95% Simulation Frequency'!R78*$C78^2</f>
        <v>1.2692622386289834</v>
      </c>
      <c r="T78">
        <f>'95% Simulation Frequency'!S78*$C78^2</f>
        <v>0.88848356704028841</v>
      </c>
      <c r="U78">
        <f>'95% Simulation Frequency'!T78*$C78^2</f>
        <v>0.50770489545159336</v>
      </c>
    </row>
    <row r="79" spans="1:21" x14ac:dyDescent="0.2">
      <c r="A79">
        <f>'95% Simulation Frequency'!A79</f>
        <v>2098</v>
      </c>
      <c r="B79">
        <f>'95% Simulation Frequency'!B79</f>
        <v>2090</v>
      </c>
      <c r="C79">
        <f>'95% Simulation Frequency'!V79</f>
        <v>1.2081604092269085</v>
      </c>
      <c r="D79">
        <f>'95% Simulation Frequency'!C79*$C79^2</f>
        <v>30.679438387064717</v>
      </c>
      <c r="E79">
        <f>'95% Simulation Frequency'!D79*$C79^2</f>
        <v>39.360054674877595</v>
      </c>
      <c r="F79">
        <f>'95% Simulation Frequency'!E79*$C79^2</f>
        <v>41.500480608858858</v>
      </c>
      <c r="G79">
        <f>'95% Simulation Frequency'!F79*$C79^2</f>
        <v>27.290430658261055</v>
      </c>
      <c r="H79">
        <f>'95% Simulation Frequency'!G79*$C79^2</f>
        <v>22.712297410578916</v>
      </c>
      <c r="I79">
        <f>'95% Simulation Frequency'!H79*$C79^2</f>
        <v>13.615487191158566</v>
      </c>
      <c r="J79">
        <f>'95% Simulation Frequency'!I79*$C79^2</f>
        <v>5.671105297349663</v>
      </c>
      <c r="K79">
        <f>'95% Simulation Frequency'!J79*$C79^2</f>
        <v>6.0300360123717933</v>
      </c>
      <c r="L79">
        <f>'95% Simulation Frequency'!K79*$C79^2</f>
        <v>3.8046655792345838</v>
      </c>
      <c r="M79">
        <f>'95% Simulation Frequency'!L79*$C79^2</f>
        <v>2.7996595771726183</v>
      </c>
      <c r="N79">
        <f>'95% Simulation Frequency'!M79*$C79^2</f>
        <v>2.5125150051549139</v>
      </c>
      <c r="O79">
        <f>'95% Simulation Frequency'!N79*$C79^2</f>
        <v>1.0767921450663915</v>
      </c>
      <c r="P79">
        <f>'95% Simulation Frequency'!O79*$C79^2</f>
        <v>2.9193031488466619</v>
      </c>
      <c r="Q79">
        <f>'95% Simulation Frequency'!P79*$C79^2</f>
        <v>5.2039751783788315</v>
      </c>
      <c r="R79">
        <f>'95% Simulation Frequency'!Q79*$C79^2</f>
        <v>3.8077867158869503</v>
      </c>
      <c r="S79">
        <f>'95% Simulation Frequency'!R79*$C79^2</f>
        <v>1.2692622386289834</v>
      </c>
      <c r="T79">
        <f>'95% Simulation Frequency'!S79*$C79^2</f>
        <v>0.88848356704028841</v>
      </c>
      <c r="U79">
        <f>'95% Simulation Frequency'!T79*$C79^2</f>
        <v>0.50770489545159336</v>
      </c>
    </row>
    <row r="80" spans="1:21" x14ac:dyDescent="0.2">
      <c r="A80">
        <f>'95% Simulation Frequency'!A80</f>
        <v>2099</v>
      </c>
      <c r="B80">
        <f>'95% Simulation Frequency'!B80</f>
        <v>2090</v>
      </c>
      <c r="C80">
        <f>'95% Simulation Frequency'!V80</f>
        <v>1.2081604092269085</v>
      </c>
      <c r="D80">
        <f>'95% Simulation Frequency'!C80*$C80^2</f>
        <v>30.679438387064717</v>
      </c>
      <c r="E80">
        <f>'95% Simulation Frequency'!D80*$C80^2</f>
        <v>39.360054674877595</v>
      </c>
      <c r="F80">
        <f>'95% Simulation Frequency'!E80*$C80^2</f>
        <v>41.500480608858858</v>
      </c>
      <c r="G80">
        <f>'95% Simulation Frequency'!F80*$C80^2</f>
        <v>27.290430658261055</v>
      </c>
      <c r="H80">
        <f>'95% Simulation Frequency'!G80*$C80^2</f>
        <v>22.712297410578916</v>
      </c>
      <c r="I80">
        <f>'95% Simulation Frequency'!H80*$C80^2</f>
        <v>13.615487191158566</v>
      </c>
      <c r="J80">
        <f>'95% Simulation Frequency'!I80*$C80^2</f>
        <v>5.671105297349663</v>
      </c>
      <c r="K80">
        <f>'95% Simulation Frequency'!J80*$C80^2</f>
        <v>6.0300360123717933</v>
      </c>
      <c r="L80">
        <f>'95% Simulation Frequency'!K80*$C80^2</f>
        <v>3.8046655792345838</v>
      </c>
      <c r="M80">
        <f>'95% Simulation Frequency'!L80*$C80^2</f>
        <v>2.7996595771726183</v>
      </c>
      <c r="N80">
        <f>'95% Simulation Frequency'!M80*$C80^2</f>
        <v>2.5125150051549139</v>
      </c>
      <c r="O80">
        <f>'95% Simulation Frequency'!N80*$C80^2</f>
        <v>1.0767921450663915</v>
      </c>
      <c r="P80">
        <f>'95% Simulation Frequency'!O80*$C80^2</f>
        <v>2.9193031488466619</v>
      </c>
      <c r="Q80">
        <f>'95% Simulation Frequency'!P80*$C80^2</f>
        <v>5.2039751783788315</v>
      </c>
      <c r="R80">
        <f>'95% Simulation Frequency'!Q80*$C80^2</f>
        <v>3.8077867158869503</v>
      </c>
      <c r="S80">
        <f>'95% Simulation Frequency'!R80*$C80^2</f>
        <v>1.2692622386289834</v>
      </c>
      <c r="T80">
        <f>'95% Simulation Frequency'!S80*$C80^2</f>
        <v>0.88848356704028841</v>
      </c>
      <c r="U80">
        <f>'95% Simulation Frequency'!T80*$C80^2</f>
        <v>0.50770489545159336</v>
      </c>
    </row>
    <row r="81" spans="1:21" x14ac:dyDescent="0.2">
      <c r="A81">
        <f>'95% Simulation Frequency'!A81</f>
        <v>2100</v>
      </c>
      <c r="B81">
        <f>'95% Simulation Frequency'!B81</f>
        <v>2100</v>
      </c>
      <c r="C81">
        <f>'95% Simulation Frequency'!V81</f>
        <v>1.1923318212527747</v>
      </c>
      <c r="D81">
        <f>'95% Simulation Frequency'!C81*$C81^2</f>
        <v>29.880817463850541</v>
      </c>
      <c r="E81">
        <f>'95% Simulation Frequency'!D81*$C81^2</f>
        <v>38.3354673664129</v>
      </c>
      <c r="F81">
        <f>'95% Simulation Frequency'!E81*$C81^2</f>
        <v>40.420175561565266</v>
      </c>
      <c r="G81">
        <f>'95% Simulation Frequency'!F81*$C81^2</f>
        <v>26.580029488192633</v>
      </c>
      <c r="H81">
        <f>'95% Simulation Frequency'!G81*$C81^2</f>
        <v>22.12107029300563</v>
      </c>
      <c r="I81">
        <f>'95% Simulation Frequency'!H81*$C81^2</f>
        <v>13.261060463608088</v>
      </c>
      <c r="J81">
        <f>'95% Simulation Frequency'!I81*$C81^2</f>
        <v>5.5234799304484303</v>
      </c>
      <c r="K81">
        <f>'95% Simulation Frequency'!J81*$C81^2</f>
        <v>5.873067267818584</v>
      </c>
      <c r="L81">
        <f>'95% Simulation Frequency'!K81*$C81^2</f>
        <v>3.7056257761236302</v>
      </c>
      <c r="M81">
        <f>'95% Simulation Frequency'!L81*$C81^2</f>
        <v>2.7267812314871995</v>
      </c>
      <c r="N81">
        <f>'95% Simulation Frequency'!M81*$C81^2</f>
        <v>2.4471113615910767</v>
      </c>
      <c r="O81">
        <f>'95% Simulation Frequency'!N81*$C81^2</f>
        <v>1.0487620121104613</v>
      </c>
      <c r="P81">
        <f>'95% Simulation Frequency'!O81*$C81^2</f>
        <v>2.8433103439439176</v>
      </c>
      <c r="Q81">
        <f>'95% Simulation Frequency'!P81*$C81^2</f>
        <v>5.0685097435522009</v>
      </c>
      <c r="R81">
        <f>'95% Simulation Frequency'!Q81*$C81^2</f>
        <v>3.7086656660138058</v>
      </c>
      <c r="S81">
        <f>'95% Simulation Frequency'!R81*$C81^2</f>
        <v>1.2362218886712684</v>
      </c>
      <c r="T81">
        <f>'95% Simulation Frequency'!S81*$C81^2</f>
        <v>0.86535532206988797</v>
      </c>
      <c r="U81">
        <f>'95% Simulation Frequency'!T81*$C81^2</f>
        <v>0.4944887554685074</v>
      </c>
    </row>
    <row r="82" spans="1:21" x14ac:dyDescent="0.2">
      <c r="A82">
        <f>'95% Simulation Frequency'!A82</f>
        <v>2101</v>
      </c>
      <c r="B82">
        <f>'95% Simulation Frequency'!B82</f>
        <v>2100</v>
      </c>
      <c r="C82">
        <f>'95% Simulation Frequency'!V82</f>
        <v>1.1923318212527747</v>
      </c>
      <c r="D82">
        <f>'95% Simulation Frequency'!C82*$C82^2</f>
        <v>29.880817463850541</v>
      </c>
      <c r="E82">
        <f>'95% Simulation Frequency'!D82*$C82^2</f>
        <v>38.3354673664129</v>
      </c>
      <c r="F82">
        <f>'95% Simulation Frequency'!E82*$C82^2</f>
        <v>40.420175561565266</v>
      </c>
      <c r="G82">
        <f>'95% Simulation Frequency'!F82*$C82^2</f>
        <v>26.580029488192633</v>
      </c>
      <c r="H82">
        <f>'95% Simulation Frequency'!G82*$C82^2</f>
        <v>22.12107029300563</v>
      </c>
      <c r="I82">
        <f>'95% Simulation Frequency'!H82*$C82^2</f>
        <v>13.261060463608088</v>
      </c>
      <c r="J82">
        <f>'95% Simulation Frequency'!I82*$C82^2</f>
        <v>5.5234799304484303</v>
      </c>
      <c r="K82">
        <f>'95% Simulation Frequency'!J82*$C82^2</f>
        <v>5.873067267818584</v>
      </c>
      <c r="L82">
        <f>'95% Simulation Frequency'!K82*$C82^2</f>
        <v>3.7056257761236302</v>
      </c>
      <c r="M82">
        <f>'95% Simulation Frequency'!L82*$C82^2</f>
        <v>2.7267812314871995</v>
      </c>
      <c r="N82">
        <f>'95% Simulation Frequency'!M82*$C82^2</f>
        <v>2.4471113615910767</v>
      </c>
      <c r="O82">
        <f>'95% Simulation Frequency'!N82*$C82^2</f>
        <v>1.0487620121104613</v>
      </c>
      <c r="P82">
        <f>'95% Simulation Frequency'!O82*$C82^2</f>
        <v>2.8433103439439176</v>
      </c>
      <c r="Q82">
        <f>'95% Simulation Frequency'!P82*$C82^2</f>
        <v>5.0685097435522009</v>
      </c>
      <c r="R82">
        <f>'95% Simulation Frequency'!Q82*$C82^2</f>
        <v>3.7086656660138058</v>
      </c>
      <c r="S82">
        <f>'95% Simulation Frequency'!R82*$C82^2</f>
        <v>1.2362218886712684</v>
      </c>
      <c r="T82">
        <f>'95% Simulation Frequency'!S82*$C82^2</f>
        <v>0.86535532206988797</v>
      </c>
      <c r="U82">
        <f>'95% Simulation Frequency'!T82*$C82^2</f>
        <v>0.4944887554685074</v>
      </c>
    </row>
    <row r="83" spans="1:21" x14ac:dyDescent="0.2">
      <c r="A83">
        <f>'95% Simulation Frequency'!A83</f>
        <v>2102</v>
      </c>
      <c r="B83">
        <f>'95% Simulation Frequency'!B83</f>
        <v>2100</v>
      </c>
      <c r="C83">
        <f>'95% Simulation Frequency'!V83</f>
        <v>1.1923318212527747</v>
      </c>
      <c r="D83">
        <f>'95% Simulation Frequency'!C83*$C83^2</f>
        <v>29.880817463850541</v>
      </c>
      <c r="E83">
        <f>'95% Simulation Frequency'!D83*$C83^2</f>
        <v>38.3354673664129</v>
      </c>
      <c r="F83">
        <f>'95% Simulation Frequency'!E83*$C83^2</f>
        <v>40.420175561565266</v>
      </c>
      <c r="G83">
        <f>'95% Simulation Frequency'!F83*$C83^2</f>
        <v>26.580029488192633</v>
      </c>
      <c r="H83">
        <f>'95% Simulation Frequency'!G83*$C83^2</f>
        <v>22.12107029300563</v>
      </c>
      <c r="I83">
        <f>'95% Simulation Frequency'!H83*$C83^2</f>
        <v>13.261060463608088</v>
      </c>
      <c r="J83">
        <f>'95% Simulation Frequency'!I83*$C83^2</f>
        <v>5.5234799304484303</v>
      </c>
      <c r="K83">
        <f>'95% Simulation Frequency'!J83*$C83^2</f>
        <v>5.873067267818584</v>
      </c>
      <c r="L83">
        <f>'95% Simulation Frequency'!K83*$C83^2</f>
        <v>3.7056257761236302</v>
      </c>
      <c r="M83">
        <f>'95% Simulation Frequency'!L83*$C83^2</f>
        <v>2.7267812314871995</v>
      </c>
      <c r="N83">
        <f>'95% Simulation Frequency'!M83*$C83^2</f>
        <v>2.4471113615910767</v>
      </c>
      <c r="O83">
        <f>'95% Simulation Frequency'!N83*$C83^2</f>
        <v>1.0487620121104613</v>
      </c>
      <c r="P83">
        <f>'95% Simulation Frequency'!O83*$C83^2</f>
        <v>2.8433103439439176</v>
      </c>
      <c r="Q83">
        <f>'95% Simulation Frequency'!P83*$C83^2</f>
        <v>5.0685097435522009</v>
      </c>
      <c r="R83">
        <f>'95% Simulation Frequency'!Q83*$C83^2</f>
        <v>3.7086656660138058</v>
      </c>
      <c r="S83">
        <f>'95% Simulation Frequency'!R83*$C83^2</f>
        <v>1.2362218886712684</v>
      </c>
      <c r="T83">
        <f>'95% Simulation Frequency'!S83*$C83^2</f>
        <v>0.86535532206988797</v>
      </c>
      <c r="U83">
        <f>'95% Simulation Frequency'!T83*$C83^2</f>
        <v>0.4944887554685074</v>
      </c>
    </row>
    <row r="84" spans="1:21" x14ac:dyDescent="0.2">
      <c r="A84">
        <f>'95% Simulation Frequency'!A84</f>
        <v>2103</v>
      </c>
      <c r="B84">
        <f>'95% Simulation Frequency'!B84</f>
        <v>2100</v>
      </c>
      <c r="C84">
        <f>'95% Simulation Frequency'!V84</f>
        <v>1.1923318212527747</v>
      </c>
      <c r="D84">
        <f>'95% Simulation Frequency'!C84*$C84^2</f>
        <v>29.880817463850541</v>
      </c>
      <c r="E84">
        <f>'95% Simulation Frequency'!D84*$C84^2</f>
        <v>38.3354673664129</v>
      </c>
      <c r="F84">
        <f>'95% Simulation Frequency'!E84*$C84^2</f>
        <v>40.420175561565266</v>
      </c>
      <c r="G84">
        <f>'95% Simulation Frequency'!F84*$C84^2</f>
        <v>26.580029488192633</v>
      </c>
      <c r="H84">
        <f>'95% Simulation Frequency'!G84*$C84^2</f>
        <v>22.12107029300563</v>
      </c>
      <c r="I84">
        <f>'95% Simulation Frequency'!H84*$C84^2</f>
        <v>13.261060463608088</v>
      </c>
      <c r="J84">
        <f>'95% Simulation Frequency'!I84*$C84^2</f>
        <v>5.5234799304484303</v>
      </c>
      <c r="K84">
        <f>'95% Simulation Frequency'!J84*$C84^2</f>
        <v>5.873067267818584</v>
      </c>
      <c r="L84">
        <f>'95% Simulation Frequency'!K84*$C84^2</f>
        <v>3.7056257761236302</v>
      </c>
      <c r="M84">
        <f>'95% Simulation Frequency'!L84*$C84^2</f>
        <v>2.7267812314871995</v>
      </c>
      <c r="N84">
        <f>'95% Simulation Frequency'!M84*$C84^2</f>
        <v>2.4471113615910767</v>
      </c>
      <c r="O84">
        <f>'95% Simulation Frequency'!N84*$C84^2</f>
        <v>1.0487620121104613</v>
      </c>
      <c r="P84">
        <f>'95% Simulation Frequency'!O84*$C84^2</f>
        <v>2.8433103439439176</v>
      </c>
      <c r="Q84">
        <f>'95% Simulation Frequency'!P84*$C84^2</f>
        <v>5.0685097435522009</v>
      </c>
      <c r="R84">
        <f>'95% Simulation Frequency'!Q84*$C84^2</f>
        <v>3.7086656660138058</v>
      </c>
      <c r="S84">
        <f>'95% Simulation Frequency'!R84*$C84^2</f>
        <v>1.2362218886712684</v>
      </c>
      <c r="T84">
        <f>'95% Simulation Frequency'!S84*$C84^2</f>
        <v>0.86535532206988797</v>
      </c>
      <c r="U84">
        <f>'95% Simulation Frequency'!T84*$C84^2</f>
        <v>0.4944887554685074</v>
      </c>
    </row>
    <row r="85" spans="1:21" x14ac:dyDescent="0.2">
      <c r="A85">
        <f>'95% Simulation Frequency'!A85</f>
        <v>2104</v>
      </c>
      <c r="B85">
        <f>'95% Simulation Frequency'!B85</f>
        <v>2100</v>
      </c>
      <c r="C85">
        <f>'95% Simulation Frequency'!V85</f>
        <v>1.1923318212527747</v>
      </c>
      <c r="D85">
        <f>'95% Simulation Frequency'!C85*$C85^2</f>
        <v>29.880817463850541</v>
      </c>
      <c r="E85">
        <f>'95% Simulation Frequency'!D85*$C85^2</f>
        <v>38.3354673664129</v>
      </c>
      <c r="F85">
        <f>'95% Simulation Frequency'!E85*$C85^2</f>
        <v>40.420175561565266</v>
      </c>
      <c r="G85">
        <f>'95% Simulation Frequency'!F85*$C85^2</f>
        <v>26.580029488192633</v>
      </c>
      <c r="H85">
        <f>'95% Simulation Frequency'!G85*$C85^2</f>
        <v>22.12107029300563</v>
      </c>
      <c r="I85">
        <f>'95% Simulation Frequency'!H85*$C85^2</f>
        <v>13.261060463608088</v>
      </c>
      <c r="J85">
        <f>'95% Simulation Frequency'!I85*$C85^2</f>
        <v>5.5234799304484303</v>
      </c>
      <c r="K85">
        <f>'95% Simulation Frequency'!J85*$C85^2</f>
        <v>5.873067267818584</v>
      </c>
      <c r="L85">
        <f>'95% Simulation Frequency'!K85*$C85^2</f>
        <v>3.7056257761236302</v>
      </c>
      <c r="M85">
        <f>'95% Simulation Frequency'!L85*$C85^2</f>
        <v>2.7267812314871995</v>
      </c>
      <c r="N85">
        <f>'95% Simulation Frequency'!M85*$C85^2</f>
        <v>2.4471113615910767</v>
      </c>
      <c r="O85">
        <f>'95% Simulation Frequency'!N85*$C85^2</f>
        <v>1.0487620121104613</v>
      </c>
      <c r="P85">
        <f>'95% Simulation Frequency'!O85*$C85^2</f>
        <v>2.8433103439439176</v>
      </c>
      <c r="Q85">
        <f>'95% Simulation Frequency'!P85*$C85^2</f>
        <v>5.0685097435522009</v>
      </c>
      <c r="R85">
        <f>'95% Simulation Frequency'!Q85*$C85^2</f>
        <v>3.7086656660138058</v>
      </c>
      <c r="S85">
        <f>'95% Simulation Frequency'!R85*$C85^2</f>
        <v>1.2362218886712684</v>
      </c>
      <c r="T85">
        <f>'95% Simulation Frequency'!S85*$C85^2</f>
        <v>0.86535532206988797</v>
      </c>
      <c r="U85">
        <f>'95% Simulation Frequency'!T85*$C85^2</f>
        <v>0.4944887554685074</v>
      </c>
    </row>
    <row r="86" spans="1:21" x14ac:dyDescent="0.2">
      <c r="A86">
        <f>'95% Simulation Frequency'!A86</f>
        <v>2105</v>
      </c>
      <c r="B86">
        <f>'95% Simulation Frequency'!B86</f>
        <v>2100</v>
      </c>
      <c r="C86">
        <f>'95% Simulation Frequency'!V86</f>
        <v>1.1923318212527747</v>
      </c>
      <c r="D86">
        <f>'95% Simulation Frequency'!C86*$C86^2</f>
        <v>29.880817463850541</v>
      </c>
      <c r="E86">
        <f>'95% Simulation Frequency'!D86*$C86^2</f>
        <v>38.3354673664129</v>
      </c>
      <c r="F86">
        <f>'95% Simulation Frequency'!E86*$C86^2</f>
        <v>40.420175561565266</v>
      </c>
      <c r="G86">
        <f>'95% Simulation Frequency'!F86*$C86^2</f>
        <v>26.580029488192633</v>
      </c>
      <c r="H86">
        <f>'95% Simulation Frequency'!G86*$C86^2</f>
        <v>22.12107029300563</v>
      </c>
      <c r="I86">
        <f>'95% Simulation Frequency'!H86*$C86^2</f>
        <v>13.261060463608088</v>
      </c>
      <c r="J86">
        <f>'95% Simulation Frequency'!I86*$C86^2</f>
        <v>5.5234799304484303</v>
      </c>
      <c r="K86">
        <f>'95% Simulation Frequency'!J86*$C86^2</f>
        <v>5.873067267818584</v>
      </c>
      <c r="L86">
        <f>'95% Simulation Frequency'!K86*$C86^2</f>
        <v>3.7056257761236302</v>
      </c>
      <c r="M86">
        <f>'95% Simulation Frequency'!L86*$C86^2</f>
        <v>2.7267812314871995</v>
      </c>
      <c r="N86">
        <f>'95% Simulation Frequency'!M86*$C86^2</f>
        <v>2.4471113615910767</v>
      </c>
      <c r="O86">
        <f>'95% Simulation Frequency'!N86*$C86^2</f>
        <v>1.0487620121104613</v>
      </c>
      <c r="P86">
        <f>'95% Simulation Frequency'!O86*$C86^2</f>
        <v>2.8433103439439176</v>
      </c>
      <c r="Q86">
        <f>'95% Simulation Frequency'!P86*$C86^2</f>
        <v>5.0685097435522009</v>
      </c>
      <c r="R86">
        <f>'95% Simulation Frequency'!Q86*$C86^2</f>
        <v>3.7086656660138058</v>
      </c>
      <c r="S86">
        <f>'95% Simulation Frequency'!R86*$C86^2</f>
        <v>1.2362218886712684</v>
      </c>
      <c r="T86">
        <f>'95% Simulation Frequency'!S86*$C86^2</f>
        <v>0.86535532206988797</v>
      </c>
      <c r="U86">
        <f>'95% Simulation Frequency'!T86*$C86^2</f>
        <v>0.4944887554685074</v>
      </c>
    </row>
    <row r="87" spans="1:21" x14ac:dyDescent="0.2">
      <c r="A87">
        <f>'95% Simulation Frequency'!A87</f>
        <v>2106</v>
      </c>
      <c r="B87">
        <f>'95% Simulation Frequency'!B87</f>
        <v>2100</v>
      </c>
      <c r="C87">
        <f>'95% Simulation Frequency'!V87</f>
        <v>1.1923318212527747</v>
      </c>
      <c r="D87">
        <f>'95% Simulation Frequency'!C87*$C87^2</f>
        <v>29.880817463850541</v>
      </c>
      <c r="E87">
        <f>'95% Simulation Frequency'!D87*$C87^2</f>
        <v>38.3354673664129</v>
      </c>
      <c r="F87">
        <f>'95% Simulation Frequency'!E87*$C87^2</f>
        <v>40.420175561565266</v>
      </c>
      <c r="G87">
        <f>'95% Simulation Frequency'!F87*$C87^2</f>
        <v>26.580029488192633</v>
      </c>
      <c r="H87">
        <f>'95% Simulation Frequency'!G87*$C87^2</f>
        <v>22.12107029300563</v>
      </c>
      <c r="I87">
        <f>'95% Simulation Frequency'!H87*$C87^2</f>
        <v>13.261060463608088</v>
      </c>
      <c r="J87">
        <f>'95% Simulation Frequency'!I87*$C87^2</f>
        <v>5.5234799304484303</v>
      </c>
      <c r="K87">
        <f>'95% Simulation Frequency'!J87*$C87^2</f>
        <v>5.873067267818584</v>
      </c>
      <c r="L87">
        <f>'95% Simulation Frequency'!K87*$C87^2</f>
        <v>3.7056257761236302</v>
      </c>
      <c r="M87">
        <f>'95% Simulation Frequency'!L87*$C87^2</f>
        <v>2.7267812314871995</v>
      </c>
      <c r="N87">
        <f>'95% Simulation Frequency'!M87*$C87^2</f>
        <v>2.4471113615910767</v>
      </c>
      <c r="O87">
        <f>'95% Simulation Frequency'!N87*$C87^2</f>
        <v>1.0487620121104613</v>
      </c>
      <c r="P87">
        <f>'95% Simulation Frequency'!O87*$C87^2</f>
        <v>2.8433103439439176</v>
      </c>
      <c r="Q87">
        <f>'95% Simulation Frequency'!P87*$C87^2</f>
        <v>5.0685097435522009</v>
      </c>
      <c r="R87">
        <f>'95% Simulation Frequency'!Q87*$C87^2</f>
        <v>3.7086656660138058</v>
      </c>
      <c r="S87">
        <f>'95% Simulation Frequency'!R87*$C87^2</f>
        <v>1.2362218886712684</v>
      </c>
      <c r="T87">
        <f>'95% Simulation Frequency'!S87*$C87^2</f>
        <v>0.86535532206988797</v>
      </c>
      <c r="U87">
        <f>'95% Simulation Frequency'!T87*$C87^2</f>
        <v>0.4944887554685074</v>
      </c>
    </row>
    <row r="88" spans="1:21" x14ac:dyDescent="0.2">
      <c r="A88">
        <f>'95% Simulation Frequency'!A88</f>
        <v>2107</v>
      </c>
      <c r="B88">
        <f>'95% Simulation Frequency'!B88</f>
        <v>2100</v>
      </c>
      <c r="C88">
        <f>'95% Simulation Frequency'!V88</f>
        <v>1.1923318212527747</v>
      </c>
      <c r="D88">
        <f>'95% Simulation Frequency'!C88*$C88^2</f>
        <v>29.880817463850541</v>
      </c>
      <c r="E88">
        <f>'95% Simulation Frequency'!D88*$C88^2</f>
        <v>38.3354673664129</v>
      </c>
      <c r="F88">
        <f>'95% Simulation Frequency'!E88*$C88^2</f>
        <v>40.420175561565266</v>
      </c>
      <c r="G88">
        <f>'95% Simulation Frequency'!F88*$C88^2</f>
        <v>26.580029488192633</v>
      </c>
      <c r="H88">
        <f>'95% Simulation Frequency'!G88*$C88^2</f>
        <v>22.12107029300563</v>
      </c>
      <c r="I88">
        <f>'95% Simulation Frequency'!H88*$C88^2</f>
        <v>13.261060463608088</v>
      </c>
      <c r="J88">
        <f>'95% Simulation Frequency'!I88*$C88^2</f>
        <v>5.5234799304484303</v>
      </c>
      <c r="K88">
        <f>'95% Simulation Frequency'!J88*$C88^2</f>
        <v>5.873067267818584</v>
      </c>
      <c r="L88">
        <f>'95% Simulation Frequency'!K88*$C88^2</f>
        <v>3.7056257761236302</v>
      </c>
      <c r="M88">
        <f>'95% Simulation Frequency'!L88*$C88^2</f>
        <v>2.7267812314871995</v>
      </c>
      <c r="N88">
        <f>'95% Simulation Frequency'!M88*$C88^2</f>
        <v>2.4471113615910767</v>
      </c>
      <c r="O88">
        <f>'95% Simulation Frequency'!N88*$C88^2</f>
        <v>1.0487620121104613</v>
      </c>
      <c r="P88">
        <f>'95% Simulation Frequency'!O88*$C88^2</f>
        <v>2.8433103439439176</v>
      </c>
      <c r="Q88">
        <f>'95% Simulation Frequency'!P88*$C88^2</f>
        <v>5.0685097435522009</v>
      </c>
      <c r="R88">
        <f>'95% Simulation Frequency'!Q88*$C88^2</f>
        <v>3.7086656660138058</v>
      </c>
      <c r="S88">
        <f>'95% Simulation Frequency'!R88*$C88^2</f>
        <v>1.2362218886712684</v>
      </c>
      <c r="T88">
        <f>'95% Simulation Frequency'!S88*$C88^2</f>
        <v>0.86535532206988797</v>
      </c>
      <c r="U88">
        <f>'95% Simulation Frequency'!T88*$C88^2</f>
        <v>0.4944887554685074</v>
      </c>
    </row>
    <row r="89" spans="1:21" x14ac:dyDescent="0.2">
      <c r="A89">
        <f>'95% Simulation Frequency'!A89</f>
        <v>2108</v>
      </c>
      <c r="B89">
        <f>'95% Simulation Frequency'!B89</f>
        <v>2100</v>
      </c>
      <c r="C89">
        <f>'95% Simulation Frequency'!V89</f>
        <v>1.1923318212527747</v>
      </c>
      <c r="D89">
        <f>'95% Simulation Frequency'!C89*$C89^2</f>
        <v>29.880817463850541</v>
      </c>
      <c r="E89">
        <f>'95% Simulation Frequency'!D89*$C89^2</f>
        <v>38.3354673664129</v>
      </c>
      <c r="F89">
        <f>'95% Simulation Frequency'!E89*$C89^2</f>
        <v>40.420175561565266</v>
      </c>
      <c r="G89">
        <f>'95% Simulation Frequency'!F89*$C89^2</f>
        <v>26.580029488192633</v>
      </c>
      <c r="H89">
        <f>'95% Simulation Frequency'!G89*$C89^2</f>
        <v>22.12107029300563</v>
      </c>
      <c r="I89">
        <f>'95% Simulation Frequency'!H89*$C89^2</f>
        <v>13.261060463608088</v>
      </c>
      <c r="J89">
        <f>'95% Simulation Frequency'!I89*$C89^2</f>
        <v>5.5234799304484303</v>
      </c>
      <c r="K89">
        <f>'95% Simulation Frequency'!J89*$C89^2</f>
        <v>5.873067267818584</v>
      </c>
      <c r="L89">
        <f>'95% Simulation Frequency'!K89*$C89^2</f>
        <v>3.7056257761236302</v>
      </c>
      <c r="M89">
        <f>'95% Simulation Frequency'!L89*$C89^2</f>
        <v>2.7267812314871995</v>
      </c>
      <c r="N89">
        <f>'95% Simulation Frequency'!M89*$C89^2</f>
        <v>2.4471113615910767</v>
      </c>
      <c r="O89">
        <f>'95% Simulation Frequency'!N89*$C89^2</f>
        <v>1.0487620121104613</v>
      </c>
      <c r="P89">
        <f>'95% Simulation Frequency'!O89*$C89^2</f>
        <v>2.8433103439439176</v>
      </c>
      <c r="Q89">
        <f>'95% Simulation Frequency'!P89*$C89^2</f>
        <v>5.0685097435522009</v>
      </c>
      <c r="R89">
        <f>'95% Simulation Frequency'!Q89*$C89^2</f>
        <v>3.7086656660138058</v>
      </c>
      <c r="S89">
        <f>'95% Simulation Frequency'!R89*$C89^2</f>
        <v>1.2362218886712684</v>
      </c>
      <c r="T89">
        <f>'95% Simulation Frequency'!S89*$C89^2</f>
        <v>0.86535532206988797</v>
      </c>
      <c r="U89">
        <f>'95% Simulation Frequency'!T89*$C89^2</f>
        <v>0.4944887554685074</v>
      </c>
    </row>
    <row r="90" spans="1:21" x14ac:dyDescent="0.2">
      <c r="A90">
        <f>'95% Simulation Frequency'!A90</f>
        <v>2109</v>
      </c>
      <c r="B90">
        <f>'95% Simulation Frequency'!B90</f>
        <v>2100</v>
      </c>
      <c r="C90">
        <f>'95% Simulation Frequency'!V90</f>
        <v>1.1923318212527747</v>
      </c>
      <c r="D90">
        <f>'95% Simulation Frequency'!C90*$C90^2</f>
        <v>29.880817463850541</v>
      </c>
      <c r="E90">
        <f>'95% Simulation Frequency'!D90*$C90^2</f>
        <v>38.3354673664129</v>
      </c>
      <c r="F90">
        <f>'95% Simulation Frequency'!E90*$C90^2</f>
        <v>40.420175561565266</v>
      </c>
      <c r="G90">
        <f>'95% Simulation Frequency'!F90*$C90^2</f>
        <v>26.580029488192633</v>
      </c>
      <c r="H90">
        <f>'95% Simulation Frequency'!G90*$C90^2</f>
        <v>22.12107029300563</v>
      </c>
      <c r="I90">
        <f>'95% Simulation Frequency'!H90*$C90^2</f>
        <v>13.261060463608088</v>
      </c>
      <c r="J90">
        <f>'95% Simulation Frequency'!I90*$C90^2</f>
        <v>5.5234799304484303</v>
      </c>
      <c r="K90">
        <f>'95% Simulation Frequency'!J90*$C90^2</f>
        <v>5.873067267818584</v>
      </c>
      <c r="L90">
        <f>'95% Simulation Frequency'!K90*$C90^2</f>
        <v>3.7056257761236302</v>
      </c>
      <c r="M90">
        <f>'95% Simulation Frequency'!L90*$C90^2</f>
        <v>2.7267812314871995</v>
      </c>
      <c r="N90">
        <f>'95% Simulation Frequency'!M90*$C90^2</f>
        <v>2.4471113615910767</v>
      </c>
      <c r="O90">
        <f>'95% Simulation Frequency'!N90*$C90^2</f>
        <v>1.0487620121104613</v>
      </c>
      <c r="P90">
        <f>'95% Simulation Frequency'!O90*$C90^2</f>
        <v>2.8433103439439176</v>
      </c>
      <c r="Q90">
        <f>'95% Simulation Frequency'!P90*$C90^2</f>
        <v>5.0685097435522009</v>
      </c>
      <c r="R90">
        <f>'95% Simulation Frequency'!Q90*$C90^2</f>
        <v>3.7086656660138058</v>
      </c>
      <c r="S90">
        <f>'95% Simulation Frequency'!R90*$C90^2</f>
        <v>1.2362218886712684</v>
      </c>
      <c r="T90">
        <f>'95% Simulation Frequency'!S90*$C90^2</f>
        <v>0.86535532206988797</v>
      </c>
      <c r="U90">
        <f>'95% Simulation Frequency'!T90*$C90^2</f>
        <v>0.4944887554685074</v>
      </c>
    </row>
    <row r="91" spans="1:21" x14ac:dyDescent="0.2">
      <c r="A91">
        <f>'95% Simulation Frequency'!A91</f>
        <v>2110</v>
      </c>
      <c r="B91">
        <f>'95% Simulation Frequency'!B91</f>
        <v>2110</v>
      </c>
      <c r="C91">
        <f>'95% Simulation Frequency'!V91</f>
        <v>1.1765032332786409</v>
      </c>
      <c r="D91">
        <f>'95% Simulation Frequency'!C91*$C91^2</f>
        <v>29.092728581840721</v>
      </c>
      <c r="E91">
        <f>'95% Simulation Frequency'!D91*$C91^2</f>
        <v>37.324392095307275</v>
      </c>
      <c r="F91">
        <f>'95% Simulation Frequency'!E91*$C91^2</f>
        <v>39.354117345203143</v>
      </c>
      <c r="G91">
        <f>'95% Simulation Frequency'!F91*$C91^2</f>
        <v>25.878996936172268</v>
      </c>
      <c r="H91">
        <f>'95% Simulation Frequency'!G91*$C91^2</f>
        <v>21.537640151672779</v>
      </c>
      <c r="I91">
        <f>'95% Simulation Frequency'!H91*$C91^2</f>
        <v>12.911307839615358</v>
      </c>
      <c r="J91">
        <f>'95% Simulation Frequency'!I91*$C91^2</f>
        <v>5.3778014151783244</v>
      </c>
      <c r="K91">
        <f>'95% Simulation Frequency'!J91*$C91^2</f>
        <v>5.7181685933541679</v>
      </c>
      <c r="L91">
        <f>'95% Simulation Frequency'!K91*$C91^2</f>
        <v>3.6078920886639394</v>
      </c>
      <c r="M91">
        <f>'95% Simulation Frequency'!L91*$C91^2</f>
        <v>2.6548639897715778</v>
      </c>
      <c r="N91">
        <f>'95% Simulation Frequency'!M91*$C91^2</f>
        <v>2.3825702472309036</v>
      </c>
      <c r="O91">
        <f>'95% Simulation Frequency'!N91*$C91^2</f>
        <v>1.0211015345275298</v>
      </c>
      <c r="P91">
        <f>'95% Simulation Frequency'!O91*$C91^2</f>
        <v>2.7683197158301924</v>
      </c>
      <c r="Q91">
        <f>'95% Simulation Frequency'!P91*$C91^2</f>
        <v>4.9348307977842563</v>
      </c>
      <c r="R91">
        <f>'95% Simulation Frequency'!Q91*$C91^2</f>
        <v>3.6108518032567729</v>
      </c>
      <c r="S91">
        <f>'95% Simulation Frequency'!R91*$C91^2</f>
        <v>1.2036172677522576</v>
      </c>
      <c r="T91">
        <f>'95% Simulation Frequency'!S91*$C91^2</f>
        <v>0.84253208742658037</v>
      </c>
      <c r="U91">
        <f>'95% Simulation Frequency'!T91*$C91^2</f>
        <v>0.48144690710090304</v>
      </c>
    </row>
    <row r="92" spans="1:21" x14ac:dyDescent="0.2">
      <c r="A92">
        <f>'95% Simulation Frequency'!A92</f>
        <v>2111</v>
      </c>
      <c r="B92">
        <f>'95% Simulation Frequency'!B92</f>
        <v>2110</v>
      </c>
      <c r="C92">
        <f>'95% Simulation Frequency'!V92</f>
        <v>1.1765032332786409</v>
      </c>
      <c r="D92">
        <f>'95% Simulation Frequency'!C92*$C92^2</f>
        <v>29.092728581840721</v>
      </c>
      <c r="E92">
        <f>'95% Simulation Frequency'!D92*$C92^2</f>
        <v>37.324392095307275</v>
      </c>
      <c r="F92">
        <f>'95% Simulation Frequency'!E92*$C92^2</f>
        <v>39.354117345203143</v>
      </c>
      <c r="G92">
        <f>'95% Simulation Frequency'!F92*$C92^2</f>
        <v>25.878996936172268</v>
      </c>
      <c r="H92">
        <f>'95% Simulation Frequency'!G92*$C92^2</f>
        <v>21.537640151672779</v>
      </c>
      <c r="I92">
        <f>'95% Simulation Frequency'!H92*$C92^2</f>
        <v>12.911307839615358</v>
      </c>
      <c r="J92">
        <f>'95% Simulation Frequency'!I92*$C92^2</f>
        <v>5.3778014151783244</v>
      </c>
      <c r="K92">
        <f>'95% Simulation Frequency'!J92*$C92^2</f>
        <v>5.7181685933541679</v>
      </c>
      <c r="L92">
        <f>'95% Simulation Frequency'!K92*$C92^2</f>
        <v>3.6078920886639394</v>
      </c>
      <c r="M92">
        <f>'95% Simulation Frequency'!L92*$C92^2</f>
        <v>2.6548639897715778</v>
      </c>
      <c r="N92">
        <f>'95% Simulation Frequency'!M92*$C92^2</f>
        <v>2.3825702472309036</v>
      </c>
      <c r="O92">
        <f>'95% Simulation Frequency'!N92*$C92^2</f>
        <v>1.0211015345275298</v>
      </c>
      <c r="P92">
        <f>'95% Simulation Frequency'!O92*$C92^2</f>
        <v>2.7683197158301924</v>
      </c>
      <c r="Q92">
        <f>'95% Simulation Frequency'!P92*$C92^2</f>
        <v>4.9348307977842563</v>
      </c>
      <c r="R92">
        <f>'95% Simulation Frequency'!Q92*$C92^2</f>
        <v>3.6108518032567729</v>
      </c>
      <c r="S92">
        <f>'95% Simulation Frequency'!R92*$C92^2</f>
        <v>1.2036172677522576</v>
      </c>
      <c r="T92">
        <f>'95% Simulation Frequency'!S92*$C92^2</f>
        <v>0.84253208742658037</v>
      </c>
      <c r="U92">
        <f>'95% Simulation Frequency'!T92*$C92^2</f>
        <v>0.48144690710090304</v>
      </c>
    </row>
    <row r="93" spans="1:21" x14ac:dyDescent="0.2">
      <c r="A93">
        <f>'95% Simulation Frequency'!A93</f>
        <v>2112</v>
      </c>
      <c r="B93">
        <f>'95% Simulation Frequency'!B93</f>
        <v>2110</v>
      </c>
      <c r="C93">
        <f>'95% Simulation Frequency'!V93</f>
        <v>1.1765032332786409</v>
      </c>
      <c r="D93">
        <f>'95% Simulation Frequency'!C93*$C93^2</f>
        <v>29.092728581840721</v>
      </c>
      <c r="E93">
        <f>'95% Simulation Frequency'!D93*$C93^2</f>
        <v>37.324392095307275</v>
      </c>
      <c r="F93">
        <f>'95% Simulation Frequency'!E93*$C93^2</f>
        <v>39.354117345203143</v>
      </c>
      <c r="G93">
        <f>'95% Simulation Frequency'!F93*$C93^2</f>
        <v>25.878996936172268</v>
      </c>
      <c r="H93">
        <f>'95% Simulation Frequency'!G93*$C93^2</f>
        <v>21.537640151672779</v>
      </c>
      <c r="I93">
        <f>'95% Simulation Frequency'!H93*$C93^2</f>
        <v>12.911307839615358</v>
      </c>
      <c r="J93">
        <f>'95% Simulation Frequency'!I93*$C93^2</f>
        <v>5.3778014151783244</v>
      </c>
      <c r="K93">
        <f>'95% Simulation Frequency'!J93*$C93^2</f>
        <v>5.7181685933541679</v>
      </c>
      <c r="L93">
        <f>'95% Simulation Frequency'!K93*$C93^2</f>
        <v>3.6078920886639394</v>
      </c>
      <c r="M93">
        <f>'95% Simulation Frequency'!L93*$C93^2</f>
        <v>2.6548639897715778</v>
      </c>
      <c r="N93">
        <f>'95% Simulation Frequency'!M93*$C93^2</f>
        <v>2.3825702472309036</v>
      </c>
      <c r="O93">
        <f>'95% Simulation Frequency'!N93*$C93^2</f>
        <v>1.0211015345275298</v>
      </c>
      <c r="P93">
        <f>'95% Simulation Frequency'!O93*$C93^2</f>
        <v>2.7683197158301924</v>
      </c>
      <c r="Q93">
        <f>'95% Simulation Frequency'!P93*$C93^2</f>
        <v>4.9348307977842563</v>
      </c>
      <c r="R93">
        <f>'95% Simulation Frequency'!Q93*$C93^2</f>
        <v>3.6108518032567729</v>
      </c>
      <c r="S93">
        <f>'95% Simulation Frequency'!R93*$C93^2</f>
        <v>1.2036172677522576</v>
      </c>
      <c r="T93">
        <f>'95% Simulation Frequency'!S93*$C93^2</f>
        <v>0.84253208742658037</v>
      </c>
      <c r="U93">
        <f>'95% Simulation Frequency'!T93*$C93^2</f>
        <v>0.48144690710090304</v>
      </c>
    </row>
    <row r="94" spans="1:21" x14ac:dyDescent="0.2">
      <c r="A94">
        <f>'95% Simulation Frequency'!A94</f>
        <v>2113</v>
      </c>
      <c r="B94">
        <f>'95% Simulation Frequency'!B94</f>
        <v>2110</v>
      </c>
      <c r="C94">
        <f>'95% Simulation Frequency'!V94</f>
        <v>1.1765032332786409</v>
      </c>
      <c r="D94">
        <f>'95% Simulation Frequency'!C94*$C94^2</f>
        <v>29.092728581840721</v>
      </c>
      <c r="E94">
        <f>'95% Simulation Frequency'!D94*$C94^2</f>
        <v>37.324392095307275</v>
      </c>
      <c r="F94">
        <f>'95% Simulation Frequency'!E94*$C94^2</f>
        <v>39.354117345203143</v>
      </c>
      <c r="G94">
        <f>'95% Simulation Frequency'!F94*$C94^2</f>
        <v>25.878996936172268</v>
      </c>
      <c r="H94">
        <f>'95% Simulation Frequency'!G94*$C94^2</f>
        <v>21.537640151672779</v>
      </c>
      <c r="I94">
        <f>'95% Simulation Frequency'!H94*$C94^2</f>
        <v>12.911307839615358</v>
      </c>
      <c r="J94">
        <f>'95% Simulation Frequency'!I94*$C94^2</f>
        <v>5.3778014151783244</v>
      </c>
      <c r="K94">
        <f>'95% Simulation Frequency'!J94*$C94^2</f>
        <v>5.7181685933541679</v>
      </c>
      <c r="L94">
        <f>'95% Simulation Frequency'!K94*$C94^2</f>
        <v>3.6078920886639394</v>
      </c>
      <c r="M94">
        <f>'95% Simulation Frequency'!L94*$C94^2</f>
        <v>2.6548639897715778</v>
      </c>
      <c r="N94">
        <f>'95% Simulation Frequency'!M94*$C94^2</f>
        <v>2.3825702472309036</v>
      </c>
      <c r="O94">
        <f>'95% Simulation Frequency'!N94*$C94^2</f>
        <v>1.0211015345275298</v>
      </c>
      <c r="P94">
        <f>'95% Simulation Frequency'!O94*$C94^2</f>
        <v>2.7683197158301924</v>
      </c>
      <c r="Q94">
        <f>'95% Simulation Frequency'!P94*$C94^2</f>
        <v>4.9348307977842563</v>
      </c>
      <c r="R94">
        <f>'95% Simulation Frequency'!Q94*$C94^2</f>
        <v>3.6108518032567729</v>
      </c>
      <c r="S94">
        <f>'95% Simulation Frequency'!R94*$C94^2</f>
        <v>1.2036172677522576</v>
      </c>
      <c r="T94">
        <f>'95% Simulation Frequency'!S94*$C94^2</f>
        <v>0.84253208742658037</v>
      </c>
      <c r="U94">
        <f>'95% Simulation Frequency'!T94*$C94^2</f>
        <v>0.48144690710090304</v>
      </c>
    </row>
    <row r="95" spans="1:21" x14ac:dyDescent="0.2">
      <c r="A95">
        <f>'95% Simulation Frequency'!A95</f>
        <v>2114</v>
      </c>
      <c r="B95">
        <f>'95% Simulation Frequency'!B95</f>
        <v>2110</v>
      </c>
      <c r="C95">
        <f>'95% Simulation Frequency'!V95</f>
        <v>1.1765032332786409</v>
      </c>
      <c r="D95">
        <f>'95% Simulation Frequency'!C95*$C95^2</f>
        <v>29.092728581840721</v>
      </c>
      <c r="E95">
        <f>'95% Simulation Frequency'!D95*$C95^2</f>
        <v>37.324392095307275</v>
      </c>
      <c r="F95">
        <f>'95% Simulation Frequency'!E95*$C95^2</f>
        <v>39.354117345203143</v>
      </c>
      <c r="G95">
        <f>'95% Simulation Frequency'!F95*$C95^2</f>
        <v>25.878996936172268</v>
      </c>
      <c r="H95">
        <f>'95% Simulation Frequency'!G95*$C95^2</f>
        <v>21.537640151672779</v>
      </c>
      <c r="I95">
        <f>'95% Simulation Frequency'!H95*$C95^2</f>
        <v>12.911307839615358</v>
      </c>
      <c r="J95">
        <f>'95% Simulation Frequency'!I95*$C95^2</f>
        <v>5.3778014151783244</v>
      </c>
      <c r="K95">
        <f>'95% Simulation Frequency'!J95*$C95^2</f>
        <v>5.7181685933541679</v>
      </c>
      <c r="L95">
        <f>'95% Simulation Frequency'!K95*$C95^2</f>
        <v>3.6078920886639394</v>
      </c>
      <c r="M95">
        <f>'95% Simulation Frequency'!L95*$C95^2</f>
        <v>2.6548639897715778</v>
      </c>
      <c r="N95">
        <f>'95% Simulation Frequency'!M95*$C95^2</f>
        <v>2.3825702472309036</v>
      </c>
      <c r="O95">
        <f>'95% Simulation Frequency'!N95*$C95^2</f>
        <v>1.0211015345275298</v>
      </c>
      <c r="P95">
        <f>'95% Simulation Frequency'!O95*$C95^2</f>
        <v>2.7683197158301924</v>
      </c>
      <c r="Q95">
        <f>'95% Simulation Frequency'!P95*$C95^2</f>
        <v>4.9348307977842563</v>
      </c>
      <c r="R95">
        <f>'95% Simulation Frequency'!Q95*$C95^2</f>
        <v>3.6108518032567729</v>
      </c>
      <c r="S95">
        <f>'95% Simulation Frequency'!R95*$C95^2</f>
        <v>1.2036172677522576</v>
      </c>
      <c r="T95">
        <f>'95% Simulation Frequency'!S95*$C95^2</f>
        <v>0.84253208742658037</v>
      </c>
      <c r="U95">
        <f>'95% Simulation Frequency'!T95*$C95^2</f>
        <v>0.48144690710090304</v>
      </c>
    </row>
    <row r="96" spans="1:21" x14ac:dyDescent="0.2">
      <c r="A96">
        <f>'95% Simulation Frequency'!A96</f>
        <v>2115</v>
      </c>
      <c r="B96">
        <f>'95% Simulation Frequency'!B96</f>
        <v>2110</v>
      </c>
      <c r="C96">
        <f>'95% Simulation Frequency'!V96</f>
        <v>1.1765032332786409</v>
      </c>
      <c r="D96">
        <f>'95% Simulation Frequency'!C96*$C96^2</f>
        <v>29.092728581840721</v>
      </c>
      <c r="E96">
        <f>'95% Simulation Frequency'!D96*$C96^2</f>
        <v>37.324392095307275</v>
      </c>
      <c r="F96">
        <f>'95% Simulation Frequency'!E96*$C96^2</f>
        <v>39.354117345203143</v>
      </c>
      <c r="G96">
        <f>'95% Simulation Frequency'!F96*$C96^2</f>
        <v>25.878996936172268</v>
      </c>
      <c r="H96">
        <f>'95% Simulation Frequency'!G96*$C96^2</f>
        <v>21.537640151672779</v>
      </c>
      <c r="I96">
        <f>'95% Simulation Frequency'!H96*$C96^2</f>
        <v>12.911307839615358</v>
      </c>
      <c r="J96">
        <f>'95% Simulation Frequency'!I96*$C96^2</f>
        <v>5.3778014151783244</v>
      </c>
      <c r="K96">
        <f>'95% Simulation Frequency'!J96*$C96^2</f>
        <v>5.7181685933541679</v>
      </c>
      <c r="L96">
        <f>'95% Simulation Frequency'!K96*$C96^2</f>
        <v>3.6078920886639394</v>
      </c>
      <c r="M96">
        <f>'95% Simulation Frequency'!L96*$C96^2</f>
        <v>2.6548639897715778</v>
      </c>
      <c r="N96">
        <f>'95% Simulation Frequency'!M96*$C96^2</f>
        <v>2.3825702472309036</v>
      </c>
      <c r="O96">
        <f>'95% Simulation Frequency'!N96*$C96^2</f>
        <v>1.0211015345275298</v>
      </c>
      <c r="P96">
        <f>'95% Simulation Frequency'!O96*$C96^2</f>
        <v>2.7683197158301924</v>
      </c>
      <c r="Q96">
        <f>'95% Simulation Frequency'!P96*$C96^2</f>
        <v>4.9348307977842563</v>
      </c>
      <c r="R96">
        <f>'95% Simulation Frequency'!Q96*$C96^2</f>
        <v>3.6108518032567729</v>
      </c>
      <c r="S96">
        <f>'95% Simulation Frequency'!R96*$C96^2</f>
        <v>1.2036172677522576</v>
      </c>
      <c r="T96">
        <f>'95% Simulation Frequency'!S96*$C96^2</f>
        <v>0.84253208742658037</v>
      </c>
      <c r="U96">
        <f>'95% Simulation Frequency'!T96*$C96^2</f>
        <v>0.48144690710090304</v>
      </c>
    </row>
    <row r="97" spans="1:21" x14ac:dyDescent="0.2">
      <c r="A97">
        <f>'95% Simulation Frequency'!A97</f>
        <v>2116</v>
      </c>
      <c r="B97">
        <f>'95% Simulation Frequency'!B97</f>
        <v>2110</v>
      </c>
      <c r="C97">
        <f>'95% Simulation Frequency'!V97</f>
        <v>1.1765032332786409</v>
      </c>
      <c r="D97">
        <f>'95% Simulation Frequency'!C97*$C97^2</f>
        <v>29.092728581840721</v>
      </c>
      <c r="E97">
        <f>'95% Simulation Frequency'!D97*$C97^2</f>
        <v>37.324392095307275</v>
      </c>
      <c r="F97">
        <f>'95% Simulation Frequency'!E97*$C97^2</f>
        <v>39.354117345203143</v>
      </c>
      <c r="G97">
        <f>'95% Simulation Frequency'!F97*$C97^2</f>
        <v>25.878996936172268</v>
      </c>
      <c r="H97">
        <f>'95% Simulation Frequency'!G97*$C97^2</f>
        <v>21.537640151672779</v>
      </c>
      <c r="I97">
        <f>'95% Simulation Frequency'!H97*$C97^2</f>
        <v>12.911307839615358</v>
      </c>
      <c r="J97">
        <f>'95% Simulation Frequency'!I97*$C97^2</f>
        <v>5.3778014151783244</v>
      </c>
      <c r="K97">
        <f>'95% Simulation Frequency'!J97*$C97^2</f>
        <v>5.7181685933541679</v>
      </c>
      <c r="L97">
        <f>'95% Simulation Frequency'!K97*$C97^2</f>
        <v>3.6078920886639394</v>
      </c>
      <c r="M97">
        <f>'95% Simulation Frequency'!L97*$C97^2</f>
        <v>2.6548639897715778</v>
      </c>
      <c r="N97">
        <f>'95% Simulation Frequency'!M97*$C97^2</f>
        <v>2.3825702472309036</v>
      </c>
      <c r="O97">
        <f>'95% Simulation Frequency'!N97*$C97^2</f>
        <v>1.0211015345275298</v>
      </c>
      <c r="P97">
        <f>'95% Simulation Frequency'!O97*$C97^2</f>
        <v>2.7683197158301924</v>
      </c>
      <c r="Q97">
        <f>'95% Simulation Frequency'!P97*$C97^2</f>
        <v>4.9348307977842563</v>
      </c>
      <c r="R97">
        <f>'95% Simulation Frequency'!Q97*$C97^2</f>
        <v>3.6108518032567729</v>
      </c>
      <c r="S97">
        <f>'95% Simulation Frequency'!R97*$C97^2</f>
        <v>1.2036172677522576</v>
      </c>
      <c r="T97">
        <f>'95% Simulation Frequency'!S97*$C97^2</f>
        <v>0.84253208742658037</v>
      </c>
      <c r="U97">
        <f>'95% Simulation Frequency'!T97*$C97^2</f>
        <v>0.48144690710090304</v>
      </c>
    </row>
    <row r="98" spans="1:21" x14ac:dyDescent="0.2">
      <c r="A98">
        <f>'95% Simulation Frequency'!A98</f>
        <v>2117</v>
      </c>
      <c r="B98">
        <f>'95% Simulation Frequency'!B98</f>
        <v>2110</v>
      </c>
      <c r="C98">
        <f>'95% Simulation Frequency'!V98</f>
        <v>1.1765032332786409</v>
      </c>
      <c r="D98">
        <f>'95% Simulation Frequency'!C98*$C98^2</f>
        <v>29.092728581840721</v>
      </c>
      <c r="E98">
        <f>'95% Simulation Frequency'!D98*$C98^2</f>
        <v>37.324392095307275</v>
      </c>
      <c r="F98">
        <f>'95% Simulation Frequency'!E98*$C98^2</f>
        <v>39.354117345203143</v>
      </c>
      <c r="G98">
        <f>'95% Simulation Frequency'!F98*$C98^2</f>
        <v>25.878996936172268</v>
      </c>
      <c r="H98">
        <f>'95% Simulation Frequency'!G98*$C98^2</f>
        <v>21.537640151672779</v>
      </c>
      <c r="I98">
        <f>'95% Simulation Frequency'!H98*$C98^2</f>
        <v>12.911307839615358</v>
      </c>
      <c r="J98">
        <f>'95% Simulation Frequency'!I98*$C98^2</f>
        <v>5.3778014151783244</v>
      </c>
      <c r="K98">
        <f>'95% Simulation Frequency'!J98*$C98^2</f>
        <v>5.7181685933541679</v>
      </c>
      <c r="L98">
        <f>'95% Simulation Frequency'!K98*$C98^2</f>
        <v>3.6078920886639394</v>
      </c>
      <c r="M98">
        <f>'95% Simulation Frequency'!L98*$C98^2</f>
        <v>2.6548639897715778</v>
      </c>
      <c r="N98">
        <f>'95% Simulation Frequency'!M98*$C98^2</f>
        <v>2.3825702472309036</v>
      </c>
      <c r="O98">
        <f>'95% Simulation Frequency'!N98*$C98^2</f>
        <v>1.0211015345275298</v>
      </c>
      <c r="P98">
        <f>'95% Simulation Frequency'!O98*$C98^2</f>
        <v>2.7683197158301924</v>
      </c>
      <c r="Q98">
        <f>'95% Simulation Frequency'!P98*$C98^2</f>
        <v>4.9348307977842563</v>
      </c>
      <c r="R98">
        <f>'95% Simulation Frequency'!Q98*$C98^2</f>
        <v>3.6108518032567729</v>
      </c>
      <c r="S98">
        <f>'95% Simulation Frequency'!R98*$C98^2</f>
        <v>1.2036172677522576</v>
      </c>
      <c r="T98">
        <f>'95% Simulation Frequency'!S98*$C98^2</f>
        <v>0.84253208742658037</v>
      </c>
      <c r="U98">
        <f>'95% Simulation Frequency'!T98*$C98^2</f>
        <v>0.48144690710090304</v>
      </c>
    </row>
    <row r="99" spans="1:21" x14ac:dyDescent="0.2">
      <c r="A99">
        <f>'95% Simulation Frequency'!A99</f>
        <v>2118</v>
      </c>
      <c r="B99">
        <f>'95% Simulation Frequency'!B99</f>
        <v>2110</v>
      </c>
      <c r="C99">
        <f>'95% Simulation Frequency'!V99</f>
        <v>1.1765032332786409</v>
      </c>
      <c r="D99">
        <f>'95% Simulation Frequency'!C99*$C99^2</f>
        <v>29.092728581840721</v>
      </c>
      <c r="E99">
        <f>'95% Simulation Frequency'!D99*$C99^2</f>
        <v>37.324392095307275</v>
      </c>
      <c r="F99">
        <f>'95% Simulation Frequency'!E99*$C99^2</f>
        <v>39.354117345203143</v>
      </c>
      <c r="G99">
        <f>'95% Simulation Frequency'!F99*$C99^2</f>
        <v>25.878996936172268</v>
      </c>
      <c r="H99">
        <f>'95% Simulation Frequency'!G99*$C99^2</f>
        <v>21.537640151672779</v>
      </c>
      <c r="I99">
        <f>'95% Simulation Frequency'!H99*$C99^2</f>
        <v>12.911307839615358</v>
      </c>
      <c r="J99">
        <f>'95% Simulation Frequency'!I99*$C99^2</f>
        <v>5.3778014151783244</v>
      </c>
      <c r="K99">
        <f>'95% Simulation Frequency'!J99*$C99^2</f>
        <v>5.7181685933541679</v>
      </c>
      <c r="L99">
        <f>'95% Simulation Frequency'!K99*$C99^2</f>
        <v>3.6078920886639394</v>
      </c>
      <c r="M99">
        <f>'95% Simulation Frequency'!L99*$C99^2</f>
        <v>2.6548639897715778</v>
      </c>
      <c r="N99">
        <f>'95% Simulation Frequency'!M99*$C99^2</f>
        <v>2.3825702472309036</v>
      </c>
      <c r="O99">
        <f>'95% Simulation Frequency'!N99*$C99^2</f>
        <v>1.0211015345275298</v>
      </c>
      <c r="P99">
        <f>'95% Simulation Frequency'!O99*$C99^2</f>
        <v>2.7683197158301924</v>
      </c>
      <c r="Q99">
        <f>'95% Simulation Frequency'!P99*$C99^2</f>
        <v>4.9348307977842563</v>
      </c>
      <c r="R99">
        <f>'95% Simulation Frequency'!Q99*$C99^2</f>
        <v>3.6108518032567729</v>
      </c>
      <c r="S99">
        <f>'95% Simulation Frequency'!R99*$C99^2</f>
        <v>1.2036172677522576</v>
      </c>
      <c r="T99">
        <f>'95% Simulation Frequency'!S99*$C99^2</f>
        <v>0.84253208742658037</v>
      </c>
      <c r="U99">
        <f>'95% Simulation Frequency'!T99*$C99^2</f>
        <v>0.48144690710090304</v>
      </c>
    </row>
    <row r="100" spans="1:21" x14ac:dyDescent="0.2">
      <c r="A100">
        <f>'95% Simulation Frequency'!A100</f>
        <v>2119</v>
      </c>
      <c r="B100">
        <f>'95% Simulation Frequency'!B100</f>
        <v>2110</v>
      </c>
      <c r="C100">
        <f>'95% Simulation Frequency'!V100</f>
        <v>1.1765032332786409</v>
      </c>
      <c r="D100">
        <f>'95% Simulation Frequency'!C100*$C100^2</f>
        <v>29.092728581840721</v>
      </c>
      <c r="E100">
        <f>'95% Simulation Frequency'!D100*$C100^2</f>
        <v>37.324392095307275</v>
      </c>
      <c r="F100">
        <f>'95% Simulation Frequency'!E100*$C100^2</f>
        <v>39.354117345203143</v>
      </c>
      <c r="G100">
        <f>'95% Simulation Frequency'!F100*$C100^2</f>
        <v>25.878996936172268</v>
      </c>
      <c r="H100">
        <f>'95% Simulation Frequency'!G100*$C100^2</f>
        <v>21.537640151672779</v>
      </c>
      <c r="I100">
        <f>'95% Simulation Frequency'!H100*$C100^2</f>
        <v>12.911307839615358</v>
      </c>
      <c r="J100">
        <f>'95% Simulation Frequency'!I100*$C100^2</f>
        <v>5.3778014151783244</v>
      </c>
      <c r="K100">
        <f>'95% Simulation Frequency'!J100*$C100^2</f>
        <v>5.7181685933541679</v>
      </c>
      <c r="L100">
        <f>'95% Simulation Frequency'!K100*$C100^2</f>
        <v>3.6078920886639394</v>
      </c>
      <c r="M100">
        <f>'95% Simulation Frequency'!L100*$C100^2</f>
        <v>2.6548639897715778</v>
      </c>
      <c r="N100">
        <f>'95% Simulation Frequency'!M100*$C100^2</f>
        <v>2.3825702472309036</v>
      </c>
      <c r="O100">
        <f>'95% Simulation Frequency'!N100*$C100^2</f>
        <v>1.0211015345275298</v>
      </c>
      <c r="P100">
        <f>'95% Simulation Frequency'!O100*$C100^2</f>
        <v>2.7683197158301924</v>
      </c>
      <c r="Q100">
        <f>'95% Simulation Frequency'!P100*$C100^2</f>
        <v>4.9348307977842563</v>
      </c>
      <c r="R100">
        <f>'95% Simulation Frequency'!Q100*$C100^2</f>
        <v>3.6108518032567729</v>
      </c>
      <c r="S100">
        <f>'95% Simulation Frequency'!R100*$C100^2</f>
        <v>1.2036172677522576</v>
      </c>
      <c r="T100">
        <f>'95% Simulation Frequency'!S100*$C100^2</f>
        <v>0.84253208742658037</v>
      </c>
      <c r="U100">
        <f>'95% Simulation Frequency'!T100*$C100^2</f>
        <v>0.48144690710090304</v>
      </c>
    </row>
    <row r="101" spans="1:21" x14ac:dyDescent="0.2">
      <c r="A101">
        <f>'95% Simulation Frequency'!A101</f>
        <v>2120</v>
      </c>
      <c r="B101">
        <f>'95% Simulation Frequency'!B101</f>
        <v>2120</v>
      </c>
      <c r="C101">
        <f>'95% Simulation Frequency'!V101</f>
        <v>1.1606746453045071</v>
      </c>
      <c r="D101">
        <f>'95% Simulation Frequency'!C101*$C101^2</f>
        <v>28.315171741035261</v>
      </c>
      <c r="E101">
        <f>'95% Simulation Frequency'!D101*$C101^2</f>
        <v>36.326828861560742</v>
      </c>
      <c r="F101">
        <f>'95% Simulation Frequency'!E101*$C101^2</f>
        <v>38.302305959772504</v>
      </c>
      <c r="G101">
        <f>'95% Simulation Frequency'!F101*$C101^2</f>
        <v>25.187333002199971</v>
      </c>
      <c r="H101">
        <f>'95% Simulation Frequency'!G101*$C101^2</f>
        <v>20.962006986580366</v>
      </c>
      <c r="I101">
        <f>'95% Simulation Frequency'!H101*$C101^2</f>
        <v>12.566229319180376</v>
      </c>
      <c r="J101">
        <f>'95% Simulation Frequency'!I101*$C101^2</f>
        <v>5.2340697515393479</v>
      </c>
      <c r="K101">
        <f>'95% Simulation Frequency'!J101*$C101^2</f>
        <v>5.5653399889785469</v>
      </c>
      <c r="L101">
        <f>'95% Simulation Frequency'!K101*$C101^2</f>
        <v>3.5114645168555114</v>
      </c>
      <c r="M101">
        <f>'95% Simulation Frequency'!L101*$C101^2</f>
        <v>2.5839078520257539</v>
      </c>
      <c r="N101">
        <f>'95% Simulation Frequency'!M101*$C101^2</f>
        <v>2.3188916620743947</v>
      </c>
      <c r="O101">
        <f>'95% Simulation Frequency'!N101*$C101^2</f>
        <v>0.99381071231759754</v>
      </c>
      <c r="P101">
        <f>'95% Simulation Frequency'!O101*$C101^2</f>
        <v>2.6943312645054869</v>
      </c>
      <c r="Q101">
        <f>'95% Simulation Frequency'!P101*$C101^2</f>
        <v>4.8029383410749977</v>
      </c>
      <c r="R101">
        <f>'95% Simulation Frequency'!Q101*$C101^2</f>
        <v>3.5143451276158526</v>
      </c>
      <c r="S101">
        <f>'95% Simulation Frequency'!R101*$C101^2</f>
        <v>1.1714483758719507</v>
      </c>
      <c r="T101">
        <f>'95% Simulation Frequency'!S101*$C101^2</f>
        <v>0.82001386311036562</v>
      </c>
      <c r="U101">
        <f>'95% Simulation Frequency'!T101*$C101^2</f>
        <v>0.46857935034878029</v>
      </c>
    </row>
    <row r="102" spans="1:21" x14ac:dyDescent="0.2">
      <c r="A102">
        <f>'95% Simulation Frequency'!A102</f>
        <v>2121</v>
      </c>
      <c r="B102">
        <f>'95% Simulation Frequency'!B102</f>
        <v>2120</v>
      </c>
      <c r="C102">
        <f>'95% Simulation Frequency'!V102</f>
        <v>1.1606746453045071</v>
      </c>
      <c r="D102">
        <f>'95% Simulation Frequency'!C102*$C102^2</f>
        <v>28.315171741035261</v>
      </c>
      <c r="E102">
        <f>'95% Simulation Frequency'!D102*$C102^2</f>
        <v>36.326828861560742</v>
      </c>
      <c r="F102">
        <f>'95% Simulation Frequency'!E102*$C102^2</f>
        <v>38.302305959772504</v>
      </c>
      <c r="G102">
        <f>'95% Simulation Frequency'!F102*$C102^2</f>
        <v>25.187333002199971</v>
      </c>
      <c r="H102">
        <f>'95% Simulation Frequency'!G102*$C102^2</f>
        <v>20.962006986580366</v>
      </c>
      <c r="I102">
        <f>'95% Simulation Frequency'!H102*$C102^2</f>
        <v>12.566229319180376</v>
      </c>
      <c r="J102">
        <f>'95% Simulation Frequency'!I102*$C102^2</f>
        <v>5.2340697515393479</v>
      </c>
      <c r="K102">
        <f>'95% Simulation Frequency'!J102*$C102^2</f>
        <v>5.5653399889785469</v>
      </c>
      <c r="L102">
        <f>'95% Simulation Frequency'!K102*$C102^2</f>
        <v>3.5114645168555114</v>
      </c>
      <c r="M102">
        <f>'95% Simulation Frequency'!L102*$C102^2</f>
        <v>2.5839078520257539</v>
      </c>
      <c r="N102">
        <f>'95% Simulation Frequency'!M102*$C102^2</f>
        <v>2.3188916620743947</v>
      </c>
      <c r="O102">
        <f>'95% Simulation Frequency'!N102*$C102^2</f>
        <v>0.99381071231759754</v>
      </c>
      <c r="P102">
        <f>'95% Simulation Frequency'!O102*$C102^2</f>
        <v>2.6943312645054869</v>
      </c>
      <c r="Q102">
        <f>'95% Simulation Frequency'!P102*$C102^2</f>
        <v>4.8029383410749977</v>
      </c>
      <c r="R102">
        <f>'95% Simulation Frequency'!Q102*$C102^2</f>
        <v>3.5143451276158526</v>
      </c>
      <c r="S102">
        <f>'95% Simulation Frequency'!R102*$C102^2</f>
        <v>1.1714483758719507</v>
      </c>
      <c r="T102">
        <f>'95% Simulation Frequency'!S102*$C102^2</f>
        <v>0.82001386311036562</v>
      </c>
      <c r="U102">
        <f>'95% Simulation Frequency'!T102*$C102^2</f>
        <v>0.46857935034878029</v>
      </c>
    </row>
    <row r="103" spans="1:21" x14ac:dyDescent="0.2">
      <c r="A103">
        <f>'95% Simulation Frequency'!A103</f>
        <v>2122</v>
      </c>
      <c r="B103">
        <f>'95% Simulation Frequency'!B103</f>
        <v>2120</v>
      </c>
      <c r="C103">
        <f>'95% Simulation Frequency'!V103</f>
        <v>1.1606746453045071</v>
      </c>
      <c r="D103">
        <f>'95% Simulation Frequency'!C103*$C103^2</f>
        <v>28.315171741035261</v>
      </c>
      <c r="E103">
        <f>'95% Simulation Frequency'!D103*$C103^2</f>
        <v>36.326828861560742</v>
      </c>
      <c r="F103">
        <f>'95% Simulation Frequency'!E103*$C103^2</f>
        <v>38.302305959772504</v>
      </c>
      <c r="G103">
        <f>'95% Simulation Frequency'!F103*$C103^2</f>
        <v>25.187333002199971</v>
      </c>
      <c r="H103">
        <f>'95% Simulation Frequency'!G103*$C103^2</f>
        <v>20.962006986580366</v>
      </c>
      <c r="I103">
        <f>'95% Simulation Frequency'!H103*$C103^2</f>
        <v>12.566229319180376</v>
      </c>
      <c r="J103">
        <f>'95% Simulation Frequency'!I103*$C103^2</f>
        <v>5.2340697515393479</v>
      </c>
      <c r="K103">
        <f>'95% Simulation Frequency'!J103*$C103^2</f>
        <v>5.5653399889785469</v>
      </c>
      <c r="L103">
        <f>'95% Simulation Frequency'!K103*$C103^2</f>
        <v>3.5114645168555114</v>
      </c>
      <c r="M103">
        <f>'95% Simulation Frequency'!L103*$C103^2</f>
        <v>2.5839078520257539</v>
      </c>
      <c r="N103">
        <f>'95% Simulation Frequency'!M103*$C103^2</f>
        <v>2.3188916620743947</v>
      </c>
      <c r="O103">
        <f>'95% Simulation Frequency'!N103*$C103^2</f>
        <v>0.99381071231759754</v>
      </c>
      <c r="P103">
        <f>'95% Simulation Frequency'!O103*$C103^2</f>
        <v>2.6943312645054869</v>
      </c>
      <c r="Q103">
        <f>'95% Simulation Frequency'!P103*$C103^2</f>
        <v>4.8029383410749977</v>
      </c>
      <c r="R103">
        <f>'95% Simulation Frequency'!Q103*$C103^2</f>
        <v>3.5143451276158526</v>
      </c>
      <c r="S103">
        <f>'95% Simulation Frequency'!R103*$C103^2</f>
        <v>1.1714483758719507</v>
      </c>
      <c r="T103">
        <f>'95% Simulation Frequency'!S103*$C103^2</f>
        <v>0.82001386311036562</v>
      </c>
      <c r="U103">
        <f>'95% Simulation Frequency'!T103*$C103^2</f>
        <v>0.46857935034878029</v>
      </c>
    </row>
    <row r="104" spans="1:21" x14ac:dyDescent="0.2">
      <c r="A104">
        <f>'95% Simulation Frequency'!A104</f>
        <v>2123</v>
      </c>
      <c r="B104">
        <f>'95% Simulation Frequency'!B104</f>
        <v>2120</v>
      </c>
      <c r="C104">
        <f>'95% Simulation Frequency'!V104</f>
        <v>1.1606746453045071</v>
      </c>
      <c r="D104">
        <f>'95% Simulation Frequency'!C104*$C104^2</f>
        <v>28.315171741035261</v>
      </c>
      <c r="E104">
        <f>'95% Simulation Frequency'!D104*$C104^2</f>
        <v>36.326828861560742</v>
      </c>
      <c r="F104">
        <f>'95% Simulation Frequency'!E104*$C104^2</f>
        <v>38.302305959772504</v>
      </c>
      <c r="G104">
        <f>'95% Simulation Frequency'!F104*$C104^2</f>
        <v>25.187333002199971</v>
      </c>
      <c r="H104">
        <f>'95% Simulation Frequency'!G104*$C104^2</f>
        <v>20.962006986580366</v>
      </c>
      <c r="I104">
        <f>'95% Simulation Frequency'!H104*$C104^2</f>
        <v>12.566229319180376</v>
      </c>
      <c r="J104">
        <f>'95% Simulation Frequency'!I104*$C104^2</f>
        <v>5.2340697515393479</v>
      </c>
      <c r="K104">
        <f>'95% Simulation Frequency'!J104*$C104^2</f>
        <v>5.5653399889785469</v>
      </c>
      <c r="L104">
        <f>'95% Simulation Frequency'!K104*$C104^2</f>
        <v>3.5114645168555114</v>
      </c>
      <c r="M104">
        <f>'95% Simulation Frequency'!L104*$C104^2</f>
        <v>2.5839078520257539</v>
      </c>
      <c r="N104">
        <f>'95% Simulation Frequency'!M104*$C104^2</f>
        <v>2.3188916620743947</v>
      </c>
      <c r="O104">
        <f>'95% Simulation Frequency'!N104*$C104^2</f>
        <v>0.99381071231759754</v>
      </c>
      <c r="P104">
        <f>'95% Simulation Frequency'!O104*$C104^2</f>
        <v>2.6943312645054869</v>
      </c>
      <c r="Q104">
        <f>'95% Simulation Frequency'!P104*$C104^2</f>
        <v>4.8029383410749977</v>
      </c>
      <c r="R104">
        <f>'95% Simulation Frequency'!Q104*$C104^2</f>
        <v>3.5143451276158526</v>
      </c>
      <c r="S104">
        <f>'95% Simulation Frequency'!R104*$C104^2</f>
        <v>1.1714483758719507</v>
      </c>
      <c r="T104">
        <f>'95% Simulation Frequency'!S104*$C104^2</f>
        <v>0.82001386311036562</v>
      </c>
      <c r="U104">
        <f>'95% Simulation Frequency'!T104*$C104^2</f>
        <v>0.46857935034878029</v>
      </c>
    </row>
    <row r="105" spans="1:21" x14ac:dyDescent="0.2">
      <c r="A105">
        <f>'95% Simulation Frequency'!A105</f>
        <v>2124</v>
      </c>
      <c r="B105">
        <f>'95% Simulation Frequency'!B105</f>
        <v>2120</v>
      </c>
      <c r="C105">
        <f>'95% Simulation Frequency'!V105</f>
        <v>1.1606746453045071</v>
      </c>
      <c r="D105">
        <f>'95% Simulation Frequency'!C105*$C105^2</f>
        <v>28.315171741035261</v>
      </c>
      <c r="E105">
        <f>'95% Simulation Frequency'!D105*$C105^2</f>
        <v>36.326828861560742</v>
      </c>
      <c r="F105">
        <f>'95% Simulation Frequency'!E105*$C105^2</f>
        <v>38.302305959772504</v>
      </c>
      <c r="G105">
        <f>'95% Simulation Frequency'!F105*$C105^2</f>
        <v>25.187333002199971</v>
      </c>
      <c r="H105">
        <f>'95% Simulation Frequency'!G105*$C105^2</f>
        <v>20.962006986580366</v>
      </c>
      <c r="I105">
        <f>'95% Simulation Frequency'!H105*$C105^2</f>
        <v>12.566229319180376</v>
      </c>
      <c r="J105">
        <f>'95% Simulation Frequency'!I105*$C105^2</f>
        <v>5.2340697515393479</v>
      </c>
      <c r="K105">
        <f>'95% Simulation Frequency'!J105*$C105^2</f>
        <v>5.5653399889785469</v>
      </c>
      <c r="L105">
        <f>'95% Simulation Frequency'!K105*$C105^2</f>
        <v>3.5114645168555114</v>
      </c>
      <c r="M105">
        <f>'95% Simulation Frequency'!L105*$C105^2</f>
        <v>2.5839078520257539</v>
      </c>
      <c r="N105">
        <f>'95% Simulation Frequency'!M105*$C105^2</f>
        <v>2.3188916620743947</v>
      </c>
      <c r="O105">
        <f>'95% Simulation Frequency'!N105*$C105^2</f>
        <v>0.99381071231759754</v>
      </c>
      <c r="P105">
        <f>'95% Simulation Frequency'!O105*$C105^2</f>
        <v>2.6943312645054869</v>
      </c>
      <c r="Q105">
        <f>'95% Simulation Frequency'!P105*$C105^2</f>
        <v>4.8029383410749977</v>
      </c>
      <c r="R105">
        <f>'95% Simulation Frequency'!Q105*$C105^2</f>
        <v>3.5143451276158526</v>
      </c>
      <c r="S105">
        <f>'95% Simulation Frequency'!R105*$C105^2</f>
        <v>1.1714483758719507</v>
      </c>
      <c r="T105">
        <f>'95% Simulation Frequency'!S105*$C105^2</f>
        <v>0.82001386311036562</v>
      </c>
      <c r="U105">
        <f>'95% Simulation Frequency'!T105*$C105^2</f>
        <v>0.46857935034878029</v>
      </c>
    </row>
    <row r="106" spans="1:21" x14ac:dyDescent="0.2">
      <c r="A106">
        <f>'95% Simulation Frequency'!A106</f>
        <v>2125</v>
      </c>
      <c r="B106">
        <f>'95% Simulation Frequency'!B106</f>
        <v>2120</v>
      </c>
      <c r="C106">
        <f>'95% Simulation Frequency'!V106</f>
        <v>1.1606746453045071</v>
      </c>
      <c r="D106">
        <f>'95% Simulation Frequency'!C106*$C106^2</f>
        <v>28.315171741035261</v>
      </c>
      <c r="E106">
        <f>'95% Simulation Frequency'!D106*$C106^2</f>
        <v>36.326828861560742</v>
      </c>
      <c r="F106">
        <f>'95% Simulation Frequency'!E106*$C106^2</f>
        <v>38.302305959772504</v>
      </c>
      <c r="G106">
        <f>'95% Simulation Frequency'!F106*$C106^2</f>
        <v>25.187333002199971</v>
      </c>
      <c r="H106">
        <f>'95% Simulation Frequency'!G106*$C106^2</f>
        <v>20.962006986580366</v>
      </c>
      <c r="I106">
        <f>'95% Simulation Frequency'!H106*$C106^2</f>
        <v>12.566229319180376</v>
      </c>
      <c r="J106">
        <f>'95% Simulation Frequency'!I106*$C106^2</f>
        <v>5.2340697515393479</v>
      </c>
      <c r="K106">
        <f>'95% Simulation Frequency'!J106*$C106^2</f>
        <v>5.5653399889785469</v>
      </c>
      <c r="L106">
        <f>'95% Simulation Frequency'!K106*$C106^2</f>
        <v>3.5114645168555114</v>
      </c>
      <c r="M106">
        <f>'95% Simulation Frequency'!L106*$C106^2</f>
        <v>2.5839078520257539</v>
      </c>
      <c r="N106">
        <f>'95% Simulation Frequency'!M106*$C106^2</f>
        <v>2.3188916620743947</v>
      </c>
      <c r="O106">
        <f>'95% Simulation Frequency'!N106*$C106^2</f>
        <v>0.99381071231759754</v>
      </c>
      <c r="P106">
        <f>'95% Simulation Frequency'!O106*$C106^2</f>
        <v>2.6943312645054869</v>
      </c>
      <c r="Q106">
        <f>'95% Simulation Frequency'!P106*$C106^2</f>
        <v>4.8029383410749977</v>
      </c>
      <c r="R106">
        <f>'95% Simulation Frequency'!Q106*$C106^2</f>
        <v>3.5143451276158526</v>
      </c>
      <c r="S106">
        <f>'95% Simulation Frequency'!R106*$C106^2</f>
        <v>1.1714483758719507</v>
      </c>
      <c r="T106">
        <f>'95% Simulation Frequency'!S106*$C106^2</f>
        <v>0.82001386311036562</v>
      </c>
      <c r="U106">
        <f>'95% Simulation Frequency'!T106*$C106^2</f>
        <v>0.46857935034878029</v>
      </c>
    </row>
    <row r="107" spans="1:21" x14ac:dyDescent="0.2">
      <c r="A107">
        <f>'95% Simulation Frequency'!A107</f>
        <v>2126</v>
      </c>
      <c r="B107">
        <f>'95% Simulation Frequency'!B107</f>
        <v>2120</v>
      </c>
      <c r="C107">
        <f>'95% Simulation Frequency'!V107</f>
        <v>1.1606746453045071</v>
      </c>
      <c r="D107">
        <f>'95% Simulation Frequency'!C107*$C107^2</f>
        <v>28.315171741035261</v>
      </c>
      <c r="E107">
        <f>'95% Simulation Frequency'!D107*$C107^2</f>
        <v>36.326828861560742</v>
      </c>
      <c r="F107">
        <f>'95% Simulation Frequency'!E107*$C107^2</f>
        <v>38.302305959772504</v>
      </c>
      <c r="G107">
        <f>'95% Simulation Frequency'!F107*$C107^2</f>
        <v>25.187333002199971</v>
      </c>
      <c r="H107">
        <f>'95% Simulation Frequency'!G107*$C107^2</f>
        <v>20.962006986580366</v>
      </c>
      <c r="I107">
        <f>'95% Simulation Frequency'!H107*$C107^2</f>
        <v>12.566229319180376</v>
      </c>
      <c r="J107">
        <f>'95% Simulation Frequency'!I107*$C107^2</f>
        <v>5.2340697515393479</v>
      </c>
      <c r="K107">
        <f>'95% Simulation Frequency'!J107*$C107^2</f>
        <v>5.5653399889785469</v>
      </c>
      <c r="L107">
        <f>'95% Simulation Frequency'!K107*$C107^2</f>
        <v>3.5114645168555114</v>
      </c>
      <c r="M107">
        <f>'95% Simulation Frequency'!L107*$C107^2</f>
        <v>2.5839078520257539</v>
      </c>
      <c r="N107">
        <f>'95% Simulation Frequency'!M107*$C107^2</f>
        <v>2.3188916620743947</v>
      </c>
      <c r="O107">
        <f>'95% Simulation Frequency'!N107*$C107^2</f>
        <v>0.99381071231759754</v>
      </c>
      <c r="P107">
        <f>'95% Simulation Frequency'!O107*$C107^2</f>
        <v>2.6943312645054869</v>
      </c>
      <c r="Q107">
        <f>'95% Simulation Frequency'!P107*$C107^2</f>
        <v>4.8029383410749977</v>
      </c>
      <c r="R107">
        <f>'95% Simulation Frequency'!Q107*$C107^2</f>
        <v>3.5143451276158526</v>
      </c>
      <c r="S107">
        <f>'95% Simulation Frequency'!R107*$C107^2</f>
        <v>1.1714483758719507</v>
      </c>
      <c r="T107">
        <f>'95% Simulation Frequency'!S107*$C107^2</f>
        <v>0.82001386311036562</v>
      </c>
      <c r="U107">
        <f>'95% Simulation Frequency'!T107*$C107^2</f>
        <v>0.46857935034878029</v>
      </c>
    </row>
    <row r="108" spans="1:21" x14ac:dyDescent="0.2">
      <c r="A108">
        <f>'95% Simulation Frequency'!A108</f>
        <v>2127</v>
      </c>
      <c r="B108">
        <f>'95% Simulation Frequency'!B108</f>
        <v>2120</v>
      </c>
      <c r="C108">
        <f>'95% Simulation Frequency'!V108</f>
        <v>1.1606746453045071</v>
      </c>
      <c r="D108">
        <f>'95% Simulation Frequency'!C108*$C108^2</f>
        <v>28.315171741035261</v>
      </c>
      <c r="E108">
        <f>'95% Simulation Frequency'!D108*$C108^2</f>
        <v>36.326828861560742</v>
      </c>
      <c r="F108">
        <f>'95% Simulation Frequency'!E108*$C108^2</f>
        <v>38.302305959772504</v>
      </c>
      <c r="G108">
        <f>'95% Simulation Frequency'!F108*$C108^2</f>
        <v>25.187333002199971</v>
      </c>
      <c r="H108">
        <f>'95% Simulation Frequency'!G108*$C108^2</f>
        <v>20.962006986580366</v>
      </c>
      <c r="I108">
        <f>'95% Simulation Frequency'!H108*$C108^2</f>
        <v>12.566229319180376</v>
      </c>
      <c r="J108">
        <f>'95% Simulation Frequency'!I108*$C108^2</f>
        <v>5.2340697515393479</v>
      </c>
      <c r="K108">
        <f>'95% Simulation Frequency'!J108*$C108^2</f>
        <v>5.5653399889785469</v>
      </c>
      <c r="L108">
        <f>'95% Simulation Frequency'!K108*$C108^2</f>
        <v>3.5114645168555114</v>
      </c>
      <c r="M108">
        <f>'95% Simulation Frequency'!L108*$C108^2</f>
        <v>2.5839078520257539</v>
      </c>
      <c r="N108">
        <f>'95% Simulation Frequency'!M108*$C108^2</f>
        <v>2.3188916620743947</v>
      </c>
      <c r="O108">
        <f>'95% Simulation Frequency'!N108*$C108^2</f>
        <v>0.99381071231759754</v>
      </c>
      <c r="P108">
        <f>'95% Simulation Frequency'!O108*$C108^2</f>
        <v>2.6943312645054869</v>
      </c>
      <c r="Q108">
        <f>'95% Simulation Frequency'!P108*$C108^2</f>
        <v>4.8029383410749977</v>
      </c>
      <c r="R108">
        <f>'95% Simulation Frequency'!Q108*$C108^2</f>
        <v>3.5143451276158526</v>
      </c>
      <c r="S108">
        <f>'95% Simulation Frequency'!R108*$C108^2</f>
        <v>1.1714483758719507</v>
      </c>
      <c r="T108">
        <f>'95% Simulation Frequency'!S108*$C108^2</f>
        <v>0.82001386311036562</v>
      </c>
      <c r="U108">
        <f>'95% Simulation Frequency'!T108*$C108^2</f>
        <v>0.46857935034878029</v>
      </c>
    </row>
    <row r="109" spans="1:21" x14ac:dyDescent="0.2">
      <c r="A109">
        <f>'95% Simulation Frequency'!A109</f>
        <v>2128</v>
      </c>
      <c r="B109">
        <f>'95% Simulation Frequency'!B109</f>
        <v>2120</v>
      </c>
      <c r="C109">
        <f>'95% Simulation Frequency'!V109</f>
        <v>1.1606746453045071</v>
      </c>
      <c r="D109">
        <f>'95% Simulation Frequency'!C109*$C109^2</f>
        <v>28.315171741035261</v>
      </c>
      <c r="E109">
        <f>'95% Simulation Frequency'!D109*$C109^2</f>
        <v>36.326828861560742</v>
      </c>
      <c r="F109">
        <f>'95% Simulation Frequency'!E109*$C109^2</f>
        <v>38.302305959772504</v>
      </c>
      <c r="G109">
        <f>'95% Simulation Frequency'!F109*$C109^2</f>
        <v>25.187333002199971</v>
      </c>
      <c r="H109">
        <f>'95% Simulation Frequency'!G109*$C109^2</f>
        <v>20.962006986580366</v>
      </c>
      <c r="I109">
        <f>'95% Simulation Frequency'!H109*$C109^2</f>
        <v>12.566229319180376</v>
      </c>
      <c r="J109">
        <f>'95% Simulation Frequency'!I109*$C109^2</f>
        <v>5.2340697515393479</v>
      </c>
      <c r="K109">
        <f>'95% Simulation Frequency'!J109*$C109^2</f>
        <v>5.5653399889785469</v>
      </c>
      <c r="L109">
        <f>'95% Simulation Frequency'!K109*$C109^2</f>
        <v>3.5114645168555114</v>
      </c>
      <c r="M109">
        <f>'95% Simulation Frequency'!L109*$C109^2</f>
        <v>2.5839078520257539</v>
      </c>
      <c r="N109">
        <f>'95% Simulation Frequency'!M109*$C109^2</f>
        <v>2.3188916620743947</v>
      </c>
      <c r="O109">
        <f>'95% Simulation Frequency'!N109*$C109^2</f>
        <v>0.99381071231759754</v>
      </c>
      <c r="P109">
        <f>'95% Simulation Frequency'!O109*$C109^2</f>
        <v>2.6943312645054869</v>
      </c>
      <c r="Q109">
        <f>'95% Simulation Frequency'!P109*$C109^2</f>
        <v>4.8029383410749977</v>
      </c>
      <c r="R109">
        <f>'95% Simulation Frequency'!Q109*$C109^2</f>
        <v>3.5143451276158526</v>
      </c>
      <c r="S109">
        <f>'95% Simulation Frequency'!R109*$C109^2</f>
        <v>1.1714483758719507</v>
      </c>
      <c r="T109">
        <f>'95% Simulation Frequency'!S109*$C109^2</f>
        <v>0.82001386311036562</v>
      </c>
      <c r="U109">
        <f>'95% Simulation Frequency'!T109*$C109^2</f>
        <v>0.46857935034878029</v>
      </c>
    </row>
    <row r="110" spans="1:21" x14ac:dyDescent="0.2">
      <c r="A110">
        <f>'95% Simulation Frequency'!A110</f>
        <v>2129</v>
      </c>
      <c r="B110">
        <f>'95% Simulation Frequency'!B110</f>
        <v>2120</v>
      </c>
      <c r="C110">
        <f>'95% Simulation Frequency'!V110</f>
        <v>1.1606746453045071</v>
      </c>
      <c r="D110">
        <f>'95% Simulation Frequency'!C110*$C110^2</f>
        <v>28.315171741035261</v>
      </c>
      <c r="E110">
        <f>'95% Simulation Frequency'!D110*$C110^2</f>
        <v>36.326828861560742</v>
      </c>
      <c r="F110">
        <f>'95% Simulation Frequency'!E110*$C110^2</f>
        <v>38.302305959772504</v>
      </c>
      <c r="G110">
        <f>'95% Simulation Frequency'!F110*$C110^2</f>
        <v>25.187333002199971</v>
      </c>
      <c r="H110">
        <f>'95% Simulation Frequency'!G110*$C110^2</f>
        <v>20.962006986580366</v>
      </c>
      <c r="I110">
        <f>'95% Simulation Frequency'!H110*$C110^2</f>
        <v>12.566229319180376</v>
      </c>
      <c r="J110">
        <f>'95% Simulation Frequency'!I110*$C110^2</f>
        <v>5.2340697515393479</v>
      </c>
      <c r="K110">
        <f>'95% Simulation Frequency'!J110*$C110^2</f>
        <v>5.5653399889785469</v>
      </c>
      <c r="L110">
        <f>'95% Simulation Frequency'!K110*$C110^2</f>
        <v>3.5114645168555114</v>
      </c>
      <c r="M110">
        <f>'95% Simulation Frequency'!L110*$C110^2</f>
        <v>2.5839078520257539</v>
      </c>
      <c r="N110">
        <f>'95% Simulation Frequency'!M110*$C110^2</f>
        <v>2.3188916620743947</v>
      </c>
      <c r="O110">
        <f>'95% Simulation Frequency'!N110*$C110^2</f>
        <v>0.99381071231759754</v>
      </c>
      <c r="P110">
        <f>'95% Simulation Frequency'!O110*$C110^2</f>
        <v>2.6943312645054869</v>
      </c>
      <c r="Q110">
        <f>'95% Simulation Frequency'!P110*$C110^2</f>
        <v>4.8029383410749977</v>
      </c>
      <c r="R110">
        <f>'95% Simulation Frequency'!Q110*$C110^2</f>
        <v>3.5143451276158526</v>
      </c>
      <c r="S110">
        <f>'95% Simulation Frequency'!R110*$C110^2</f>
        <v>1.1714483758719507</v>
      </c>
      <c r="T110">
        <f>'95% Simulation Frequency'!S110*$C110^2</f>
        <v>0.82001386311036562</v>
      </c>
      <c r="U110">
        <f>'95% Simulation Frequency'!T110*$C110^2</f>
        <v>0.46857935034878029</v>
      </c>
    </row>
    <row r="111" spans="1:21" x14ac:dyDescent="0.2">
      <c r="A111">
        <f>'95% Simulation Frequency'!A111</f>
        <v>2130</v>
      </c>
      <c r="B111">
        <f>'95% Simulation Frequency'!B111</f>
        <v>2130</v>
      </c>
      <c r="C111">
        <f>'95% Simulation Frequency'!V111</f>
        <v>1.1448460573303736</v>
      </c>
      <c r="D111">
        <f>'95% Simulation Frequency'!C111*$C111^2</f>
        <v>27.548146941434176</v>
      </c>
      <c r="E111">
        <f>'95% Simulation Frequency'!D111*$C111^2</f>
        <v>35.342777665173301</v>
      </c>
      <c r="F111">
        <f>'95% Simulation Frequency'!E111*$C111^2</f>
        <v>37.264741405273362</v>
      </c>
      <c r="G111">
        <f>'95% Simulation Frequency'!F111*$C111^2</f>
        <v>24.505037686275749</v>
      </c>
      <c r="H111">
        <f>'95% Simulation Frequency'!G111*$C111^2</f>
        <v>20.3941707977284</v>
      </c>
      <c r="I111">
        <f>'95% Simulation Frequency'!H111*$C111^2</f>
        <v>12.225824902303151</v>
      </c>
      <c r="J111">
        <f>'95% Simulation Frequency'!I111*$C111^2</f>
        <v>5.0922849395315009</v>
      </c>
      <c r="K111">
        <f>'95% Simulation Frequency'!J111*$C111^2</f>
        <v>5.4145814546917226</v>
      </c>
      <c r="L111">
        <f>'95% Simulation Frequency'!K111*$C111^2</f>
        <v>3.4163430606983489</v>
      </c>
      <c r="M111">
        <f>'95% Simulation Frequency'!L111*$C111^2</f>
        <v>2.5139128182497283</v>
      </c>
      <c r="N111">
        <f>'95% Simulation Frequency'!M111*$C111^2</f>
        <v>2.2560756061215512</v>
      </c>
      <c r="O111">
        <f>'95% Simulation Frequency'!N111*$C111^2</f>
        <v>0.96688954548066464</v>
      </c>
      <c r="P111">
        <f>'95% Simulation Frequency'!O111*$C111^2</f>
        <v>2.6213449899698023</v>
      </c>
      <c r="Q111">
        <f>'95% Simulation Frequency'!P111*$C111^2</f>
        <v>4.6728323734244297</v>
      </c>
      <c r="R111">
        <f>'95% Simulation Frequency'!Q111*$C111^2</f>
        <v>3.4191456390910466</v>
      </c>
      <c r="S111">
        <f>'95% Simulation Frequency'!R111*$C111^2</f>
        <v>1.1397152130303487</v>
      </c>
      <c r="T111">
        <f>'95% Simulation Frequency'!S111*$C111^2</f>
        <v>0.79780064912124427</v>
      </c>
      <c r="U111">
        <f>'95% Simulation Frequency'!T111*$C111^2</f>
        <v>0.45588608521213952</v>
      </c>
    </row>
    <row r="112" spans="1:21" x14ac:dyDescent="0.2">
      <c r="A112">
        <f>'95% Simulation Frequency'!A112</f>
        <v>2131</v>
      </c>
      <c r="B112">
        <f>'95% Simulation Frequency'!B112</f>
        <v>2130</v>
      </c>
      <c r="C112">
        <f>'95% Simulation Frequency'!V112</f>
        <v>1.1448460573303736</v>
      </c>
      <c r="D112">
        <f>'95% Simulation Frequency'!C112*$C112^2</f>
        <v>27.548146941434176</v>
      </c>
      <c r="E112">
        <f>'95% Simulation Frequency'!D112*$C112^2</f>
        <v>35.342777665173301</v>
      </c>
      <c r="F112">
        <f>'95% Simulation Frequency'!E112*$C112^2</f>
        <v>37.264741405273362</v>
      </c>
      <c r="G112">
        <f>'95% Simulation Frequency'!F112*$C112^2</f>
        <v>24.505037686275749</v>
      </c>
      <c r="H112">
        <f>'95% Simulation Frequency'!G112*$C112^2</f>
        <v>20.3941707977284</v>
      </c>
      <c r="I112">
        <f>'95% Simulation Frequency'!H112*$C112^2</f>
        <v>12.225824902303151</v>
      </c>
      <c r="J112">
        <f>'95% Simulation Frequency'!I112*$C112^2</f>
        <v>5.0922849395315009</v>
      </c>
      <c r="K112">
        <f>'95% Simulation Frequency'!J112*$C112^2</f>
        <v>5.4145814546917226</v>
      </c>
      <c r="L112">
        <f>'95% Simulation Frequency'!K112*$C112^2</f>
        <v>3.4163430606983489</v>
      </c>
      <c r="M112">
        <f>'95% Simulation Frequency'!L112*$C112^2</f>
        <v>2.5139128182497283</v>
      </c>
      <c r="N112">
        <f>'95% Simulation Frequency'!M112*$C112^2</f>
        <v>2.2560756061215512</v>
      </c>
      <c r="O112">
        <f>'95% Simulation Frequency'!N112*$C112^2</f>
        <v>0.96688954548066464</v>
      </c>
      <c r="P112">
        <f>'95% Simulation Frequency'!O112*$C112^2</f>
        <v>2.6213449899698023</v>
      </c>
      <c r="Q112">
        <f>'95% Simulation Frequency'!P112*$C112^2</f>
        <v>4.6728323734244297</v>
      </c>
      <c r="R112">
        <f>'95% Simulation Frequency'!Q112*$C112^2</f>
        <v>3.4191456390910466</v>
      </c>
      <c r="S112">
        <f>'95% Simulation Frequency'!R112*$C112^2</f>
        <v>1.1397152130303487</v>
      </c>
      <c r="T112">
        <f>'95% Simulation Frequency'!S112*$C112^2</f>
        <v>0.79780064912124427</v>
      </c>
      <c r="U112">
        <f>'95% Simulation Frequency'!T112*$C112^2</f>
        <v>0.45588608521213952</v>
      </c>
    </row>
    <row r="113" spans="1:21" x14ac:dyDescent="0.2">
      <c r="A113">
        <f>'95% Simulation Frequency'!A113</f>
        <v>2132</v>
      </c>
      <c r="B113">
        <f>'95% Simulation Frequency'!B113</f>
        <v>2130</v>
      </c>
      <c r="C113">
        <f>'95% Simulation Frequency'!V113</f>
        <v>1.1448460573303736</v>
      </c>
      <c r="D113">
        <f>'95% Simulation Frequency'!C113*$C113^2</f>
        <v>27.548146941434176</v>
      </c>
      <c r="E113">
        <f>'95% Simulation Frequency'!D113*$C113^2</f>
        <v>35.342777665173301</v>
      </c>
      <c r="F113">
        <f>'95% Simulation Frequency'!E113*$C113^2</f>
        <v>37.264741405273362</v>
      </c>
      <c r="G113">
        <f>'95% Simulation Frequency'!F113*$C113^2</f>
        <v>24.505037686275749</v>
      </c>
      <c r="H113">
        <f>'95% Simulation Frequency'!G113*$C113^2</f>
        <v>20.3941707977284</v>
      </c>
      <c r="I113">
        <f>'95% Simulation Frequency'!H113*$C113^2</f>
        <v>12.225824902303151</v>
      </c>
      <c r="J113">
        <f>'95% Simulation Frequency'!I113*$C113^2</f>
        <v>5.0922849395315009</v>
      </c>
      <c r="K113">
        <f>'95% Simulation Frequency'!J113*$C113^2</f>
        <v>5.4145814546917226</v>
      </c>
      <c r="L113">
        <f>'95% Simulation Frequency'!K113*$C113^2</f>
        <v>3.4163430606983489</v>
      </c>
      <c r="M113">
        <f>'95% Simulation Frequency'!L113*$C113^2</f>
        <v>2.5139128182497283</v>
      </c>
      <c r="N113">
        <f>'95% Simulation Frequency'!M113*$C113^2</f>
        <v>2.2560756061215512</v>
      </c>
      <c r="O113">
        <f>'95% Simulation Frequency'!N113*$C113^2</f>
        <v>0.96688954548066464</v>
      </c>
      <c r="P113">
        <f>'95% Simulation Frequency'!O113*$C113^2</f>
        <v>2.6213449899698023</v>
      </c>
      <c r="Q113">
        <f>'95% Simulation Frequency'!P113*$C113^2</f>
        <v>4.6728323734244297</v>
      </c>
      <c r="R113">
        <f>'95% Simulation Frequency'!Q113*$C113^2</f>
        <v>3.4191456390910466</v>
      </c>
      <c r="S113">
        <f>'95% Simulation Frequency'!R113*$C113^2</f>
        <v>1.1397152130303487</v>
      </c>
      <c r="T113">
        <f>'95% Simulation Frequency'!S113*$C113^2</f>
        <v>0.79780064912124427</v>
      </c>
      <c r="U113">
        <f>'95% Simulation Frequency'!T113*$C113^2</f>
        <v>0.45588608521213952</v>
      </c>
    </row>
    <row r="114" spans="1:21" x14ac:dyDescent="0.2">
      <c r="A114">
        <f>'95% Simulation Frequency'!A114</f>
        <v>2133</v>
      </c>
      <c r="B114">
        <f>'95% Simulation Frequency'!B114</f>
        <v>2130</v>
      </c>
      <c r="C114">
        <f>'95% Simulation Frequency'!V114</f>
        <v>1.1448460573303736</v>
      </c>
      <c r="D114">
        <f>'95% Simulation Frequency'!C114*$C114^2</f>
        <v>27.548146941434176</v>
      </c>
      <c r="E114">
        <f>'95% Simulation Frequency'!D114*$C114^2</f>
        <v>35.342777665173301</v>
      </c>
      <c r="F114">
        <f>'95% Simulation Frequency'!E114*$C114^2</f>
        <v>37.264741405273362</v>
      </c>
      <c r="G114">
        <f>'95% Simulation Frequency'!F114*$C114^2</f>
        <v>24.505037686275749</v>
      </c>
      <c r="H114">
        <f>'95% Simulation Frequency'!G114*$C114^2</f>
        <v>20.3941707977284</v>
      </c>
      <c r="I114">
        <f>'95% Simulation Frequency'!H114*$C114^2</f>
        <v>12.225824902303151</v>
      </c>
      <c r="J114">
        <f>'95% Simulation Frequency'!I114*$C114^2</f>
        <v>5.0922849395315009</v>
      </c>
      <c r="K114">
        <f>'95% Simulation Frequency'!J114*$C114^2</f>
        <v>5.4145814546917226</v>
      </c>
      <c r="L114">
        <f>'95% Simulation Frequency'!K114*$C114^2</f>
        <v>3.4163430606983489</v>
      </c>
      <c r="M114">
        <f>'95% Simulation Frequency'!L114*$C114^2</f>
        <v>2.5139128182497283</v>
      </c>
      <c r="N114">
        <f>'95% Simulation Frequency'!M114*$C114^2</f>
        <v>2.2560756061215512</v>
      </c>
      <c r="O114">
        <f>'95% Simulation Frequency'!N114*$C114^2</f>
        <v>0.96688954548066464</v>
      </c>
      <c r="P114">
        <f>'95% Simulation Frequency'!O114*$C114^2</f>
        <v>2.6213449899698023</v>
      </c>
      <c r="Q114">
        <f>'95% Simulation Frequency'!P114*$C114^2</f>
        <v>4.6728323734244297</v>
      </c>
      <c r="R114">
        <f>'95% Simulation Frequency'!Q114*$C114^2</f>
        <v>3.4191456390910466</v>
      </c>
      <c r="S114">
        <f>'95% Simulation Frequency'!R114*$C114^2</f>
        <v>1.1397152130303487</v>
      </c>
      <c r="T114">
        <f>'95% Simulation Frequency'!S114*$C114^2</f>
        <v>0.79780064912124427</v>
      </c>
      <c r="U114">
        <f>'95% Simulation Frequency'!T114*$C114^2</f>
        <v>0.45588608521213952</v>
      </c>
    </row>
    <row r="115" spans="1:21" x14ac:dyDescent="0.2">
      <c r="A115">
        <f>'95% Simulation Frequency'!A115</f>
        <v>2134</v>
      </c>
      <c r="B115">
        <f>'95% Simulation Frequency'!B115</f>
        <v>2130</v>
      </c>
      <c r="C115">
        <f>'95% Simulation Frequency'!V115</f>
        <v>1.1448460573303736</v>
      </c>
      <c r="D115">
        <f>'95% Simulation Frequency'!C115*$C115^2</f>
        <v>27.548146941434176</v>
      </c>
      <c r="E115">
        <f>'95% Simulation Frequency'!D115*$C115^2</f>
        <v>35.342777665173301</v>
      </c>
      <c r="F115">
        <f>'95% Simulation Frequency'!E115*$C115^2</f>
        <v>37.264741405273362</v>
      </c>
      <c r="G115">
        <f>'95% Simulation Frequency'!F115*$C115^2</f>
        <v>24.505037686275749</v>
      </c>
      <c r="H115">
        <f>'95% Simulation Frequency'!G115*$C115^2</f>
        <v>20.3941707977284</v>
      </c>
      <c r="I115">
        <f>'95% Simulation Frequency'!H115*$C115^2</f>
        <v>12.225824902303151</v>
      </c>
      <c r="J115">
        <f>'95% Simulation Frequency'!I115*$C115^2</f>
        <v>5.0922849395315009</v>
      </c>
      <c r="K115">
        <f>'95% Simulation Frequency'!J115*$C115^2</f>
        <v>5.4145814546917226</v>
      </c>
      <c r="L115">
        <f>'95% Simulation Frequency'!K115*$C115^2</f>
        <v>3.4163430606983489</v>
      </c>
      <c r="M115">
        <f>'95% Simulation Frequency'!L115*$C115^2</f>
        <v>2.5139128182497283</v>
      </c>
      <c r="N115">
        <f>'95% Simulation Frequency'!M115*$C115^2</f>
        <v>2.2560756061215512</v>
      </c>
      <c r="O115">
        <f>'95% Simulation Frequency'!N115*$C115^2</f>
        <v>0.96688954548066464</v>
      </c>
      <c r="P115">
        <f>'95% Simulation Frequency'!O115*$C115^2</f>
        <v>2.6213449899698023</v>
      </c>
      <c r="Q115">
        <f>'95% Simulation Frequency'!P115*$C115^2</f>
        <v>4.6728323734244297</v>
      </c>
      <c r="R115">
        <f>'95% Simulation Frequency'!Q115*$C115^2</f>
        <v>3.4191456390910466</v>
      </c>
      <c r="S115">
        <f>'95% Simulation Frequency'!R115*$C115^2</f>
        <v>1.1397152130303487</v>
      </c>
      <c r="T115">
        <f>'95% Simulation Frequency'!S115*$C115^2</f>
        <v>0.79780064912124427</v>
      </c>
      <c r="U115">
        <f>'95% Simulation Frequency'!T115*$C115^2</f>
        <v>0.45588608521213952</v>
      </c>
    </row>
    <row r="116" spans="1:21" x14ac:dyDescent="0.2">
      <c r="A116">
        <f>'95% Simulation Frequency'!A116</f>
        <v>2135</v>
      </c>
      <c r="B116">
        <f>'95% Simulation Frequency'!B116</f>
        <v>2130</v>
      </c>
      <c r="C116">
        <f>'95% Simulation Frequency'!V116</f>
        <v>1.1448460573303736</v>
      </c>
      <c r="D116">
        <f>'95% Simulation Frequency'!C116*$C116^2</f>
        <v>27.548146941434176</v>
      </c>
      <c r="E116">
        <f>'95% Simulation Frequency'!D116*$C116^2</f>
        <v>35.342777665173301</v>
      </c>
      <c r="F116">
        <f>'95% Simulation Frequency'!E116*$C116^2</f>
        <v>37.264741405273362</v>
      </c>
      <c r="G116">
        <f>'95% Simulation Frequency'!F116*$C116^2</f>
        <v>24.505037686275749</v>
      </c>
      <c r="H116">
        <f>'95% Simulation Frequency'!G116*$C116^2</f>
        <v>20.3941707977284</v>
      </c>
      <c r="I116">
        <f>'95% Simulation Frequency'!H116*$C116^2</f>
        <v>12.225824902303151</v>
      </c>
      <c r="J116">
        <f>'95% Simulation Frequency'!I116*$C116^2</f>
        <v>5.0922849395315009</v>
      </c>
      <c r="K116">
        <f>'95% Simulation Frequency'!J116*$C116^2</f>
        <v>5.4145814546917226</v>
      </c>
      <c r="L116">
        <f>'95% Simulation Frequency'!K116*$C116^2</f>
        <v>3.4163430606983489</v>
      </c>
      <c r="M116">
        <f>'95% Simulation Frequency'!L116*$C116^2</f>
        <v>2.5139128182497283</v>
      </c>
      <c r="N116">
        <f>'95% Simulation Frequency'!M116*$C116^2</f>
        <v>2.2560756061215512</v>
      </c>
      <c r="O116">
        <f>'95% Simulation Frequency'!N116*$C116^2</f>
        <v>0.96688954548066464</v>
      </c>
      <c r="P116">
        <f>'95% Simulation Frequency'!O116*$C116^2</f>
        <v>2.6213449899698023</v>
      </c>
      <c r="Q116">
        <f>'95% Simulation Frequency'!P116*$C116^2</f>
        <v>4.6728323734244297</v>
      </c>
      <c r="R116">
        <f>'95% Simulation Frequency'!Q116*$C116^2</f>
        <v>3.4191456390910466</v>
      </c>
      <c r="S116">
        <f>'95% Simulation Frequency'!R116*$C116^2</f>
        <v>1.1397152130303487</v>
      </c>
      <c r="T116">
        <f>'95% Simulation Frequency'!S116*$C116^2</f>
        <v>0.79780064912124427</v>
      </c>
      <c r="U116">
        <f>'95% Simulation Frequency'!T116*$C116^2</f>
        <v>0.45588608521213952</v>
      </c>
    </row>
    <row r="117" spans="1:21" x14ac:dyDescent="0.2">
      <c r="A117">
        <f>'95% Simulation Frequency'!A117</f>
        <v>2136</v>
      </c>
      <c r="B117">
        <f>'95% Simulation Frequency'!B117</f>
        <v>2130</v>
      </c>
      <c r="C117">
        <f>'95% Simulation Frequency'!V117</f>
        <v>1.1448460573303736</v>
      </c>
      <c r="D117">
        <f>'95% Simulation Frequency'!C117*$C117^2</f>
        <v>27.548146941434176</v>
      </c>
      <c r="E117">
        <f>'95% Simulation Frequency'!D117*$C117^2</f>
        <v>35.342777665173301</v>
      </c>
      <c r="F117">
        <f>'95% Simulation Frequency'!E117*$C117^2</f>
        <v>37.264741405273362</v>
      </c>
      <c r="G117">
        <f>'95% Simulation Frequency'!F117*$C117^2</f>
        <v>24.505037686275749</v>
      </c>
      <c r="H117">
        <f>'95% Simulation Frequency'!G117*$C117^2</f>
        <v>20.3941707977284</v>
      </c>
      <c r="I117">
        <f>'95% Simulation Frequency'!H117*$C117^2</f>
        <v>12.225824902303151</v>
      </c>
      <c r="J117">
        <f>'95% Simulation Frequency'!I117*$C117^2</f>
        <v>5.0922849395315009</v>
      </c>
      <c r="K117">
        <f>'95% Simulation Frequency'!J117*$C117^2</f>
        <v>5.4145814546917226</v>
      </c>
      <c r="L117">
        <f>'95% Simulation Frequency'!K117*$C117^2</f>
        <v>3.4163430606983489</v>
      </c>
      <c r="M117">
        <f>'95% Simulation Frequency'!L117*$C117^2</f>
        <v>2.5139128182497283</v>
      </c>
      <c r="N117">
        <f>'95% Simulation Frequency'!M117*$C117^2</f>
        <v>2.2560756061215512</v>
      </c>
      <c r="O117">
        <f>'95% Simulation Frequency'!N117*$C117^2</f>
        <v>0.96688954548066464</v>
      </c>
      <c r="P117">
        <f>'95% Simulation Frequency'!O117*$C117^2</f>
        <v>2.6213449899698023</v>
      </c>
      <c r="Q117">
        <f>'95% Simulation Frequency'!P117*$C117^2</f>
        <v>4.6728323734244297</v>
      </c>
      <c r="R117">
        <f>'95% Simulation Frequency'!Q117*$C117^2</f>
        <v>3.4191456390910466</v>
      </c>
      <c r="S117">
        <f>'95% Simulation Frequency'!R117*$C117^2</f>
        <v>1.1397152130303487</v>
      </c>
      <c r="T117">
        <f>'95% Simulation Frequency'!S117*$C117^2</f>
        <v>0.79780064912124427</v>
      </c>
      <c r="U117">
        <f>'95% Simulation Frequency'!T117*$C117^2</f>
        <v>0.45588608521213952</v>
      </c>
    </row>
    <row r="118" spans="1:21" x14ac:dyDescent="0.2">
      <c r="A118">
        <f>'95% Simulation Frequency'!A118</f>
        <v>2137</v>
      </c>
      <c r="B118">
        <f>'95% Simulation Frequency'!B118</f>
        <v>2130</v>
      </c>
      <c r="C118">
        <f>'95% Simulation Frequency'!V118</f>
        <v>1.1448460573303736</v>
      </c>
      <c r="D118">
        <f>'95% Simulation Frequency'!C118*$C118^2</f>
        <v>27.548146941434176</v>
      </c>
      <c r="E118">
        <f>'95% Simulation Frequency'!D118*$C118^2</f>
        <v>35.342777665173301</v>
      </c>
      <c r="F118">
        <f>'95% Simulation Frequency'!E118*$C118^2</f>
        <v>37.264741405273362</v>
      </c>
      <c r="G118">
        <f>'95% Simulation Frequency'!F118*$C118^2</f>
        <v>24.505037686275749</v>
      </c>
      <c r="H118">
        <f>'95% Simulation Frequency'!G118*$C118^2</f>
        <v>20.3941707977284</v>
      </c>
      <c r="I118">
        <f>'95% Simulation Frequency'!H118*$C118^2</f>
        <v>12.225824902303151</v>
      </c>
      <c r="J118">
        <f>'95% Simulation Frequency'!I118*$C118^2</f>
        <v>5.0922849395315009</v>
      </c>
      <c r="K118">
        <f>'95% Simulation Frequency'!J118*$C118^2</f>
        <v>5.4145814546917226</v>
      </c>
      <c r="L118">
        <f>'95% Simulation Frequency'!K118*$C118^2</f>
        <v>3.4163430606983489</v>
      </c>
      <c r="M118">
        <f>'95% Simulation Frequency'!L118*$C118^2</f>
        <v>2.5139128182497283</v>
      </c>
      <c r="N118">
        <f>'95% Simulation Frequency'!M118*$C118^2</f>
        <v>2.2560756061215512</v>
      </c>
      <c r="O118">
        <f>'95% Simulation Frequency'!N118*$C118^2</f>
        <v>0.96688954548066464</v>
      </c>
      <c r="P118">
        <f>'95% Simulation Frequency'!O118*$C118^2</f>
        <v>2.6213449899698023</v>
      </c>
      <c r="Q118">
        <f>'95% Simulation Frequency'!P118*$C118^2</f>
        <v>4.6728323734244297</v>
      </c>
      <c r="R118">
        <f>'95% Simulation Frequency'!Q118*$C118^2</f>
        <v>3.4191456390910466</v>
      </c>
      <c r="S118">
        <f>'95% Simulation Frequency'!R118*$C118^2</f>
        <v>1.1397152130303487</v>
      </c>
      <c r="T118">
        <f>'95% Simulation Frequency'!S118*$C118^2</f>
        <v>0.79780064912124427</v>
      </c>
      <c r="U118">
        <f>'95% Simulation Frequency'!T118*$C118^2</f>
        <v>0.45588608521213952</v>
      </c>
    </row>
    <row r="119" spans="1:21" x14ac:dyDescent="0.2">
      <c r="A119">
        <f>'95% Simulation Frequency'!A119</f>
        <v>2138</v>
      </c>
      <c r="B119">
        <f>'95% Simulation Frequency'!B119</f>
        <v>2130</v>
      </c>
      <c r="C119">
        <f>'95% Simulation Frequency'!V119</f>
        <v>1.1448460573303736</v>
      </c>
      <c r="D119">
        <f>'95% Simulation Frequency'!C119*$C119^2</f>
        <v>27.548146941434176</v>
      </c>
      <c r="E119">
        <f>'95% Simulation Frequency'!D119*$C119^2</f>
        <v>35.342777665173301</v>
      </c>
      <c r="F119">
        <f>'95% Simulation Frequency'!E119*$C119^2</f>
        <v>37.264741405273362</v>
      </c>
      <c r="G119">
        <f>'95% Simulation Frequency'!F119*$C119^2</f>
        <v>24.505037686275749</v>
      </c>
      <c r="H119">
        <f>'95% Simulation Frequency'!G119*$C119^2</f>
        <v>20.3941707977284</v>
      </c>
      <c r="I119">
        <f>'95% Simulation Frequency'!H119*$C119^2</f>
        <v>12.225824902303151</v>
      </c>
      <c r="J119">
        <f>'95% Simulation Frequency'!I119*$C119^2</f>
        <v>5.0922849395315009</v>
      </c>
      <c r="K119">
        <f>'95% Simulation Frequency'!J119*$C119^2</f>
        <v>5.4145814546917226</v>
      </c>
      <c r="L119">
        <f>'95% Simulation Frequency'!K119*$C119^2</f>
        <v>3.4163430606983489</v>
      </c>
      <c r="M119">
        <f>'95% Simulation Frequency'!L119*$C119^2</f>
        <v>2.5139128182497283</v>
      </c>
      <c r="N119">
        <f>'95% Simulation Frequency'!M119*$C119^2</f>
        <v>2.2560756061215512</v>
      </c>
      <c r="O119">
        <f>'95% Simulation Frequency'!N119*$C119^2</f>
        <v>0.96688954548066464</v>
      </c>
      <c r="P119">
        <f>'95% Simulation Frequency'!O119*$C119^2</f>
        <v>2.6213449899698023</v>
      </c>
      <c r="Q119">
        <f>'95% Simulation Frequency'!P119*$C119^2</f>
        <v>4.6728323734244297</v>
      </c>
      <c r="R119">
        <f>'95% Simulation Frequency'!Q119*$C119^2</f>
        <v>3.4191456390910466</v>
      </c>
      <c r="S119">
        <f>'95% Simulation Frequency'!R119*$C119^2</f>
        <v>1.1397152130303487</v>
      </c>
      <c r="T119">
        <f>'95% Simulation Frequency'!S119*$C119^2</f>
        <v>0.79780064912124427</v>
      </c>
      <c r="U119">
        <f>'95% Simulation Frequency'!T119*$C119^2</f>
        <v>0.45588608521213952</v>
      </c>
    </row>
    <row r="120" spans="1:21" x14ac:dyDescent="0.2">
      <c r="A120">
        <f>'95% Simulation Frequency'!A120</f>
        <v>2139</v>
      </c>
      <c r="B120">
        <f>'95% Simulation Frequency'!B120</f>
        <v>2130</v>
      </c>
      <c r="C120">
        <f>'95% Simulation Frequency'!V120</f>
        <v>1.1448460573303736</v>
      </c>
      <c r="D120">
        <f>'95% Simulation Frequency'!C120*$C120^2</f>
        <v>27.548146941434176</v>
      </c>
      <c r="E120">
        <f>'95% Simulation Frequency'!D120*$C120^2</f>
        <v>35.342777665173301</v>
      </c>
      <c r="F120">
        <f>'95% Simulation Frequency'!E120*$C120^2</f>
        <v>37.264741405273362</v>
      </c>
      <c r="G120">
        <f>'95% Simulation Frequency'!F120*$C120^2</f>
        <v>24.505037686275749</v>
      </c>
      <c r="H120">
        <f>'95% Simulation Frequency'!G120*$C120^2</f>
        <v>20.3941707977284</v>
      </c>
      <c r="I120">
        <f>'95% Simulation Frequency'!H120*$C120^2</f>
        <v>12.225824902303151</v>
      </c>
      <c r="J120">
        <f>'95% Simulation Frequency'!I120*$C120^2</f>
        <v>5.0922849395315009</v>
      </c>
      <c r="K120">
        <f>'95% Simulation Frequency'!J120*$C120^2</f>
        <v>5.4145814546917226</v>
      </c>
      <c r="L120">
        <f>'95% Simulation Frequency'!K120*$C120^2</f>
        <v>3.4163430606983489</v>
      </c>
      <c r="M120">
        <f>'95% Simulation Frequency'!L120*$C120^2</f>
        <v>2.5139128182497283</v>
      </c>
      <c r="N120">
        <f>'95% Simulation Frequency'!M120*$C120^2</f>
        <v>2.2560756061215512</v>
      </c>
      <c r="O120">
        <f>'95% Simulation Frequency'!N120*$C120^2</f>
        <v>0.96688954548066464</v>
      </c>
      <c r="P120">
        <f>'95% Simulation Frequency'!O120*$C120^2</f>
        <v>2.6213449899698023</v>
      </c>
      <c r="Q120">
        <f>'95% Simulation Frequency'!P120*$C120^2</f>
        <v>4.6728323734244297</v>
      </c>
      <c r="R120">
        <f>'95% Simulation Frequency'!Q120*$C120^2</f>
        <v>3.4191456390910466</v>
      </c>
      <c r="S120">
        <f>'95% Simulation Frequency'!R120*$C120^2</f>
        <v>1.1397152130303487</v>
      </c>
      <c r="T120">
        <f>'95% Simulation Frequency'!S120*$C120^2</f>
        <v>0.79780064912124427</v>
      </c>
      <c r="U120">
        <f>'95% Simulation Frequency'!T120*$C120^2</f>
        <v>0.45588608521213952</v>
      </c>
    </row>
    <row r="121" spans="1:21" x14ac:dyDescent="0.2">
      <c r="A121">
        <f>'95% Simulation Frequency'!A121</f>
        <v>2140</v>
      </c>
      <c r="B121">
        <f>'95% Simulation Frequency'!B121</f>
        <v>2140</v>
      </c>
      <c r="C121">
        <f>'95% Simulation Frequency'!V121</f>
        <v>1.1290174693562398</v>
      </c>
      <c r="D121">
        <f>'95% Simulation Frequency'!C121*$C121^2</f>
        <v>26.791654183037437</v>
      </c>
      <c r="E121">
        <f>'95% Simulation Frequency'!D121*$C121^2</f>
        <v>34.372238506144924</v>
      </c>
      <c r="F121">
        <f>'95% Simulation Frequency'!E121*$C121^2</f>
        <v>36.241423681705676</v>
      </c>
      <c r="G121">
        <f>'95% Simulation Frequency'!F121*$C121^2</f>
        <v>23.832110988399581</v>
      </c>
      <c r="H121">
        <f>'95% Simulation Frequency'!G121*$C121^2</f>
        <v>19.834131585116861</v>
      </c>
      <c r="I121">
        <f>'95% Simulation Frequency'!H121*$C121^2</f>
        <v>11.890094588983668</v>
      </c>
      <c r="J121">
        <f>'95% Simulation Frequency'!I121*$C121^2</f>
        <v>4.9524469791547805</v>
      </c>
      <c r="K121">
        <f>'95% Simulation Frequency'!J121*$C121^2</f>
        <v>5.2658929904936906</v>
      </c>
      <c r="L121">
        <f>'95% Simulation Frequency'!K121*$C121^2</f>
        <v>3.3225277201924475</v>
      </c>
      <c r="M121">
        <f>'95% Simulation Frequency'!L121*$C121^2</f>
        <v>2.4448788884434989</v>
      </c>
      <c r="N121">
        <f>'95% Simulation Frequency'!M121*$C121^2</f>
        <v>2.194122079372371</v>
      </c>
      <c r="O121">
        <f>'95% Simulation Frequency'!N121*$C121^2</f>
        <v>0.94033803401673033</v>
      </c>
      <c r="P121">
        <f>'95% Simulation Frequency'!O121*$C121^2</f>
        <v>2.5493608922231359</v>
      </c>
      <c r="Q121">
        <f>'95% Simulation Frequency'!P121*$C121^2</f>
        <v>4.5445128948325459</v>
      </c>
      <c r="R121">
        <f>'95% Simulation Frequency'!Q121*$C121^2</f>
        <v>3.3252533376823514</v>
      </c>
      <c r="S121">
        <f>'95% Simulation Frequency'!R121*$C121^2</f>
        <v>1.1084177792274503</v>
      </c>
      <c r="T121">
        <f>'95% Simulation Frequency'!S121*$C121^2</f>
        <v>0.77589244545921532</v>
      </c>
      <c r="U121">
        <f>'95% Simulation Frequency'!T121*$C121^2</f>
        <v>0.44336711169098014</v>
      </c>
    </row>
    <row r="122" spans="1:21" x14ac:dyDescent="0.2">
      <c r="A122">
        <f>'95% Simulation Frequency'!A122</f>
        <v>2141</v>
      </c>
      <c r="B122">
        <f>'95% Simulation Frequency'!B122</f>
        <v>2140</v>
      </c>
      <c r="C122">
        <f>'95% Simulation Frequency'!V122</f>
        <v>1.1290174693562398</v>
      </c>
      <c r="D122">
        <f>'95% Simulation Frequency'!C122*$C122^2</f>
        <v>26.791654183037437</v>
      </c>
      <c r="E122">
        <f>'95% Simulation Frequency'!D122*$C122^2</f>
        <v>34.372238506144924</v>
      </c>
      <c r="F122">
        <f>'95% Simulation Frequency'!E122*$C122^2</f>
        <v>36.241423681705676</v>
      </c>
      <c r="G122">
        <f>'95% Simulation Frequency'!F122*$C122^2</f>
        <v>23.832110988399581</v>
      </c>
      <c r="H122">
        <f>'95% Simulation Frequency'!G122*$C122^2</f>
        <v>19.834131585116861</v>
      </c>
      <c r="I122">
        <f>'95% Simulation Frequency'!H122*$C122^2</f>
        <v>11.890094588983668</v>
      </c>
      <c r="J122">
        <f>'95% Simulation Frequency'!I122*$C122^2</f>
        <v>4.9524469791547805</v>
      </c>
      <c r="K122">
        <f>'95% Simulation Frequency'!J122*$C122^2</f>
        <v>5.2658929904936906</v>
      </c>
      <c r="L122">
        <f>'95% Simulation Frequency'!K122*$C122^2</f>
        <v>3.3225277201924475</v>
      </c>
      <c r="M122">
        <f>'95% Simulation Frequency'!L122*$C122^2</f>
        <v>2.4448788884434989</v>
      </c>
      <c r="N122">
        <f>'95% Simulation Frequency'!M122*$C122^2</f>
        <v>2.194122079372371</v>
      </c>
      <c r="O122">
        <f>'95% Simulation Frequency'!N122*$C122^2</f>
        <v>0.94033803401673033</v>
      </c>
      <c r="P122">
        <f>'95% Simulation Frequency'!O122*$C122^2</f>
        <v>2.5493608922231359</v>
      </c>
      <c r="Q122">
        <f>'95% Simulation Frequency'!P122*$C122^2</f>
        <v>4.5445128948325459</v>
      </c>
      <c r="R122">
        <f>'95% Simulation Frequency'!Q122*$C122^2</f>
        <v>3.3252533376823514</v>
      </c>
      <c r="S122">
        <f>'95% Simulation Frequency'!R122*$C122^2</f>
        <v>1.1084177792274503</v>
      </c>
      <c r="T122">
        <f>'95% Simulation Frequency'!S122*$C122^2</f>
        <v>0.77589244545921532</v>
      </c>
      <c r="U122">
        <f>'95% Simulation Frequency'!T122*$C122^2</f>
        <v>0.44336711169098014</v>
      </c>
    </row>
    <row r="123" spans="1:21" x14ac:dyDescent="0.2">
      <c r="A123">
        <f>'95% Simulation Frequency'!A123</f>
        <v>2142</v>
      </c>
      <c r="B123">
        <f>'95% Simulation Frequency'!B123</f>
        <v>2140</v>
      </c>
      <c r="C123">
        <f>'95% Simulation Frequency'!V123</f>
        <v>1.1290174693562398</v>
      </c>
      <c r="D123">
        <f>'95% Simulation Frequency'!C123*$C123^2</f>
        <v>26.791654183037437</v>
      </c>
      <c r="E123">
        <f>'95% Simulation Frequency'!D123*$C123^2</f>
        <v>34.372238506144924</v>
      </c>
      <c r="F123">
        <f>'95% Simulation Frequency'!E123*$C123^2</f>
        <v>36.241423681705676</v>
      </c>
      <c r="G123">
        <f>'95% Simulation Frequency'!F123*$C123^2</f>
        <v>23.832110988399581</v>
      </c>
      <c r="H123">
        <f>'95% Simulation Frequency'!G123*$C123^2</f>
        <v>19.834131585116861</v>
      </c>
      <c r="I123">
        <f>'95% Simulation Frequency'!H123*$C123^2</f>
        <v>11.890094588983668</v>
      </c>
      <c r="J123">
        <f>'95% Simulation Frequency'!I123*$C123^2</f>
        <v>4.9524469791547805</v>
      </c>
      <c r="K123">
        <f>'95% Simulation Frequency'!J123*$C123^2</f>
        <v>5.2658929904936906</v>
      </c>
      <c r="L123">
        <f>'95% Simulation Frequency'!K123*$C123^2</f>
        <v>3.3225277201924475</v>
      </c>
      <c r="M123">
        <f>'95% Simulation Frequency'!L123*$C123^2</f>
        <v>2.4448788884434989</v>
      </c>
      <c r="N123">
        <f>'95% Simulation Frequency'!M123*$C123^2</f>
        <v>2.194122079372371</v>
      </c>
      <c r="O123">
        <f>'95% Simulation Frequency'!N123*$C123^2</f>
        <v>0.94033803401673033</v>
      </c>
      <c r="P123">
        <f>'95% Simulation Frequency'!O123*$C123^2</f>
        <v>2.5493608922231359</v>
      </c>
      <c r="Q123">
        <f>'95% Simulation Frequency'!P123*$C123^2</f>
        <v>4.5445128948325459</v>
      </c>
      <c r="R123">
        <f>'95% Simulation Frequency'!Q123*$C123^2</f>
        <v>3.3252533376823514</v>
      </c>
      <c r="S123">
        <f>'95% Simulation Frequency'!R123*$C123^2</f>
        <v>1.1084177792274503</v>
      </c>
      <c r="T123">
        <f>'95% Simulation Frequency'!S123*$C123^2</f>
        <v>0.77589244545921532</v>
      </c>
      <c r="U123">
        <f>'95% Simulation Frequency'!T123*$C123^2</f>
        <v>0.44336711169098014</v>
      </c>
    </row>
    <row r="124" spans="1:21" x14ac:dyDescent="0.2">
      <c r="A124">
        <f>'95% Simulation Frequency'!A124</f>
        <v>2143</v>
      </c>
      <c r="B124">
        <f>'95% Simulation Frequency'!B124</f>
        <v>2140</v>
      </c>
      <c r="C124">
        <f>'95% Simulation Frequency'!V124</f>
        <v>1.1290174693562398</v>
      </c>
      <c r="D124">
        <f>'95% Simulation Frequency'!C124*$C124^2</f>
        <v>26.791654183037437</v>
      </c>
      <c r="E124">
        <f>'95% Simulation Frequency'!D124*$C124^2</f>
        <v>34.372238506144924</v>
      </c>
      <c r="F124">
        <f>'95% Simulation Frequency'!E124*$C124^2</f>
        <v>36.241423681705676</v>
      </c>
      <c r="G124">
        <f>'95% Simulation Frequency'!F124*$C124^2</f>
        <v>23.832110988399581</v>
      </c>
      <c r="H124">
        <f>'95% Simulation Frequency'!G124*$C124^2</f>
        <v>19.834131585116861</v>
      </c>
      <c r="I124">
        <f>'95% Simulation Frequency'!H124*$C124^2</f>
        <v>11.890094588983668</v>
      </c>
      <c r="J124">
        <f>'95% Simulation Frequency'!I124*$C124^2</f>
        <v>4.9524469791547805</v>
      </c>
      <c r="K124">
        <f>'95% Simulation Frequency'!J124*$C124^2</f>
        <v>5.2658929904936906</v>
      </c>
      <c r="L124">
        <f>'95% Simulation Frequency'!K124*$C124^2</f>
        <v>3.3225277201924475</v>
      </c>
      <c r="M124">
        <f>'95% Simulation Frequency'!L124*$C124^2</f>
        <v>2.4448788884434989</v>
      </c>
      <c r="N124">
        <f>'95% Simulation Frequency'!M124*$C124^2</f>
        <v>2.194122079372371</v>
      </c>
      <c r="O124">
        <f>'95% Simulation Frequency'!N124*$C124^2</f>
        <v>0.94033803401673033</v>
      </c>
      <c r="P124">
        <f>'95% Simulation Frequency'!O124*$C124^2</f>
        <v>2.5493608922231359</v>
      </c>
      <c r="Q124">
        <f>'95% Simulation Frequency'!P124*$C124^2</f>
        <v>4.5445128948325459</v>
      </c>
      <c r="R124">
        <f>'95% Simulation Frequency'!Q124*$C124^2</f>
        <v>3.3252533376823514</v>
      </c>
      <c r="S124">
        <f>'95% Simulation Frequency'!R124*$C124^2</f>
        <v>1.1084177792274503</v>
      </c>
      <c r="T124">
        <f>'95% Simulation Frequency'!S124*$C124^2</f>
        <v>0.77589244545921532</v>
      </c>
      <c r="U124">
        <f>'95% Simulation Frequency'!T124*$C124^2</f>
        <v>0.44336711169098014</v>
      </c>
    </row>
    <row r="125" spans="1:21" x14ac:dyDescent="0.2">
      <c r="A125">
        <f>'95% Simulation Frequency'!A125</f>
        <v>2144</v>
      </c>
      <c r="B125">
        <f>'95% Simulation Frequency'!B125</f>
        <v>2140</v>
      </c>
      <c r="C125">
        <f>'95% Simulation Frequency'!V125</f>
        <v>1.1290174693562398</v>
      </c>
      <c r="D125">
        <f>'95% Simulation Frequency'!C125*$C125^2</f>
        <v>26.791654183037437</v>
      </c>
      <c r="E125">
        <f>'95% Simulation Frequency'!D125*$C125^2</f>
        <v>34.372238506144924</v>
      </c>
      <c r="F125">
        <f>'95% Simulation Frequency'!E125*$C125^2</f>
        <v>36.241423681705676</v>
      </c>
      <c r="G125">
        <f>'95% Simulation Frequency'!F125*$C125^2</f>
        <v>23.832110988399581</v>
      </c>
      <c r="H125">
        <f>'95% Simulation Frequency'!G125*$C125^2</f>
        <v>19.834131585116861</v>
      </c>
      <c r="I125">
        <f>'95% Simulation Frequency'!H125*$C125^2</f>
        <v>11.890094588983668</v>
      </c>
      <c r="J125">
        <f>'95% Simulation Frequency'!I125*$C125^2</f>
        <v>4.9524469791547805</v>
      </c>
      <c r="K125">
        <f>'95% Simulation Frequency'!J125*$C125^2</f>
        <v>5.2658929904936906</v>
      </c>
      <c r="L125">
        <f>'95% Simulation Frequency'!K125*$C125^2</f>
        <v>3.3225277201924475</v>
      </c>
      <c r="M125">
        <f>'95% Simulation Frequency'!L125*$C125^2</f>
        <v>2.4448788884434989</v>
      </c>
      <c r="N125">
        <f>'95% Simulation Frequency'!M125*$C125^2</f>
        <v>2.194122079372371</v>
      </c>
      <c r="O125">
        <f>'95% Simulation Frequency'!N125*$C125^2</f>
        <v>0.94033803401673033</v>
      </c>
      <c r="P125">
        <f>'95% Simulation Frequency'!O125*$C125^2</f>
        <v>2.5493608922231359</v>
      </c>
      <c r="Q125">
        <f>'95% Simulation Frequency'!P125*$C125^2</f>
        <v>4.5445128948325459</v>
      </c>
      <c r="R125">
        <f>'95% Simulation Frequency'!Q125*$C125^2</f>
        <v>3.3252533376823514</v>
      </c>
      <c r="S125">
        <f>'95% Simulation Frequency'!R125*$C125^2</f>
        <v>1.1084177792274503</v>
      </c>
      <c r="T125">
        <f>'95% Simulation Frequency'!S125*$C125^2</f>
        <v>0.77589244545921532</v>
      </c>
      <c r="U125">
        <f>'95% Simulation Frequency'!T125*$C125^2</f>
        <v>0.44336711169098014</v>
      </c>
    </row>
    <row r="126" spans="1:21" x14ac:dyDescent="0.2">
      <c r="A126">
        <f>'95% Simulation Frequency'!A126</f>
        <v>2145</v>
      </c>
      <c r="B126">
        <f>'95% Simulation Frequency'!B126</f>
        <v>2140</v>
      </c>
      <c r="C126">
        <f>'95% Simulation Frequency'!V126</f>
        <v>1.1290174693562398</v>
      </c>
      <c r="D126">
        <f>'95% Simulation Frequency'!C126*$C126^2</f>
        <v>26.791654183037437</v>
      </c>
      <c r="E126">
        <f>'95% Simulation Frequency'!D126*$C126^2</f>
        <v>34.372238506144924</v>
      </c>
      <c r="F126">
        <f>'95% Simulation Frequency'!E126*$C126^2</f>
        <v>36.241423681705676</v>
      </c>
      <c r="G126">
        <f>'95% Simulation Frequency'!F126*$C126^2</f>
        <v>23.832110988399581</v>
      </c>
      <c r="H126">
        <f>'95% Simulation Frequency'!G126*$C126^2</f>
        <v>19.834131585116861</v>
      </c>
      <c r="I126">
        <f>'95% Simulation Frequency'!H126*$C126^2</f>
        <v>11.890094588983668</v>
      </c>
      <c r="J126">
        <f>'95% Simulation Frequency'!I126*$C126^2</f>
        <v>4.9524469791547805</v>
      </c>
      <c r="K126">
        <f>'95% Simulation Frequency'!J126*$C126^2</f>
        <v>5.2658929904936906</v>
      </c>
      <c r="L126">
        <f>'95% Simulation Frequency'!K126*$C126^2</f>
        <v>3.3225277201924475</v>
      </c>
      <c r="M126">
        <f>'95% Simulation Frequency'!L126*$C126^2</f>
        <v>2.4448788884434989</v>
      </c>
      <c r="N126">
        <f>'95% Simulation Frequency'!M126*$C126^2</f>
        <v>2.194122079372371</v>
      </c>
      <c r="O126">
        <f>'95% Simulation Frequency'!N126*$C126^2</f>
        <v>0.94033803401673033</v>
      </c>
      <c r="P126">
        <f>'95% Simulation Frequency'!O126*$C126^2</f>
        <v>2.5493608922231359</v>
      </c>
      <c r="Q126">
        <f>'95% Simulation Frequency'!P126*$C126^2</f>
        <v>4.5445128948325459</v>
      </c>
      <c r="R126">
        <f>'95% Simulation Frequency'!Q126*$C126^2</f>
        <v>3.3252533376823514</v>
      </c>
      <c r="S126">
        <f>'95% Simulation Frequency'!R126*$C126^2</f>
        <v>1.1084177792274503</v>
      </c>
      <c r="T126">
        <f>'95% Simulation Frequency'!S126*$C126^2</f>
        <v>0.77589244545921532</v>
      </c>
      <c r="U126">
        <f>'95% Simulation Frequency'!T126*$C126^2</f>
        <v>0.44336711169098014</v>
      </c>
    </row>
    <row r="127" spans="1:21" x14ac:dyDescent="0.2">
      <c r="A127">
        <f>'95% Simulation Frequency'!A127</f>
        <v>2146</v>
      </c>
      <c r="B127">
        <f>'95% Simulation Frequency'!B127</f>
        <v>2140</v>
      </c>
      <c r="C127">
        <f>'95% Simulation Frequency'!V127</f>
        <v>1.1290174693562398</v>
      </c>
      <c r="D127">
        <f>'95% Simulation Frequency'!C127*$C127^2</f>
        <v>26.791654183037437</v>
      </c>
      <c r="E127">
        <f>'95% Simulation Frequency'!D127*$C127^2</f>
        <v>34.372238506144924</v>
      </c>
      <c r="F127">
        <f>'95% Simulation Frequency'!E127*$C127^2</f>
        <v>36.241423681705676</v>
      </c>
      <c r="G127">
        <f>'95% Simulation Frequency'!F127*$C127^2</f>
        <v>23.832110988399581</v>
      </c>
      <c r="H127">
        <f>'95% Simulation Frequency'!G127*$C127^2</f>
        <v>19.834131585116861</v>
      </c>
      <c r="I127">
        <f>'95% Simulation Frequency'!H127*$C127^2</f>
        <v>11.890094588983668</v>
      </c>
      <c r="J127">
        <f>'95% Simulation Frequency'!I127*$C127^2</f>
        <v>4.9524469791547805</v>
      </c>
      <c r="K127">
        <f>'95% Simulation Frequency'!J127*$C127^2</f>
        <v>5.2658929904936906</v>
      </c>
      <c r="L127">
        <f>'95% Simulation Frequency'!K127*$C127^2</f>
        <v>3.3225277201924475</v>
      </c>
      <c r="M127">
        <f>'95% Simulation Frequency'!L127*$C127^2</f>
        <v>2.4448788884434989</v>
      </c>
      <c r="N127">
        <f>'95% Simulation Frequency'!M127*$C127^2</f>
        <v>2.194122079372371</v>
      </c>
      <c r="O127">
        <f>'95% Simulation Frequency'!N127*$C127^2</f>
        <v>0.94033803401673033</v>
      </c>
      <c r="P127">
        <f>'95% Simulation Frequency'!O127*$C127^2</f>
        <v>2.5493608922231359</v>
      </c>
      <c r="Q127">
        <f>'95% Simulation Frequency'!P127*$C127^2</f>
        <v>4.5445128948325459</v>
      </c>
      <c r="R127">
        <f>'95% Simulation Frequency'!Q127*$C127^2</f>
        <v>3.3252533376823514</v>
      </c>
      <c r="S127">
        <f>'95% Simulation Frequency'!R127*$C127^2</f>
        <v>1.1084177792274503</v>
      </c>
      <c r="T127">
        <f>'95% Simulation Frequency'!S127*$C127^2</f>
        <v>0.77589244545921532</v>
      </c>
      <c r="U127">
        <f>'95% Simulation Frequency'!T127*$C127^2</f>
        <v>0.44336711169098014</v>
      </c>
    </row>
    <row r="128" spans="1:21" x14ac:dyDescent="0.2">
      <c r="A128">
        <f>'95% Simulation Frequency'!A128</f>
        <v>2147</v>
      </c>
      <c r="B128">
        <f>'95% Simulation Frequency'!B128</f>
        <v>2140</v>
      </c>
      <c r="C128">
        <f>'95% Simulation Frequency'!V128</f>
        <v>1.1290174693562398</v>
      </c>
      <c r="D128">
        <f>'95% Simulation Frequency'!C128*$C128^2</f>
        <v>26.791654183037437</v>
      </c>
      <c r="E128">
        <f>'95% Simulation Frequency'!D128*$C128^2</f>
        <v>34.372238506144924</v>
      </c>
      <c r="F128">
        <f>'95% Simulation Frequency'!E128*$C128^2</f>
        <v>36.241423681705676</v>
      </c>
      <c r="G128">
        <f>'95% Simulation Frequency'!F128*$C128^2</f>
        <v>23.832110988399581</v>
      </c>
      <c r="H128">
        <f>'95% Simulation Frequency'!G128*$C128^2</f>
        <v>19.834131585116861</v>
      </c>
      <c r="I128">
        <f>'95% Simulation Frequency'!H128*$C128^2</f>
        <v>11.890094588983668</v>
      </c>
      <c r="J128">
        <f>'95% Simulation Frequency'!I128*$C128^2</f>
        <v>4.9524469791547805</v>
      </c>
      <c r="K128">
        <f>'95% Simulation Frequency'!J128*$C128^2</f>
        <v>5.2658929904936906</v>
      </c>
      <c r="L128">
        <f>'95% Simulation Frequency'!K128*$C128^2</f>
        <v>3.3225277201924475</v>
      </c>
      <c r="M128">
        <f>'95% Simulation Frequency'!L128*$C128^2</f>
        <v>2.4448788884434989</v>
      </c>
      <c r="N128">
        <f>'95% Simulation Frequency'!M128*$C128^2</f>
        <v>2.194122079372371</v>
      </c>
      <c r="O128">
        <f>'95% Simulation Frequency'!N128*$C128^2</f>
        <v>0.94033803401673033</v>
      </c>
      <c r="P128">
        <f>'95% Simulation Frequency'!O128*$C128^2</f>
        <v>2.5493608922231359</v>
      </c>
      <c r="Q128">
        <f>'95% Simulation Frequency'!P128*$C128^2</f>
        <v>4.5445128948325459</v>
      </c>
      <c r="R128">
        <f>'95% Simulation Frequency'!Q128*$C128^2</f>
        <v>3.3252533376823514</v>
      </c>
      <c r="S128">
        <f>'95% Simulation Frequency'!R128*$C128^2</f>
        <v>1.1084177792274503</v>
      </c>
      <c r="T128">
        <f>'95% Simulation Frequency'!S128*$C128^2</f>
        <v>0.77589244545921532</v>
      </c>
      <c r="U128">
        <f>'95% Simulation Frequency'!T128*$C128^2</f>
        <v>0.44336711169098014</v>
      </c>
    </row>
    <row r="129" spans="1:21" x14ac:dyDescent="0.2">
      <c r="A129">
        <f>'95% Simulation Frequency'!A129</f>
        <v>2148</v>
      </c>
      <c r="B129">
        <f>'95% Simulation Frequency'!B129</f>
        <v>2140</v>
      </c>
      <c r="C129">
        <f>'95% Simulation Frequency'!V129</f>
        <v>1.1290174693562398</v>
      </c>
      <c r="D129">
        <f>'95% Simulation Frequency'!C129*$C129^2</f>
        <v>26.791654183037437</v>
      </c>
      <c r="E129">
        <f>'95% Simulation Frequency'!D129*$C129^2</f>
        <v>34.372238506144924</v>
      </c>
      <c r="F129">
        <f>'95% Simulation Frequency'!E129*$C129^2</f>
        <v>36.241423681705676</v>
      </c>
      <c r="G129">
        <f>'95% Simulation Frequency'!F129*$C129^2</f>
        <v>23.832110988399581</v>
      </c>
      <c r="H129">
        <f>'95% Simulation Frequency'!G129*$C129^2</f>
        <v>19.834131585116861</v>
      </c>
      <c r="I129">
        <f>'95% Simulation Frequency'!H129*$C129^2</f>
        <v>11.890094588983668</v>
      </c>
      <c r="J129">
        <f>'95% Simulation Frequency'!I129*$C129^2</f>
        <v>4.9524469791547805</v>
      </c>
      <c r="K129">
        <f>'95% Simulation Frequency'!J129*$C129^2</f>
        <v>5.2658929904936906</v>
      </c>
      <c r="L129">
        <f>'95% Simulation Frequency'!K129*$C129^2</f>
        <v>3.3225277201924475</v>
      </c>
      <c r="M129">
        <f>'95% Simulation Frequency'!L129*$C129^2</f>
        <v>2.4448788884434989</v>
      </c>
      <c r="N129">
        <f>'95% Simulation Frequency'!M129*$C129^2</f>
        <v>2.194122079372371</v>
      </c>
      <c r="O129">
        <f>'95% Simulation Frequency'!N129*$C129^2</f>
        <v>0.94033803401673033</v>
      </c>
      <c r="P129">
        <f>'95% Simulation Frequency'!O129*$C129^2</f>
        <v>2.5493608922231359</v>
      </c>
      <c r="Q129">
        <f>'95% Simulation Frequency'!P129*$C129^2</f>
        <v>4.5445128948325459</v>
      </c>
      <c r="R129">
        <f>'95% Simulation Frequency'!Q129*$C129^2</f>
        <v>3.3252533376823514</v>
      </c>
      <c r="S129">
        <f>'95% Simulation Frequency'!R129*$C129^2</f>
        <v>1.1084177792274503</v>
      </c>
      <c r="T129">
        <f>'95% Simulation Frequency'!S129*$C129^2</f>
        <v>0.77589244545921532</v>
      </c>
      <c r="U129">
        <f>'95% Simulation Frequency'!T129*$C129^2</f>
        <v>0.44336711169098014</v>
      </c>
    </row>
    <row r="130" spans="1:21" x14ac:dyDescent="0.2">
      <c r="A130">
        <f>'95% Simulation Frequency'!A130</f>
        <v>2149</v>
      </c>
      <c r="B130">
        <f>'95% Simulation Frequency'!B130</f>
        <v>2140</v>
      </c>
      <c r="C130">
        <f>'95% Simulation Frequency'!V130</f>
        <v>1.1290174693562398</v>
      </c>
      <c r="D130">
        <f>'95% Simulation Frequency'!C130*$C130^2</f>
        <v>26.791654183037437</v>
      </c>
      <c r="E130">
        <f>'95% Simulation Frequency'!D130*$C130^2</f>
        <v>34.372238506144924</v>
      </c>
      <c r="F130">
        <f>'95% Simulation Frequency'!E130*$C130^2</f>
        <v>36.241423681705676</v>
      </c>
      <c r="G130">
        <f>'95% Simulation Frequency'!F130*$C130^2</f>
        <v>23.832110988399581</v>
      </c>
      <c r="H130">
        <f>'95% Simulation Frequency'!G130*$C130^2</f>
        <v>19.834131585116861</v>
      </c>
      <c r="I130">
        <f>'95% Simulation Frequency'!H130*$C130^2</f>
        <v>11.890094588983668</v>
      </c>
      <c r="J130">
        <f>'95% Simulation Frequency'!I130*$C130^2</f>
        <v>4.9524469791547805</v>
      </c>
      <c r="K130">
        <f>'95% Simulation Frequency'!J130*$C130^2</f>
        <v>5.2658929904936906</v>
      </c>
      <c r="L130">
        <f>'95% Simulation Frequency'!K130*$C130^2</f>
        <v>3.3225277201924475</v>
      </c>
      <c r="M130">
        <f>'95% Simulation Frequency'!L130*$C130^2</f>
        <v>2.4448788884434989</v>
      </c>
      <c r="N130">
        <f>'95% Simulation Frequency'!M130*$C130^2</f>
        <v>2.194122079372371</v>
      </c>
      <c r="O130">
        <f>'95% Simulation Frequency'!N130*$C130^2</f>
        <v>0.94033803401673033</v>
      </c>
      <c r="P130">
        <f>'95% Simulation Frequency'!O130*$C130^2</f>
        <v>2.5493608922231359</v>
      </c>
      <c r="Q130">
        <f>'95% Simulation Frequency'!P130*$C130^2</f>
        <v>4.5445128948325459</v>
      </c>
      <c r="R130">
        <f>'95% Simulation Frequency'!Q130*$C130^2</f>
        <v>3.3252533376823514</v>
      </c>
      <c r="S130">
        <f>'95% Simulation Frequency'!R130*$C130^2</f>
        <v>1.1084177792274503</v>
      </c>
      <c r="T130">
        <f>'95% Simulation Frequency'!S130*$C130^2</f>
        <v>0.77589244545921532</v>
      </c>
      <c r="U130">
        <f>'95% Simulation Frequency'!T130*$C130^2</f>
        <v>0.44336711169098014</v>
      </c>
    </row>
    <row r="131" spans="1:21" x14ac:dyDescent="0.2">
      <c r="A131">
        <f>'95% Simulation Frequency'!A131</f>
        <v>2150</v>
      </c>
      <c r="B131">
        <f>'95% Simulation Frequency'!B131</f>
        <v>2150</v>
      </c>
      <c r="C131">
        <f>'95% Simulation Frequency'!V131</f>
        <v>1.113188881382106</v>
      </c>
      <c r="D131">
        <f>'95% Simulation Frequency'!C131*$C131^2</f>
        <v>26.045693465845062</v>
      </c>
      <c r="E131">
        <f>'95% Simulation Frequency'!D131*$C131^2</f>
        <v>33.415211384475633</v>
      </c>
      <c r="F131">
        <f>'95% Simulation Frequency'!E131*$C131^2</f>
        <v>35.232352789069481</v>
      </c>
      <c r="G131">
        <f>'95% Simulation Frequency'!F131*$C131^2</f>
        <v>23.168552908571478</v>
      </c>
      <c r="H131">
        <f>'95% Simulation Frequency'!G131*$C131^2</f>
        <v>19.281889348745761</v>
      </c>
      <c r="I131">
        <f>'95% Simulation Frequency'!H131*$C131^2</f>
        <v>11.559038379221935</v>
      </c>
      <c r="J131">
        <f>'95% Simulation Frequency'!I131*$C131^2</f>
        <v>4.8145558704091878</v>
      </c>
      <c r="K131">
        <f>'95% Simulation Frequency'!J131*$C131^2</f>
        <v>5.1192745963844528</v>
      </c>
      <c r="L131">
        <f>'95% Simulation Frequency'!K131*$C131^2</f>
        <v>3.2300184953378097</v>
      </c>
      <c r="M131">
        <f>'95% Simulation Frequency'!L131*$C131^2</f>
        <v>2.3768060626070673</v>
      </c>
      <c r="N131">
        <f>'95% Simulation Frequency'!M131*$C131^2</f>
        <v>2.1330310818268554</v>
      </c>
      <c r="O131">
        <f>'95% Simulation Frequency'!N131*$C131^2</f>
        <v>0.91415617792579507</v>
      </c>
      <c r="P131">
        <f>'95% Simulation Frequency'!O131*$C131^2</f>
        <v>2.4783789712654891</v>
      </c>
      <c r="Q131">
        <f>'95% Simulation Frequency'!P131*$C131^2</f>
        <v>4.41797990529935</v>
      </c>
      <c r="R131">
        <f>'95% Simulation Frequency'!Q131*$C131^2</f>
        <v>3.2326682233897683</v>
      </c>
      <c r="S131">
        <f>'95% Simulation Frequency'!R131*$C131^2</f>
        <v>1.0775560744632562</v>
      </c>
      <c r="T131">
        <f>'95% Simulation Frequency'!S131*$C131^2</f>
        <v>0.75428925212427933</v>
      </c>
      <c r="U131">
        <f>'95% Simulation Frequency'!T131*$C131^2</f>
        <v>0.43102242978530242</v>
      </c>
    </row>
  </sheetData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DA747-D7F5-4FCB-8A6B-171A3A7652BF}">
  <dimension ref="A1:U131"/>
  <sheetViews>
    <sheetView workbookViewId="0">
      <selection activeCell="D4" sqref="D4"/>
    </sheetView>
  </sheetViews>
  <sheetFormatPr baseColWidth="10" defaultColWidth="8.83203125" defaultRowHeight="15" x14ac:dyDescent="0.2"/>
  <sheetData>
    <row r="1" spans="1:21" x14ac:dyDescent="0.2">
      <c r="A1" t="s">
        <v>46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'Expected Frequency'!A3</f>
        <v>Year</v>
      </c>
      <c r="B3" t="str">
        <f>'Expected Frequency'!B3</f>
        <v>Decade</v>
      </c>
      <c r="C3" t="str">
        <f>'Expected Frequency'!W3</f>
        <v>High Emissions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'Expected Frequency'!A4</f>
        <v>2023</v>
      </c>
      <c r="B4">
        <f>'Expected Frequency'!B4</f>
        <v>2020</v>
      </c>
      <c r="C4">
        <f>'Expected Frequency'!W4</f>
        <v>1</v>
      </c>
      <c r="D4">
        <f>'Expected Frequency'!C4*$C4^2</f>
        <v>7.9389563584521383</v>
      </c>
      <c r="E4">
        <f>'Expected Frequency'!D4*$C4^2</f>
        <v>10.185250211812628</v>
      </c>
      <c r="F4">
        <f>'Expected Frequency'!E4*$C4^2</f>
        <v>10.739130887983706</v>
      </c>
      <c r="G4">
        <f>'Expected Frequency'!F4*$C4^2</f>
        <v>7.0619786211812627</v>
      </c>
      <c r="H4">
        <f>'Expected Frequency'!G4*$C4^2</f>
        <v>5.8772893971486759</v>
      </c>
      <c r="I4">
        <f>'Expected Frequency'!H4*$C4^2</f>
        <v>3.5232965234215885</v>
      </c>
      <c r="J4">
        <f>'Expected Frequency'!I4*$C4^2</f>
        <v>1.7580030590163933</v>
      </c>
      <c r="K4">
        <f>'Expected Frequency'!J4*$C4^2</f>
        <v>1.869269075409836</v>
      </c>
      <c r="L4">
        <f>'Expected Frequency'!K4*$C4^2</f>
        <v>1.1794197737704917</v>
      </c>
      <c r="M4">
        <f>'Expected Frequency'!L4*$C4^2</f>
        <v>0.86787492786885234</v>
      </c>
      <c r="N4">
        <f>'Expected Frequency'!M4*$C4^2</f>
        <v>0.77886211475409839</v>
      </c>
      <c r="O4">
        <f>'Expected Frequency'!N4*$C4^2</f>
        <v>0.33379804918032785</v>
      </c>
      <c r="P4">
        <f>'Expected Frequency'!O4*$C4^2</f>
        <v>0.61307336000000001</v>
      </c>
      <c r="Q4">
        <f>'Expected Frequency'!P4*$C4^2</f>
        <v>1.0928699026086957</v>
      </c>
      <c r="R4">
        <f>'Expected Frequency'!Q4*$C4^2</f>
        <v>0.79966090434782611</v>
      </c>
      <c r="S4">
        <f>'Expected Frequency'!R4*$C4^2</f>
        <v>0.26655363478260868</v>
      </c>
      <c r="T4">
        <f>'Expected Frequency'!S4*$C4^2</f>
        <v>0.1865875443478261</v>
      </c>
      <c r="U4">
        <f>'Expected Frequency'!T4*$C4^2</f>
        <v>0.10662145391304348</v>
      </c>
    </row>
    <row r="5" spans="1:21" x14ac:dyDescent="0.2">
      <c r="A5">
        <f>'Expected Frequency'!A5</f>
        <v>2024</v>
      </c>
      <c r="B5">
        <f>'Expected Frequency'!B5</f>
        <v>2020</v>
      </c>
      <c r="C5">
        <f>'Expected Frequency'!W5</f>
        <v>1</v>
      </c>
      <c r="D5">
        <f>'Expected Frequency'!C5*$C5^2</f>
        <v>7.9389563584521383</v>
      </c>
      <c r="E5">
        <f>'Expected Frequency'!D5*$C5^2</f>
        <v>10.185250211812628</v>
      </c>
      <c r="F5">
        <f>'Expected Frequency'!E5*$C5^2</f>
        <v>10.739130887983706</v>
      </c>
      <c r="G5">
        <f>'Expected Frequency'!F5*$C5^2</f>
        <v>7.0619786211812627</v>
      </c>
      <c r="H5">
        <f>'Expected Frequency'!G5*$C5^2</f>
        <v>5.8772893971486759</v>
      </c>
      <c r="I5">
        <f>'Expected Frequency'!H5*$C5^2</f>
        <v>3.5232965234215885</v>
      </c>
      <c r="J5">
        <f>'Expected Frequency'!I5*$C5^2</f>
        <v>1.7580030590163933</v>
      </c>
      <c r="K5">
        <f>'Expected Frequency'!J5*$C5^2</f>
        <v>1.869269075409836</v>
      </c>
      <c r="L5">
        <f>'Expected Frequency'!K5*$C5^2</f>
        <v>1.1794197737704917</v>
      </c>
      <c r="M5">
        <f>'Expected Frequency'!L5*$C5^2</f>
        <v>0.86787492786885234</v>
      </c>
      <c r="N5">
        <f>'Expected Frequency'!M5*$C5^2</f>
        <v>0.77886211475409839</v>
      </c>
      <c r="O5">
        <f>'Expected Frequency'!N5*$C5^2</f>
        <v>0.33379804918032785</v>
      </c>
      <c r="P5">
        <f>'Expected Frequency'!O5*$C5^2</f>
        <v>0.61307336000000001</v>
      </c>
      <c r="Q5">
        <f>'Expected Frequency'!P5*$C5^2</f>
        <v>1.0928699026086957</v>
      </c>
      <c r="R5">
        <f>'Expected Frequency'!Q5*$C5^2</f>
        <v>0.79966090434782611</v>
      </c>
      <c r="S5">
        <f>'Expected Frequency'!R5*$C5^2</f>
        <v>0.26655363478260868</v>
      </c>
      <c r="T5">
        <f>'Expected Frequency'!S5*$C5^2</f>
        <v>0.1865875443478261</v>
      </c>
      <c r="U5">
        <f>'Expected Frequency'!T5*$C5^2</f>
        <v>0.10662145391304348</v>
      </c>
    </row>
    <row r="6" spans="1:21" x14ac:dyDescent="0.2">
      <c r="A6">
        <f>'Expected Frequency'!A6</f>
        <v>2025</v>
      </c>
      <c r="B6">
        <f>'Expected Frequency'!B6</f>
        <v>2020</v>
      </c>
      <c r="C6">
        <f>'Expected Frequency'!W6</f>
        <v>1</v>
      </c>
      <c r="D6">
        <f>'Expected Frequency'!C6*$C6^2</f>
        <v>7.9389563584521383</v>
      </c>
      <c r="E6">
        <f>'Expected Frequency'!D6*$C6^2</f>
        <v>10.185250211812628</v>
      </c>
      <c r="F6">
        <f>'Expected Frequency'!E6*$C6^2</f>
        <v>10.739130887983706</v>
      </c>
      <c r="G6">
        <f>'Expected Frequency'!F6*$C6^2</f>
        <v>7.0619786211812627</v>
      </c>
      <c r="H6">
        <f>'Expected Frequency'!G6*$C6^2</f>
        <v>5.8772893971486759</v>
      </c>
      <c r="I6">
        <f>'Expected Frequency'!H6*$C6^2</f>
        <v>3.5232965234215885</v>
      </c>
      <c r="J6">
        <f>'Expected Frequency'!I6*$C6^2</f>
        <v>1.7580030590163933</v>
      </c>
      <c r="K6">
        <f>'Expected Frequency'!J6*$C6^2</f>
        <v>1.869269075409836</v>
      </c>
      <c r="L6">
        <f>'Expected Frequency'!K6*$C6^2</f>
        <v>1.1794197737704917</v>
      </c>
      <c r="M6">
        <f>'Expected Frequency'!L6*$C6^2</f>
        <v>0.86787492786885234</v>
      </c>
      <c r="N6">
        <f>'Expected Frequency'!M6*$C6^2</f>
        <v>0.77886211475409839</v>
      </c>
      <c r="O6">
        <f>'Expected Frequency'!N6*$C6^2</f>
        <v>0.33379804918032785</v>
      </c>
      <c r="P6">
        <f>'Expected Frequency'!O6*$C6^2</f>
        <v>0.61307336000000001</v>
      </c>
      <c r="Q6">
        <f>'Expected Frequency'!P6*$C6^2</f>
        <v>1.0928699026086957</v>
      </c>
      <c r="R6">
        <f>'Expected Frequency'!Q6*$C6^2</f>
        <v>0.79966090434782611</v>
      </c>
      <c r="S6">
        <f>'Expected Frequency'!R6*$C6^2</f>
        <v>0.26655363478260868</v>
      </c>
      <c r="T6">
        <f>'Expected Frequency'!S6*$C6^2</f>
        <v>0.1865875443478261</v>
      </c>
      <c r="U6">
        <f>'Expected Frequency'!T6*$C6^2</f>
        <v>0.10662145391304348</v>
      </c>
    </row>
    <row r="7" spans="1:21" x14ac:dyDescent="0.2">
      <c r="A7">
        <f>'Expected Frequency'!A7</f>
        <v>2026</v>
      </c>
      <c r="B7">
        <f>'Expected Frequency'!B7</f>
        <v>2020</v>
      </c>
      <c r="C7">
        <f>'Expected Frequency'!W7</f>
        <v>1</v>
      </c>
      <c r="D7">
        <f>'Expected Frequency'!C7*$C7^2</f>
        <v>7.9389563584521383</v>
      </c>
      <c r="E7">
        <f>'Expected Frequency'!D7*$C7^2</f>
        <v>10.185250211812628</v>
      </c>
      <c r="F7">
        <f>'Expected Frequency'!E7*$C7^2</f>
        <v>10.739130887983706</v>
      </c>
      <c r="G7">
        <f>'Expected Frequency'!F7*$C7^2</f>
        <v>7.0619786211812627</v>
      </c>
      <c r="H7">
        <f>'Expected Frequency'!G7*$C7^2</f>
        <v>5.8772893971486759</v>
      </c>
      <c r="I7">
        <f>'Expected Frequency'!H7*$C7^2</f>
        <v>3.5232965234215885</v>
      </c>
      <c r="J7">
        <f>'Expected Frequency'!I7*$C7^2</f>
        <v>1.7580030590163933</v>
      </c>
      <c r="K7">
        <f>'Expected Frequency'!J7*$C7^2</f>
        <v>1.869269075409836</v>
      </c>
      <c r="L7">
        <f>'Expected Frequency'!K7*$C7^2</f>
        <v>1.1794197737704917</v>
      </c>
      <c r="M7">
        <f>'Expected Frequency'!L7*$C7^2</f>
        <v>0.86787492786885234</v>
      </c>
      <c r="N7">
        <f>'Expected Frequency'!M7*$C7^2</f>
        <v>0.77886211475409839</v>
      </c>
      <c r="O7">
        <f>'Expected Frequency'!N7*$C7^2</f>
        <v>0.33379804918032785</v>
      </c>
      <c r="P7">
        <f>'Expected Frequency'!O7*$C7^2</f>
        <v>0.61307336000000001</v>
      </c>
      <c r="Q7">
        <f>'Expected Frequency'!P7*$C7^2</f>
        <v>1.0928699026086957</v>
      </c>
      <c r="R7">
        <f>'Expected Frequency'!Q7*$C7^2</f>
        <v>0.79966090434782611</v>
      </c>
      <c r="S7">
        <f>'Expected Frequency'!R7*$C7^2</f>
        <v>0.26655363478260868</v>
      </c>
      <c r="T7">
        <f>'Expected Frequency'!S7*$C7^2</f>
        <v>0.1865875443478261</v>
      </c>
      <c r="U7">
        <f>'Expected Frequency'!T7*$C7^2</f>
        <v>0.10662145391304348</v>
      </c>
    </row>
    <row r="8" spans="1:21" x14ac:dyDescent="0.2">
      <c r="A8">
        <f>'Expected Frequency'!A8</f>
        <v>2027</v>
      </c>
      <c r="B8">
        <f>'Expected Frequency'!B8</f>
        <v>2020</v>
      </c>
      <c r="C8">
        <f>'Expected Frequency'!W8</f>
        <v>1</v>
      </c>
      <c r="D8">
        <f>'Expected Frequency'!C8*$C8^2</f>
        <v>7.9389563584521383</v>
      </c>
      <c r="E8">
        <f>'Expected Frequency'!D8*$C8^2</f>
        <v>10.185250211812628</v>
      </c>
      <c r="F8">
        <f>'Expected Frequency'!E8*$C8^2</f>
        <v>10.739130887983706</v>
      </c>
      <c r="G8">
        <f>'Expected Frequency'!F8*$C8^2</f>
        <v>7.0619786211812627</v>
      </c>
      <c r="H8">
        <f>'Expected Frequency'!G8*$C8^2</f>
        <v>5.8772893971486759</v>
      </c>
      <c r="I8">
        <f>'Expected Frequency'!H8*$C8^2</f>
        <v>3.5232965234215885</v>
      </c>
      <c r="J8">
        <f>'Expected Frequency'!I8*$C8^2</f>
        <v>1.7580030590163933</v>
      </c>
      <c r="K8">
        <f>'Expected Frequency'!J8*$C8^2</f>
        <v>1.869269075409836</v>
      </c>
      <c r="L8">
        <f>'Expected Frequency'!K8*$C8^2</f>
        <v>1.1794197737704917</v>
      </c>
      <c r="M8">
        <f>'Expected Frequency'!L8*$C8^2</f>
        <v>0.86787492786885234</v>
      </c>
      <c r="N8">
        <f>'Expected Frequency'!M8*$C8^2</f>
        <v>0.77886211475409839</v>
      </c>
      <c r="O8">
        <f>'Expected Frequency'!N8*$C8^2</f>
        <v>0.33379804918032785</v>
      </c>
      <c r="P8">
        <f>'Expected Frequency'!O8*$C8^2</f>
        <v>0.61307336000000001</v>
      </c>
      <c r="Q8">
        <f>'Expected Frequency'!P8*$C8^2</f>
        <v>1.0928699026086957</v>
      </c>
      <c r="R8">
        <f>'Expected Frequency'!Q8*$C8^2</f>
        <v>0.79966090434782611</v>
      </c>
      <c r="S8">
        <f>'Expected Frequency'!R8*$C8^2</f>
        <v>0.26655363478260868</v>
      </c>
      <c r="T8">
        <f>'Expected Frequency'!S8*$C8^2</f>
        <v>0.1865875443478261</v>
      </c>
      <c r="U8">
        <f>'Expected Frequency'!T8*$C8^2</f>
        <v>0.10662145391304348</v>
      </c>
    </row>
    <row r="9" spans="1:21" x14ac:dyDescent="0.2">
      <c r="A9">
        <f>'Expected Frequency'!A9</f>
        <v>2028</v>
      </c>
      <c r="B9">
        <f>'Expected Frequency'!B9</f>
        <v>2020</v>
      </c>
      <c r="C9">
        <f>'Expected Frequency'!W9</f>
        <v>1</v>
      </c>
      <c r="D9">
        <f>'Expected Frequency'!C9*$C9^2</f>
        <v>7.9389563584521383</v>
      </c>
      <c r="E9">
        <f>'Expected Frequency'!D9*$C9^2</f>
        <v>10.185250211812628</v>
      </c>
      <c r="F9">
        <f>'Expected Frequency'!E9*$C9^2</f>
        <v>10.739130887983706</v>
      </c>
      <c r="G9">
        <f>'Expected Frequency'!F9*$C9^2</f>
        <v>7.0619786211812627</v>
      </c>
      <c r="H9">
        <f>'Expected Frequency'!G9*$C9^2</f>
        <v>5.8772893971486759</v>
      </c>
      <c r="I9">
        <f>'Expected Frequency'!H9*$C9^2</f>
        <v>3.5232965234215885</v>
      </c>
      <c r="J9">
        <f>'Expected Frequency'!I9*$C9^2</f>
        <v>1.7580030590163933</v>
      </c>
      <c r="K9">
        <f>'Expected Frequency'!J9*$C9^2</f>
        <v>1.869269075409836</v>
      </c>
      <c r="L9">
        <f>'Expected Frequency'!K9*$C9^2</f>
        <v>1.1794197737704917</v>
      </c>
      <c r="M9">
        <f>'Expected Frequency'!L9*$C9^2</f>
        <v>0.86787492786885234</v>
      </c>
      <c r="N9">
        <f>'Expected Frequency'!M9*$C9^2</f>
        <v>0.77886211475409839</v>
      </c>
      <c r="O9">
        <f>'Expected Frequency'!N9*$C9^2</f>
        <v>0.33379804918032785</v>
      </c>
      <c r="P9">
        <f>'Expected Frequency'!O9*$C9^2</f>
        <v>0.61307336000000001</v>
      </c>
      <c r="Q9">
        <f>'Expected Frequency'!P9*$C9^2</f>
        <v>1.0928699026086957</v>
      </c>
      <c r="R9">
        <f>'Expected Frequency'!Q9*$C9^2</f>
        <v>0.79966090434782611</v>
      </c>
      <c r="S9">
        <f>'Expected Frequency'!R9*$C9^2</f>
        <v>0.26655363478260868</v>
      </c>
      <c r="T9">
        <f>'Expected Frequency'!S9*$C9^2</f>
        <v>0.1865875443478261</v>
      </c>
      <c r="U9">
        <f>'Expected Frequency'!T9*$C9^2</f>
        <v>0.10662145391304348</v>
      </c>
    </row>
    <row r="10" spans="1:21" x14ac:dyDescent="0.2">
      <c r="A10">
        <f>'Expected Frequency'!A10</f>
        <v>2029</v>
      </c>
      <c r="B10">
        <f>'Expected Frequency'!B10</f>
        <v>2020</v>
      </c>
      <c r="C10">
        <f>'Expected Frequency'!W10</f>
        <v>1</v>
      </c>
      <c r="D10">
        <f>'Expected Frequency'!C10*$C10^2</f>
        <v>7.9389563584521383</v>
      </c>
      <c r="E10">
        <f>'Expected Frequency'!D10*$C10^2</f>
        <v>10.185250211812628</v>
      </c>
      <c r="F10">
        <f>'Expected Frequency'!E10*$C10^2</f>
        <v>10.739130887983706</v>
      </c>
      <c r="G10">
        <f>'Expected Frequency'!F10*$C10^2</f>
        <v>7.0619786211812627</v>
      </c>
      <c r="H10">
        <f>'Expected Frequency'!G10*$C10^2</f>
        <v>5.8772893971486759</v>
      </c>
      <c r="I10">
        <f>'Expected Frequency'!H10*$C10^2</f>
        <v>3.5232965234215885</v>
      </c>
      <c r="J10">
        <f>'Expected Frequency'!I10*$C10^2</f>
        <v>1.7580030590163933</v>
      </c>
      <c r="K10">
        <f>'Expected Frequency'!J10*$C10^2</f>
        <v>1.869269075409836</v>
      </c>
      <c r="L10">
        <f>'Expected Frequency'!K10*$C10^2</f>
        <v>1.1794197737704917</v>
      </c>
      <c r="M10">
        <f>'Expected Frequency'!L10*$C10^2</f>
        <v>0.86787492786885234</v>
      </c>
      <c r="N10">
        <f>'Expected Frequency'!M10*$C10^2</f>
        <v>0.77886211475409839</v>
      </c>
      <c r="O10">
        <f>'Expected Frequency'!N10*$C10^2</f>
        <v>0.33379804918032785</v>
      </c>
      <c r="P10">
        <f>'Expected Frequency'!O10*$C10^2</f>
        <v>0.61307336000000001</v>
      </c>
      <c r="Q10">
        <f>'Expected Frequency'!P10*$C10^2</f>
        <v>1.0928699026086957</v>
      </c>
      <c r="R10">
        <f>'Expected Frequency'!Q10*$C10^2</f>
        <v>0.79966090434782611</v>
      </c>
      <c r="S10">
        <f>'Expected Frequency'!R10*$C10^2</f>
        <v>0.26655363478260868</v>
      </c>
      <c r="T10">
        <f>'Expected Frequency'!S10*$C10^2</f>
        <v>0.1865875443478261</v>
      </c>
      <c r="U10">
        <f>'Expected Frequency'!T10*$C10^2</f>
        <v>0.10662145391304348</v>
      </c>
    </row>
    <row r="11" spans="1:21" x14ac:dyDescent="0.2">
      <c r="A11">
        <f>'Expected Frequency'!A11</f>
        <v>2030</v>
      </c>
      <c r="B11">
        <f>'Expected Frequency'!B11</f>
        <v>2030</v>
      </c>
      <c r="C11">
        <f>'Expected Frequency'!W11</f>
        <v>1.0754789363895749</v>
      </c>
      <c r="D11">
        <f>'Expected Frequency'!C11*$C11^2</f>
        <v>9.1826331112294959</v>
      </c>
      <c r="E11">
        <f>'Expected Frequency'!D11*$C11^2</f>
        <v>11.780819999290555</v>
      </c>
      <c r="F11">
        <f>'Expected Frequency'!E11*$C11^2</f>
        <v>12.42146882100424</v>
      </c>
      <c r="G11">
        <f>'Expected Frequency'!F11*$C11^2</f>
        <v>8.1682724768494932</v>
      </c>
      <c r="H11">
        <f>'Expected Frequency'!G11*$C11^2</f>
        <v>6.7979958304063324</v>
      </c>
      <c r="I11">
        <f>'Expected Frequency'!H11*$C11^2</f>
        <v>4.0752383381231683</v>
      </c>
      <c r="J11">
        <f>'Expected Frequency'!I11*$C11^2</f>
        <v>2.0334029273482619</v>
      </c>
      <c r="K11">
        <f>'Expected Frequency'!J11*$C11^2</f>
        <v>2.162099315155114</v>
      </c>
      <c r="L11">
        <f>'Expected Frequency'!K11*$C11^2</f>
        <v>1.3641817107526313</v>
      </c>
      <c r="M11">
        <f>'Expected Frequency'!L11*$C11^2</f>
        <v>1.0038318248934457</v>
      </c>
      <c r="N11">
        <f>'Expected Frequency'!M11*$C11^2</f>
        <v>0.9008747146479642</v>
      </c>
      <c r="O11">
        <f>'Expected Frequency'!N11*$C11^2</f>
        <v>0.38608916342055605</v>
      </c>
      <c r="P11">
        <f>'Expected Frequency'!O11*$C11^2</f>
        <v>0.70911433203121077</v>
      </c>
      <c r="Q11">
        <f>'Expected Frequency'!P11*$C11^2</f>
        <v>1.2640733744904191</v>
      </c>
      <c r="R11">
        <f>'Expected Frequency'!Q11*$C11^2</f>
        <v>0.92493173743201396</v>
      </c>
      <c r="S11">
        <f>'Expected Frequency'!R11*$C11^2</f>
        <v>0.30831057914400462</v>
      </c>
      <c r="T11">
        <f>'Expected Frequency'!S11*$C11^2</f>
        <v>0.21581740540080327</v>
      </c>
      <c r="U11">
        <f>'Expected Frequency'!T11*$C11^2</f>
        <v>0.12332423165760187</v>
      </c>
    </row>
    <row r="12" spans="1:21" x14ac:dyDescent="0.2">
      <c r="A12">
        <f>'Expected Frequency'!A12</f>
        <v>2031</v>
      </c>
      <c r="B12">
        <f>'Expected Frequency'!B12</f>
        <v>2030</v>
      </c>
      <c r="C12">
        <f>'Expected Frequency'!W12</f>
        <v>1.0754789363895749</v>
      </c>
      <c r="D12">
        <f>'Expected Frequency'!C12*$C12^2</f>
        <v>9.1826331112294959</v>
      </c>
      <c r="E12">
        <f>'Expected Frequency'!D12*$C12^2</f>
        <v>11.780819999290555</v>
      </c>
      <c r="F12">
        <f>'Expected Frequency'!E12*$C12^2</f>
        <v>12.42146882100424</v>
      </c>
      <c r="G12">
        <f>'Expected Frequency'!F12*$C12^2</f>
        <v>8.1682724768494932</v>
      </c>
      <c r="H12">
        <f>'Expected Frequency'!G12*$C12^2</f>
        <v>6.7979958304063324</v>
      </c>
      <c r="I12">
        <f>'Expected Frequency'!H12*$C12^2</f>
        <v>4.0752383381231683</v>
      </c>
      <c r="J12">
        <f>'Expected Frequency'!I12*$C12^2</f>
        <v>2.0334029273482619</v>
      </c>
      <c r="K12">
        <f>'Expected Frequency'!J12*$C12^2</f>
        <v>2.162099315155114</v>
      </c>
      <c r="L12">
        <f>'Expected Frequency'!K12*$C12^2</f>
        <v>1.3641817107526313</v>
      </c>
      <c r="M12">
        <f>'Expected Frequency'!L12*$C12^2</f>
        <v>1.0038318248934457</v>
      </c>
      <c r="N12">
        <f>'Expected Frequency'!M12*$C12^2</f>
        <v>0.9008747146479642</v>
      </c>
      <c r="O12">
        <f>'Expected Frequency'!N12*$C12^2</f>
        <v>0.38608916342055605</v>
      </c>
      <c r="P12">
        <f>'Expected Frequency'!O12*$C12^2</f>
        <v>0.70911433203121077</v>
      </c>
      <c r="Q12">
        <f>'Expected Frequency'!P12*$C12^2</f>
        <v>1.2640733744904191</v>
      </c>
      <c r="R12">
        <f>'Expected Frequency'!Q12*$C12^2</f>
        <v>0.92493173743201396</v>
      </c>
      <c r="S12">
        <f>'Expected Frequency'!R12*$C12^2</f>
        <v>0.30831057914400462</v>
      </c>
      <c r="T12">
        <f>'Expected Frequency'!S12*$C12^2</f>
        <v>0.21581740540080327</v>
      </c>
      <c r="U12">
        <f>'Expected Frequency'!T12*$C12^2</f>
        <v>0.12332423165760187</v>
      </c>
    </row>
    <row r="13" spans="1:21" x14ac:dyDescent="0.2">
      <c r="A13">
        <f>'Expected Frequency'!A13</f>
        <v>2032</v>
      </c>
      <c r="B13">
        <f>'Expected Frequency'!B13</f>
        <v>2030</v>
      </c>
      <c r="C13">
        <f>'Expected Frequency'!W13</f>
        <v>1.0754789363895749</v>
      </c>
      <c r="D13">
        <f>'Expected Frequency'!C13*$C13^2</f>
        <v>9.1826331112294959</v>
      </c>
      <c r="E13">
        <f>'Expected Frequency'!D13*$C13^2</f>
        <v>11.780819999290555</v>
      </c>
      <c r="F13">
        <f>'Expected Frequency'!E13*$C13^2</f>
        <v>12.42146882100424</v>
      </c>
      <c r="G13">
        <f>'Expected Frequency'!F13*$C13^2</f>
        <v>8.1682724768494932</v>
      </c>
      <c r="H13">
        <f>'Expected Frequency'!G13*$C13^2</f>
        <v>6.7979958304063324</v>
      </c>
      <c r="I13">
        <f>'Expected Frequency'!H13*$C13^2</f>
        <v>4.0752383381231683</v>
      </c>
      <c r="J13">
        <f>'Expected Frequency'!I13*$C13^2</f>
        <v>2.0334029273482619</v>
      </c>
      <c r="K13">
        <f>'Expected Frequency'!J13*$C13^2</f>
        <v>2.162099315155114</v>
      </c>
      <c r="L13">
        <f>'Expected Frequency'!K13*$C13^2</f>
        <v>1.3641817107526313</v>
      </c>
      <c r="M13">
        <f>'Expected Frequency'!L13*$C13^2</f>
        <v>1.0038318248934457</v>
      </c>
      <c r="N13">
        <f>'Expected Frequency'!M13*$C13^2</f>
        <v>0.9008747146479642</v>
      </c>
      <c r="O13">
        <f>'Expected Frequency'!N13*$C13^2</f>
        <v>0.38608916342055605</v>
      </c>
      <c r="P13">
        <f>'Expected Frequency'!O13*$C13^2</f>
        <v>0.70911433203121077</v>
      </c>
      <c r="Q13">
        <f>'Expected Frequency'!P13*$C13^2</f>
        <v>1.2640733744904191</v>
      </c>
      <c r="R13">
        <f>'Expected Frequency'!Q13*$C13^2</f>
        <v>0.92493173743201396</v>
      </c>
      <c r="S13">
        <f>'Expected Frequency'!R13*$C13^2</f>
        <v>0.30831057914400462</v>
      </c>
      <c r="T13">
        <f>'Expected Frequency'!S13*$C13^2</f>
        <v>0.21581740540080327</v>
      </c>
      <c r="U13">
        <f>'Expected Frequency'!T13*$C13^2</f>
        <v>0.12332423165760187</v>
      </c>
    </row>
    <row r="14" spans="1:21" x14ac:dyDescent="0.2">
      <c r="A14">
        <f>'Expected Frequency'!A14</f>
        <v>2033</v>
      </c>
      <c r="B14">
        <f>'Expected Frequency'!B14</f>
        <v>2030</v>
      </c>
      <c r="C14">
        <f>'Expected Frequency'!W14</f>
        <v>1.0754789363895749</v>
      </c>
      <c r="D14">
        <f>'Expected Frequency'!C14*$C14^2</f>
        <v>9.1826331112294959</v>
      </c>
      <c r="E14">
        <f>'Expected Frequency'!D14*$C14^2</f>
        <v>11.780819999290555</v>
      </c>
      <c r="F14">
        <f>'Expected Frequency'!E14*$C14^2</f>
        <v>12.42146882100424</v>
      </c>
      <c r="G14">
        <f>'Expected Frequency'!F14*$C14^2</f>
        <v>8.1682724768494932</v>
      </c>
      <c r="H14">
        <f>'Expected Frequency'!G14*$C14^2</f>
        <v>6.7979958304063324</v>
      </c>
      <c r="I14">
        <f>'Expected Frequency'!H14*$C14^2</f>
        <v>4.0752383381231683</v>
      </c>
      <c r="J14">
        <f>'Expected Frequency'!I14*$C14^2</f>
        <v>2.0334029273482619</v>
      </c>
      <c r="K14">
        <f>'Expected Frequency'!J14*$C14^2</f>
        <v>2.162099315155114</v>
      </c>
      <c r="L14">
        <f>'Expected Frequency'!K14*$C14^2</f>
        <v>1.3641817107526313</v>
      </c>
      <c r="M14">
        <f>'Expected Frequency'!L14*$C14^2</f>
        <v>1.0038318248934457</v>
      </c>
      <c r="N14">
        <f>'Expected Frequency'!M14*$C14^2</f>
        <v>0.9008747146479642</v>
      </c>
      <c r="O14">
        <f>'Expected Frequency'!N14*$C14^2</f>
        <v>0.38608916342055605</v>
      </c>
      <c r="P14">
        <f>'Expected Frequency'!O14*$C14^2</f>
        <v>0.70911433203121077</v>
      </c>
      <c r="Q14">
        <f>'Expected Frequency'!P14*$C14^2</f>
        <v>1.2640733744904191</v>
      </c>
      <c r="R14">
        <f>'Expected Frequency'!Q14*$C14^2</f>
        <v>0.92493173743201396</v>
      </c>
      <c r="S14">
        <f>'Expected Frequency'!R14*$C14^2</f>
        <v>0.30831057914400462</v>
      </c>
      <c r="T14">
        <f>'Expected Frequency'!S14*$C14^2</f>
        <v>0.21581740540080327</v>
      </c>
      <c r="U14">
        <f>'Expected Frequency'!T14*$C14^2</f>
        <v>0.12332423165760187</v>
      </c>
    </row>
    <row r="15" spans="1:21" x14ac:dyDescent="0.2">
      <c r="A15">
        <f>'Expected Frequency'!A15</f>
        <v>2034</v>
      </c>
      <c r="B15">
        <f>'Expected Frequency'!B15</f>
        <v>2030</v>
      </c>
      <c r="C15">
        <f>'Expected Frequency'!W15</f>
        <v>1.0754789363895749</v>
      </c>
      <c r="D15">
        <f>'Expected Frequency'!C15*$C15^2</f>
        <v>9.1826331112294959</v>
      </c>
      <c r="E15">
        <f>'Expected Frequency'!D15*$C15^2</f>
        <v>11.780819999290555</v>
      </c>
      <c r="F15">
        <f>'Expected Frequency'!E15*$C15^2</f>
        <v>12.42146882100424</v>
      </c>
      <c r="G15">
        <f>'Expected Frequency'!F15*$C15^2</f>
        <v>8.1682724768494932</v>
      </c>
      <c r="H15">
        <f>'Expected Frequency'!G15*$C15^2</f>
        <v>6.7979958304063324</v>
      </c>
      <c r="I15">
        <f>'Expected Frequency'!H15*$C15^2</f>
        <v>4.0752383381231683</v>
      </c>
      <c r="J15">
        <f>'Expected Frequency'!I15*$C15^2</f>
        <v>2.0334029273482619</v>
      </c>
      <c r="K15">
        <f>'Expected Frequency'!J15*$C15^2</f>
        <v>2.162099315155114</v>
      </c>
      <c r="L15">
        <f>'Expected Frequency'!K15*$C15^2</f>
        <v>1.3641817107526313</v>
      </c>
      <c r="M15">
        <f>'Expected Frequency'!L15*$C15^2</f>
        <v>1.0038318248934457</v>
      </c>
      <c r="N15">
        <f>'Expected Frequency'!M15*$C15^2</f>
        <v>0.9008747146479642</v>
      </c>
      <c r="O15">
        <f>'Expected Frequency'!N15*$C15^2</f>
        <v>0.38608916342055605</v>
      </c>
      <c r="P15">
        <f>'Expected Frequency'!O15*$C15^2</f>
        <v>0.70911433203121077</v>
      </c>
      <c r="Q15">
        <f>'Expected Frequency'!P15*$C15^2</f>
        <v>1.2640733744904191</v>
      </c>
      <c r="R15">
        <f>'Expected Frequency'!Q15*$C15^2</f>
        <v>0.92493173743201396</v>
      </c>
      <c r="S15">
        <f>'Expected Frequency'!R15*$C15^2</f>
        <v>0.30831057914400462</v>
      </c>
      <c r="T15">
        <f>'Expected Frequency'!S15*$C15^2</f>
        <v>0.21581740540080327</v>
      </c>
      <c r="U15">
        <f>'Expected Frequency'!T15*$C15^2</f>
        <v>0.12332423165760187</v>
      </c>
    </row>
    <row r="16" spans="1:21" x14ac:dyDescent="0.2">
      <c r="A16">
        <f>'Expected Frequency'!A16</f>
        <v>2035</v>
      </c>
      <c r="B16">
        <f>'Expected Frequency'!B16</f>
        <v>2030</v>
      </c>
      <c r="C16">
        <f>'Expected Frequency'!W16</f>
        <v>1.0754789363895749</v>
      </c>
      <c r="D16">
        <f>'Expected Frequency'!C16*$C16^2</f>
        <v>9.1826331112294959</v>
      </c>
      <c r="E16">
        <f>'Expected Frequency'!D16*$C16^2</f>
        <v>11.780819999290555</v>
      </c>
      <c r="F16">
        <f>'Expected Frequency'!E16*$C16^2</f>
        <v>12.42146882100424</v>
      </c>
      <c r="G16">
        <f>'Expected Frequency'!F16*$C16^2</f>
        <v>8.1682724768494932</v>
      </c>
      <c r="H16">
        <f>'Expected Frequency'!G16*$C16^2</f>
        <v>6.7979958304063324</v>
      </c>
      <c r="I16">
        <f>'Expected Frequency'!H16*$C16^2</f>
        <v>4.0752383381231683</v>
      </c>
      <c r="J16">
        <f>'Expected Frequency'!I16*$C16^2</f>
        <v>2.0334029273482619</v>
      </c>
      <c r="K16">
        <f>'Expected Frequency'!J16*$C16^2</f>
        <v>2.162099315155114</v>
      </c>
      <c r="L16">
        <f>'Expected Frequency'!K16*$C16^2</f>
        <v>1.3641817107526313</v>
      </c>
      <c r="M16">
        <f>'Expected Frequency'!L16*$C16^2</f>
        <v>1.0038318248934457</v>
      </c>
      <c r="N16">
        <f>'Expected Frequency'!M16*$C16^2</f>
        <v>0.9008747146479642</v>
      </c>
      <c r="O16">
        <f>'Expected Frequency'!N16*$C16^2</f>
        <v>0.38608916342055605</v>
      </c>
      <c r="P16">
        <f>'Expected Frequency'!O16*$C16^2</f>
        <v>0.70911433203121077</v>
      </c>
      <c r="Q16">
        <f>'Expected Frequency'!P16*$C16^2</f>
        <v>1.2640733744904191</v>
      </c>
      <c r="R16">
        <f>'Expected Frequency'!Q16*$C16^2</f>
        <v>0.92493173743201396</v>
      </c>
      <c r="S16">
        <f>'Expected Frequency'!R16*$C16^2</f>
        <v>0.30831057914400462</v>
      </c>
      <c r="T16">
        <f>'Expected Frequency'!S16*$C16^2</f>
        <v>0.21581740540080327</v>
      </c>
      <c r="U16">
        <f>'Expected Frequency'!T16*$C16^2</f>
        <v>0.12332423165760187</v>
      </c>
    </row>
    <row r="17" spans="1:21" x14ac:dyDescent="0.2">
      <c r="A17">
        <f>'Expected Frequency'!A17</f>
        <v>2036</v>
      </c>
      <c r="B17">
        <f>'Expected Frequency'!B17</f>
        <v>2030</v>
      </c>
      <c r="C17">
        <f>'Expected Frequency'!W17</f>
        <v>1.0754789363895749</v>
      </c>
      <c r="D17">
        <f>'Expected Frequency'!C17*$C17^2</f>
        <v>9.1826331112294959</v>
      </c>
      <c r="E17">
        <f>'Expected Frequency'!D17*$C17^2</f>
        <v>11.780819999290555</v>
      </c>
      <c r="F17">
        <f>'Expected Frequency'!E17*$C17^2</f>
        <v>12.42146882100424</v>
      </c>
      <c r="G17">
        <f>'Expected Frequency'!F17*$C17^2</f>
        <v>8.1682724768494932</v>
      </c>
      <c r="H17">
        <f>'Expected Frequency'!G17*$C17^2</f>
        <v>6.7979958304063324</v>
      </c>
      <c r="I17">
        <f>'Expected Frequency'!H17*$C17^2</f>
        <v>4.0752383381231683</v>
      </c>
      <c r="J17">
        <f>'Expected Frequency'!I17*$C17^2</f>
        <v>2.0334029273482619</v>
      </c>
      <c r="K17">
        <f>'Expected Frequency'!J17*$C17^2</f>
        <v>2.162099315155114</v>
      </c>
      <c r="L17">
        <f>'Expected Frequency'!K17*$C17^2</f>
        <v>1.3641817107526313</v>
      </c>
      <c r="M17">
        <f>'Expected Frequency'!L17*$C17^2</f>
        <v>1.0038318248934457</v>
      </c>
      <c r="N17">
        <f>'Expected Frequency'!M17*$C17^2</f>
        <v>0.9008747146479642</v>
      </c>
      <c r="O17">
        <f>'Expected Frequency'!N17*$C17^2</f>
        <v>0.38608916342055605</v>
      </c>
      <c r="P17">
        <f>'Expected Frequency'!O17*$C17^2</f>
        <v>0.70911433203121077</v>
      </c>
      <c r="Q17">
        <f>'Expected Frequency'!P17*$C17^2</f>
        <v>1.2640733744904191</v>
      </c>
      <c r="R17">
        <f>'Expected Frequency'!Q17*$C17^2</f>
        <v>0.92493173743201396</v>
      </c>
      <c r="S17">
        <f>'Expected Frequency'!R17*$C17^2</f>
        <v>0.30831057914400462</v>
      </c>
      <c r="T17">
        <f>'Expected Frequency'!S17*$C17^2</f>
        <v>0.21581740540080327</v>
      </c>
      <c r="U17">
        <f>'Expected Frequency'!T17*$C17^2</f>
        <v>0.12332423165760187</v>
      </c>
    </row>
    <row r="18" spans="1:21" x14ac:dyDescent="0.2">
      <c r="A18">
        <f>'Expected Frequency'!A18</f>
        <v>2037</v>
      </c>
      <c r="B18">
        <f>'Expected Frequency'!B18</f>
        <v>2030</v>
      </c>
      <c r="C18">
        <f>'Expected Frequency'!W18</f>
        <v>1.0754789363895749</v>
      </c>
      <c r="D18">
        <f>'Expected Frequency'!C18*$C18^2</f>
        <v>9.1826331112294959</v>
      </c>
      <c r="E18">
        <f>'Expected Frequency'!D18*$C18^2</f>
        <v>11.780819999290555</v>
      </c>
      <c r="F18">
        <f>'Expected Frequency'!E18*$C18^2</f>
        <v>12.42146882100424</v>
      </c>
      <c r="G18">
        <f>'Expected Frequency'!F18*$C18^2</f>
        <v>8.1682724768494932</v>
      </c>
      <c r="H18">
        <f>'Expected Frequency'!G18*$C18^2</f>
        <v>6.7979958304063324</v>
      </c>
      <c r="I18">
        <f>'Expected Frequency'!H18*$C18^2</f>
        <v>4.0752383381231683</v>
      </c>
      <c r="J18">
        <f>'Expected Frequency'!I18*$C18^2</f>
        <v>2.0334029273482619</v>
      </c>
      <c r="K18">
        <f>'Expected Frequency'!J18*$C18^2</f>
        <v>2.162099315155114</v>
      </c>
      <c r="L18">
        <f>'Expected Frequency'!K18*$C18^2</f>
        <v>1.3641817107526313</v>
      </c>
      <c r="M18">
        <f>'Expected Frequency'!L18*$C18^2</f>
        <v>1.0038318248934457</v>
      </c>
      <c r="N18">
        <f>'Expected Frequency'!M18*$C18^2</f>
        <v>0.9008747146479642</v>
      </c>
      <c r="O18">
        <f>'Expected Frequency'!N18*$C18^2</f>
        <v>0.38608916342055605</v>
      </c>
      <c r="P18">
        <f>'Expected Frequency'!O18*$C18^2</f>
        <v>0.70911433203121077</v>
      </c>
      <c r="Q18">
        <f>'Expected Frequency'!P18*$C18^2</f>
        <v>1.2640733744904191</v>
      </c>
      <c r="R18">
        <f>'Expected Frequency'!Q18*$C18^2</f>
        <v>0.92493173743201396</v>
      </c>
      <c r="S18">
        <f>'Expected Frequency'!R18*$C18^2</f>
        <v>0.30831057914400462</v>
      </c>
      <c r="T18">
        <f>'Expected Frequency'!S18*$C18^2</f>
        <v>0.21581740540080327</v>
      </c>
      <c r="U18">
        <f>'Expected Frequency'!T18*$C18^2</f>
        <v>0.12332423165760187</v>
      </c>
    </row>
    <row r="19" spans="1:21" x14ac:dyDescent="0.2">
      <c r="A19">
        <f>'Expected Frequency'!A19</f>
        <v>2038</v>
      </c>
      <c r="B19">
        <f>'Expected Frequency'!B19</f>
        <v>2030</v>
      </c>
      <c r="C19">
        <f>'Expected Frequency'!W19</f>
        <v>1.0754789363895749</v>
      </c>
      <c r="D19">
        <f>'Expected Frequency'!C19*$C19^2</f>
        <v>9.1826331112294959</v>
      </c>
      <c r="E19">
        <f>'Expected Frequency'!D19*$C19^2</f>
        <v>11.780819999290555</v>
      </c>
      <c r="F19">
        <f>'Expected Frequency'!E19*$C19^2</f>
        <v>12.42146882100424</v>
      </c>
      <c r="G19">
        <f>'Expected Frequency'!F19*$C19^2</f>
        <v>8.1682724768494932</v>
      </c>
      <c r="H19">
        <f>'Expected Frequency'!G19*$C19^2</f>
        <v>6.7979958304063324</v>
      </c>
      <c r="I19">
        <f>'Expected Frequency'!H19*$C19^2</f>
        <v>4.0752383381231683</v>
      </c>
      <c r="J19">
        <f>'Expected Frequency'!I19*$C19^2</f>
        <v>2.0334029273482619</v>
      </c>
      <c r="K19">
        <f>'Expected Frequency'!J19*$C19^2</f>
        <v>2.162099315155114</v>
      </c>
      <c r="L19">
        <f>'Expected Frequency'!K19*$C19^2</f>
        <v>1.3641817107526313</v>
      </c>
      <c r="M19">
        <f>'Expected Frequency'!L19*$C19^2</f>
        <v>1.0038318248934457</v>
      </c>
      <c r="N19">
        <f>'Expected Frequency'!M19*$C19^2</f>
        <v>0.9008747146479642</v>
      </c>
      <c r="O19">
        <f>'Expected Frequency'!N19*$C19^2</f>
        <v>0.38608916342055605</v>
      </c>
      <c r="P19">
        <f>'Expected Frequency'!O19*$C19^2</f>
        <v>0.70911433203121077</v>
      </c>
      <c r="Q19">
        <f>'Expected Frequency'!P19*$C19^2</f>
        <v>1.2640733744904191</v>
      </c>
      <c r="R19">
        <f>'Expected Frequency'!Q19*$C19^2</f>
        <v>0.92493173743201396</v>
      </c>
      <c r="S19">
        <f>'Expected Frequency'!R19*$C19^2</f>
        <v>0.30831057914400462</v>
      </c>
      <c r="T19">
        <f>'Expected Frequency'!S19*$C19^2</f>
        <v>0.21581740540080327</v>
      </c>
      <c r="U19">
        <f>'Expected Frequency'!T19*$C19^2</f>
        <v>0.12332423165760187</v>
      </c>
    </row>
    <row r="20" spans="1:21" x14ac:dyDescent="0.2">
      <c r="A20">
        <f>'Expected Frequency'!A20</f>
        <v>2039</v>
      </c>
      <c r="B20">
        <f>'Expected Frequency'!B20</f>
        <v>2030</v>
      </c>
      <c r="C20">
        <f>'Expected Frequency'!W20</f>
        <v>1.0754789363895749</v>
      </c>
      <c r="D20">
        <f>'Expected Frequency'!C20*$C20^2</f>
        <v>9.1826331112294959</v>
      </c>
      <c r="E20">
        <f>'Expected Frequency'!D20*$C20^2</f>
        <v>11.780819999290555</v>
      </c>
      <c r="F20">
        <f>'Expected Frequency'!E20*$C20^2</f>
        <v>12.42146882100424</v>
      </c>
      <c r="G20">
        <f>'Expected Frequency'!F20*$C20^2</f>
        <v>8.1682724768494932</v>
      </c>
      <c r="H20">
        <f>'Expected Frequency'!G20*$C20^2</f>
        <v>6.7979958304063324</v>
      </c>
      <c r="I20">
        <f>'Expected Frequency'!H20*$C20^2</f>
        <v>4.0752383381231683</v>
      </c>
      <c r="J20">
        <f>'Expected Frequency'!I20*$C20^2</f>
        <v>2.0334029273482619</v>
      </c>
      <c r="K20">
        <f>'Expected Frequency'!J20*$C20^2</f>
        <v>2.162099315155114</v>
      </c>
      <c r="L20">
        <f>'Expected Frequency'!K20*$C20^2</f>
        <v>1.3641817107526313</v>
      </c>
      <c r="M20">
        <f>'Expected Frequency'!L20*$C20^2</f>
        <v>1.0038318248934457</v>
      </c>
      <c r="N20">
        <f>'Expected Frequency'!M20*$C20^2</f>
        <v>0.9008747146479642</v>
      </c>
      <c r="O20">
        <f>'Expected Frequency'!N20*$C20^2</f>
        <v>0.38608916342055605</v>
      </c>
      <c r="P20">
        <f>'Expected Frequency'!O20*$C20^2</f>
        <v>0.70911433203121077</v>
      </c>
      <c r="Q20">
        <f>'Expected Frequency'!P20*$C20^2</f>
        <v>1.2640733744904191</v>
      </c>
      <c r="R20">
        <f>'Expected Frequency'!Q20*$C20^2</f>
        <v>0.92493173743201396</v>
      </c>
      <c r="S20">
        <f>'Expected Frequency'!R20*$C20^2</f>
        <v>0.30831057914400462</v>
      </c>
      <c r="T20">
        <f>'Expected Frequency'!S20*$C20^2</f>
        <v>0.21581740540080327</v>
      </c>
      <c r="U20">
        <f>'Expected Frequency'!T20*$C20^2</f>
        <v>0.12332423165760187</v>
      </c>
    </row>
    <row r="21" spans="1:21" x14ac:dyDescent="0.2">
      <c r="A21">
        <f>'Expected Frequency'!A21</f>
        <v>2040</v>
      </c>
      <c r="B21">
        <f>'Expected Frequency'!B21</f>
        <v>2040</v>
      </c>
      <c r="C21">
        <f>'Expected Frequency'!W21</f>
        <v>1.1523964802071596</v>
      </c>
      <c r="D21">
        <f>'Expected Frequency'!C21*$C21^2</f>
        <v>10.54307414750185</v>
      </c>
      <c r="E21">
        <f>'Expected Frequency'!D21*$C21^2</f>
        <v>13.526192026446171</v>
      </c>
      <c r="F21">
        <f>'Expected Frequency'!E21*$C21^2</f>
        <v>14.261755339062578</v>
      </c>
      <c r="G21">
        <f>'Expected Frequency'!F21*$C21^2</f>
        <v>9.3784322358592025</v>
      </c>
      <c r="H21">
        <f>'Expected Frequency'!G21*$C21^2</f>
        <v>7.8051440394296634</v>
      </c>
      <c r="I21">
        <f>'Expected Frequency'!H21*$C21^2</f>
        <v>4.6789999608099295</v>
      </c>
      <c r="J21">
        <f>'Expected Frequency'!I21*$C21^2</f>
        <v>2.3346590868977435</v>
      </c>
      <c r="K21">
        <f>'Expected Frequency'!J21*$C21^2</f>
        <v>2.4824223202457021</v>
      </c>
      <c r="L21">
        <f>'Expected Frequency'!K21*$C21^2</f>
        <v>1.5662902734883595</v>
      </c>
      <c r="M21">
        <f>'Expected Frequency'!L21*$C21^2</f>
        <v>1.1525532201140758</v>
      </c>
      <c r="N21">
        <f>'Expected Frequency'!M21*$C21^2</f>
        <v>1.0343426334357093</v>
      </c>
      <c r="O21">
        <f>'Expected Frequency'!N21*$C21^2</f>
        <v>0.44328970004387536</v>
      </c>
      <c r="P21">
        <f>'Expected Frequency'!O21*$C21^2</f>
        <v>0.81417224134965771</v>
      </c>
      <c r="Q21">
        <f>'Expected Frequency'!P21*$C21^2</f>
        <v>1.4513505171885204</v>
      </c>
      <c r="R21">
        <f>'Expected Frequency'!Q21*$C21^2</f>
        <v>1.061963793064771</v>
      </c>
      <c r="S21">
        <f>'Expected Frequency'!R21*$C21^2</f>
        <v>0.35398793102159032</v>
      </c>
      <c r="T21">
        <f>'Expected Frequency'!S21*$C21^2</f>
        <v>0.24779155171511325</v>
      </c>
      <c r="U21">
        <f>'Expected Frequency'!T21*$C21^2</f>
        <v>0.14159517240863612</v>
      </c>
    </row>
    <row r="22" spans="1:21" x14ac:dyDescent="0.2">
      <c r="A22">
        <f>'Expected Frequency'!A22</f>
        <v>2041</v>
      </c>
      <c r="B22">
        <f>'Expected Frequency'!B22</f>
        <v>2040</v>
      </c>
      <c r="C22">
        <f>'Expected Frequency'!W22</f>
        <v>1.1523964802071596</v>
      </c>
      <c r="D22">
        <f>'Expected Frequency'!C22*$C22^2</f>
        <v>10.54307414750185</v>
      </c>
      <c r="E22">
        <f>'Expected Frequency'!D22*$C22^2</f>
        <v>13.526192026446171</v>
      </c>
      <c r="F22">
        <f>'Expected Frequency'!E22*$C22^2</f>
        <v>14.261755339062578</v>
      </c>
      <c r="G22">
        <f>'Expected Frequency'!F22*$C22^2</f>
        <v>9.3784322358592025</v>
      </c>
      <c r="H22">
        <f>'Expected Frequency'!G22*$C22^2</f>
        <v>7.8051440394296634</v>
      </c>
      <c r="I22">
        <f>'Expected Frequency'!H22*$C22^2</f>
        <v>4.6789999608099295</v>
      </c>
      <c r="J22">
        <f>'Expected Frequency'!I22*$C22^2</f>
        <v>2.3346590868977435</v>
      </c>
      <c r="K22">
        <f>'Expected Frequency'!J22*$C22^2</f>
        <v>2.4824223202457021</v>
      </c>
      <c r="L22">
        <f>'Expected Frequency'!K22*$C22^2</f>
        <v>1.5662902734883595</v>
      </c>
      <c r="M22">
        <f>'Expected Frequency'!L22*$C22^2</f>
        <v>1.1525532201140758</v>
      </c>
      <c r="N22">
        <f>'Expected Frequency'!M22*$C22^2</f>
        <v>1.0343426334357093</v>
      </c>
      <c r="O22">
        <f>'Expected Frequency'!N22*$C22^2</f>
        <v>0.44328970004387536</v>
      </c>
      <c r="P22">
        <f>'Expected Frequency'!O22*$C22^2</f>
        <v>0.81417224134965771</v>
      </c>
      <c r="Q22">
        <f>'Expected Frequency'!P22*$C22^2</f>
        <v>1.4513505171885204</v>
      </c>
      <c r="R22">
        <f>'Expected Frequency'!Q22*$C22^2</f>
        <v>1.061963793064771</v>
      </c>
      <c r="S22">
        <f>'Expected Frequency'!R22*$C22^2</f>
        <v>0.35398793102159032</v>
      </c>
      <c r="T22">
        <f>'Expected Frequency'!S22*$C22^2</f>
        <v>0.24779155171511325</v>
      </c>
      <c r="U22">
        <f>'Expected Frequency'!T22*$C22^2</f>
        <v>0.14159517240863612</v>
      </c>
    </row>
    <row r="23" spans="1:21" x14ac:dyDescent="0.2">
      <c r="A23">
        <f>'Expected Frequency'!A23</f>
        <v>2042</v>
      </c>
      <c r="B23">
        <f>'Expected Frequency'!B23</f>
        <v>2040</v>
      </c>
      <c r="C23">
        <f>'Expected Frequency'!W23</f>
        <v>1.1523964802071596</v>
      </c>
      <c r="D23">
        <f>'Expected Frequency'!C23*$C23^2</f>
        <v>10.54307414750185</v>
      </c>
      <c r="E23">
        <f>'Expected Frequency'!D23*$C23^2</f>
        <v>13.526192026446171</v>
      </c>
      <c r="F23">
        <f>'Expected Frequency'!E23*$C23^2</f>
        <v>14.261755339062578</v>
      </c>
      <c r="G23">
        <f>'Expected Frequency'!F23*$C23^2</f>
        <v>9.3784322358592025</v>
      </c>
      <c r="H23">
        <f>'Expected Frequency'!G23*$C23^2</f>
        <v>7.8051440394296634</v>
      </c>
      <c r="I23">
        <f>'Expected Frequency'!H23*$C23^2</f>
        <v>4.6789999608099295</v>
      </c>
      <c r="J23">
        <f>'Expected Frequency'!I23*$C23^2</f>
        <v>2.3346590868977435</v>
      </c>
      <c r="K23">
        <f>'Expected Frequency'!J23*$C23^2</f>
        <v>2.4824223202457021</v>
      </c>
      <c r="L23">
        <f>'Expected Frequency'!K23*$C23^2</f>
        <v>1.5662902734883595</v>
      </c>
      <c r="M23">
        <f>'Expected Frequency'!L23*$C23^2</f>
        <v>1.1525532201140758</v>
      </c>
      <c r="N23">
        <f>'Expected Frequency'!M23*$C23^2</f>
        <v>1.0343426334357093</v>
      </c>
      <c r="O23">
        <f>'Expected Frequency'!N23*$C23^2</f>
        <v>0.44328970004387536</v>
      </c>
      <c r="P23">
        <f>'Expected Frequency'!O23*$C23^2</f>
        <v>0.81417224134965771</v>
      </c>
      <c r="Q23">
        <f>'Expected Frequency'!P23*$C23^2</f>
        <v>1.4513505171885204</v>
      </c>
      <c r="R23">
        <f>'Expected Frequency'!Q23*$C23^2</f>
        <v>1.061963793064771</v>
      </c>
      <c r="S23">
        <f>'Expected Frequency'!R23*$C23^2</f>
        <v>0.35398793102159032</v>
      </c>
      <c r="T23">
        <f>'Expected Frequency'!S23*$C23^2</f>
        <v>0.24779155171511325</v>
      </c>
      <c r="U23">
        <f>'Expected Frequency'!T23*$C23^2</f>
        <v>0.14159517240863612</v>
      </c>
    </row>
    <row r="24" spans="1:21" x14ac:dyDescent="0.2">
      <c r="A24">
        <f>'Expected Frequency'!A24</f>
        <v>2043</v>
      </c>
      <c r="B24">
        <f>'Expected Frequency'!B24</f>
        <v>2040</v>
      </c>
      <c r="C24">
        <f>'Expected Frequency'!W24</f>
        <v>1.1523964802071596</v>
      </c>
      <c r="D24">
        <f>'Expected Frequency'!C24*$C24^2</f>
        <v>10.54307414750185</v>
      </c>
      <c r="E24">
        <f>'Expected Frequency'!D24*$C24^2</f>
        <v>13.526192026446171</v>
      </c>
      <c r="F24">
        <f>'Expected Frequency'!E24*$C24^2</f>
        <v>14.261755339062578</v>
      </c>
      <c r="G24">
        <f>'Expected Frequency'!F24*$C24^2</f>
        <v>9.3784322358592025</v>
      </c>
      <c r="H24">
        <f>'Expected Frequency'!G24*$C24^2</f>
        <v>7.8051440394296634</v>
      </c>
      <c r="I24">
        <f>'Expected Frequency'!H24*$C24^2</f>
        <v>4.6789999608099295</v>
      </c>
      <c r="J24">
        <f>'Expected Frequency'!I24*$C24^2</f>
        <v>2.3346590868977435</v>
      </c>
      <c r="K24">
        <f>'Expected Frequency'!J24*$C24^2</f>
        <v>2.4824223202457021</v>
      </c>
      <c r="L24">
        <f>'Expected Frequency'!K24*$C24^2</f>
        <v>1.5662902734883595</v>
      </c>
      <c r="M24">
        <f>'Expected Frequency'!L24*$C24^2</f>
        <v>1.1525532201140758</v>
      </c>
      <c r="N24">
        <f>'Expected Frequency'!M24*$C24^2</f>
        <v>1.0343426334357093</v>
      </c>
      <c r="O24">
        <f>'Expected Frequency'!N24*$C24^2</f>
        <v>0.44328970004387536</v>
      </c>
      <c r="P24">
        <f>'Expected Frequency'!O24*$C24^2</f>
        <v>0.81417224134965771</v>
      </c>
      <c r="Q24">
        <f>'Expected Frequency'!P24*$C24^2</f>
        <v>1.4513505171885204</v>
      </c>
      <c r="R24">
        <f>'Expected Frequency'!Q24*$C24^2</f>
        <v>1.061963793064771</v>
      </c>
      <c r="S24">
        <f>'Expected Frequency'!R24*$C24^2</f>
        <v>0.35398793102159032</v>
      </c>
      <c r="T24">
        <f>'Expected Frequency'!S24*$C24^2</f>
        <v>0.24779155171511325</v>
      </c>
      <c r="U24">
        <f>'Expected Frequency'!T24*$C24^2</f>
        <v>0.14159517240863612</v>
      </c>
    </row>
    <row r="25" spans="1:21" x14ac:dyDescent="0.2">
      <c r="A25">
        <f>'Expected Frequency'!A25</f>
        <v>2044</v>
      </c>
      <c r="B25">
        <f>'Expected Frequency'!B25</f>
        <v>2040</v>
      </c>
      <c r="C25">
        <f>'Expected Frequency'!W25</f>
        <v>1.1523964802071596</v>
      </c>
      <c r="D25">
        <f>'Expected Frequency'!C25*$C25^2</f>
        <v>10.54307414750185</v>
      </c>
      <c r="E25">
        <f>'Expected Frequency'!D25*$C25^2</f>
        <v>13.526192026446171</v>
      </c>
      <c r="F25">
        <f>'Expected Frequency'!E25*$C25^2</f>
        <v>14.261755339062578</v>
      </c>
      <c r="G25">
        <f>'Expected Frequency'!F25*$C25^2</f>
        <v>9.3784322358592025</v>
      </c>
      <c r="H25">
        <f>'Expected Frequency'!G25*$C25^2</f>
        <v>7.8051440394296634</v>
      </c>
      <c r="I25">
        <f>'Expected Frequency'!H25*$C25^2</f>
        <v>4.6789999608099295</v>
      </c>
      <c r="J25">
        <f>'Expected Frequency'!I25*$C25^2</f>
        <v>2.3346590868977435</v>
      </c>
      <c r="K25">
        <f>'Expected Frequency'!J25*$C25^2</f>
        <v>2.4824223202457021</v>
      </c>
      <c r="L25">
        <f>'Expected Frequency'!K25*$C25^2</f>
        <v>1.5662902734883595</v>
      </c>
      <c r="M25">
        <f>'Expected Frequency'!L25*$C25^2</f>
        <v>1.1525532201140758</v>
      </c>
      <c r="N25">
        <f>'Expected Frequency'!M25*$C25^2</f>
        <v>1.0343426334357093</v>
      </c>
      <c r="O25">
        <f>'Expected Frequency'!N25*$C25^2</f>
        <v>0.44328970004387536</v>
      </c>
      <c r="P25">
        <f>'Expected Frequency'!O25*$C25^2</f>
        <v>0.81417224134965771</v>
      </c>
      <c r="Q25">
        <f>'Expected Frequency'!P25*$C25^2</f>
        <v>1.4513505171885204</v>
      </c>
      <c r="R25">
        <f>'Expected Frequency'!Q25*$C25^2</f>
        <v>1.061963793064771</v>
      </c>
      <c r="S25">
        <f>'Expected Frequency'!R25*$C25^2</f>
        <v>0.35398793102159032</v>
      </c>
      <c r="T25">
        <f>'Expected Frequency'!S25*$C25^2</f>
        <v>0.24779155171511325</v>
      </c>
      <c r="U25">
        <f>'Expected Frequency'!T25*$C25^2</f>
        <v>0.14159517240863612</v>
      </c>
    </row>
    <row r="26" spans="1:21" x14ac:dyDescent="0.2">
      <c r="A26">
        <f>'Expected Frequency'!A26</f>
        <v>2045</v>
      </c>
      <c r="B26">
        <f>'Expected Frequency'!B26</f>
        <v>2040</v>
      </c>
      <c r="C26">
        <f>'Expected Frequency'!W26</f>
        <v>1.1523964802071596</v>
      </c>
      <c r="D26">
        <f>'Expected Frequency'!C26*$C26^2</f>
        <v>10.54307414750185</v>
      </c>
      <c r="E26">
        <f>'Expected Frequency'!D26*$C26^2</f>
        <v>13.526192026446171</v>
      </c>
      <c r="F26">
        <f>'Expected Frequency'!E26*$C26^2</f>
        <v>14.261755339062578</v>
      </c>
      <c r="G26">
        <f>'Expected Frequency'!F26*$C26^2</f>
        <v>9.3784322358592025</v>
      </c>
      <c r="H26">
        <f>'Expected Frequency'!G26*$C26^2</f>
        <v>7.8051440394296634</v>
      </c>
      <c r="I26">
        <f>'Expected Frequency'!H26*$C26^2</f>
        <v>4.6789999608099295</v>
      </c>
      <c r="J26">
        <f>'Expected Frequency'!I26*$C26^2</f>
        <v>2.3346590868977435</v>
      </c>
      <c r="K26">
        <f>'Expected Frequency'!J26*$C26^2</f>
        <v>2.4824223202457021</v>
      </c>
      <c r="L26">
        <f>'Expected Frequency'!K26*$C26^2</f>
        <v>1.5662902734883595</v>
      </c>
      <c r="M26">
        <f>'Expected Frequency'!L26*$C26^2</f>
        <v>1.1525532201140758</v>
      </c>
      <c r="N26">
        <f>'Expected Frequency'!M26*$C26^2</f>
        <v>1.0343426334357093</v>
      </c>
      <c r="O26">
        <f>'Expected Frequency'!N26*$C26^2</f>
        <v>0.44328970004387536</v>
      </c>
      <c r="P26">
        <f>'Expected Frequency'!O26*$C26^2</f>
        <v>0.81417224134965771</v>
      </c>
      <c r="Q26">
        <f>'Expected Frequency'!P26*$C26^2</f>
        <v>1.4513505171885204</v>
      </c>
      <c r="R26">
        <f>'Expected Frequency'!Q26*$C26^2</f>
        <v>1.061963793064771</v>
      </c>
      <c r="S26">
        <f>'Expected Frequency'!R26*$C26^2</f>
        <v>0.35398793102159032</v>
      </c>
      <c r="T26">
        <f>'Expected Frequency'!S26*$C26^2</f>
        <v>0.24779155171511325</v>
      </c>
      <c r="U26">
        <f>'Expected Frequency'!T26*$C26^2</f>
        <v>0.14159517240863612</v>
      </c>
    </row>
    <row r="27" spans="1:21" x14ac:dyDescent="0.2">
      <c r="A27">
        <f>'Expected Frequency'!A27</f>
        <v>2046</v>
      </c>
      <c r="B27">
        <f>'Expected Frequency'!B27</f>
        <v>2040</v>
      </c>
      <c r="C27">
        <f>'Expected Frequency'!W27</f>
        <v>1.1523964802071596</v>
      </c>
      <c r="D27">
        <f>'Expected Frequency'!C27*$C27^2</f>
        <v>10.54307414750185</v>
      </c>
      <c r="E27">
        <f>'Expected Frequency'!D27*$C27^2</f>
        <v>13.526192026446171</v>
      </c>
      <c r="F27">
        <f>'Expected Frequency'!E27*$C27^2</f>
        <v>14.261755339062578</v>
      </c>
      <c r="G27">
        <f>'Expected Frequency'!F27*$C27^2</f>
        <v>9.3784322358592025</v>
      </c>
      <c r="H27">
        <f>'Expected Frequency'!G27*$C27^2</f>
        <v>7.8051440394296634</v>
      </c>
      <c r="I27">
        <f>'Expected Frequency'!H27*$C27^2</f>
        <v>4.6789999608099295</v>
      </c>
      <c r="J27">
        <f>'Expected Frequency'!I27*$C27^2</f>
        <v>2.3346590868977435</v>
      </c>
      <c r="K27">
        <f>'Expected Frequency'!J27*$C27^2</f>
        <v>2.4824223202457021</v>
      </c>
      <c r="L27">
        <f>'Expected Frequency'!K27*$C27^2</f>
        <v>1.5662902734883595</v>
      </c>
      <c r="M27">
        <f>'Expected Frequency'!L27*$C27^2</f>
        <v>1.1525532201140758</v>
      </c>
      <c r="N27">
        <f>'Expected Frequency'!M27*$C27^2</f>
        <v>1.0343426334357093</v>
      </c>
      <c r="O27">
        <f>'Expected Frequency'!N27*$C27^2</f>
        <v>0.44328970004387536</v>
      </c>
      <c r="P27">
        <f>'Expected Frequency'!O27*$C27^2</f>
        <v>0.81417224134965771</v>
      </c>
      <c r="Q27">
        <f>'Expected Frequency'!P27*$C27^2</f>
        <v>1.4513505171885204</v>
      </c>
      <c r="R27">
        <f>'Expected Frequency'!Q27*$C27^2</f>
        <v>1.061963793064771</v>
      </c>
      <c r="S27">
        <f>'Expected Frequency'!R27*$C27^2</f>
        <v>0.35398793102159032</v>
      </c>
      <c r="T27">
        <f>'Expected Frequency'!S27*$C27^2</f>
        <v>0.24779155171511325</v>
      </c>
      <c r="U27">
        <f>'Expected Frequency'!T27*$C27^2</f>
        <v>0.14159517240863612</v>
      </c>
    </row>
    <row r="28" spans="1:21" x14ac:dyDescent="0.2">
      <c r="A28">
        <f>'Expected Frequency'!A28</f>
        <v>2047</v>
      </c>
      <c r="B28">
        <f>'Expected Frequency'!B28</f>
        <v>2040</v>
      </c>
      <c r="C28">
        <f>'Expected Frequency'!W28</f>
        <v>1.1523964802071596</v>
      </c>
      <c r="D28">
        <f>'Expected Frequency'!C28*$C28^2</f>
        <v>10.54307414750185</v>
      </c>
      <c r="E28">
        <f>'Expected Frequency'!D28*$C28^2</f>
        <v>13.526192026446171</v>
      </c>
      <c r="F28">
        <f>'Expected Frequency'!E28*$C28^2</f>
        <v>14.261755339062578</v>
      </c>
      <c r="G28">
        <f>'Expected Frequency'!F28*$C28^2</f>
        <v>9.3784322358592025</v>
      </c>
      <c r="H28">
        <f>'Expected Frequency'!G28*$C28^2</f>
        <v>7.8051440394296634</v>
      </c>
      <c r="I28">
        <f>'Expected Frequency'!H28*$C28^2</f>
        <v>4.6789999608099295</v>
      </c>
      <c r="J28">
        <f>'Expected Frequency'!I28*$C28^2</f>
        <v>2.3346590868977435</v>
      </c>
      <c r="K28">
        <f>'Expected Frequency'!J28*$C28^2</f>
        <v>2.4824223202457021</v>
      </c>
      <c r="L28">
        <f>'Expected Frequency'!K28*$C28^2</f>
        <v>1.5662902734883595</v>
      </c>
      <c r="M28">
        <f>'Expected Frequency'!L28*$C28^2</f>
        <v>1.1525532201140758</v>
      </c>
      <c r="N28">
        <f>'Expected Frequency'!M28*$C28^2</f>
        <v>1.0343426334357093</v>
      </c>
      <c r="O28">
        <f>'Expected Frequency'!N28*$C28^2</f>
        <v>0.44328970004387536</v>
      </c>
      <c r="P28">
        <f>'Expected Frequency'!O28*$C28^2</f>
        <v>0.81417224134965771</v>
      </c>
      <c r="Q28">
        <f>'Expected Frequency'!P28*$C28^2</f>
        <v>1.4513505171885204</v>
      </c>
      <c r="R28">
        <f>'Expected Frequency'!Q28*$C28^2</f>
        <v>1.061963793064771</v>
      </c>
      <c r="S28">
        <f>'Expected Frequency'!R28*$C28^2</f>
        <v>0.35398793102159032</v>
      </c>
      <c r="T28">
        <f>'Expected Frequency'!S28*$C28^2</f>
        <v>0.24779155171511325</v>
      </c>
      <c r="U28">
        <f>'Expected Frequency'!T28*$C28^2</f>
        <v>0.14159517240863612</v>
      </c>
    </row>
    <row r="29" spans="1:21" x14ac:dyDescent="0.2">
      <c r="A29">
        <f>'Expected Frequency'!A29</f>
        <v>2048</v>
      </c>
      <c r="B29">
        <f>'Expected Frequency'!B29</f>
        <v>2040</v>
      </c>
      <c r="C29">
        <f>'Expected Frequency'!W29</f>
        <v>1.1523964802071596</v>
      </c>
      <c r="D29">
        <f>'Expected Frequency'!C29*$C29^2</f>
        <v>10.54307414750185</v>
      </c>
      <c r="E29">
        <f>'Expected Frequency'!D29*$C29^2</f>
        <v>13.526192026446171</v>
      </c>
      <c r="F29">
        <f>'Expected Frequency'!E29*$C29^2</f>
        <v>14.261755339062578</v>
      </c>
      <c r="G29">
        <f>'Expected Frequency'!F29*$C29^2</f>
        <v>9.3784322358592025</v>
      </c>
      <c r="H29">
        <f>'Expected Frequency'!G29*$C29^2</f>
        <v>7.8051440394296634</v>
      </c>
      <c r="I29">
        <f>'Expected Frequency'!H29*$C29^2</f>
        <v>4.6789999608099295</v>
      </c>
      <c r="J29">
        <f>'Expected Frequency'!I29*$C29^2</f>
        <v>2.3346590868977435</v>
      </c>
      <c r="K29">
        <f>'Expected Frequency'!J29*$C29^2</f>
        <v>2.4824223202457021</v>
      </c>
      <c r="L29">
        <f>'Expected Frequency'!K29*$C29^2</f>
        <v>1.5662902734883595</v>
      </c>
      <c r="M29">
        <f>'Expected Frequency'!L29*$C29^2</f>
        <v>1.1525532201140758</v>
      </c>
      <c r="N29">
        <f>'Expected Frequency'!M29*$C29^2</f>
        <v>1.0343426334357093</v>
      </c>
      <c r="O29">
        <f>'Expected Frequency'!N29*$C29^2</f>
        <v>0.44328970004387536</v>
      </c>
      <c r="P29">
        <f>'Expected Frequency'!O29*$C29^2</f>
        <v>0.81417224134965771</v>
      </c>
      <c r="Q29">
        <f>'Expected Frequency'!P29*$C29^2</f>
        <v>1.4513505171885204</v>
      </c>
      <c r="R29">
        <f>'Expected Frequency'!Q29*$C29^2</f>
        <v>1.061963793064771</v>
      </c>
      <c r="S29">
        <f>'Expected Frequency'!R29*$C29^2</f>
        <v>0.35398793102159032</v>
      </c>
      <c r="T29">
        <f>'Expected Frequency'!S29*$C29^2</f>
        <v>0.24779155171511325</v>
      </c>
      <c r="U29">
        <f>'Expected Frequency'!T29*$C29^2</f>
        <v>0.14159517240863612</v>
      </c>
    </row>
    <row r="30" spans="1:21" x14ac:dyDescent="0.2">
      <c r="A30">
        <f>'Expected Frequency'!A30</f>
        <v>2049</v>
      </c>
      <c r="B30">
        <f>'Expected Frequency'!B30</f>
        <v>2040</v>
      </c>
      <c r="C30">
        <f>'Expected Frequency'!W30</f>
        <v>1.1523964802071596</v>
      </c>
      <c r="D30">
        <f>'Expected Frequency'!C30*$C30^2</f>
        <v>10.54307414750185</v>
      </c>
      <c r="E30">
        <f>'Expected Frequency'!D30*$C30^2</f>
        <v>13.526192026446171</v>
      </c>
      <c r="F30">
        <f>'Expected Frequency'!E30*$C30^2</f>
        <v>14.261755339062578</v>
      </c>
      <c r="G30">
        <f>'Expected Frequency'!F30*$C30^2</f>
        <v>9.3784322358592025</v>
      </c>
      <c r="H30">
        <f>'Expected Frequency'!G30*$C30^2</f>
        <v>7.8051440394296634</v>
      </c>
      <c r="I30">
        <f>'Expected Frequency'!H30*$C30^2</f>
        <v>4.6789999608099295</v>
      </c>
      <c r="J30">
        <f>'Expected Frequency'!I30*$C30^2</f>
        <v>2.3346590868977435</v>
      </c>
      <c r="K30">
        <f>'Expected Frequency'!J30*$C30^2</f>
        <v>2.4824223202457021</v>
      </c>
      <c r="L30">
        <f>'Expected Frequency'!K30*$C30^2</f>
        <v>1.5662902734883595</v>
      </c>
      <c r="M30">
        <f>'Expected Frequency'!L30*$C30^2</f>
        <v>1.1525532201140758</v>
      </c>
      <c r="N30">
        <f>'Expected Frequency'!M30*$C30^2</f>
        <v>1.0343426334357093</v>
      </c>
      <c r="O30">
        <f>'Expected Frequency'!N30*$C30^2</f>
        <v>0.44328970004387536</v>
      </c>
      <c r="P30">
        <f>'Expected Frequency'!O30*$C30^2</f>
        <v>0.81417224134965771</v>
      </c>
      <c r="Q30">
        <f>'Expected Frequency'!P30*$C30^2</f>
        <v>1.4513505171885204</v>
      </c>
      <c r="R30">
        <f>'Expected Frequency'!Q30*$C30^2</f>
        <v>1.061963793064771</v>
      </c>
      <c r="S30">
        <f>'Expected Frequency'!R30*$C30^2</f>
        <v>0.35398793102159032</v>
      </c>
      <c r="T30">
        <f>'Expected Frequency'!S30*$C30^2</f>
        <v>0.24779155171511325</v>
      </c>
      <c r="U30">
        <f>'Expected Frequency'!T30*$C30^2</f>
        <v>0.14159517240863612</v>
      </c>
    </row>
    <row r="31" spans="1:21" x14ac:dyDescent="0.2">
      <c r="A31">
        <f>'Expected Frequency'!A31</f>
        <v>2050</v>
      </c>
      <c r="B31">
        <f>'Expected Frequency'!B31</f>
        <v>2050</v>
      </c>
      <c r="C31">
        <f>'Expected Frequency'!W31</f>
        <v>1.2262449948449901</v>
      </c>
      <c r="D31">
        <f>'Expected Frequency'!C31*$C31^2</f>
        <v>11.937624392246308</v>
      </c>
      <c r="E31">
        <f>'Expected Frequency'!D31*$C31^2</f>
        <v>15.315324317184217</v>
      </c>
      <c r="F31">
        <f>'Expected Frequency'!E31*$C31^2</f>
        <v>16.148181832922329</v>
      </c>
      <c r="G31">
        <f>'Expected Frequency'!F31*$C31^2</f>
        <v>10.61893332566096</v>
      </c>
      <c r="H31">
        <f>'Expected Frequency'!G31*$C31^2</f>
        <v>8.8375436392211029</v>
      </c>
      <c r="I31">
        <f>'Expected Frequency'!H31*$C31^2</f>
        <v>5.2978991973341172</v>
      </c>
      <c r="J31">
        <f>'Expected Frequency'!I31*$C31^2</f>
        <v>2.6434683919901838</v>
      </c>
      <c r="K31">
        <f>'Expected Frequency'!J31*$C31^2</f>
        <v>2.8107765180655124</v>
      </c>
      <c r="L31">
        <f>'Expected Frequency'!K31*$C31^2</f>
        <v>1.7734661363984778</v>
      </c>
      <c r="M31">
        <f>'Expected Frequency'!L31*$C31^2</f>
        <v>1.3050033833875592</v>
      </c>
      <c r="N31">
        <f>'Expected Frequency'!M31*$C31^2</f>
        <v>1.1711568825272969</v>
      </c>
      <c r="O31">
        <f>'Expected Frequency'!N31*$C31^2</f>
        <v>0.50192437822598435</v>
      </c>
      <c r="P31">
        <f>'Expected Frequency'!O31*$C31^2</f>
        <v>0.92186418039452733</v>
      </c>
      <c r="Q31">
        <f>'Expected Frequency'!P31*$C31^2</f>
        <v>1.6433231041815486</v>
      </c>
      <c r="R31">
        <f>'Expected Frequency'!Q31*$C31^2</f>
        <v>1.2024315396450356</v>
      </c>
      <c r="S31">
        <f>'Expected Frequency'!R31*$C31^2</f>
        <v>0.40081051321501182</v>
      </c>
      <c r="T31">
        <f>'Expected Frequency'!S31*$C31^2</f>
        <v>0.2805673592505083</v>
      </c>
      <c r="U31">
        <f>'Expected Frequency'!T31*$C31^2</f>
        <v>0.16032420528600475</v>
      </c>
    </row>
    <row r="32" spans="1:21" x14ac:dyDescent="0.2">
      <c r="A32">
        <f>'Expected Frequency'!A32</f>
        <v>2051</v>
      </c>
      <c r="B32">
        <f>'Expected Frequency'!B32</f>
        <v>2050</v>
      </c>
      <c r="C32">
        <f>'Expected Frequency'!W32</f>
        <v>1.2262449948449901</v>
      </c>
      <c r="D32">
        <f>'Expected Frequency'!C32*$C32^2</f>
        <v>11.937624392246308</v>
      </c>
      <c r="E32">
        <f>'Expected Frequency'!D32*$C32^2</f>
        <v>15.315324317184217</v>
      </c>
      <c r="F32">
        <f>'Expected Frequency'!E32*$C32^2</f>
        <v>16.148181832922329</v>
      </c>
      <c r="G32">
        <f>'Expected Frequency'!F32*$C32^2</f>
        <v>10.61893332566096</v>
      </c>
      <c r="H32">
        <f>'Expected Frequency'!G32*$C32^2</f>
        <v>8.8375436392211029</v>
      </c>
      <c r="I32">
        <f>'Expected Frequency'!H32*$C32^2</f>
        <v>5.2978991973341172</v>
      </c>
      <c r="J32">
        <f>'Expected Frequency'!I32*$C32^2</f>
        <v>2.6434683919901838</v>
      </c>
      <c r="K32">
        <f>'Expected Frequency'!J32*$C32^2</f>
        <v>2.8107765180655124</v>
      </c>
      <c r="L32">
        <f>'Expected Frequency'!K32*$C32^2</f>
        <v>1.7734661363984778</v>
      </c>
      <c r="M32">
        <f>'Expected Frequency'!L32*$C32^2</f>
        <v>1.3050033833875592</v>
      </c>
      <c r="N32">
        <f>'Expected Frequency'!M32*$C32^2</f>
        <v>1.1711568825272969</v>
      </c>
      <c r="O32">
        <f>'Expected Frequency'!N32*$C32^2</f>
        <v>0.50192437822598435</v>
      </c>
      <c r="P32">
        <f>'Expected Frequency'!O32*$C32^2</f>
        <v>0.92186418039452733</v>
      </c>
      <c r="Q32">
        <f>'Expected Frequency'!P32*$C32^2</f>
        <v>1.6433231041815486</v>
      </c>
      <c r="R32">
        <f>'Expected Frequency'!Q32*$C32^2</f>
        <v>1.2024315396450356</v>
      </c>
      <c r="S32">
        <f>'Expected Frequency'!R32*$C32^2</f>
        <v>0.40081051321501182</v>
      </c>
      <c r="T32">
        <f>'Expected Frequency'!S32*$C32^2</f>
        <v>0.2805673592505083</v>
      </c>
      <c r="U32">
        <f>'Expected Frequency'!T32*$C32^2</f>
        <v>0.16032420528600475</v>
      </c>
    </row>
    <row r="33" spans="1:21" x14ac:dyDescent="0.2">
      <c r="A33">
        <f>'Expected Frequency'!A33</f>
        <v>2052</v>
      </c>
      <c r="B33">
        <f>'Expected Frequency'!B33</f>
        <v>2050</v>
      </c>
      <c r="C33">
        <f>'Expected Frequency'!W33</f>
        <v>1.2262449948449901</v>
      </c>
      <c r="D33">
        <f>'Expected Frequency'!C33*$C33^2</f>
        <v>11.937624392246308</v>
      </c>
      <c r="E33">
        <f>'Expected Frequency'!D33*$C33^2</f>
        <v>15.315324317184217</v>
      </c>
      <c r="F33">
        <f>'Expected Frequency'!E33*$C33^2</f>
        <v>16.148181832922329</v>
      </c>
      <c r="G33">
        <f>'Expected Frequency'!F33*$C33^2</f>
        <v>10.61893332566096</v>
      </c>
      <c r="H33">
        <f>'Expected Frequency'!G33*$C33^2</f>
        <v>8.8375436392211029</v>
      </c>
      <c r="I33">
        <f>'Expected Frequency'!H33*$C33^2</f>
        <v>5.2978991973341172</v>
      </c>
      <c r="J33">
        <f>'Expected Frequency'!I33*$C33^2</f>
        <v>2.6434683919901838</v>
      </c>
      <c r="K33">
        <f>'Expected Frequency'!J33*$C33^2</f>
        <v>2.8107765180655124</v>
      </c>
      <c r="L33">
        <f>'Expected Frequency'!K33*$C33^2</f>
        <v>1.7734661363984778</v>
      </c>
      <c r="M33">
        <f>'Expected Frequency'!L33*$C33^2</f>
        <v>1.3050033833875592</v>
      </c>
      <c r="N33">
        <f>'Expected Frequency'!M33*$C33^2</f>
        <v>1.1711568825272969</v>
      </c>
      <c r="O33">
        <f>'Expected Frequency'!N33*$C33^2</f>
        <v>0.50192437822598435</v>
      </c>
      <c r="P33">
        <f>'Expected Frequency'!O33*$C33^2</f>
        <v>0.92186418039452733</v>
      </c>
      <c r="Q33">
        <f>'Expected Frequency'!P33*$C33^2</f>
        <v>1.6433231041815486</v>
      </c>
      <c r="R33">
        <f>'Expected Frequency'!Q33*$C33^2</f>
        <v>1.2024315396450356</v>
      </c>
      <c r="S33">
        <f>'Expected Frequency'!R33*$C33^2</f>
        <v>0.40081051321501182</v>
      </c>
      <c r="T33">
        <f>'Expected Frequency'!S33*$C33^2</f>
        <v>0.2805673592505083</v>
      </c>
      <c r="U33">
        <f>'Expected Frequency'!T33*$C33^2</f>
        <v>0.16032420528600475</v>
      </c>
    </row>
    <row r="34" spans="1:21" x14ac:dyDescent="0.2">
      <c r="A34">
        <f>'Expected Frequency'!A34</f>
        <v>2053</v>
      </c>
      <c r="B34">
        <f>'Expected Frequency'!B34</f>
        <v>2050</v>
      </c>
      <c r="C34">
        <f>'Expected Frequency'!W34</f>
        <v>1.2262449948449901</v>
      </c>
      <c r="D34">
        <f>'Expected Frequency'!C34*$C34^2</f>
        <v>11.937624392246308</v>
      </c>
      <c r="E34">
        <f>'Expected Frequency'!D34*$C34^2</f>
        <v>15.315324317184217</v>
      </c>
      <c r="F34">
        <f>'Expected Frequency'!E34*$C34^2</f>
        <v>16.148181832922329</v>
      </c>
      <c r="G34">
        <f>'Expected Frequency'!F34*$C34^2</f>
        <v>10.61893332566096</v>
      </c>
      <c r="H34">
        <f>'Expected Frequency'!G34*$C34^2</f>
        <v>8.8375436392211029</v>
      </c>
      <c r="I34">
        <f>'Expected Frequency'!H34*$C34^2</f>
        <v>5.2978991973341172</v>
      </c>
      <c r="J34">
        <f>'Expected Frequency'!I34*$C34^2</f>
        <v>2.6434683919901838</v>
      </c>
      <c r="K34">
        <f>'Expected Frequency'!J34*$C34^2</f>
        <v>2.8107765180655124</v>
      </c>
      <c r="L34">
        <f>'Expected Frequency'!K34*$C34^2</f>
        <v>1.7734661363984778</v>
      </c>
      <c r="M34">
        <f>'Expected Frequency'!L34*$C34^2</f>
        <v>1.3050033833875592</v>
      </c>
      <c r="N34">
        <f>'Expected Frequency'!M34*$C34^2</f>
        <v>1.1711568825272969</v>
      </c>
      <c r="O34">
        <f>'Expected Frequency'!N34*$C34^2</f>
        <v>0.50192437822598435</v>
      </c>
      <c r="P34">
        <f>'Expected Frequency'!O34*$C34^2</f>
        <v>0.92186418039452733</v>
      </c>
      <c r="Q34">
        <f>'Expected Frequency'!P34*$C34^2</f>
        <v>1.6433231041815486</v>
      </c>
      <c r="R34">
        <f>'Expected Frequency'!Q34*$C34^2</f>
        <v>1.2024315396450356</v>
      </c>
      <c r="S34">
        <f>'Expected Frequency'!R34*$C34^2</f>
        <v>0.40081051321501182</v>
      </c>
      <c r="T34">
        <f>'Expected Frequency'!S34*$C34^2</f>
        <v>0.2805673592505083</v>
      </c>
      <c r="U34">
        <f>'Expected Frequency'!T34*$C34^2</f>
        <v>0.16032420528600475</v>
      </c>
    </row>
    <row r="35" spans="1:21" x14ac:dyDescent="0.2">
      <c r="A35">
        <f>'Expected Frequency'!A35</f>
        <v>2054</v>
      </c>
      <c r="B35">
        <f>'Expected Frequency'!B35</f>
        <v>2050</v>
      </c>
      <c r="C35">
        <f>'Expected Frequency'!W35</f>
        <v>1.2262449948449901</v>
      </c>
      <c r="D35">
        <f>'Expected Frequency'!C35*$C35^2</f>
        <v>11.937624392246308</v>
      </c>
      <c r="E35">
        <f>'Expected Frequency'!D35*$C35^2</f>
        <v>15.315324317184217</v>
      </c>
      <c r="F35">
        <f>'Expected Frequency'!E35*$C35^2</f>
        <v>16.148181832922329</v>
      </c>
      <c r="G35">
        <f>'Expected Frequency'!F35*$C35^2</f>
        <v>10.61893332566096</v>
      </c>
      <c r="H35">
        <f>'Expected Frequency'!G35*$C35^2</f>
        <v>8.8375436392211029</v>
      </c>
      <c r="I35">
        <f>'Expected Frequency'!H35*$C35^2</f>
        <v>5.2978991973341172</v>
      </c>
      <c r="J35">
        <f>'Expected Frequency'!I35*$C35^2</f>
        <v>2.6434683919901838</v>
      </c>
      <c r="K35">
        <f>'Expected Frequency'!J35*$C35^2</f>
        <v>2.8107765180655124</v>
      </c>
      <c r="L35">
        <f>'Expected Frequency'!K35*$C35^2</f>
        <v>1.7734661363984778</v>
      </c>
      <c r="M35">
        <f>'Expected Frequency'!L35*$C35^2</f>
        <v>1.3050033833875592</v>
      </c>
      <c r="N35">
        <f>'Expected Frequency'!M35*$C35^2</f>
        <v>1.1711568825272969</v>
      </c>
      <c r="O35">
        <f>'Expected Frequency'!N35*$C35^2</f>
        <v>0.50192437822598435</v>
      </c>
      <c r="P35">
        <f>'Expected Frequency'!O35*$C35^2</f>
        <v>0.92186418039452733</v>
      </c>
      <c r="Q35">
        <f>'Expected Frequency'!P35*$C35^2</f>
        <v>1.6433231041815486</v>
      </c>
      <c r="R35">
        <f>'Expected Frequency'!Q35*$C35^2</f>
        <v>1.2024315396450356</v>
      </c>
      <c r="S35">
        <f>'Expected Frequency'!R35*$C35^2</f>
        <v>0.40081051321501182</v>
      </c>
      <c r="T35">
        <f>'Expected Frequency'!S35*$C35^2</f>
        <v>0.2805673592505083</v>
      </c>
      <c r="U35">
        <f>'Expected Frequency'!T35*$C35^2</f>
        <v>0.16032420528600475</v>
      </c>
    </row>
    <row r="36" spans="1:21" x14ac:dyDescent="0.2">
      <c r="A36">
        <f>'Expected Frequency'!A36</f>
        <v>2055</v>
      </c>
      <c r="B36">
        <f>'Expected Frequency'!B36</f>
        <v>2050</v>
      </c>
      <c r="C36">
        <f>'Expected Frequency'!W36</f>
        <v>1.2262449948449901</v>
      </c>
      <c r="D36">
        <f>'Expected Frequency'!C36*$C36^2</f>
        <v>11.937624392246308</v>
      </c>
      <c r="E36">
        <f>'Expected Frequency'!D36*$C36^2</f>
        <v>15.315324317184217</v>
      </c>
      <c r="F36">
        <f>'Expected Frequency'!E36*$C36^2</f>
        <v>16.148181832922329</v>
      </c>
      <c r="G36">
        <f>'Expected Frequency'!F36*$C36^2</f>
        <v>10.61893332566096</v>
      </c>
      <c r="H36">
        <f>'Expected Frequency'!G36*$C36^2</f>
        <v>8.8375436392211029</v>
      </c>
      <c r="I36">
        <f>'Expected Frequency'!H36*$C36^2</f>
        <v>5.2978991973341172</v>
      </c>
      <c r="J36">
        <f>'Expected Frequency'!I36*$C36^2</f>
        <v>2.6434683919901838</v>
      </c>
      <c r="K36">
        <f>'Expected Frequency'!J36*$C36^2</f>
        <v>2.8107765180655124</v>
      </c>
      <c r="L36">
        <f>'Expected Frequency'!K36*$C36^2</f>
        <v>1.7734661363984778</v>
      </c>
      <c r="M36">
        <f>'Expected Frequency'!L36*$C36^2</f>
        <v>1.3050033833875592</v>
      </c>
      <c r="N36">
        <f>'Expected Frequency'!M36*$C36^2</f>
        <v>1.1711568825272969</v>
      </c>
      <c r="O36">
        <f>'Expected Frequency'!N36*$C36^2</f>
        <v>0.50192437822598435</v>
      </c>
      <c r="P36">
        <f>'Expected Frequency'!O36*$C36^2</f>
        <v>0.92186418039452733</v>
      </c>
      <c r="Q36">
        <f>'Expected Frequency'!P36*$C36^2</f>
        <v>1.6433231041815486</v>
      </c>
      <c r="R36">
        <f>'Expected Frequency'!Q36*$C36^2</f>
        <v>1.2024315396450356</v>
      </c>
      <c r="S36">
        <f>'Expected Frequency'!R36*$C36^2</f>
        <v>0.40081051321501182</v>
      </c>
      <c r="T36">
        <f>'Expected Frequency'!S36*$C36^2</f>
        <v>0.2805673592505083</v>
      </c>
      <c r="U36">
        <f>'Expected Frequency'!T36*$C36^2</f>
        <v>0.16032420528600475</v>
      </c>
    </row>
    <row r="37" spans="1:21" x14ac:dyDescent="0.2">
      <c r="A37">
        <f>'Expected Frequency'!A37</f>
        <v>2056</v>
      </c>
      <c r="B37">
        <f>'Expected Frequency'!B37</f>
        <v>2050</v>
      </c>
      <c r="C37">
        <f>'Expected Frequency'!W37</f>
        <v>1.2262449948449901</v>
      </c>
      <c r="D37">
        <f>'Expected Frequency'!C37*$C37^2</f>
        <v>11.937624392246308</v>
      </c>
      <c r="E37">
        <f>'Expected Frequency'!D37*$C37^2</f>
        <v>15.315324317184217</v>
      </c>
      <c r="F37">
        <f>'Expected Frequency'!E37*$C37^2</f>
        <v>16.148181832922329</v>
      </c>
      <c r="G37">
        <f>'Expected Frequency'!F37*$C37^2</f>
        <v>10.61893332566096</v>
      </c>
      <c r="H37">
        <f>'Expected Frequency'!G37*$C37^2</f>
        <v>8.8375436392211029</v>
      </c>
      <c r="I37">
        <f>'Expected Frequency'!H37*$C37^2</f>
        <v>5.2978991973341172</v>
      </c>
      <c r="J37">
        <f>'Expected Frequency'!I37*$C37^2</f>
        <v>2.6434683919901838</v>
      </c>
      <c r="K37">
        <f>'Expected Frequency'!J37*$C37^2</f>
        <v>2.8107765180655124</v>
      </c>
      <c r="L37">
        <f>'Expected Frequency'!K37*$C37^2</f>
        <v>1.7734661363984778</v>
      </c>
      <c r="M37">
        <f>'Expected Frequency'!L37*$C37^2</f>
        <v>1.3050033833875592</v>
      </c>
      <c r="N37">
        <f>'Expected Frequency'!M37*$C37^2</f>
        <v>1.1711568825272969</v>
      </c>
      <c r="O37">
        <f>'Expected Frequency'!N37*$C37^2</f>
        <v>0.50192437822598435</v>
      </c>
      <c r="P37">
        <f>'Expected Frequency'!O37*$C37^2</f>
        <v>0.92186418039452733</v>
      </c>
      <c r="Q37">
        <f>'Expected Frequency'!P37*$C37^2</f>
        <v>1.6433231041815486</v>
      </c>
      <c r="R37">
        <f>'Expected Frequency'!Q37*$C37^2</f>
        <v>1.2024315396450356</v>
      </c>
      <c r="S37">
        <f>'Expected Frequency'!R37*$C37^2</f>
        <v>0.40081051321501182</v>
      </c>
      <c r="T37">
        <f>'Expected Frequency'!S37*$C37^2</f>
        <v>0.2805673592505083</v>
      </c>
      <c r="U37">
        <f>'Expected Frequency'!T37*$C37^2</f>
        <v>0.16032420528600475</v>
      </c>
    </row>
    <row r="38" spans="1:21" x14ac:dyDescent="0.2">
      <c r="A38">
        <f>'Expected Frequency'!A38</f>
        <v>2057</v>
      </c>
      <c r="B38">
        <f>'Expected Frequency'!B38</f>
        <v>2050</v>
      </c>
      <c r="C38">
        <f>'Expected Frequency'!W38</f>
        <v>1.2262449948449901</v>
      </c>
      <c r="D38">
        <f>'Expected Frequency'!C38*$C38^2</f>
        <v>11.937624392246308</v>
      </c>
      <c r="E38">
        <f>'Expected Frequency'!D38*$C38^2</f>
        <v>15.315324317184217</v>
      </c>
      <c r="F38">
        <f>'Expected Frequency'!E38*$C38^2</f>
        <v>16.148181832922329</v>
      </c>
      <c r="G38">
        <f>'Expected Frequency'!F38*$C38^2</f>
        <v>10.61893332566096</v>
      </c>
      <c r="H38">
        <f>'Expected Frequency'!G38*$C38^2</f>
        <v>8.8375436392211029</v>
      </c>
      <c r="I38">
        <f>'Expected Frequency'!H38*$C38^2</f>
        <v>5.2978991973341172</v>
      </c>
      <c r="J38">
        <f>'Expected Frequency'!I38*$C38^2</f>
        <v>2.6434683919901838</v>
      </c>
      <c r="K38">
        <f>'Expected Frequency'!J38*$C38^2</f>
        <v>2.8107765180655124</v>
      </c>
      <c r="L38">
        <f>'Expected Frequency'!K38*$C38^2</f>
        <v>1.7734661363984778</v>
      </c>
      <c r="M38">
        <f>'Expected Frequency'!L38*$C38^2</f>
        <v>1.3050033833875592</v>
      </c>
      <c r="N38">
        <f>'Expected Frequency'!M38*$C38^2</f>
        <v>1.1711568825272969</v>
      </c>
      <c r="O38">
        <f>'Expected Frequency'!N38*$C38^2</f>
        <v>0.50192437822598435</v>
      </c>
      <c r="P38">
        <f>'Expected Frequency'!O38*$C38^2</f>
        <v>0.92186418039452733</v>
      </c>
      <c r="Q38">
        <f>'Expected Frequency'!P38*$C38^2</f>
        <v>1.6433231041815486</v>
      </c>
      <c r="R38">
        <f>'Expected Frequency'!Q38*$C38^2</f>
        <v>1.2024315396450356</v>
      </c>
      <c r="S38">
        <f>'Expected Frequency'!R38*$C38^2</f>
        <v>0.40081051321501182</v>
      </c>
      <c r="T38">
        <f>'Expected Frequency'!S38*$C38^2</f>
        <v>0.2805673592505083</v>
      </c>
      <c r="U38">
        <f>'Expected Frequency'!T38*$C38^2</f>
        <v>0.16032420528600475</v>
      </c>
    </row>
    <row r="39" spans="1:21" x14ac:dyDescent="0.2">
      <c r="A39">
        <f>'Expected Frequency'!A39</f>
        <v>2058</v>
      </c>
      <c r="B39">
        <f>'Expected Frequency'!B39</f>
        <v>2050</v>
      </c>
      <c r="C39">
        <f>'Expected Frequency'!W39</f>
        <v>1.2262449948449901</v>
      </c>
      <c r="D39">
        <f>'Expected Frequency'!C39*$C39^2</f>
        <v>11.937624392246308</v>
      </c>
      <c r="E39">
        <f>'Expected Frequency'!D39*$C39^2</f>
        <v>15.315324317184217</v>
      </c>
      <c r="F39">
        <f>'Expected Frequency'!E39*$C39^2</f>
        <v>16.148181832922329</v>
      </c>
      <c r="G39">
        <f>'Expected Frequency'!F39*$C39^2</f>
        <v>10.61893332566096</v>
      </c>
      <c r="H39">
        <f>'Expected Frequency'!G39*$C39^2</f>
        <v>8.8375436392211029</v>
      </c>
      <c r="I39">
        <f>'Expected Frequency'!H39*$C39^2</f>
        <v>5.2978991973341172</v>
      </c>
      <c r="J39">
        <f>'Expected Frequency'!I39*$C39^2</f>
        <v>2.6434683919901838</v>
      </c>
      <c r="K39">
        <f>'Expected Frequency'!J39*$C39^2</f>
        <v>2.8107765180655124</v>
      </c>
      <c r="L39">
        <f>'Expected Frequency'!K39*$C39^2</f>
        <v>1.7734661363984778</v>
      </c>
      <c r="M39">
        <f>'Expected Frequency'!L39*$C39^2</f>
        <v>1.3050033833875592</v>
      </c>
      <c r="N39">
        <f>'Expected Frequency'!M39*$C39^2</f>
        <v>1.1711568825272969</v>
      </c>
      <c r="O39">
        <f>'Expected Frequency'!N39*$C39^2</f>
        <v>0.50192437822598435</v>
      </c>
      <c r="P39">
        <f>'Expected Frequency'!O39*$C39^2</f>
        <v>0.92186418039452733</v>
      </c>
      <c r="Q39">
        <f>'Expected Frequency'!P39*$C39^2</f>
        <v>1.6433231041815486</v>
      </c>
      <c r="R39">
        <f>'Expected Frequency'!Q39*$C39^2</f>
        <v>1.2024315396450356</v>
      </c>
      <c r="S39">
        <f>'Expected Frequency'!R39*$C39^2</f>
        <v>0.40081051321501182</v>
      </c>
      <c r="T39">
        <f>'Expected Frequency'!S39*$C39^2</f>
        <v>0.2805673592505083</v>
      </c>
      <c r="U39">
        <f>'Expected Frequency'!T39*$C39^2</f>
        <v>0.16032420528600475</v>
      </c>
    </row>
    <row r="40" spans="1:21" x14ac:dyDescent="0.2">
      <c r="A40">
        <f>'Expected Frequency'!A40</f>
        <v>2059</v>
      </c>
      <c r="B40">
        <f>'Expected Frequency'!B40</f>
        <v>2050</v>
      </c>
      <c r="C40">
        <f>'Expected Frequency'!W40</f>
        <v>1.2262449948449901</v>
      </c>
      <c r="D40">
        <f>'Expected Frequency'!C40*$C40^2</f>
        <v>11.937624392246308</v>
      </c>
      <c r="E40">
        <f>'Expected Frequency'!D40*$C40^2</f>
        <v>15.315324317184217</v>
      </c>
      <c r="F40">
        <f>'Expected Frequency'!E40*$C40^2</f>
        <v>16.148181832922329</v>
      </c>
      <c r="G40">
        <f>'Expected Frequency'!F40*$C40^2</f>
        <v>10.61893332566096</v>
      </c>
      <c r="H40">
        <f>'Expected Frequency'!G40*$C40^2</f>
        <v>8.8375436392211029</v>
      </c>
      <c r="I40">
        <f>'Expected Frequency'!H40*$C40^2</f>
        <v>5.2978991973341172</v>
      </c>
      <c r="J40">
        <f>'Expected Frequency'!I40*$C40^2</f>
        <v>2.6434683919901838</v>
      </c>
      <c r="K40">
        <f>'Expected Frequency'!J40*$C40^2</f>
        <v>2.8107765180655124</v>
      </c>
      <c r="L40">
        <f>'Expected Frequency'!K40*$C40^2</f>
        <v>1.7734661363984778</v>
      </c>
      <c r="M40">
        <f>'Expected Frequency'!L40*$C40^2</f>
        <v>1.3050033833875592</v>
      </c>
      <c r="N40">
        <f>'Expected Frequency'!M40*$C40^2</f>
        <v>1.1711568825272969</v>
      </c>
      <c r="O40">
        <f>'Expected Frequency'!N40*$C40^2</f>
        <v>0.50192437822598435</v>
      </c>
      <c r="P40">
        <f>'Expected Frequency'!O40*$C40^2</f>
        <v>0.92186418039452733</v>
      </c>
      <c r="Q40">
        <f>'Expected Frequency'!P40*$C40^2</f>
        <v>1.6433231041815486</v>
      </c>
      <c r="R40">
        <f>'Expected Frequency'!Q40*$C40^2</f>
        <v>1.2024315396450356</v>
      </c>
      <c r="S40">
        <f>'Expected Frequency'!R40*$C40^2</f>
        <v>0.40081051321501182</v>
      </c>
      <c r="T40">
        <f>'Expected Frequency'!S40*$C40^2</f>
        <v>0.2805673592505083</v>
      </c>
      <c r="U40">
        <f>'Expected Frequency'!T40*$C40^2</f>
        <v>0.16032420528600475</v>
      </c>
    </row>
    <row r="41" spans="1:21" x14ac:dyDescent="0.2">
      <c r="A41">
        <f>'Expected Frequency'!A41</f>
        <v>2060</v>
      </c>
      <c r="B41">
        <f>'Expected Frequency'!B41</f>
        <v>2060</v>
      </c>
      <c r="C41">
        <f>'Expected Frequency'!W41</f>
        <v>1.3018198383964323</v>
      </c>
      <c r="D41">
        <f>'Expected Frequency'!C41*$C41^2</f>
        <v>13.454426343896024</v>
      </c>
      <c r="E41">
        <f>'Expected Frequency'!D41*$C41^2</f>
        <v>17.261298914068156</v>
      </c>
      <c r="F41">
        <f>'Expected Frequency'!E41*$C41^2</f>
        <v>18.199979821781831</v>
      </c>
      <c r="G41">
        <f>'Expected Frequency'!F41*$C41^2</f>
        <v>11.968181573349371</v>
      </c>
      <c r="H41">
        <f>'Expected Frequency'!G41*$C41^2</f>
        <v>9.9604474096284523</v>
      </c>
      <c r="I41">
        <f>'Expected Frequency'!H41*$C41^2</f>
        <v>5.9710535518453289</v>
      </c>
      <c r="J41">
        <f>'Expected Frequency'!I41*$C41^2</f>
        <v>2.9793491237293539</v>
      </c>
      <c r="K41">
        <f>'Expected Frequency'!J41*$C41^2</f>
        <v>3.1679155239653891</v>
      </c>
      <c r="L41">
        <f>'Expected Frequency'!K41*$C41^2</f>
        <v>1.9988038425019716</v>
      </c>
      <c r="M41">
        <f>'Expected Frequency'!L41*$C41^2</f>
        <v>1.4708179218410733</v>
      </c>
      <c r="N41">
        <f>'Expected Frequency'!M41*$C41^2</f>
        <v>1.3199648016522456</v>
      </c>
      <c r="O41">
        <f>'Expected Frequency'!N41*$C41^2</f>
        <v>0.5656992007081052</v>
      </c>
      <c r="P41">
        <f>'Expected Frequency'!O41*$C41^2</f>
        <v>1.0389968143285115</v>
      </c>
      <c r="Q41">
        <f>'Expected Frequency'!P41*$C41^2</f>
        <v>1.8521247559769116</v>
      </c>
      <c r="R41">
        <f>'Expected Frequency'!Q41*$C41^2</f>
        <v>1.355213236080667</v>
      </c>
      <c r="S41">
        <f>'Expected Frequency'!R41*$C41^2</f>
        <v>0.45173774536022232</v>
      </c>
      <c r="T41">
        <f>'Expected Frequency'!S41*$C41^2</f>
        <v>0.3162164217521557</v>
      </c>
      <c r="U41">
        <f>'Expected Frequency'!T41*$C41^2</f>
        <v>0.18069509814408893</v>
      </c>
    </row>
    <row r="42" spans="1:21" x14ac:dyDescent="0.2">
      <c r="A42">
        <f>'Expected Frequency'!A42</f>
        <v>2061</v>
      </c>
      <c r="B42">
        <f>'Expected Frequency'!B42</f>
        <v>2060</v>
      </c>
      <c r="C42">
        <f>'Expected Frequency'!W42</f>
        <v>1.3018198383964323</v>
      </c>
      <c r="D42">
        <f>'Expected Frequency'!C42*$C42^2</f>
        <v>13.454426343896024</v>
      </c>
      <c r="E42">
        <f>'Expected Frequency'!D42*$C42^2</f>
        <v>17.261298914068156</v>
      </c>
      <c r="F42">
        <f>'Expected Frequency'!E42*$C42^2</f>
        <v>18.199979821781831</v>
      </c>
      <c r="G42">
        <f>'Expected Frequency'!F42*$C42^2</f>
        <v>11.968181573349371</v>
      </c>
      <c r="H42">
        <f>'Expected Frequency'!G42*$C42^2</f>
        <v>9.9604474096284523</v>
      </c>
      <c r="I42">
        <f>'Expected Frequency'!H42*$C42^2</f>
        <v>5.9710535518453289</v>
      </c>
      <c r="J42">
        <f>'Expected Frequency'!I42*$C42^2</f>
        <v>2.9793491237293539</v>
      </c>
      <c r="K42">
        <f>'Expected Frequency'!J42*$C42^2</f>
        <v>3.1679155239653891</v>
      </c>
      <c r="L42">
        <f>'Expected Frequency'!K42*$C42^2</f>
        <v>1.9988038425019716</v>
      </c>
      <c r="M42">
        <f>'Expected Frequency'!L42*$C42^2</f>
        <v>1.4708179218410733</v>
      </c>
      <c r="N42">
        <f>'Expected Frequency'!M42*$C42^2</f>
        <v>1.3199648016522456</v>
      </c>
      <c r="O42">
        <f>'Expected Frequency'!N42*$C42^2</f>
        <v>0.5656992007081052</v>
      </c>
      <c r="P42">
        <f>'Expected Frequency'!O42*$C42^2</f>
        <v>1.0389968143285115</v>
      </c>
      <c r="Q42">
        <f>'Expected Frequency'!P42*$C42^2</f>
        <v>1.8521247559769116</v>
      </c>
      <c r="R42">
        <f>'Expected Frequency'!Q42*$C42^2</f>
        <v>1.355213236080667</v>
      </c>
      <c r="S42">
        <f>'Expected Frequency'!R42*$C42^2</f>
        <v>0.45173774536022232</v>
      </c>
      <c r="T42">
        <f>'Expected Frequency'!S42*$C42^2</f>
        <v>0.3162164217521557</v>
      </c>
      <c r="U42">
        <f>'Expected Frequency'!T42*$C42^2</f>
        <v>0.18069509814408893</v>
      </c>
    </row>
    <row r="43" spans="1:21" x14ac:dyDescent="0.2">
      <c r="A43">
        <f>'Expected Frequency'!A43</f>
        <v>2062</v>
      </c>
      <c r="B43">
        <f>'Expected Frequency'!B43</f>
        <v>2060</v>
      </c>
      <c r="C43">
        <f>'Expected Frequency'!W43</f>
        <v>1.3018198383964323</v>
      </c>
      <c r="D43">
        <f>'Expected Frequency'!C43*$C43^2</f>
        <v>13.454426343896024</v>
      </c>
      <c r="E43">
        <f>'Expected Frequency'!D43*$C43^2</f>
        <v>17.261298914068156</v>
      </c>
      <c r="F43">
        <f>'Expected Frequency'!E43*$C43^2</f>
        <v>18.199979821781831</v>
      </c>
      <c r="G43">
        <f>'Expected Frequency'!F43*$C43^2</f>
        <v>11.968181573349371</v>
      </c>
      <c r="H43">
        <f>'Expected Frequency'!G43*$C43^2</f>
        <v>9.9604474096284523</v>
      </c>
      <c r="I43">
        <f>'Expected Frequency'!H43*$C43^2</f>
        <v>5.9710535518453289</v>
      </c>
      <c r="J43">
        <f>'Expected Frequency'!I43*$C43^2</f>
        <v>2.9793491237293539</v>
      </c>
      <c r="K43">
        <f>'Expected Frequency'!J43*$C43^2</f>
        <v>3.1679155239653891</v>
      </c>
      <c r="L43">
        <f>'Expected Frequency'!K43*$C43^2</f>
        <v>1.9988038425019716</v>
      </c>
      <c r="M43">
        <f>'Expected Frequency'!L43*$C43^2</f>
        <v>1.4708179218410733</v>
      </c>
      <c r="N43">
        <f>'Expected Frequency'!M43*$C43^2</f>
        <v>1.3199648016522456</v>
      </c>
      <c r="O43">
        <f>'Expected Frequency'!N43*$C43^2</f>
        <v>0.5656992007081052</v>
      </c>
      <c r="P43">
        <f>'Expected Frequency'!O43*$C43^2</f>
        <v>1.0389968143285115</v>
      </c>
      <c r="Q43">
        <f>'Expected Frequency'!P43*$C43^2</f>
        <v>1.8521247559769116</v>
      </c>
      <c r="R43">
        <f>'Expected Frequency'!Q43*$C43^2</f>
        <v>1.355213236080667</v>
      </c>
      <c r="S43">
        <f>'Expected Frequency'!R43*$C43^2</f>
        <v>0.45173774536022232</v>
      </c>
      <c r="T43">
        <f>'Expected Frequency'!S43*$C43^2</f>
        <v>0.3162164217521557</v>
      </c>
      <c r="U43">
        <f>'Expected Frequency'!T43*$C43^2</f>
        <v>0.18069509814408893</v>
      </c>
    </row>
    <row r="44" spans="1:21" x14ac:dyDescent="0.2">
      <c r="A44">
        <f>'Expected Frequency'!A44</f>
        <v>2063</v>
      </c>
      <c r="B44">
        <f>'Expected Frequency'!B44</f>
        <v>2060</v>
      </c>
      <c r="C44">
        <f>'Expected Frequency'!W44</f>
        <v>1.3018198383964323</v>
      </c>
      <c r="D44">
        <f>'Expected Frequency'!C44*$C44^2</f>
        <v>13.454426343896024</v>
      </c>
      <c r="E44">
        <f>'Expected Frequency'!D44*$C44^2</f>
        <v>17.261298914068156</v>
      </c>
      <c r="F44">
        <f>'Expected Frequency'!E44*$C44^2</f>
        <v>18.199979821781831</v>
      </c>
      <c r="G44">
        <f>'Expected Frequency'!F44*$C44^2</f>
        <v>11.968181573349371</v>
      </c>
      <c r="H44">
        <f>'Expected Frequency'!G44*$C44^2</f>
        <v>9.9604474096284523</v>
      </c>
      <c r="I44">
        <f>'Expected Frequency'!H44*$C44^2</f>
        <v>5.9710535518453289</v>
      </c>
      <c r="J44">
        <f>'Expected Frequency'!I44*$C44^2</f>
        <v>2.9793491237293539</v>
      </c>
      <c r="K44">
        <f>'Expected Frequency'!J44*$C44^2</f>
        <v>3.1679155239653891</v>
      </c>
      <c r="L44">
        <f>'Expected Frequency'!K44*$C44^2</f>
        <v>1.9988038425019716</v>
      </c>
      <c r="M44">
        <f>'Expected Frequency'!L44*$C44^2</f>
        <v>1.4708179218410733</v>
      </c>
      <c r="N44">
        <f>'Expected Frequency'!M44*$C44^2</f>
        <v>1.3199648016522456</v>
      </c>
      <c r="O44">
        <f>'Expected Frequency'!N44*$C44^2</f>
        <v>0.5656992007081052</v>
      </c>
      <c r="P44">
        <f>'Expected Frequency'!O44*$C44^2</f>
        <v>1.0389968143285115</v>
      </c>
      <c r="Q44">
        <f>'Expected Frequency'!P44*$C44^2</f>
        <v>1.8521247559769116</v>
      </c>
      <c r="R44">
        <f>'Expected Frequency'!Q44*$C44^2</f>
        <v>1.355213236080667</v>
      </c>
      <c r="S44">
        <f>'Expected Frequency'!R44*$C44^2</f>
        <v>0.45173774536022232</v>
      </c>
      <c r="T44">
        <f>'Expected Frequency'!S44*$C44^2</f>
        <v>0.3162164217521557</v>
      </c>
      <c r="U44">
        <f>'Expected Frequency'!T44*$C44^2</f>
        <v>0.18069509814408893</v>
      </c>
    </row>
    <row r="45" spans="1:21" x14ac:dyDescent="0.2">
      <c r="A45">
        <f>'Expected Frequency'!A45</f>
        <v>2064</v>
      </c>
      <c r="B45">
        <f>'Expected Frequency'!B45</f>
        <v>2060</v>
      </c>
      <c r="C45">
        <f>'Expected Frequency'!W45</f>
        <v>1.3018198383964323</v>
      </c>
      <c r="D45">
        <f>'Expected Frequency'!C45*$C45^2</f>
        <v>13.454426343896024</v>
      </c>
      <c r="E45">
        <f>'Expected Frequency'!D45*$C45^2</f>
        <v>17.261298914068156</v>
      </c>
      <c r="F45">
        <f>'Expected Frequency'!E45*$C45^2</f>
        <v>18.199979821781831</v>
      </c>
      <c r="G45">
        <f>'Expected Frequency'!F45*$C45^2</f>
        <v>11.968181573349371</v>
      </c>
      <c r="H45">
        <f>'Expected Frequency'!G45*$C45^2</f>
        <v>9.9604474096284523</v>
      </c>
      <c r="I45">
        <f>'Expected Frequency'!H45*$C45^2</f>
        <v>5.9710535518453289</v>
      </c>
      <c r="J45">
        <f>'Expected Frequency'!I45*$C45^2</f>
        <v>2.9793491237293539</v>
      </c>
      <c r="K45">
        <f>'Expected Frequency'!J45*$C45^2</f>
        <v>3.1679155239653891</v>
      </c>
      <c r="L45">
        <f>'Expected Frequency'!K45*$C45^2</f>
        <v>1.9988038425019716</v>
      </c>
      <c r="M45">
        <f>'Expected Frequency'!L45*$C45^2</f>
        <v>1.4708179218410733</v>
      </c>
      <c r="N45">
        <f>'Expected Frequency'!M45*$C45^2</f>
        <v>1.3199648016522456</v>
      </c>
      <c r="O45">
        <f>'Expected Frequency'!N45*$C45^2</f>
        <v>0.5656992007081052</v>
      </c>
      <c r="P45">
        <f>'Expected Frequency'!O45*$C45^2</f>
        <v>1.0389968143285115</v>
      </c>
      <c r="Q45">
        <f>'Expected Frequency'!P45*$C45^2</f>
        <v>1.8521247559769116</v>
      </c>
      <c r="R45">
        <f>'Expected Frequency'!Q45*$C45^2</f>
        <v>1.355213236080667</v>
      </c>
      <c r="S45">
        <f>'Expected Frequency'!R45*$C45^2</f>
        <v>0.45173774536022232</v>
      </c>
      <c r="T45">
        <f>'Expected Frequency'!S45*$C45^2</f>
        <v>0.3162164217521557</v>
      </c>
      <c r="U45">
        <f>'Expected Frequency'!T45*$C45^2</f>
        <v>0.18069509814408893</v>
      </c>
    </row>
    <row r="46" spans="1:21" x14ac:dyDescent="0.2">
      <c r="A46">
        <f>'Expected Frequency'!A46</f>
        <v>2065</v>
      </c>
      <c r="B46">
        <f>'Expected Frequency'!B46</f>
        <v>2060</v>
      </c>
      <c r="C46">
        <f>'Expected Frequency'!W46</f>
        <v>1.3018198383964323</v>
      </c>
      <c r="D46">
        <f>'Expected Frequency'!C46*$C46^2</f>
        <v>13.454426343896024</v>
      </c>
      <c r="E46">
        <f>'Expected Frequency'!D46*$C46^2</f>
        <v>17.261298914068156</v>
      </c>
      <c r="F46">
        <f>'Expected Frequency'!E46*$C46^2</f>
        <v>18.199979821781831</v>
      </c>
      <c r="G46">
        <f>'Expected Frequency'!F46*$C46^2</f>
        <v>11.968181573349371</v>
      </c>
      <c r="H46">
        <f>'Expected Frequency'!G46*$C46^2</f>
        <v>9.9604474096284523</v>
      </c>
      <c r="I46">
        <f>'Expected Frequency'!H46*$C46^2</f>
        <v>5.9710535518453289</v>
      </c>
      <c r="J46">
        <f>'Expected Frequency'!I46*$C46^2</f>
        <v>2.9793491237293539</v>
      </c>
      <c r="K46">
        <f>'Expected Frequency'!J46*$C46^2</f>
        <v>3.1679155239653891</v>
      </c>
      <c r="L46">
        <f>'Expected Frequency'!K46*$C46^2</f>
        <v>1.9988038425019716</v>
      </c>
      <c r="M46">
        <f>'Expected Frequency'!L46*$C46^2</f>
        <v>1.4708179218410733</v>
      </c>
      <c r="N46">
        <f>'Expected Frequency'!M46*$C46^2</f>
        <v>1.3199648016522456</v>
      </c>
      <c r="O46">
        <f>'Expected Frequency'!N46*$C46^2</f>
        <v>0.5656992007081052</v>
      </c>
      <c r="P46">
        <f>'Expected Frequency'!O46*$C46^2</f>
        <v>1.0389968143285115</v>
      </c>
      <c r="Q46">
        <f>'Expected Frequency'!P46*$C46^2</f>
        <v>1.8521247559769116</v>
      </c>
      <c r="R46">
        <f>'Expected Frequency'!Q46*$C46^2</f>
        <v>1.355213236080667</v>
      </c>
      <c r="S46">
        <f>'Expected Frequency'!R46*$C46^2</f>
        <v>0.45173774536022232</v>
      </c>
      <c r="T46">
        <f>'Expected Frequency'!S46*$C46^2</f>
        <v>0.3162164217521557</v>
      </c>
      <c r="U46">
        <f>'Expected Frequency'!T46*$C46^2</f>
        <v>0.18069509814408893</v>
      </c>
    </row>
    <row r="47" spans="1:21" x14ac:dyDescent="0.2">
      <c r="A47">
        <f>'Expected Frequency'!A47</f>
        <v>2066</v>
      </c>
      <c r="B47">
        <f>'Expected Frequency'!B47</f>
        <v>2060</v>
      </c>
      <c r="C47">
        <f>'Expected Frequency'!W47</f>
        <v>1.3018198383964323</v>
      </c>
      <c r="D47">
        <f>'Expected Frequency'!C47*$C47^2</f>
        <v>13.454426343896024</v>
      </c>
      <c r="E47">
        <f>'Expected Frequency'!D47*$C47^2</f>
        <v>17.261298914068156</v>
      </c>
      <c r="F47">
        <f>'Expected Frequency'!E47*$C47^2</f>
        <v>18.199979821781831</v>
      </c>
      <c r="G47">
        <f>'Expected Frequency'!F47*$C47^2</f>
        <v>11.968181573349371</v>
      </c>
      <c r="H47">
        <f>'Expected Frequency'!G47*$C47^2</f>
        <v>9.9604474096284523</v>
      </c>
      <c r="I47">
        <f>'Expected Frequency'!H47*$C47^2</f>
        <v>5.9710535518453289</v>
      </c>
      <c r="J47">
        <f>'Expected Frequency'!I47*$C47^2</f>
        <v>2.9793491237293539</v>
      </c>
      <c r="K47">
        <f>'Expected Frequency'!J47*$C47^2</f>
        <v>3.1679155239653891</v>
      </c>
      <c r="L47">
        <f>'Expected Frequency'!K47*$C47^2</f>
        <v>1.9988038425019716</v>
      </c>
      <c r="M47">
        <f>'Expected Frequency'!L47*$C47^2</f>
        <v>1.4708179218410733</v>
      </c>
      <c r="N47">
        <f>'Expected Frequency'!M47*$C47^2</f>
        <v>1.3199648016522456</v>
      </c>
      <c r="O47">
        <f>'Expected Frequency'!N47*$C47^2</f>
        <v>0.5656992007081052</v>
      </c>
      <c r="P47">
        <f>'Expected Frequency'!O47*$C47^2</f>
        <v>1.0389968143285115</v>
      </c>
      <c r="Q47">
        <f>'Expected Frequency'!P47*$C47^2</f>
        <v>1.8521247559769116</v>
      </c>
      <c r="R47">
        <f>'Expected Frequency'!Q47*$C47^2</f>
        <v>1.355213236080667</v>
      </c>
      <c r="S47">
        <f>'Expected Frequency'!R47*$C47^2</f>
        <v>0.45173774536022232</v>
      </c>
      <c r="T47">
        <f>'Expected Frequency'!S47*$C47^2</f>
        <v>0.3162164217521557</v>
      </c>
      <c r="U47">
        <f>'Expected Frequency'!T47*$C47^2</f>
        <v>0.18069509814408893</v>
      </c>
    </row>
    <row r="48" spans="1:21" x14ac:dyDescent="0.2">
      <c r="A48">
        <f>'Expected Frequency'!A48</f>
        <v>2067</v>
      </c>
      <c r="B48">
        <f>'Expected Frequency'!B48</f>
        <v>2060</v>
      </c>
      <c r="C48">
        <f>'Expected Frequency'!W48</f>
        <v>1.3018198383964323</v>
      </c>
      <c r="D48">
        <f>'Expected Frequency'!C48*$C48^2</f>
        <v>13.454426343896024</v>
      </c>
      <c r="E48">
        <f>'Expected Frequency'!D48*$C48^2</f>
        <v>17.261298914068156</v>
      </c>
      <c r="F48">
        <f>'Expected Frequency'!E48*$C48^2</f>
        <v>18.199979821781831</v>
      </c>
      <c r="G48">
        <f>'Expected Frequency'!F48*$C48^2</f>
        <v>11.968181573349371</v>
      </c>
      <c r="H48">
        <f>'Expected Frequency'!G48*$C48^2</f>
        <v>9.9604474096284523</v>
      </c>
      <c r="I48">
        <f>'Expected Frequency'!H48*$C48^2</f>
        <v>5.9710535518453289</v>
      </c>
      <c r="J48">
        <f>'Expected Frequency'!I48*$C48^2</f>
        <v>2.9793491237293539</v>
      </c>
      <c r="K48">
        <f>'Expected Frequency'!J48*$C48^2</f>
        <v>3.1679155239653891</v>
      </c>
      <c r="L48">
        <f>'Expected Frequency'!K48*$C48^2</f>
        <v>1.9988038425019716</v>
      </c>
      <c r="M48">
        <f>'Expected Frequency'!L48*$C48^2</f>
        <v>1.4708179218410733</v>
      </c>
      <c r="N48">
        <f>'Expected Frequency'!M48*$C48^2</f>
        <v>1.3199648016522456</v>
      </c>
      <c r="O48">
        <f>'Expected Frequency'!N48*$C48^2</f>
        <v>0.5656992007081052</v>
      </c>
      <c r="P48">
        <f>'Expected Frequency'!O48*$C48^2</f>
        <v>1.0389968143285115</v>
      </c>
      <c r="Q48">
        <f>'Expected Frequency'!P48*$C48^2</f>
        <v>1.8521247559769116</v>
      </c>
      <c r="R48">
        <f>'Expected Frequency'!Q48*$C48^2</f>
        <v>1.355213236080667</v>
      </c>
      <c r="S48">
        <f>'Expected Frequency'!R48*$C48^2</f>
        <v>0.45173774536022232</v>
      </c>
      <c r="T48">
        <f>'Expected Frequency'!S48*$C48^2</f>
        <v>0.3162164217521557</v>
      </c>
      <c r="U48">
        <f>'Expected Frequency'!T48*$C48^2</f>
        <v>0.18069509814408893</v>
      </c>
    </row>
    <row r="49" spans="1:21" x14ac:dyDescent="0.2">
      <c r="A49">
        <f>'Expected Frequency'!A49</f>
        <v>2068</v>
      </c>
      <c r="B49">
        <f>'Expected Frequency'!B49</f>
        <v>2060</v>
      </c>
      <c r="C49">
        <f>'Expected Frequency'!W49</f>
        <v>1.3018198383964323</v>
      </c>
      <c r="D49">
        <f>'Expected Frequency'!C49*$C49^2</f>
        <v>13.454426343896024</v>
      </c>
      <c r="E49">
        <f>'Expected Frequency'!D49*$C49^2</f>
        <v>17.261298914068156</v>
      </c>
      <c r="F49">
        <f>'Expected Frequency'!E49*$C49^2</f>
        <v>18.199979821781831</v>
      </c>
      <c r="G49">
        <f>'Expected Frequency'!F49*$C49^2</f>
        <v>11.968181573349371</v>
      </c>
      <c r="H49">
        <f>'Expected Frequency'!G49*$C49^2</f>
        <v>9.9604474096284523</v>
      </c>
      <c r="I49">
        <f>'Expected Frequency'!H49*$C49^2</f>
        <v>5.9710535518453289</v>
      </c>
      <c r="J49">
        <f>'Expected Frequency'!I49*$C49^2</f>
        <v>2.9793491237293539</v>
      </c>
      <c r="K49">
        <f>'Expected Frequency'!J49*$C49^2</f>
        <v>3.1679155239653891</v>
      </c>
      <c r="L49">
        <f>'Expected Frequency'!K49*$C49^2</f>
        <v>1.9988038425019716</v>
      </c>
      <c r="M49">
        <f>'Expected Frequency'!L49*$C49^2</f>
        <v>1.4708179218410733</v>
      </c>
      <c r="N49">
        <f>'Expected Frequency'!M49*$C49^2</f>
        <v>1.3199648016522456</v>
      </c>
      <c r="O49">
        <f>'Expected Frequency'!N49*$C49^2</f>
        <v>0.5656992007081052</v>
      </c>
      <c r="P49">
        <f>'Expected Frequency'!O49*$C49^2</f>
        <v>1.0389968143285115</v>
      </c>
      <c r="Q49">
        <f>'Expected Frequency'!P49*$C49^2</f>
        <v>1.8521247559769116</v>
      </c>
      <c r="R49">
        <f>'Expected Frequency'!Q49*$C49^2</f>
        <v>1.355213236080667</v>
      </c>
      <c r="S49">
        <f>'Expected Frequency'!R49*$C49^2</f>
        <v>0.45173774536022232</v>
      </c>
      <c r="T49">
        <f>'Expected Frequency'!S49*$C49^2</f>
        <v>0.3162164217521557</v>
      </c>
      <c r="U49">
        <f>'Expected Frequency'!T49*$C49^2</f>
        <v>0.18069509814408893</v>
      </c>
    </row>
    <row r="50" spans="1:21" x14ac:dyDescent="0.2">
      <c r="A50">
        <f>'Expected Frequency'!A50</f>
        <v>2069</v>
      </c>
      <c r="B50">
        <f>'Expected Frequency'!B50</f>
        <v>2060</v>
      </c>
      <c r="C50">
        <f>'Expected Frequency'!W50</f>
        <v>1.3018198383964323</v>
      </c>
      <c r="D50">
        <f>'Expected Frequency'!C50*$C50^2</f>
        <v>13.454426343896024</v>
      </c>
      <c r="E50">
        <f>'Expected Frequency'!D50*$C50^2</f>
        <v>17.261298914068156</v>
      </c>
      <c r="F50">
        <f>'Expected Frequency'!E50*$C50^2</f>
        <v>18.199979821781831</v>
      </c>
      <c r="G50">
        <f>'Expected Frequency'!F50*$C50^2</f>
        <v>11.968181573349371</v>
      </c>
      <c r="H50">
        <f>'Expected Frequency'!G50*$C50^2</f>
        <v>9.9604474096284523</v>
      </c>
      <c r="I50">
        <f>'Expected Frequency'!H50*$C50^2</f>
        <v>5.9710535518453289</v>
      </c>
      <c r="J50">
        <f>'Expected Frequency'!I50*$C50^2</f>
        <v>2.9793491237293539</v>
      </c>
      <c r="K50">
        <f>'Expected Frequency'!J50*$C50^2</f>
        <v>3.1679155239653891</v>
      </c>
      <c r="L50">
        <f>'Expected Frequency'!K50*$C50^2</f>
        <v>1.9988038425019716</v>
      </c>
      <c r="M50">
        <f>'Expected Frequency'!L50*$C50^2</f>
        <v>1.4708179218410733</v>
      </c>
      <c r="N50">
        <f>'Expected Frequency'!M50*$C50^2</f>
        <v>1.3199648016522456</v>
      </c>
      <c r="O50">
        <f>'Expected Frequency'!N50*$C50^2</f>
        <v>0.5656992007081052</v>
      </c>
      <c r="P50">
        <f>'Expected Frequency'!O50*$C50^2</f>
        <v>1.0389968143285115</v>
      </c>
      <c r="Q50">
        <f>'Expected Frequency'!P50*$C50^2</f>
        <v>1.8521247559769116</v>
      </c>
      <c r="R50">
        <f>'Expected Frequency'!Q50*$C50^2</f>
        <v>1.355213236080667</v>
      </c>
      <c r="S50">
        <f>'Expected Frequency'!R50*$C50^2</f>
        <v>0.45173774536022232</v>
      </c>
      <c r="T50">
        <f>'Expected Frequency'!S50*$C50^2</f>
        <v>0.3162164217521557</v>
      </c>
      <c r="U50">
        <f>'Expected Frequency'!T50*$C50^2</f>
        <v>0.18069509814408893</v>
      </c>
    </row>
    <row r="51" spans="1:21" x14ac:dyDescent="0.2">
      <c r="A51">
        <f>'Expected Frequency'!A51</f>
        <v>2070</v>
      </c>
      <c r="B51">
        <f>'Expected Frequency'!B51</f>
        <v>2070</v>
      </c>
      <c r="C51">
        <f>'Expected Frequency'!W51</f>
        <v>1.3750689332725921</v>
      </c>
      <c r="D51">
        <f>'Expected Frequency'!C51*$C51^2</f>
        <v>15.011094363090448</v>
      </c>
      <c r="E51">
        <f>'Expected Frequency'!D51*$C51^2</f>
        <v>19.258419512336971</v>
      </c>
      <c r="F51">
        <f>'Expected Frequency'!E51*$C51^2</f>
        <v>20.305705165575837</v>
      </c>
      <c r="G51">
        <f>'Expected Frequency'!F51*$C51^2</f>
        <v>13.352892078795573</v>
      </c>
      <c r="H51">
        <f>'Expected Frequency'!G51*$C51^2</f>
        <v>11.112864431590214</v>
      </c>
      <c r="I51">
        <f>'Expected Frequency'!H51*$C51^2</f>
        <v>6.6619004053250244</v>
      </c>
      <c r="J51">
        <f>'Expected Frequency'!I51*$C51^2</f>
        <v>3.3240578002927736</v>
      </c>
      <c r="K51">
        <f>'Expected Frequency'!J51*$C51^2</f>
        <v>3.5344412053745953</v>
      </c>
      <c r="L51">
        <f>'Expected Frequency'!K51*$C51^2</f>
        <v>2.2300640938673038</v>
      </c>
      <c r="M51">
        <f>'Expected Frequency'!L51*$C51^2</f>
        <v>1.6409905596382046</v>
      </c>
      <c r="N51">
        <f>'Expected Frequency'!M51*$C51^2</f>
        <v>1.4726838355727481</v>
      </c>
      <c r="O51">
        <f>'Expected Frequency'!N51*$C51^2</f>
        <v>0.63115021524546344</v>
      </c>
      <c r="P51">
        <f>'Expected Frequency'!O51*$C51^2</f>
        <v>1.15920804233407</v>
      </c>
      <c r="Q51">
        <f>'Expected Frequency'!P51*$C51^2</f>
        <v>2.0664143363346463</v>
      </c>
      <c r="R51">
        <f>'Expected Frequency'!Q51*$C51^2</f>
        <v>1.512010490000961</v>
      </c>
      <c r="S51">
        <f>'Expected Frequency'!R51*$C51^2</f>
        <v>0.50400349666698696</v>
      </c>
      <c r="T51">
        <f>'Expected Frequency'!S51*$C51^2</f>
        <v>0.35280244766689089</v>
      </c>
      <c r="U51">
        <f>'Expected Frequency'!T51*$C51^2</f>
        <v>0.20160139866679477</v>
      </c>
    </row>
    <row r="52" spans="1:21" x14ac:dyDescent="0.2">
      <c r="A52">
        <f>'Expected Frequency'!A52</f>
        <v>2071</v>
      </c>
      <c r="B52">
        <f>'Expected Frequency'!B52</f>
        <v>2070</v>
      </c>
      <c r="C52">
        <f>'Expected Frequency'!W52</f>
        <v>1.3750689332725921</v>
      </c>
      <c r="D52">
        <f>'Expected Frequency'!C52*$C52^2</f>
        <v>15.011094363090448</v>
      </c>
      <c r="E52">
        <f>'Expected Frequency'!D52*$C52^2</f>
        <v>19.258419512336971</v>
      </c>
      <c r="F52">
        <f>'Expected Frequency'!E52*$C52^2</f>
        <v>20.305705165575837</v>
      </c>
      <c r="G52">
        <f>'Expected Frequency'!F52*$C52^2</f>
        <v>13.352892078795573</v>
      </c>
      <c r="H52">
        <f>'Expected Frequency'!G52*$C52^2</f>
        <v>11.112864431590214</v>
      </c>
      <c r="I52">
        <f>'Expected Frequency'!H52*$C52^2</f>
        <v>6.6619004053250244</v>
      </c>
      <c r="J52">
        <f>'Expected Frequency'!I52*$C52^2</f>
        <v>3.3240578002927736</v>
      </c>
      <c r="K52">
        <f>'Expected Frequency'!J52*$C52^2</f>
        <v>3.5344412053745953</v>
      </c>
      <c r="L52">
        <f>'Expected Frequency'!K52*$C52^2</f>
        <v>2.2300640938673038</v>
      </c>
      <c r="M52">
        <f>'Expected Frequency'!L52*$C52^2</f>
        <v>1.6409905596382046</v>
      </c>
      <c r="N52">
        <f>'Expected Frequency'!M52*$C52^2</f>
        <v>1.4726838355727481</v>
      </c>
      <c r="O52">
        <f>'Expected Frequency'!N52*$C52^2</f>
        <v>0.63115021524546344</v>
      </c>
      <c r="P52">
        <f>'Expected Frequency'!O52*$C52^2</f>
        <v>1.15920804233407</v>
      </c>
      <c r="Q52">
        <f>'Expected Frequency'!P52*$C52^2</f>
        <v>2.0664143363346463</v>
      </c>
      <c r="R52">
        <f>'Expected Frequency'!Q52*$C52^2</f>
        <v>1.512010490000961</v>
      </c>
      <c r="S52">
        <f>'Expected Frequency'!R52*$C52^2</f>
        <v>0.50400349666698696</v>
      </c>
      <c r="T52">
        <f>'Expected Frequency'!S52*$C52^2</f>
        <v>0.35280244766689089</v>
      </c>
      <c r="U52">
        <f>'Expected Frequency'!T52*$C52^2</f>
        <v>0.20160139866679477</v>
      </c>
    </row>
    <row r="53" spans="1:21" x14ac:dyDescent="0.2">
      <c r="A53">
        <f>'Expected Frequency'!A53</f>
        <v>2072</v>
      </c>
      <c r="B53">
        <f>'Expected Frequency'!B53</f>
        <v>2070</v>
      </c>
      <c r="C53">
        <f>'Expected Frequency'!W53</f>
        <v>1.3750689332725921</v>
      </c>
      <c r="D53">
        <f>'Expected Frequency'!C53*$C53^2</f>
        <v>15.011094363090448</v>
      </c>
      <c r="E53">
        <f>'Expected Frequency'!D53*$C53^2</f>
        <v>19.258419512336971</v>
      </c>
      <c r="F53">
        <f>'Expected Frequency'!E53*$C53^2</f>
        <v>20.305705165575837</v>
      </c>
      <c r="G53">
        <f>'Expected Frequency'!F53*$C53^2</f>
        <v>13.352892078795573</v>
      </c>
      <c r="H53">
        <f>'Expected Frequency'!G53*$C53^2</f>
        <v>11.112864431590214</v>
      </c>
      <c r="I53">
        <f>'Expected Frequency'!H53*$C53^2</f>
        <v>6.6619004053250244</v>
      </c>
      <c r="J53">
        <f>'Expected Frequency'!I53*$C53^2</f>
        <v>3.3240578002927736</v>
      </c>
      <c r="K53">
        <f>'Expected Frequency'!J53*$C53^2</f>
        <v>3.5344412053745953</v>
      </c>
      <c r="L53">
        <f>'Expected Frequency'!K53*$C53^2</f>
        <v>2.2300640938673038</v>
      </c>
      <c r="M53">
        <f>'Expected Frequency'!L53*$C53^2</f>
        <v>1.6409905596382046</v>
      </c>
      <c r="N53">
        <f>'Expected Frequency'!M53*$C53^2</f>
        <v>1.4726838355727481</v>
      </c>
      <c r="O53">
        <f>'Expected Frequency'!N53*$C53^2</f>
        <v>0.63115021524546344</v>
      </c>
      <c r="P53">
        <f>'Expected Frequency'!O53*$C53^2</f>
        <v>1.15920804233407</v>
      </c>
      <c r="Q53">
        <f>'Expected Frequency'!P53*$C53^2</f>
        <v>2.0664143363346463</v>
      </c>
      <c r="R53">
        <f>'Expected Frequency'!Q53*$C53^2</f>
        <v>1.512010490000961</v>
      </c>
      <c r="S53">
        <f>'Expected Frequency'!R53*$C53^2</f>
        <v>0.50400349666698696</v>
      </c>
      <c r="T53">
        <f>'Expected Frequency'!S53*$C53^2</f>
        <v>0.35280244766689089</v>
      </c>
      <c r="U53">
        <f>'Expected Frequency'!T53*$C53^2</f>
        <v>0.20160139866679477</v>
      </c>
    </row>
    <row r="54" spans="1:21" x14ac:dyDescent="0.2">
      <c r="A54">
        <f>'Expected Frequency'!A54</f>
        <v>2073</v>
      </c>
      <c r="B54">
        <f>'Expected Frequency'!B54</f>
        <v>2070</v>
      </c>
      <c r="C54">
        <f>'Expected Frequency'!W54</f>
        <v>1.3750689332725921</v>
      </c>
      <c r="D54">
        <f>'Expected Frequency'!C54*$C54^2</f>
        <v>15.011094363090448</v>
      </c>
      <c r="E54">
        <f>'Expected Frequency'!D54*$C54^2</f>
        <v>19.258419512336971</v>
      </c>
      <c r="F54">
        <f>'Expected Frequency'!E54*$C54^2</f>
        <v>20.305705165575837</v>
      </c>
      <c r="G54">
        <f>'Expected Frequency'!F54*$C54^2</f>
        <v>13.352892078795573</v>
      </c>
      <c r="H54">
        <f>'Expected Frequency'!G54*$C54^2</f>
        <v>11.112864431590214</v>
      </c>
      <c r="I54">
        <f>'Expected Frequency'!H54*$C54^2</f>
        <v>6.6619004053250244</v>
      </c>
      <c r="J54">
        <f>'Expected Frequency'!I54*$C54^2</f>
        <v>3.3240578002927736</v>
      </c>
      <c r="K54">
        <f>'Expected Frequency'!J54*$C54^2</f>
        <v>3.5344412053745953</v>
      </c>
      <c r="L54">
        <f>'Expected Frequency'!K54*$C54^2</f>
        <v>2.2300640938673038</v>
      </c>
      <c r="M54">
        <f>'Expected Frequency'!L54*$C54^2</f>
        <v>1.6409905596382046</v>
      </c>
      <c r="N54">
        <f>'Expected Frequency'!M54*$C54^2</f>
        <v>1.4726838355727481</v>
      </c>
      <c r="O54">
        <f>'Expected Frequency'!N54*$C54^2</f>
        <v>0.63115021524546344</v>
      </c>
      <c r="P54">
        <f>'Expected Frequency'!O54*$C54^2</f>
        <v>1.15920804233407</v>
      </c>
      <c r="Q54">
        <f>'Expected Frequency'!P54*$C54^2</f>
        <v>2.0664143363346463</v>
      </c>
      <c r="R54">
        <f>'Expected Frequency'!Q54*$C54^2</f>
        <v>1.512010490000961</v>
      </c>
      <c r="S54">
        <f>'Expected Frequency'!R54*$C54^2</f>
        <v>0.50400349666698696</v>
      </c>
      <c r="T54">
        <f>'Expected Frequency'!S54*$C54^2</f>
        <v>0.35280244766689089</v>
      </c>
      <c r="U54">
        <f>'Expected Frequency'!T54*$C54^2</f>
        <v>0.20160139866679477</v>
      </c>
    </row>
    <row r="55" spans="1:21" x14ac:dyDescent="0.2">
      <c r="A55">
        <f>'Expected Frequency'!A55</f>
        <v>2074</v>
      </c>
      <c r="B55">
        <f>'Expected Frequency'!B55</f>
        <v>2070</v>
      </c>
      <c r="C55">
        <f>'Expected Frequency'!W55</f>
        <v>1.3750689332725921</v>
      </c>
      <c r="D55">
        <f>'Expected Frequency'!C55*$C55^2</f>
        <v>15.011094363090448</v>
      </c>
      <c r="E55">
        <f>'Expected Frequency'!D55*$C55^2</f>
        <v>19.258419512336971</v>
      </c>
      <c r="F55">
        <f>'Expected Frequency'!E55*$C55^2</f>
        <v>20.305705165575837</v>
      </c>
      <c r="G55">
        <f>'Expected Frequency'!F55*$C55^2</f>
        <v>13.352892078795573</v>
      </c>
      <c r="H55">
        <f>'Expected Frequency'!G55*$C55^2</f>
        <v>11.112864431590214</v>
      </c>
      <c r="I55">
        <f>'Expected Frequency'!H55*$C55^2</f>
        <v>6.6619004053250244</v>
      </c>
      <c r="J55">
        <f>'Expected Frequency'!I55*$C55^2</f>
        <v>3.3240578002927736</v>
      </c>
      <c r="K55">
        <f>'Expected Frequency'!J55*$C55^2</f>
        <v>3.5344412053745953</v>
      </c>
      <c r="L55">
        <f>'Expected Frequency'!K55*$C55^2</f>
        <v>2.2300640938673038</v>
      </c>
      <c r="M55">
        <f>'Expected Frequency'!L55*$C55^2</f>
        <v>1.6409905596382046</v>
      </c>
      <c r="N55">
        <f>'Expected Frequency'!M55*$C55^2</f>
        <v>1.4726838355727481</v>
      </c>
      <c r="O55">
        <f>'Expected Frequency'!N55*$C55^2</f>
        <v>0.63115021524546344</v>
      </c>
      <c r="P55">
        <f>'Expected Frequency'!O55*$C55^2</f>
        <v>1.15920804233407</v>
      </c>
      <c r="Q55">
        <f>'Expected Frequency'!P55*$C55^2</f>
        <v>2.0664143363346463</v>
      </c>
      <c r="R55">
        <f>'Expected Frequency'!Q55*$C55^2</f>
        <v>1.512010490000961</v>
      </c>
      <c r="S55">
        <f>'Expected Frequency'!R55*$C55^2</f>
        <v>0.50400349666698696</v>
      </c>
      <c r="T55">
        <f>'Expected Frequency'!S55*$C55^2</f>
        <v>0.35280244766689089</v>
      </c>
      <c r="U55">
        <f>'Expected Frequency'!T55*$C55^2</f>
        <v>0.20160139866679477</v>
      </c>
    </row>
    <row r="56" spans="1:21" x14ac:dyDescent="0.2">
      <c r="A56">
        <f>'Expected Frequency'!A56</f>
        <v>2075</v>
      </c>
      <c r="B56">
        <f>'Expected Frequency'!B56</f>
        <v>2070</v>
      </c>
      <c r="C56">
        <f>'Expected Frequency'!W56</f>
        <v>1.3750689332725921</v>
      </c>
      <c r="D56">
        <f>'Expected Frequency'!C56*$C56^2</f>
        <v>15.011094363090448</v>
      </c>
      <c r="E56">
        <f>'Expected Frequency'!D56*$C56^2</f>
        <v>19.258419512336971</v>
      </c>
      <c r="F56">
        <f>'Expected Frequency'!E56*$C56^2</f>
        <v>20.305705165575837</v>
      </c>
      <c r="G56">
        <f>'Expected Frequency'!F56*$C56^2</f>
        <v>13.352892078795573</v>
      </c>
      <c r="H56">
        <f>'Expected Frequency'!G56*$C56^2</f>
        <v>11.112864431590214</v>
      </c>
      <c r="I56">
        <f>'Expected Frequency'!H56*$C56^2</f>
        <v>6.6619004053250244</v>
      </c>
      <c r="J56">
        <f>'Expected Frequency'!I56*$C56^2</f>
        <v>3.3240578002927736</v>
      </c>
      <c r="K56">
        <f>'Expected Frequency'!J56*$C56^2</f>
        <v>3.5344412053745953</v>
      </c>
      <c r="L56">
        <f>'Expected Frequency'!K56*$C56^2</f>
        <v>2.2300640938673038</v>
      </c>
      <c r="M56">
        <f>'Expected Frequency'!L56*$C56^2</f>
        <v>1.6409905596382046</v>
      </c>
      <c r="N56">
        <f>'Expected Frequency'!M56*$C56^2</f>
        <v>1.4726838355727481</v>
      </c>
      <c r="O56">
        <f>'Expected Frequency'!N56*$C56^2</f>
        <v>0.63115021524546344</v>
      </c>
      <c r="P56">
        <f>'Expected Frequency'!O56*$C56^2</f>
        <v>1.15920804233407</v>
      </c>
      <c r="Q56">
        <f>'Expected Frequency'!P56*$C56^2</f>
        <v>2.0664143363346463</v>
      </c>
      <c r="R56">
        <f>'Expected Frequency'!Q56*$C56^2</f>
        <v>1.512010490000961</v>
      </c>
      <c r="S56">
        <f>'Expected Frequency'!R56*$C56^2</f>
        <v>0.50400349666698696</v>
      </c>
      <c r="T56">
        <f>'Expected Frequency'!S56*$C56^2</f>
        <v>0.35280244766689089</v>
      </c>
      <c r="U56">
        <f>'Expected Frequency'!T56*$C56^2</f>
        <v>0.20160139866679477</v>
      </c>
    </row>
    <row r="57" spans="1:21" x14ac:dyDescent="0.2">
      <c r="A57">
        <f>'Expected Frequency'!A57</f>
        <v>2076</v>
      </c>
      <c r="B57">
        <f>'Expected Frequency'!B57</f>
        <v>2070</v>
      </c>
      <c r="C57">
        <f>'Expected Frequency'!W57</f>
        <v>1.3750689332725921</v>
      </c>
      <c r="D57">
        <f>'Expected Frequency'!C57*$C57^2</f>
        <v>15.011094363090448</v>
      </c>
      <c r="E57">
        <f>'Expected Frequency'!D57*$C57^2</f>
        <v>19.258419512336971</v>
      </c>
      <c r="F57">
        <f>'Expected Frequency'!E57*$C57^2</f>
        <v>20.305705165575837</v>
      </c>
      <c r="G57">
        <f>'Expected Frequency'!F57*$C57^2</f>
        <v>13.352892078795573</v>
      </c>
      <c r="H57">
        <f>'Expected Frequency'!G57*$C57^2</f>
        <v>11.112864431590214</v>
      </c>
      <c r="I57">
        <f>'Expected Frequency'!H57*$C57^2</f>
        <v>6.6619004053250244</v>
      </c>
      <c r="J57">
        <f>'Expected Frequency'!I57*$C57^2</f>
        <v>3.3240578002927736</v>
      </c>
      <c r="K57">
        <f>'Expected Frequency'!J57*$C57^2</f>
        <v>3.5344412053745953</v>
      </c>
      <c r="L57">
        <f>'Expected Frequency'!K57*$C57^2</f>
        <v>2.2300640938673038</v>
      </c>
      <c r="M57">
        <f>'Expected Frequency'!L57*$C57^2</f>
        <v>1.6409905596382046</v>
      </c>
      <c r="N57">
        <f>'Expected Frequency'!M57*$C57^2</f>
        <v>1.4726838355727481</v>
      </c>
      <c r="O57">
        <f>'Expected Frequency'!N57*$C57^2</f>
        <v>0.63115021524546344</v>
      </c>
      <c r="P57">
        <f>'Expected Frequency'!O57*$C57^2</f>
        <v>1.15920804233407</v>
      </c>
      <c r="Q57">
        <f>'Expected Frequency'!P57*$C57^2</f>
        <v>2.0664143363346463</v>
      </c>
      <c r="R57">
        <f>'Expected Frequency'!Q57*$C57^2</f>
        <v>1.512010490000961</v>
      </c>
      <c r="S57">
        <f>'Expected Frequency'!R57*$C57^2</f>
        <v>0.50400349666698696</v>
      </c>
      <c r="T57">
        <f>'Expected Frequency'!S57*$C57^2</f>
        <v>0.35280244766689089</v>
      </c>
      <c r="U57">
        <f>'Expected Frequency'!T57*$C57^2</f>
        <v>0.20160139866679477</v>
      </c>
    </row>
    <row r="58" spans="1:21" x14ac:dyDescent="0.2">
      <c r="A58">
        <f>'Expected Frequency'!A58</f>
        <v>2077</v>
      </c>
      <c r="B58">
        <f>'Expected Frequency'!B58</f>
        <v>2070</v>
      </c>
      <c r="C58">
        <f>'Expected Frequency'!W58</f>
        <v>1.3750689332725921</v>
      </c>
      <c r="D58">
        <f>'Expected Frequency'!C58*$C58^2</f>
        <v>15.011094363090448</v>
      </c>
      <c r="E58">
        <f>'Expected Frequency'!D58*$C58^2</f>
        <v>19.258419512336971</v>
      </c>
      <c r="F58">
        <f>'Expected Frequency'!E58*$C58^2</f>
        <v>20.305705165575837</v>
      </c>
      <c r="G58">
        <f>'Expected Frequency'!F58*$C58^2</f>
        <v>13.352892078795573</v>
      </c>
      <c r="H58">
        <f>'Expected Frequency'!G58*$C58^2</f>
        <v>11.112864431590214</v>
      </c>
      <c r="I58">
        <f>'Expected Frequency'!H58*$C58^2</f>
        <v>6.6619004053250244</v>
      </c>
      <c r="J58">
        <f>'Expected Frequency'!I58*$C58^2</f>
        <v>3.3240578002927736</v>
      </c>
      <c r="K58">
        <f>'Expected Frequency'!J58*$C58^2</f>
        <v>3.5344412053745953</v>
      </c>
      <c r="L58">
        <f>'Expected Frequency'!K58*$C58^2</f>
        <v>2.2300640938673038</v>
      </c>
      <c r="M58">
        <f>'Expected Frequency'!L58*$C58^2</f>
        <v>1.6409905596382046</v>
      </c>
      <c r="N58">
        <f>'Expected Frequency'!M58*$C58^2</f>
        <v>1.4726838355727481</v>
      </c>
      <c r="O58">
        <f>'Expected Frequency'!N58*$C58^2</f>
        <v>0.63115021524546344</v>
      </c>
      <c r="P58">
        <f>'Expected Frequency'!O58*$C58^2</f>
        <v>1.15920804233407</v>
      </c>
      <c r="Q58">
        <f>'Expected Frequency'!P58*$C58^2</f>
        <v>2.0664143363346463</v>
      </c>
      <c r="R58">
        <f>'Expected Frequency'!Q58*$C58^2</f>
        <v>1.512010490000961</v>
      </c>
      <c r="S58">
        <f>'Expected Frequency'!R58*$C58^2</f>
        <v>0.50400349666698696</v>
      </c>
      <c r="T58">
        <f>'Expected Frequency'!S58*$C58^2</f>
        <v>0.35280244766689089</v>
      </c>
      <c r="U58">
        <f>'Expected Frequency'!T58*$C58^2</f>
        <v>0.20160139866679477</v>
      </c>
    </row>
    <row r="59" spans="1:21" x14ac:dyDescent="0.2">
      <c r="A59">
        <f>'Expected Frequency'!A59</f>
        <v>2078</v>
      </c>
      <c r="B59">
        <f>'Expected Frequency'!B59</f>
        <v>2070</v>
      </c>
      <c r="C59">
        <f>'Expected Frequency'!W59</f>
        <v>1.3750689332725921</v>
      </c>
      <c r="D59">
        <f>'Expected Frequency'!C59*$C59^2</f>
        <v>15.011094363090448</v>
      </c>
      <c r="E59">
        <f>'Expected Frequency'!D59*$C59^2</f>
        <v>19.258419512336971</v>
      </c>
      <c r="F59">
        <f>'Expected Frequency'!E59*$C59^2</f>
        <v>20.305705165575837</v>
      </c>
      <c r="G59">
        <f>'Expected Frequency'!F59*$C59^2</f>
        <v>13.352892078795573</v>
      </c>
      <c r="H59">
        <f>'Expected Frequency'!G59*$C59^2</f>
        <v>11.112864431590214</v>
      </c>
      <c r="I59">
        <f>'Expected Frequency'!H59*$C59^2</f>
        <v>6.6619004053250244</v>
      </c>
      <c r="J59">
        <f>'Expected Frequency'!I59*$C59^2</f>
        <v>3.3240578002927736</v>
      </c>
      <c r="K59">
        <f>'Expected Frequency'!J59*$C59^2</f>
        <v>3.5344412053745953</v>
      </c>
      <c r="L59">
        <f>'Expected Frequency'!K59*$C59^2</f>
        <v>2.2300640938673038</v>
      </c>
      <c r="M59">
        <f>'Expected Frequency'!L59*$C59^2</f>
        <v>1.6409905596382046</v>
      </c>
      <c r="N59">
        <f>'Expected Frequency'!M59*$C59^2</f>
        <v>1.4726838355727481</v>
      </c>
      <c r="O59">
        <f>'Expected Frequency'!N59*$C59^2</f>
        <v>0.63115021524546344</v>
      </c>
      <c r="P59">
        <f>'Expected Frequency'!O59*$C59^2</f>
        <v>1.15920804233407</v>
      </c>
      <c r="Q59">
        <f>'Expected Frequency'!P59*$C59^2</f>
        <v>2.0664143363346463</v>
      </c>
      <c r="R59">
        <f>'Expected Frequency'!Q59*$C59^2</f>
        <v>1.512010490000961</v>
      </c>
      <c r="S59">
        <f>'Expected Frequency'!R59*$C59^2</f>
        <v>0.50400349666698696</v>
      </c>
      <c r="T59">
        <f>'Expected Frequency'!S59*$C59^2</f>
        <v>0.35280244766689089</v>
      </c>
      <c r="U59">
        <f>'Expected Frequency'!T59*$C59^2</f>
        <v>0.20160139866679477</v>
      </c>
    </row>
    <row r="60" spans="1:21" x14ac:dyDescent="0.2">
      <c r="A60">
        <f>'Expected Frequency'!A60</f>
        <v>2079</v>
      </c>
      <c r="B60">
        <f>'Expected Frequency'!B60</f>
        <v>2070</v>
      </c>
      <c r="C60">
        <f>'Expected Frequency'!W60</f>
        <v>1.3750689332725921</v>
      </c>
      <c r="D60">
        <f>'Expected Frequency'!C60*$C60^2</f>
        <v>15.011094363090448</v>
      </c>
      <c r="E60">
        <f>'Expected Frequency'!D60*$C60^2</f>
        <v>19.258419512336971</v>
      </c>
      <c r="F60">
        <f>'Expected Frequency'!E60*$C60^2</f>
        <v>20.305705165575837</v>
      </c>
      <c r="G60">
        <f>'Expected Frequency'!F60*$C60^2</f>
        <v>13.352892078795573</v>
      </c>
      <c r="H60">
        <f>'Expected Frequency'!G60*$C60^2</f>
        <v>11.112864431590214</v>
      </c>
      <c r="I60">
        <f>'Expected Frequency'!H60*$C60^2</f>
        <v>6.6619004053250244</v>
      </c>
      <c r="J60">
        <f>'Expected Frequency'!I60*$C60^2</f>
        <v>3.3240578002927736</v>
      </c>
      <c r="K60">
        <f>'Expected Frequency'!J60*$C60^2</f>
        <v>3.5344412053745953</v>
      </c>
      <c r="L60">
        <f>'Expected Frequency'!K60*$C60^2</f>
        <v>2.2300640938673038</v>
      </c>
      <c r="M60">
        <f>'Expected Frequency'!L60*$C60^2</f>
        <v>1.6409905596382046</v>
      </c>
      <c r="N60">
        <f>'Expected Frequency'!M60*$C60^2</f>
        <v>1.4726838355727481</v>
      </c>
      <c r="O60">
        <f>'Expected Frequency'!N60*$C60^2</f>
        <v>0.63115021524546344</v>
      </c>
      <c r="P60">
        <f>'Expected Frequency'!O60*$C60^2</f>
        <v>1.15920804233407</v>
      </c>
      <c r="Q60">
        <f>'Expected Frequency'!P60*$C60^2</f>
        <v>2.0664143363346463</v>
      </c>
      <c r="R60">
        <f>'Expected Frequency'!Q60*$C60^2</f>
        <v>1.512010490000961</v>
      </c>
      <c r="S60">
        <f>'Expected Frequency'!R60*$C60^2</f>
        <v>0.50400349666698696</v>
      </c>
      <c r="T60">
        <f>'Expected Frequency'!S60*$C60^2</f>
        <v>0.35280244766689089</v>
      </c>
      <c r="U60">
        <f>'Expected Frequency'!T60*$C60^2</f>
        <v>0.20160139866679477</v>
      </c>
    </row>
    <row r="61" spans="1:21" x14ac:dyDescent="0.2">
      <c r="A61">
        <f>'Expected Frequency'!A61</f>
        <v>2080</v>
      </c>
      <c r="B61">
        <f>'Expected Frequency'!B61</f>
        <v>2080</v>
      </c>
      <c r="C61">
        <f>'Expected Frequency'!W61</f>
        <v>1.4384635672668857</v>
      </c>
      <c r="D61">
        <f>'Expected Frequency'!C61*$C61^2</f>
        <v>16.427109349231753</v>
      </c>
      <c r="E61">
        <f>'Expected Frequency'!D61*$C61^2</f>
        <v>21.075089901533762</v>
      </c>
      <c r="F61">
        <f>'Expected Frequency'!E61*$C61^2</f>
        <v>22.221167297991787</v>
      </c>
      <c r="G61">
        <f>'Expected Frequency'!F61*$C61^2</f>
        <v>14.612486804839873</v>
      </c>
      <c r="H61">
        <f>'Expected Frequency'!G61*$C61^2</f>
        <v>12.161154595749089</v>
      </c>
      <c r="I61">
        <f>'Expected Frequency'!H61*$C61^2</f>
        <v>7.2903256608024645</v>
      </c>
      <c r="J61">
        <f>'Expected Frequency'!I61*$C61^2</f>
        <v>3.6376202592423308</v>
      </c>
      <c r="K61">
        <f>'Expected Frequency'!J61*$C61^2</f>
        <v>3.8678493895741237</v>
      </c>
      <c r="L61">
        <f>'Expected Frequency'!K61*$C61^2</f>
        <v>2.4404287815170065</v>
      </c>
      <c r="M61">
        <f>'Expected Frequency'!L61*$C61^2</f>
        <v>1.795787216587986</v>
      </c>
      <c r="N61">
        <f>'Expected Frequency'!M61*$C61^2</f>
        <v>1.6116039123225516</v>
      </c>
      <c r="O61">
        <f>'Expected Frequency'!N61*$C61^2</f>
        <v>0.69068739099537924</v>
      </c>
      <c r="P61">
        <f>'Expected Frequency'!O61*$C61^2</f>
        <v>1.268557562115693</v>
      </c>
      <c r="Q61">
        <f>'Expected Frequency'!P61*$C61^2</f>
        <v>2.2613417411627572</v>
      </c>
      <c r="R61">
        <f>'Expected Frequency'!Q61*$C61^2</f>
        <v>1.6546402984117736</v>
      </c>
      <c r="S61">
        <f>'Expected Frequency'!R61*$C61^2</f>
        <v>0.55154676613725784</v>
      </c>
      <c r="T61">
        <f>'Expected Frequency'!S61*$C61^2</f>
        <v>0.38608273629608048</v>
      </c>
      <c r="U61">
        <f>'Expected Frequency'!T61*$C61^2</f>
        <v>0.22061870645490314</v>
      </c>
    </row>
    <row r="62" spans="1:21" x14ac:dyDescent="0.2">
      <c r="A62">
        <f>'Expected Frequency'!A62</f>
        <v>2081</v>
      </c>
      <c r="B62">
        <f>'Expected Frequency'!B62</f>
        <v>2080</v>
      </c>
      <c r="C62">
        <f>'Expected Frequency'!W62</f>
        <v>1.4384635672668857</v>
      </c>
      <c r="D62">
        <f>'Expected Frequency'!C62*$C62^2</f>
        <v>16.427109349231753</v>
      </c>
      <c r="E62">
        <f>'Expected Frequency'!D62*$C62^2</f>
        <v>21.075089901533762</v>
      </c>
      <c r="F62">
        <f>'Expected Frequency'!E62*$C62^2</f>
        <v>22.221167297991787</v>
      </c>
      <c r="G62">
        <f>'Expected Frequency'!F62*$C62^2</f>
        <v>14.612486804839873</v>
      </c>
      <c r="H62">
        <f>'Expected Frequency'!G62*$C62^2</f>
        <v>12.161154595749089</v>
      </c>
      <c r="I62">
        <f>'Expected Frequency'!H62*$C62^2</f>
        <v>7.2903256608024645</v>
      </c>
      <c r="J62">
        <f>'Expected Frequency'!I62*$C62^2</f>
        <v>3.6376202592423308</v>
      </c>
      <c r="K62">
        <f>'Expected Frequency'!J62*$C62^2</f>
        <v>3.8678493895741237</v>
      </c>
      <c r="L62">
        <f>'Expected Frequency'!K62*$C62^2</f>
        <v>2.4404287815170065</v>
      </c>
      <c r="M62">
        <f>'Expected Frequency'!L62*$C62^2</f>
        <v>1.795787216587986</v>
      </c>
      <c r="N62">
        <f>'Expected Frequency'!M62*$C62^2</f>
        <v>1.6116039123225516</v>
      </c>
      <c r="O62">
        <f>'Expected Frequency'!N62*$C62^2</f>
        <v>0.69068739099537924</v>
      </c>
      <c r="P62">
        <f>'Expected Frequency'!O62*$C62^2</f>
        <v>1.268557562115693</v>
      </c>
      <c r="Q62">
        <f>'Expected Frequency'!P62*$C62^2</f>
        <v>2.2613417411627572</v>
      </c>
      <c r="R62">
        <f>'Expected Frequency'!Q62*$C62^2</f>
        <v>1.6546402984117736</v>
      </c>
      <c r="S62">
        <f>'Expected Frequency'!R62*$C62^2</f>
        <v>0.55154676613725784</v>
      </c>
      <c r="T62">
        <f>'Expected Frequency'!S62*$C62^2</f>
        <v>0.38608273629608048</v>
      </c>
      <c r="U62">
        <f>'Expected Frequency'!T62*$C62^2</f>
        <v>0.22061870645490314</v>
      </c>
    </row>
    <row r="63" spans="1:21" x14ac:dyDescent="0.2">
      <c r="A63">
        <f>'Expected Frequency'!A63</f>
        <v>2082</v>
      </c>
      <c r="B63">
        <f>'Expected Frequency'!B63</f>
        <v>2080</v>
      </c>
      <c r="C63">
        <f>'Expected Frequency'!W63</f>
        <v>1.4384635672668857</v>
      </c>
      <c r="D63">
        <f>'Expected Frequency'!C63*$C63^2</f>
        <v>16.427109349231753</v>
      </c>
      <c r="E63">
        <f>'Expected Frequency'!D63*$C63^2</f>
        <v>21.075089901533762</v>
      </c>
      <c r="F63">
        <f>'Expected Frequency'!E63*$C63^2</f>
        <v>22.221167297991787</v>
      </c>
      <c r="G63">
        <f>'Expected Frequency'!F63*$C63^2</f>
        <v>14.612486804839873</v>
      </c>
      <c r="H63">
        <f>'Expected Frequency'!G63*$C63^2</f>
        <v>12.161154595749089</v>
      </c>
      <c r="I63">
        <f>'Expected Frequency'!H63*$C63^2</f>
        <v>7.2903256608024645</v>
      </c>
      <c r="J63">
        <f>'Expected Frequency'!I63*$C63^2</f>
        <v>3.6376202592423308</v>
      </c>
      <c r="K63">
        <f>'Expected Frequency'!J63*$C63^2</f>
        <v>3.8678493895741237</v>
      </c>
      <c r="L63">
        <f>'Expected Frequency'!K63*$C63^2</f>
        <v>2.4404287815170065</v>
      </c>
      <c r="M63">
        <f>'Expected Frequency'!L63*$C63^2</f>
        <v>1.795787216587986</v>
      </c>
      <c r="N63">
        <f>'Expected Frequency'!M63*$C63^2</f>
        <v>1.6116039123225516</v>
      </c>
      <c r="O63">
        <f>'Expected Frequency'!N63*$C63^2</f>
        <v>0.69068739099537924</v>
      </c>
      <c r="P63">
        <f>'Expected Frequency'!O63*$C63^2</f>
        <v>1.268557562115693</v>
      </c>
      <c r="Q63">
        <f>'Expected Frequency'!P63*$C63^2</f>
        <v>2.2613417411627572</v>
      </c>
      <c r="R63">
        <f>'Expected Frequency'!Q63*$C63^2</f>
        <v>1.6546402984117736</v>
      </c>
      <c r="S63">
        <f>'Expected Frequency'!R63*$C63^2</f>
        <v>0.55154676613725784</v>
      </c>
      <c r="T63">
        <f>'Expected Frequency'!S63*$C63^2</f>
        <v>0.38608273629608048</v>
      </c>
      <c r="U63">
        <f>'Expected Frequency'!T63*$C63^2</f>
        <v>0.22061870645490314</v>
      </c>
    </row>
    <row r="64" spans="1:21" x14ac:dyDescent="0.2">
      <c r="A64">
        <f>'Expected Frequency'!A64</f>
        <v>2083</v>
      </c>
      <c r="B64">
        <f>'Expected Frequency'!B64</f>
        <v>2080</v>
      </c>
      <c r="C64">
        <f>'Expected Frequency'!W64</f>
        <v>1.4384635672668857</v>
      </c>
      <c r="D64">
        <f>'Expected Frequency'!C64*$C64^2</f>
        <v>16.427109349231753</v>
      </c>
      <c r="E64">
        <f>'Expected Frequency'!D64*$C64^2</f>
        <v>21.075089901533762</v>
      </c>
      <c r="F64">
        <f>'Expected Frequency'!E64*$C64^2</f>
        <v>22.221167297991787</v>
      </c>
      <c r="G64">
        <f>'Expected Frequency'!F64*$C64^2</f>
        <v>14.612486804839873</v>
      </c>
      <c r="H64">
        <f>'Expected Frequency'!G64*$C64^2</f>
        <v>12.161154595749089</v>
      </c>
      <c r="I64">
        <f>'Expected Frequency'!H64*$C64^2</f>
        <v>7.2903256608024645</v>
      </c>
      <c r="J64">
        <f>'Expected Frequency'!I64*$C64^2</f>
        <v>3.6376202592423308</v>
      </c>
      <c r="K64">
        <f>'Expected Frequency'!J64*$C64^2</f>
        <v>3.8678493895741237</v>
      </c>
      <c r="L64">
        <f>'Expected Frequency'!K64*$C64^2</f>
        <v>2.4404287815170065</v>
      </c>
      <c r="M64">
        <f>'Expected Frequency'!L64*$C64^2</f>
        <v>1.795787216587986</v>
      </c>
      <c r="N64">
        <f>'Expected Frequency'!M64*$C64^2</f>
        <v>1.6116039123225516</v>
      </c>
      <c r="O64">
        <f>'Expected Frequency'!N64*$C64^2</f>
        <v>0.69068739099537924</v>
      </c>
      <c r="P64">
        <f>'Expected Frequency'!O64*$C64^2</f>
        <v>1.268557562115693</v>
      </c>
      <c r="Q64">
        <f>'Expected Frequency'!P64*$C64^2</f>
        <v>2.2613417411627572</v>
      </c>
      <c r="R64">
        <f>'Expected Frequency'!Q64*$C64^2</f>
        <v>1.6546402984117736</v>
      </c>
      <c r="S64">
        <f>'Expected Frequency'!R64*$C64^2</f>
        <v>0.55154676613725784</v>
      </c>
      <c r="T64">
        <f>'Expected Frequency'!S64*$C64^2</f>
        <v>0.38608273629608048</v>
      </c>
      <c r="U64">
        <f>'Expected Frequency'!T64*$C64^2</f>
        <v>0.22061870645490314</v>
      </c>
    </row>
    <row r="65" spans="1:21" x14ac:dyDescent="0.2">
      <c r="A65">
        <f>'Expected Frequency'!A65</f>
        <v>2084</v>
      </c>
      <c r="B65">
        <f>'Expected Frequency'!B65</f>
        <v>2080</v>
      </c>
      <c r="C65">
        <f>'Expected Frequency'!W65</f>
        <v>1.4384635672668857</v>
      </c>
      <c r="D65">
        <f>'Expected Frequency'!C65*$C65^2</f>
        <v>16.427109349231753</v>
      </c>
      <c r="E65">
        <f>'Expected Frequency'!D65*$C65^2</f>
        <v>21.075089901533762</v>
      </c>
      <c r="F65">
        <f>'Expected Frequency'!E65*$C65^2</f>
        <v>22.221167297991787</v>
      </c>
      <c r="G65">
        <f>'Expected Frequency'!F65*$C65^2</f>
        <v>14.612486804839873</v>
      </c>
      <c r="H65">
        <f>'Expected Frequency'!G65*$C65^2</f>
        <v>12.161154595749089</v>
      </c>
      <c r="I65">
        <f>'Expected Frequency'!H65*$C65^2</f>
        <v>7.2903256608024645</v>
      </c>
      <c r="J65">
        <f>'Expected Frequency'!I65*$C65^2</f>
        <v>3.6376202592423308</v>
      </c>
      <c r="K65">
        <f>'Expected Frequency'!J65*$C65^2</f>
        <v>3.8678493895741237</v>
      </c>
      <c r="L65">
        <f>'Expected Frequency'!K65*$C65^2</f>
        <v>2.4404287815170065</v>
      </c>
      <c r="M65">
        <f>'Expected Frequency'!L65*$C65^2</f>
        <v>1.795787216587986</v>
      </c>
      <c r="N65">
        <f>'Expected Frequency'!M65*$C65^2</f>
        <v>1.6116039123225516</v>
      </c>
      <c r="O65">
        <f>'Expected Frequency'!N65*$C65^2</f>
        <v>0.69068739099537924</v>
      </c>
      <c r="P65">
        <f>'Expected Frequency'!O65*$C65^2</f>
        <v>1.268557562115693</v>
      </c>
      <c r="Q65">
        <f>'Expected Frequency'!P65*$C65^2</f>
        <v>2.2613417411627572</v>
      </c>
      <c r="R65">
        <f>'Expected Frequency'!Q65*$C65^2</f>
        <v>1.6546402984117736</v>
      </c>
      <c r="S65">
        <f>'Expected Frequency'!R65*$C65^2</f>
        <v>0.55154676613725784</v>
      </c>
      <c r="T65">
        <f>'Expected Frequency'!S65*$C65^2</f>
        <v>0.38608273629608048</v>
      </c>
      <c r="U65">
        <f>'Expected Frequency'!T65*$C65^2</f>
        <v>0.22061870645490314</v>
      </c>
    </row>
    <row r="66" spans="1:21" x14ac:dyDescent="0.2">
      <c r="A66">
        <f>'Expected Frequency'!A66</f>
        <v>2085</v>
      </c>
      <c r="B66">
        <f>'Expected Frequency'!B66</f>
        <v>2080</v>
      </c>
      <c r="C66">
        <f>'Expected Frequency'!W66</f>
        <v>1.4384635672668857</v>
      </c>
      <c r="D66">
        <f>'Expected Frequency'!C66*$C66^2</f>
        <v>16.427109349231753</v>
      </c>
      <c r="E66">
        <f>'Expected Frequency'!D66*$C66^2</f>
        <v>21.075089901533762</v>
      </c>
      <c r="F66">
        <f>'Expected Frequency'!E66*$C66^2</f>
        <v>22.221167297991787</v>
      </c>
      <c r="G66">
        <f>'Expected Frequency'!F66*$C66^2</f>
        <v>14.612486804839873</v>
      </c>
      <c r="H66">
        <f>'Expected Frequency'!G66*$C66^2</f>
        <v>12.161154595749089</v>
      </c>
      <c r="I66">
        <f>'Expected Frequency'!H66*$C66^2</f>
        <v>7.2903256608024645</v>
      </c>
      <c r="J66">
        <f>'Expected Frequency'!I66*$C66^2</f>
        <v>3.6376202592423308</v>
      </c>
      <c r="K66">
        <f>'Expected Frequency'!J66*$C66^2</f>
        <v>3.8678493895741237</v>
      </c>
      <c r="L66">
        <f>'Expected Frequency'!K66*$C66^2</f>
        <v>2.4404287815170065</v>
      </c>
      <c r="M66">
        <f>'Expected Frequency'!L66*$C66^2</f>
        <v>1.795787216587986</v>
      </c>
      <c r="N66">
        <f>'Expected Frequency'!M66*$C66^2</f>
        <v>1.6116039123225516</v>
      </c>
      <c r="O66">
        <f>'Expected Frequency'!N66*$C66^2</f>
        <v>0.69068739099537924</v>
      </c>
      <c r="P66">
        <f>'Expected Frequency'!O66*$C66^2</f>
        <v>1.268557562115693</v>
      </c>
      <c r="Q66">
        <f>'Expected Frequency'!P66*$C66^2</f>
        <v>2.2613417411627572</v>
      </c>
      <c r="R66">
        <f>'Expected Frequency'!Q66*$C66^2</f>
        <v>1.6546402984117736</v>
      </c>
      <c r="S66">
        <f>'Expected Frequency'!R66*$C66^2</f>
        <v>0.55154676613725784</v>
      </c>
      <c r="T66">
        <f>'Expected Frequency'!S66*$C66^2</f>
        <v>0.38608273629608048</v>
      </c>
      <c r="U66">
        <f>'Expected Frequency'!T66*$C66^2</f>
        <v>0.22061870645490314</v>
      </c>
    </row>
    <row r="67" spans="1:21" x14ac:dyDescent="0.2">
      <c r="A67">
        <f>'Expected Frequency'!A67</f>
        <v>2086</v>
      </c>
      <c r="B67">
        <f>'Expected Frequency'!B67</f>
        <v>2080</v>
      </c>
      <c r="C67">
        <f>'Expected Frequency'!W67</f>
        <v>1.4384635672668857</v>
      </c>
      <c r="D67">
        <f>'Expected Frequency'!C67*$C67^2</f>
        <v>16.427109349231753</v>
      </c>
      <c r="E67">
        <f>'Expected Frequency'!D67*$C67^2</f>
        <v>21.075089901533762</v>
      </c>
      <c r="F67">
        <f>'Expected Frequency'!E67*$C67^2</f>
        <v>22.221167297991787</v>
      </c>
      <c r="G67">
        <f>'Expected Frequency'!F67*$C67^2</f>
        <v>14.612486804839873</v>
      </c>
      <c r="H67">
        <f>'Expected Frequency'!G67*$C67^2</f>
        <v>12.161154595749089</v>
      </c>
      <c r="I67">
        <f>'Expected Frequency'!H67*$C67^2</f>
        <v>7.2903256608024645</v>
      </c>
      <c r="J67">
        <f>'Expected Frequency'!I67*$C67^2</f>
        <v>3.6376202592423308</v>
      </c>
      <c r="K67">
        <f>'Expected Frequency'!J67*$C67^2</f>
        <v>3.8678493895741237</v>
      </c>
      <c r="L67">
        <f>'Expected Frequency'!K67*$C67^2</f>
        <v>2.4404287815170065</v>
      </c>
      <c r="M67">
        <f>'Expected Frequency'!L67*$C67^2</f>
        <v>1.795787216587986</v>
      </c>
      <c r="N67">
        <f>'Expected Frequency'!M67*$C67^2</f>
        <v>1.6116039123225516</v>
      </c>
      <c r="O67">
        <f>'Expected Frequency'!N67*$C67^2</f>
        <v>0.69068739099537924</v>
      </c>
      <c r="P67">
        <f>'Expected Frequency'!O67*$C67^2</f>
        <v>1.268557562115693</v>
      </c>
      <c r="Q67">
        <f>'Expected Frequency'!P67*$C67^2</f>
        <v>2.2613417411627572</v>
      </c>
      <c r="R67">
        <f>'Expected Frequency'!Q67*$C67^2</f>
        <v>1.6546402984117736</v>
      </c>
      <c r="S67">
        <f>'Expected Frequency'!R67*$C67^2</f>
        <v>0.55154676613725784</v>
      </c>
      <c r="T67">
        <f>'Expected Frequency'!S67*$C67^2</f>
        <v>0.38608273629608048</v>
      </c>
      <c r="U67">
        <f>'Expected Frequency'!T67*$C67^2</f>
        <v>0.22061870645490314</v>
      </c>
    </row>
    <row r="68" spans="1:21" x14ac:dyDescent="0.2">
      <c r="A68">
        <f>'Expected Frequency'!A68</f>
        <v>2087</v>
      </c>
      <c r="B68">
        <f>'Expected Frequency'!B68</f>
        <v>2080</v>
      </c>
      <c r="C68">
        <f>'Expected Frequency'!W68</f>
        <v>1.4384635672668857</v>
      </c>
      <c r="D68">
        <f>'Expected Frequency'!C68*$C68^2</f>
        <v>16.427109349231753</v>
      </c>
      <c r="E68">
        <f>'Expected Frequency'!D68*$C68^2</f>
        <v>21.075089901533762</v>
      </c>
      <c r="F68">
        <f>'Expected Frequency'!E68*$C68^2</f>
        <v>22.221167297991787</v>
      </c>
      <c r="G68">
        <f>'Expected Frequency'!F68*$C68^2</f>
        <v>14.612486804839873</v>
      </c>
      <c r="H68">
        <f>'Expected Frequency'!G68*$C68^2</f>
        <v>12.161154595749089</v>
      </c>
      <c r="I68">
        <f>'Expected Frequency'!H68*$C68^2</f>
        <v>7.2903256608024645</v>
      </c>
      <c r="J68">
        <f>'Expected Frequency'!I68*$C68^2</f>
        <v>3.6376202592423308</v>
      </c>
      <c r="K68">
        <f>'Expected Frequency'!J68*$C68^2</f>
        <v>3.8678493895741237</v>
      </c>
      <c r="L68">
        <f>'Expected Frequency'!K68*$C68^2</f>
        <v>2.4404287815170065</v>
      </c>
      <c r="M68">
        <f>'Expected Frequency'!L68*$C68^2</f>
        <v>1.795787216587986</v>
      </c>
      <c r="N68">
        <f>'Expected Frequency'!M68*$C68^2</f>
        <v>1.6116039123225516</v>
      </c>
      <c r="O68">
        <f>'Expected Frequency'!N68*$C68^2</f>
        <v>0.69068739099537924</v>
      </c>
      <c r="P68">
        <f>'Expected Frequency'!O68*$C68^2</f>
        <v>1.268557562115693</v>
      </c>
      <c r="Q68">
        <f>'Expected Frequency'!P68*$C68^2</f>
        <v>2.2613417411627572</v>
      </c>
      <c r="R68">
        <f>'Expected Frequency'!Q68*$C68^2</f>
        <v>1.6546402984117736</v>
      </c>
      <c r="S68">
        <f>'Expected Frequency'!R68*$C68^2</f>
        <v>0.55154676613725784</v>
      </c>
      <c r="T68">
        <f>'Expected Frequency'!S68*$C68^2</f>
        <v>0.38608273629608048</v>
      </c>
      <c r="U68">
        <f>'Expected Frequency'!T68*$C68^2</f>
        <v>0.22061870645490314</v>
      </c>
    </row>
    <row r="69" spans="1:21" x14ac:dyDescent="0.2">
      <c r="A69">
        <f>'Expected Frequency'!A69</f>
        <v>2088</v>
      </c>
      <c r="B69">
        <f>'Expected Frequency'!B69</f>
        <v>2080</v>
      </c>
      <c r="C69">
        <f>'Expected Frequency'!W69</f>
        <v>1.4384635672668857</v>
      </c>
      <c r="D69">
        <f>'Expected Frequency'!C69*$C69^2</f>
        <v>16.427109349231753</v>
      </c>
      <c r="E69">
        <f>'Expected Frequency'!D69*$C69^2</f>
        <v>21.075089901533762</v>
      </c>
      <c r="F69">
        <f>'Expected Frequency'!E69*$C69^2</f>
        <v>22.221167297991787</v>
      </c>
      <c r="G69">
        <f>'Expected Frequency'!F69*$C69^2</f>
        <v>14.612486804839873</v>
      </c>
      <c r="H69">
        <f>'Expected Frequency'!G69*$C69^2</f>
        <v>12.161154595749089</v>
      </c>
      <c r="I69">
        <f>'Expected Frequency'!H69*$C69^2</f>
        <v>7.2903256608024645</v>
      </c>
      <c r="J69">
        <f>'Expected Frequency'!I69*$C69^2</f>
        <v>3.6376202592423308</v>
      </c>
      <c r="K69">
        <f>'Expected Frequency'!J69*$C69^2</f>
        <v>3.8678493895741237</v>
      </c>
      <c r="L69">
        <f>'Expected Frequency'!K69*$C69^2</f>
        <v>2.4404287815170065</v>
      </c>
      <c r="M69">
        <f>'Expected Frequency'!L69*$C69^2</f>
        <v>1.795787216587986</v>
      </c>
      <c r="N69">
        <f>'Expected Frequency'!M69*$C69^2</f>
        <v>1.6116039123225516</v>
      </c>
      <c r="O69">
        <f>'Expected Frequency'!N69*$C69^2</f>
        <v>0.69068739099537924</v>
      </c>
      <c r="P69">
        <f>'Expected Frequency'!O69*$C69^2</f>
        <v>1.268557562115693</v>
      </c>
      <c r="Q69">
        <f>'Expected Frequency'!P69*$C69^2</f>
        <v>2.2613417411627572</v>
      </c>
      <c r="R69">
        <f>'Expected Frequency'!Q69*$C69^2</f>
        <v>1.6546402984117736</v>
      </c>
      <c r="S69">
        <f>'Expected Frequency'!R69*$C69^2</f>
        <v>0.55154676613725784</v>
      </c>
      <c r="T69">
        <f>'Expected Frequency'!S69*$C69^2</f>
        <v>0.38608273629608048</v>
      </c>
      <c r="U69">
        <f>'Expected Frequency'!T69*$C69^2</f>
        <v>0.22061870645490314</v>
      </c>
    </row>
    <row r="70" spans="1:21" x14ac:dyDescent="0.2">
      <c r="A70">
        <f>'Expected Frequency'!A70</f>
        <v>2089</v>
      </c>
      <c r="B70">
        <f>'Expected Frequency'!B70</f>
        <v>2080</v>
      </c>
      <c r="C70">
        <f>'Expected Frequency'!W70</f>
        <v>1.4384635672668857</v>
      </c>
      <c r="D70">
        <f>'Expected Frequency'!C70*$C70^2</f>
        <v>16.427109349231753</v>
      </c>
      <c r="E70">
        <f>'Expected Frequency'!D70*$C70^2</f>
        <v>21.075089901533762</v>
      </c>
      <c r="F70">
        <f>'Expected Frequency'!E70*$C70^2</f>
        <v>22.221167297991787</v>
      </c>
      <c r="G70">
        <f>'Expected Frequency'!F70*$C70^2</f>
        <v>14.612486804839873</v>
      </c>
      <c r="H70">
        <f>'Expected Frequency'!G70*$C70^2</f>
        <v>12.161154595749089</v>
      </c>
      <c r="I70">
        <f>'Expected Frequency'!H70*$C70^2</f>
        <v>7.2903256608024645</v>
      </c>
      <c r="J70">
        <f>'Expected Frequency'!I70*$C70^2</f>
        <v>3.6376202592423308</v>
      </c>
      <c r="K70">
        <f>'Expected Frequency'!J70*$C70^2</f>
        <v>3.8678493895741237</v>
      </c>
      <c r="L70">
        <f>'Expected Frequency'!K70*$C70^2</f>
        <v>2.4404287815170065</v>
      </c>
      <c r="M70">
        <f>'Expected Frequency'!L70*$C70^2</f>
        <v>1.795787216587986</v>
      </c>
      <c r="N70">
        <f>'Expected Frequency'!M70*$C70^2</f>
        <v>1.6116039123225516</v>
      </c>
      <c r="O70">
        <f>'Expected Frequency'!N70*$C70^2</f>
        <v>0.69068739099537924</v>
      </c>
      <c r="P70">
        <f>'Expected Frequency'!O70*$C70^2</f>
        <v>1.268557562115693</v>
      </c>
      <c r="Q70">
        <f>'Expected Frequency'!P70*$C70^2</f>
        <v>2.2613417411627572</v>
      </c>
      <c r="R70">
        <f>'Expected Frequency'!Q70*$C70^2</f>
        <v>1.6546402984117736</v>
      </c>
      <c r="S70">
        <f>'Expected Frequency'!R70*$C70^2</f>
        <v>0.55154676613725784</v>
      </c>
      <c r="T70">
        <f>'Expected Frequency'!S70*$C70^2</f>
        <v>0.38608273629608048</v>
      </c>
      <c r="U70">
        <f>'Expected Frequency'!T70*$C70^2</f>
        <v>0.22061870645490314</v>
      </c>
    </row>
    <row r="71" spans="1:21" x14ac:dyDescent="0.2">
      <c r="A71">
        <f>'Expected Frequency'!A71</f>
        <v>2090</v>
      </c>
      <c r="B71">
        <f>'Expected Frequency'!B71</f>
        <v>2090</v>
      </c>
      <c r="C71">
        <f>'Expected Frequency'!W71</f>
        <v>1.49406574435946</v>
      </c>
      <c r="D71">
        <f>'Expected Frequency'!C71*$C71^2</f>
        <v>17.72159599031129</v>
      </c>
      <c r="E71">
        <f>'Expected Frequency'!D71*$C71^2</f>
        <v>22.735846018577664</v>
      </c>
      <c r="F71">
        <f>'Expected Frequency'!E71*$C71^2</f>
        <v>23.972236436506357</v>
      </c>
      <c r="G71">
        <f>'Expected Frequency'!F71*$C71^2</f>
        <v>15.763977828590857</v>
      </c>
      <c r="H71">
        <f>'Expected Frequency'!G71*$C71^2</f>
        <v>13.119476101354483</v>
      </c>
      <c r="I71">
        <f>'Expected Frequency'!H71*$C71^2</f>
        <v>7.8648168251575301</v>
      </c>
      <c r="J71">
        <f>'Expected Frequency'!I71*$C71^2</f>
        <v>3.924271472843079</v>
      </c>
      <c r="K71">
        <f>'Expected Frequency'!J71*$C71^2</f>
        <v>4.1726430850483371</v>
      </c>
      <c r="L71">
        <f>'Expected Frequency'!K71*$C71^2</f>
        <v>2.6327390893757365</v>
      </c>
      <c r="M71">
        <f>'Expected Frequency'!L71*$C71^2</f>
        <v>1.9372985752010135</v>
      </c>
      <c r="N71">
        <f>'Expected Frequency'!M71*$C71^2</f>
        <v>1.7386012854368074</v>
      </c>
      <c r="O71">
        <f>'Expected Frequency'!N71*$C71^2</f>
        <v>0.74511483661577449</v>
      </c>
      <c r="P71">
        <f>'Expected Frequency'!O71*$C71^2</f>
        <v>1.3685222474835412</v>
      </c>
      <c r="Q71">
        <f>'Expected Frequency'!P71*$C71^2</f>
        <v>2.4395396585576168</v>
      </c>
      <c r="R71">
        <f>'Expected Frequency'!Q71*$C71^2</f>
        <v>1.785029018456793</v>
      </c>
      <c r="S71">
        <f>'Expected Frequency'!R71*$C71^2</f>
        <v>0.59500967281893091</v>
      </c>
      <c r="T71">
        <f>'Expected Frequency'!S71*$C71^2</f>
        <v>0.41650677097325167</v>
      </c>
      <c r="U71">
        <f>'Expected Frequency'!T71*$C71^2</f>
        <v>0.23800386912757238</v>
      </c>
    </row>
    <row r="72" spans="1:21" x14ac:dyDescent="0.2">
      <c r="A72">
        <f>'Expected Frequency'!A72</f>
        <v>2091</v>
      </c>
      <c r="B72">
        <f>'Expected Frequency'!B72</f>
        <v>2090</v>
      </c>
      <c r="C72">
        <f>'Expected Frequency'!W72</f>
        <v>1.49406574435946</v>
      </c>
      <c r="D72">
        <f>'Expected Frequency'!C72*$C72^2</f>
        <v>17.72159599031129</v>
      </c>
      <c r="E72">
        <f>'Expected Frequency'!D72*$C72^2</f>
        <v>22.735846018577664</v>
      </c>
      <c r="F72">
        <f>'Expected Frequency'!E72*$C72^2</f>
        <v>23.972236436506357</v>
      </c>
      <c r="G72">
        <f>'Expected Frequency'!F72*$C72^2</f>
        <v>15.763977828590857</v>
      </c>
      <c r="H72">
        <f>'Expected Frequency'!G72*$C72^2</f>
        <v>13.119476101354483</v>
      </c>
      <c r="I72">
        <f>'Expected Frequency'!H72*$C72^2</f>
        <v>7.8648168251575301</v>
      </c>
      <c r="J72">
        <f>'Expected Frequency'!I72*$C72^2</f>
        <v>3.924271472843079</v>
      </c>
      <c r="K72">
        <f>'Expected Frequency'!J72*$C72^2</f>
        <v>4.1726430850483371</v>
      </c>
      <c r="L72">
        <f>'Expected Frequency'!K72*$C72^2</f>
        <v>2.6327390893757365</v>
      </c>
      <c r="M72">
        <f>'Expected Frequency'!L72*$C72^2</f>
        <v>1.9372985752010135</v>
      </c>
      <c r="N72">
        <f>'Expected Frequency'!M72*$C72^2</f>
        <v>1.7386012854368074</v>
      </c>
      <c r="O72">
        <f>'Expected Frequency'!N72*$C72^2</f>
        <v>0.74511483661577449</v>
      </c>
      <c r="P72">
        <f>'Expected Frequency'!O72*$C72^2</f>
        <v>1.3685222474835412</v>
      </c>
      <c r="Q72">
        <f>'Expected Frequency'!P72*$C72^2</f>
        <v>2.4395396585576168</v>
      </c>
      <c r="R72">
        <f>'Expected Frequency'!Q72*$C72^2</f>
        <v>1.785029018456793</v>
      </c>
      <c r="S72">
        <f>'Expected Frequency'!R72*$C72^2</f>
        <v>0.59500967281893091</v>
      </c>
      <c r="T72">
        <f>'Expected Frequency'!S72*$C72^2</f>
        <v>0.41650677097325167</v>
      </c>
      <c r="U72">
        <f>'Expected Frequency'!T72*$C72^2</f>
        <v>0.23800386912757238</v>
      </c>
    </row>
    <row r="73" spans="1:21" x14ac:dyDescent="0.2">
      <c r="A73">
        <f>'Expected Frequency'!A73</f>
        <v>2092</v>
      </c>
      <c r="B73">
        <f>'Expected Frequency'!B73</f>
        <v>2090</v>
      </c>
      <c r="C73">
        <f>'Expected Frequency'!W73</f>
        <v>1.49406574435946</v>
      </c>
      <c r="D73">
        <f>'Expected Frequency'!C73*$C73^2</f>
        <v>17.72159599031129</v>
      </c>
      <c r="E73">
        <f>'Expected Frequency'!D73*$C73^2</f>
        <v>22.735846018577664</v>
      </c>
      <c r="F73">
        <f>'Expected Frequency'!E73*$C73^2</f>
        <v>23.972236436506357</v>
      </c>
      <c r="G73">
        <f>'Expected Frequency'!F73*$C73^2</f>
        <v>15.763977828590857</v>
      </c>
      <c r="H73">
        <f>'Expected Frequency'!G73*$C73^2</f>
        <v>13.119476101354483</v>
      </c>
      <c r="I73">
        <f>'Expected Frequency'!H73*$C73^2</f>
        <v>7.8648168251575301</v>
      </c>
      <c r="J73">
        <f>'Expected Frequency'!I73*$C73^2</f>
        <v>3.924271472843079</v>
      </c>
      <c r="K73">
        <f>'Expected Frequency'!J73*$C73^2</f>
        <v>4.1726430850483371</v>
      </c>
      <c r="L73">
        <f>'Expected Frequency'!K73*$C73^2</f>
        <v>2.6327390893757365</v>
      </c>
      <c r="M73">
        <f>'Expected Frequency'!L73*$C73^2</f>
        <v>1.9372985752010135</v>
      </c>
      <c r="N73">
        <f>'Expected Frequency'!M73*$C73^2</f>
        <v>1.7386012854368074</v>
      </c>
      <c r="O73">
        <f>'Expected Frequency'!N73*$C73^2</f>
        <v>0.74511483661577449</v>
      </c>
      <c r="P73">
        <f>'Expected Frequency'!O73*$C73^2</f>
        <v>1.3685222474835412</v>
      </c>
      <c r="Q73">
        <f>'Expected Frequency'!P73*$C73^2</f>
        <v>2.4395396585576168</v>
      </c>
      <c r="R73">
        <f>'Expected Frequency'!Q73*$C73^2</f>
        <v>1.785029018456793</v>
      </c>
      <c r="S73">
        <f>'Expected Frequency'!R73*$C73^2</f>
        <v>0.59500967281893091</v>
      </c>
      <c r="T73">
        <f>'Expected Frequency'!S73*$C73^2</f>
        <v>0.41650677097325167</v>
      </c>
      <c r="U73">
        <f>'Expected Frequency'!T73*$C73^2</f>
        <v>0.23800386912757238</v>
      </c>
    </row>
    <row r="74" spans="1:21" x14ac:dyDescent="0.2">
      <c r="A74">
        <f>'Expected Frequency'!A74</f>
        <v>2093</v>
      </c>
      <c r="B74">
        <f>'Expected Frequency'!B74</f>
        <v>2090</v>
      </c>
      <c r="C74">
        <f>'Expected Frequency'!W74</f>
        <v>1.49406574435946</v>
      </c>
      <c r="D74">
        <f>'Expected Frequency'!C74*$C74^2</f>
        <v>17.72159599031129</v>
      </c>
      <c r="E74">
        <f>'Expected Frequency'!D74*$C74^2</f>
        <v>22.735846018577664</v>
      </c>
      <c r="F74">
        <f>'Expected Frequency'!E74*$C74^2</f>
        <v>23.972236436506357</v>
      </c>
      <c r="G74">
        <f>'Expected Frequency'!F74*$C74^2</f>
        <v>15.763977828590857</v>
      </c>
      <c r="H74">
        <f>'Expected Frequency'!G74*$C74^2</f>
        <v>13.119476101354483</v>
      </c>
      <c r="I74">
        <f>'Expected Frequency'!H74*$C74^2</f>
        <v>7.8648168251575301</v>
      </c>
      <c r="J74">
        <f>'Expected Frequency'!I74*$C74^2</f>
        <v>3.924271472843079</v>
      </c>
      <c r="K74">
        <f>'Expected Frequency'!J74*$C74^2</f>
        <v>4.1726430850483371</v>
      </c>
      <c r="L74">
        <f>'Expected Frequency'!K74*$C74^2</f>
        <v>2.6327390893757365</v>
      </c>
      <c r="M74">
        <f>'Expected Frequency'!L74*$C74^2</f>
        <v>1.9372985752010135</v>
      </c>
      <c r="N74">
        <f>'Expected Frequency'!M74*$C74^2</f>
        <v>1.7386012854368074</v>
      </c>
      <c r="O74">
        <f>'Expected Frequency'!N74*$C74^2</f>
        <v>0.74511483661577449</v>
      </c>
      <c r="P74">
        <f>'Expected Frequency'!O74*$C74^2</f>
        <v>1.3685222474835412</v>
      </c>
      <c r="Q74">
        <f>'Expected Frequency'!P74*$C74^2</f>
        <v>2.4395396585576168</v>
      </c>
      <c r="R74">
        <f>'Expected Frequency'!Q74*$C74^2</f>
        <v>1.785029018456793</v>
      </c>
      <c r="S74">
        <f>'Expected Frequency'!R74*$C74^2</f>
        <v>0.59500967281893091</v>
      </c>
      <c r="T74">
        <f>'Expected Frequency'!S74*$C74^2</f>
        <v>0.41650677097325167</v>
      </c>
      <c r="U74">
        <f>'Expected Frequency'!T74*$C74^2</f>
        <v>0.23800386912757238</v>
      </c>
    </row>
    <row r="75" spans="1:21" x14ac:dyDescent="0.2">
      <c r="A75">
        <f>'Expected Frequency'!A75</f>
        <v>2094</v>
      </c>
      <c r="B75">
        <f>'Expected Frequency'!B75</f>
        <v>2090</v>
      </c>
      <c r="C75">
        <f>'Expected Frequency'!W75</f>
        <v>1.49406574435946</v>
      </c>
      <c r="D75">
        <f>'Expected Frequency'!C75*$C75^2</f>
        <v>17.72159599031129</v>
      </c>
      <c r="E75">
        <f>'Expected Frequency'!D75*$C75^2</f>
        <v>22.735846018577664</v>
      </c>
      <c r="F75">
        <f>'Expected Frequency'!E75*$C75^2</f>
        <v>23.972236436506357</v>
      </c>
      <c r="G75">
        <f>'Expected Frequency'!F75*$C75^2</f>
        <v>15.763977828590857</v>
      </c>
      <c r="H75">
        <f>'Expected Frequency'!G75*$C75^2</f>
        <v>13.119476101354483</v>
      </c>
      <c r="I75">
        <f>'Expected Frequency'!H75*$C75^2</f>
        <v>7.8648168251575301</v>
      </c>
      <c r="J75">
        <f>'Expected Frequency'!I75*$C75^2</f>
        <v>3.924271472843079</v>
      </c>
      <c r="K75">
        <f>'Expected Frequency'!J75*$C75^2</f>
        <v>4.1726430850483371</v>
      </c>
      <c r="L75">
        <f>'Expected Frequency'!K75*$C75^2</f>
        <v>2.6327390893757365</v>
      </c>
      <c r="M75">
        <f>'Expected Frequency'!L75*$C75^2</f>
        <v>1.9372985752010135</v>
      </c>
      <c r="N75">
        <f>'Expected Frequency'!M75*$C75^2</f>
        <v>1.7386012854368074</v>
      </c>
      <c r="O75">
        <f>'Expected Frequency'!N75*$C75^2</f>
        <v>0.74511483661577449</v>
      </c>
      <c r="P75">
        <f>'Expected Frequency'!O75*$C75^2</f>
        <v>1.3685222474835412</v>
      </c>
      <c r="Q75">
        <f>'Expected Frequency'!P75*$C75^2</f>
        <v>2.4395396585576168</v>
      </c>
      <c r="R75">
        <f>'Expected Frequency'!Q75*$C75^2</f>
        <v>1.785029018456793</v>
      </c>
      <c r="S75">
        <f>'Expected Frequency'!R75*$C75^2</f>
        <v>0.59500967281893091</v>
      </c>
      <c r="T75">
        <f>'Expected Frequency'!S75*$C75^2</f>
        <v>0.41650677097325167</v>
      </c>
      <c r="U75">
        <f>'Expected Frequency'!T75*$C75^2</f>
        <v>0.23800386912757238</v>
      </c>
    </row>
    <row r="76" spans="1:21" x14ac:dyDescent="0.2">
      <c r="A76">
        <f>'Expected Frequency'!A76</f>
        <v>2095</v>
      </c>
      <c r="B76">
        <f>'Expected Frequency'!B76</f>
        <v>2090</v>
      </c>
      <c r="C76">
        <f>'Expected Frequency'!W76</f>
        <v>1.49406574435946</v>
      </c>
      <c r="D76">
        <f>'Expected Frequency'!C76*$C76^2</f>
        <v>17.72159599031129</v>
      </c>
      <c r="E76">
        <f>'Expected Frequency'!D76*$C76^2</f>
        <v>22.735846018577664</v>
      </c>
      <c r="F76">
        <f>'Expected Frequency'!E76*$C76^2</f>
        <v>23.972236436506357</v>
      </c>
      <c r="G76">
        <f>'Expected Frequency'!F76*$C76^2</f>
        <v>15.763977828590857</v>
      </c>
      <c r="H76">
        <f>'Expected Frequency'!G76*$C76^2</f>
        <v>13.119476101354483</v>
      </c>
      <c r="I76">
        <f>'Expected Frequency'!H76*$C76^2</f>
        <v>7.8648168251575301</v>
      </c>
      <c r="J76">
        <f>'Expected Frequency'!I76*$C76^2</f>
        <v>3.924271472843079</v>
      </c>
      <c r="K76">
        <f>'Expected Frequency'!J76*$C76^2</f>
        <v>4.1726430850483371</v>
      </c>
      <c r="L76">
        <f>'Expected Frequency'!K76*$C76^2</f>
        <v>2.6327390893757365</v>
      </c>
      <c r="M76">
        <f>'Expected Frequency'!L76*$C76^2</f>
        <v>1.9372985752010135</v>
      </c>
      <c r="N76">
        <f>'Expected Frequency'!M76*$C76^2</f>
        <v>1.7386012854368074</v>
      </c>
      <c r="O76">
        <f>'Expected Frequency'!N76*$C76^2</f>
        <v>0.74511483661577449</v>
      </c>
      <c r="P76">
        <f>'Expected Frequency'!O76*$C76^2</f>
        <v>1.3685222474835412</v>
      </c>
      <c r="Q76">
        <f>'Expected Frequency'!P76*$C76^2</f>
        <v>2.4395396585576168</v>
      </c>
      <c r="R76">
        <f>'Expected Frequency'!Q76*$C76^2</f>
        <v>1.785029018456793</v>
      </c>
      <c r="S76">
        <f>'Expected Frequency'!R76*$C76^2</f>
        <v>0.59500967281893091</v>
      </c>
      <c r="T76">
        <f>'Expected Frequency'!S76*$C76^2</f>
        <v>0.41650677097325167</v>
      </c>
      <c r="U76">
        <f>'Expected Frequency'!T76*$C76^2</f>
        <v>0.23800386912757238</v>
      </c>
    </row>
    <row r="77" spans="1:21" x14ac:dyDescent="0.2">
      <c r="A77">
        <f>'Expected Frequency'!A77</f>
        <v>2096</v>
      </c>
      <c r="B77">
        <f>'Expected Frequency'!B77</f>
        <v>2090</v>
      </c>
      <c r="C77">
        <f>'Expected Frequency'!W77</f>
        <v>1.49406574435946</v>
      </c>
      <c r="D77">
        <f>'Expected Frequency'!C77*$C77^2</f>
        <v>17.72159599031129</v>
      </c>
      <c r="E77">
        <f>'Expected Frequency'!D77*$C77^2</f>
        <v>22.735846018577664</v>
      </c>
      <c r="F77">
        <f>'Expected Frequency'!E77*$C77^2</f>
        <v>23.972236436506357</v>
      </c>
      <c r="G77">
        <f>'Expected Frequency'!F77*$C77^2</f>
        <v>15.763977828590857</v>
      </c>
      <c r="H77">
        <f>'Expected Frequency'!G77*$C77^2</f>
        <v>13.119476101354483</v>
      </c>
      <c r="I77">
        <f>'Expected Frequency'!H77*$C77^2</f>
        <v>7.8648168251575301</v>
      </c>
      <c r="J77">
        <f>'Expected Frequency'!I77*$C77^2</f>
        <v>3.924271472843079</v>
      </c>
      <c r="K77">
        <f>'Expected Frequency'!J77*$C77^2</f>
        <v>4.1726430850483371</v>
      </c>
      <c r="L77">
        <f>'Expected Frequency'!K77*$C77^2</f>
        <v>2.6327390893757365</v>
      </c>
      <c r="M77">
        <f>'Expected Frequency'!L77*$C77^2</f>
        <v>1.9372985752010135</v>
      </c>
      <c r="N77">
        <f>'Expected Frequency'!M77*$C77^2</f>
        <v>1.7386012854368074</v>
      </c>
      <c r="O77">
        <f>'Expected Frequency'!N77*$C77^2</f>
        <v>0.74511483661577449</v>
      </c>
      <c r="P77">
        <f>'Expected Frequency'!O77*$C77^2</f>
        <v>1.3685222474835412</v>
      </c>
      <c r="Q77">
        <f>'Expected Frequency'!P77*$C77^2</f>
        <v>2.4395396585576168</v>
      </c>
      <c r="R77">
        <f>'Expected Frequency'!Q77*$C77^2</f>
        <v>1.785029018456793</v>
      </c>
      <c r="S77">
        <f>'Expected Frequency'!R77*$C77^2</f>
        <v>0.59500967281893091</v>
      </c>
      <c r="T77">
        <f>'Expected Frequency'!S77*$C77^2</f>
        <v>0.41650677097325167</v>
      </c>
      <c r="U77">
        <f>'Expected Frequency'!T77*$C77^2</f>
        <v>0.23800386912757238</v>
      </c>
    </row>
    <row r="78" spans="1:21" x14ac:dyDescent="0.2">
      <c r="A78">
        <f>'Expected Frequency'!A78</f>
        <v>2097</v>
      </c>
      <c r="B78">
        <f>'Expected Frequency'!B78</f>
        <v>2090</v>
      </c>
      <c r="C78">
        <f>'Expected Frequency'!W78</f>
        <v>1.49406574435946</v>
      </c>
      <c r="D78">
        <f>'Expected Frequency'!C78*$C78^2</f>
        <v>17.72159599031129</v>
      </c>
      <c r="E78">
        <f>'Expected Frequency'!D78*$C78^2</f>
        <v>22.735846018577664</v>
      </c>
      <c r="F78">
        <f>'Expected Frequency'!E78*$C78^2</f>
        <v>23.972236436506357</v>
      </c>
      <c r="G78">
        <f>'Expected Frequency'!F78*$C78^2</f>
        <v>15.763977828590857</v>
      </c>
      <c r="H78">
        <f>'Expected Frequency'!G78*$C78^2</f>
        <v>13.119476101354483</v>
      </c>
      <c r="I78">
        <f>'Expected Frequency'!H78*$C78^2</f>
        <v>7.8648168251575301</v>
      </c>
      <c r="J78">
        <f>'Expected Frequency'!I78*$C78^2</f>
        <v>3.924271472843079</v>
      </c>
      <c r="K78">
        <f>'Expected Frequency'!J78*$C78^2</f>
        <v>4.1726430850483371</v>
      </c>
      <c r="L78">
        <f>'Expected Frequency'!K78*$C78^2</f>
        <v>2.6327390893757365</v>
      </c>
      <c r="M78">
        <f>'Expected Frequency'!L78*$C78^2</f>
        <v>1.9372985752010135</v>
      </c>
      <c r="N78">
        <f>'Expected Frequency'!M78*$C78^2</f>
        <v>1.7386012854368074</v>
      </c>
      <c r="O78">
        <f>'Expected Frequency'!N78*$C78^2</f>
        <v>0.74511483661577449</v>
      </c>
      <c r="P78">
        <f>'Expected Frequency'!O78*$C78^2</f>
        <v>1.3685222474835412</v>
      </c>
      <c r="Q78">
        <f>'Expected Frequency'!P78*$C78^2</f>
        <v>2.4395396585576168</v>
      </c>
      <c r="R78">
        <f>'Expected Frequency'!Q78*$C78^2</f>
        <v>1.785029018456793</v>
      </c>
      <c r="S78">
        <f>'Expected Frequency'!R78*$C78^2</f>
        <v>0.59500967281893091</v>
      </c>
      <c r="T78">
        <f>'Expected Frequency'!S78*$C78^2</f>
        <v>0.41650677097325167</v>
      </c>
      <c r="U78">
        <f>'Expected Frequency'!T78*$C78^2</f>
        <v>0.23800386912757238</v>
      </c>
    </row>
    <row r="79" spans="1:21" x14ac:dyDescent="0.2">
      <c r="A79">
        <f>'Expected Frequency'!A79</f>
        <v>2098</v>
      </c>
      <c r="B79">
        <f>'Expected Frequency'!B79</f>
        <v>2090</v>
      </c>
      <c r="C79">
        <f>'Expected Frequency'!W79</f>
        <v>1.49406574435946</v>
      </c>
      <c r="D79">
        <f>'Expected Frequency'!C79*$C79^2</f>
        <v>17.72159599031129</v>
      </c>
      <c r="E79">
        <f>'Expected Frequency'!D79*$C79^2</f>
        <v>22.735846018577664</v>
      </c>
      <c r="F79">
        <f>'Expected Frequency'!E79*$C79^2</f>
        <v>23.972236436506357</v>
      </c>
      <c r="G79">
        <f>'Expected Frequency'!F79*$C79^2</f>
        <v>15.763977828590857</v>
      </c>
      <c r="H79">
        <f>'Expected Frequency'!G79*$C79^2</f>
        <v>13.119476101354483</v>
      </c>
      <c r="I79">
        <f>'Expected Frequency'!H79*$C79^2</f>
        <v>7.8648168251575301</v>
      </c>
      <c r="J79">
        <f>'Expected Frequency'!I79*$C79^2</f>
        <v>3.924271472843079</v>
      </c>
      <c r="K79">
        <f>'Expected Frequency'!J79*$C79^2</f>
        <v>4.1726430850483371</v>
      </c>
      <c r="L79">
        <f>'Expected Frequency'!K79*$C79^2</f>
        <v>2.6327390893757365</v>
      </c>
      <c r="M79">
        <f>'Expected Frequency'!L79*$C79^2</f>
        <v>1.9372985752010135</v>
      </c>
      <c r="N79">
        <f>'Expected Frequency'!M79*$C79^2</f>
        <v>1.7386012854368074</v>
      </c>
      <c r="O79">
        <f>'Expected Frequency'!N79*$C79^2</f>
        <v>0.74511483661577449</v>
      </c>
      <c r="P79">
        <f>'Expected Frequency'!O79*$C79^2</f>
        <v>1.3685222474835412</v>
      </c>
      <c r="Q79">
        <f>'Expected Frequency'!P79*$C79^2</f>
        <v>2.4395396585576168</v>
      </c>
      <c r="R79">
        <f>'Expected Frequency'!Q79*$C79^2</f>
        <v>1.785029018456793</v>
      </c>
      <c r="S79">
        <f>'Expected Frequency'!R79*$C79^2</f>
        <v>0.59500967281893091</v>
      </c>
      <c r="T79">
        <f>'Expected Frequency'!S79*$C79^2</f>
        <v>0.41650677097325167</v>
      </c>
      <c r="U79">
        <f>'Expected Frequency'!T79*$C79^2</f>
        <v>0.23800386912757238</v>
      </c>
    </row>
    <row r="80" spans="1:21" x14ac:dyDescent="0.2">
      <c r="A80">
        <f>'Expected Frequency'!A80</f>
        <v>2099</v>
      </c>
      <c r="B80">
        <f>'Expected Frequency'!B80</f>
        <v>2090</v>
      </c>
      <c r="C80">
        <f>'Expected Frequency'!W80</f>
        <v>1.49406574435946</v>
      </c>
      <c r="D80">
        <f>'Expected Frequency'!C80*$C80^2</f>
        <v>17.72159599031129</v>
      </c>
      <c r="E80">
        <f>'Expected Frequency'!D80*$C80^2</f>
        <v>22.735846018577664</v>
      </c>
      <c r="F80">
        <f>'Expected Frequency'!E80*$C80^2</f>
        <v>23.972236436506357</v>
      </c>
      <c r="G80">
        <f>'Expected Frequency'!F80*$C80^2</f>
        <v>15.763977828590857</v>
      </c>
      <c r="H80">
        <f>'Expected Frequency'!G80*$C80^2</f>
        <v>13.119476101354483</v>
      </c>
      <c r="I80">
        <f>'Expected Frequency'!H80*$C80^2</f>
        <v>7.8648168251575301</v>
      </c>
      <c r="J80">
        <f>'Expected Frequency'!I80*$C80^2</f>
        <v>3.924271472843079</v>
      </c>
      <c r="K80">
        <f>'Expected Frequency'!J80*$C80^2</f>
        <v>4.1726430850483371</v>
      </c>
      <c r="L80">
        <f>'Expected Frequency'!K80*$C80^2</f>
        <v>2.6327390893757365</v>
      </c>
      <c r="M80">
        <f>'Expected Frequency'!L80*$C80^2</f>
        <v>1.9372985752010135</v>
      </c>
      <c r="N80">
        <f>'Expected Frequency'!M80*$C80^2</f>
        <v>1.7386012854368074</v>
      </c>
      <c r="O80">
        <f>'Expected Frequency'!N80*$C80^2</f>
        <v>0.74511483661577449</v>
      </c>
      <c r="P80">
        <f>'Expected Frequency'!O80*$C80^2</f>
        <v>1.3685222474835412</v>
      </c>
      <c r="Q80">
        <f>'Expected Frequency'!P80*$C80^2</f>
        <v>2.4395396585576168</v>
      </c>
      <c r="R80">
        <f>'Expected Frequency'!Q80*$C80^2</f>
        <v>1.785029018456793</v>
      </c>
      <c r="S80">
        <f>'Expected Frequency'!R80*$C80^2</f>
        <v>0.59500967281893091</v>
      </c>
      <c r="T80">
        <f>'Expected Frequency'!S80*$C80^2</f>
        <v>0.41650677097325167</v>
      </c>
      <c r="U80">
        <f>'Expected Frequency'!T80*$C80^2</f>
        <v>0.23800386912757238</v>
      </c>
    </row>
    <row r="81" spans="1:21" x14ac:dyDescent="0.2">
      <c r="A81">
        <f>'Expected Frequency'!A81</f>
        <v>2100</v>
      </c>
      <c r="B81">
        <f>'Expected Frequency'!B81</f>
        <v>2100</v>
      </c>
      <c r="C81">
        <f>'Expected Frequency'!W81</f>
        <v>1.5466468458532139</v>
      </c>
      <c r="D81">
        <f>'Expected Frequency'!C81*$C81^2</f>
        <v>18.990908226223279</v>
      </c>
      <c r="E81">
        <f>'Expected Frequency'!D81*$C81^2</f>
        <v>24.364304739844599</v>
      </c>
      <c r="F81">
        <f>'Expected Frequency'!E81*$C81^2</f>
        <v>25.689251825395054</v>
      </c>
      <c r="G81">
        <f>'Expected Frequency'!F81*$C81^2</f>
        <v>16.893075340768384</v>
      </c>
      <c r="H81">
        <f>'Expected Frequency'!G81*$C81^2</f>
        <v>14.059160741118784</v>
      </c>
      <c r="I81">
        <f>'Expected Frequency'!H81*$C81^2</f>
        <v>8.4281356275293238</v>
      </c>
      <c r="J81">
        <f>'Expected Frequency'!I81*$C81^2</f>
        <v>4.2053480643782519</v>
      </c>
      <c r="K81">
        <f>'Expected Frequency'!J81*$C81^2</f>
        <v>4.47150933427561</v>
      </c>
      <c r="L81">
        <f>'Expected Frequency'!K81*$C81^2</f>
        <v>2.8213094609119915</v>
      </c>
      <c r="M81">
        <f>'Expected Frequency'!L81*$C81^2</f>
        <v>2.0760579051993902</v>
      </c>
      <c r="N81">
        <f>'Expected Frequency'!M81*$C81^2</f>
        <v>1.8631288892815041</v>
      </c>
      <c r="O81">
        <f>'Expected Frequency'!N81*$C81^2</f>
        <v>0.79848380969207311</v>
      </c>
      <c r="P81">
        <f>'Expected Frequency'!O81*$C81^2</f>
        <v>1.4665428791917874</v>
      </c>
      <c r="Q81">
        <f>'Expected Frequency'!P81*$C81^2</f>
        <v>2.6142720889940558</v>
      </c>
      <c r="R81">
        <f>'Expected Frequency'!Q81*$C81^2</f>
        <v>1.9128820163371141</v>
      </c>
      <c r="S81">
        <f>'Expected Frequency'!R81*$C81^2</f>
        <v>0.63762733877903799</v>
      </c>
      <c r="T81">
        <f>'Expected Frequency'!S81*$C81^2</f>
        <v>0.44633913714532658</v>
      </c>
      <c r="U81">
        <f>'Expected Frequency'!T81*$C81^2</f>
        <v>0.25505093551161517</v>
      </c>
    </row>
    <row r="82" spans="1:21" x14ac:dyDescent="0.2">
      <c r="A82">
        <f>'Expected Frequency'!A82</f>
        <v>2101</v>
      </c>
      <c r="B82">
        <f>'Expected Frequency'!B82</f>
        <v>2100</v>
      </c>
      <c r="C82">
        <f>'Expected Frequency'!W82</f>
        <v>1.5466468458532139</v>
      </c>
      <c r="D82">
        <f>'Expected Frequency'!C82*$C82^2</f>
        <v>18.990908226223279</v>
      </c>
      <c r="E82">
        <f>'Expected Frequency'!D82*$C82^2</f>
        <v>24.364304739844599</v>
      </c>
      <c r="F82">
        <f>'Expected Frequency'!E82*$C82^2</f>
        <v>25.689251825395054</v>
      </c>
      <c r="G82">
        <f>'Expected Frequency'!F82*$C82^2</f>
        <v>16.893075340768384</v>
      </c>
      <c r="H82">
        <f>'Expected Frequency'!G82*$C82^2</f>
        <v>14.059160741118784</v>
      </c>
      <c r="I82">
        <f>'Expected Frequency'!H82*$C82^2</f>
        <v>8.4281356275293238</v>
      </c>
      <c r="J82">
        <f>'Expected Frequency'!I82*$C82^2</f>
        <v>4.2053480643782519</v>
      </c>
      <c r="K82">
        <f>'Expected Frequency'!J82*$C82^2</f>
        <v>4.47150933427561</v>
      </c>
      <c r="L82">
        <f>'Expected Frequency'!K82*$C82^2</f>
        <v>2.8213094609119915</v>
      </c>
      <c r="M82">
        <f>'Expected Frequency'!L82*$C82^2</f>
        <v>2.0760579051993902</v>
      </c>
      <c r="N82">
        <f>'Expected Frequency'!M82*$C82^2</f>
        <v>1.8631288892815041</v>
      </c>
      <c r="O82">
        <f>'Expected Frequency'!N82*$C82^2</f>
        <v>0.79848380969207311</v>
      </c>
      <c r="P82">
        <f>'Expected Frequency'!O82*$C82^2</f>
        <v>1.4665428791917874</v>
      </c>
      <c r="Q82">
        <f>'Expected Frequency'!P82*$C82^2</f>
        <v>2.6142720889940558</v>
      </c>
      <c r="R82">
        <f>'Expected Frequency'!Q82*$C82^2</f>
        <v>1.9128820163371141</v>
      </c>
      <c r="S82">
        <f>'Expected Frequency'!R82*$C82^2</f>
        <v>0.63762733877903799</v>
      </c>
      <c r="T82">
        <f>'Expected Frequency'!S82*$C82^2</f>
        <v>0.44633913714532658</v>
      </c>
      <c r="U82">
        <f>'Expected Frequency'!T82*$C82^2</f>
        <v>0.25505093551161517</v>
      </c>
    </row>
    <row r="83" spans="1:21" x14ac:dyDescent="0.2">
      <c r="A83">
        <f>'Expected Frequency'!A83</f>
        <v>2102</v>
      </c>
      <c r="B83">
        <f>'Expected Frequency'!B83</f>
        <v>2100</v>
      </c>
      <c r="C83">
        <f>'Expected Frequency'!W83</f>
        <v>1.5466468458532139</v>
      </c>
      <c r="D83">
        <f>'Expected Frequency'!C83*$C83^2</f>
        <v>18.990908226223279</v>
      </c>
      <c r="E83">
        <f>'Expected Frequency'!D83*$C83^2</f>
        <v>24.364304739844599</v>
      </c>
      <c r="F83">
        <f>'Expected Frequency'!E83*$C83^2</f>
        <v>25.689251825395054</v>
      </c>
      <c r="G83">
        <f>'Expected Frequency'!F83*$C83^2</f>
        <v>16.893075340768384</v>
      </c>
      <c r="H83">
        <f>'Expected Frequency'!G83*$C83^2</f>
        <v>14.059160741118784</v>
      </c>
      <c r="I83">
        <f>'Expected Frequency'!H83*$C83^2</f>
        <v>8.4281356275293238</v>
      </c>
      <c r="J83">
        <f>'Expected Frequency'!I83*$C83^2</f>
        <v>4.2053480643782519</v>
      </c>
      <c r="K83">
        <f>'Expected Frequency'!J83*$C83^2</f>
        <v>4.47150933427561</v>
      </c>
      <c r="L83">
        <f>'Expected Frequency'!K83*$C83^2</f>
        <v>2.8213094609119915</v>
      </c>
      <c r="M83">
        <f>'Expected Frequency'!L83*$C83^2</f>
        <v>2.0760579051993902</v>
      </c>
      <c r="N83">
        <f>'Expected Frequency'!M83*$C83^2</f>
        <v>1.8631288892815041</v>
      </c>
      <c r="O83">
        <f>'Expected Frequency'!N83*$C83^2</f>
        <v>0.79848380969207311</v>
      </c>
      <c r="P83">
        <f>'Expected Frequency'!O83*$C83^2</f>
        <v>1.4665428791917874</v>
      </c>
      <c r="Q83">
        <f>'Expected Frequency'!P83*$C83^2</f>
        <v>2.6142720889940558</v>
      </c>
      <c r="R83">
        <f>'Expected Frequency'!Q83*$C83^2</f>
        <v>1.9128820163371141</v>
      </c>
      <c r="S83">
        <f>'Expected Frequency'!R83*$C83^2</f>
        <v>0.63762733877903799</v>
      </c>
      <c r="T83">
        <f>'Expected Frequency'!S83*$C83^2</f>
        <v>0.44633913714532658</v>
      </c>
      <c r="U83">
        <f>'Expected Frequency'!T83*$C83^2</f>
        <v>0.25505093551161517</v>
      </c>
    </row>
    <row r="84" spans="1:21" x14ac:dyDescent="0.2">
      <c r="A84">
        <f>'Expected Frequency'!A84</f>
        <v>2103</v>
      </c>
      <c r="B84">
        <f>'Expected Frequency'!B84</f>
        <v>2100</v>
      </c>
      <c r="C84">
        <f>'Expected Frequency'!W84</f>
        <v>1.5466468458532139</v>
      </c>
      <c r="D84">
        <f>'Expected Frequency'!C84*$C84^2</f>
        <v>18.990908226223279</v>
      </c>
      <c r="E84">
        <f>'Expected Frequency'!D84*$C84^2</f>
        <v>24.364304739844599</v>
      </c>
      <c r="F84">
        <f>'Expected Frequency'!E84*$C84^2</f>
        <v>25.689251825395054</v>
      </c>
      <c r="G84">
        <f>'Expected Frequency'!F84*$C84^2</f>
        <v>16.893075340768384</v>
      </c>
      <c r="H84">
        <f>'Expected Frequency'!G84*$C84^2</f>
        <v>14.059160741118784</v>
      </c>
      <c r="I84">
        <f>'Expected Frequency'!H84*$C84^2</f>
        <v>8.4281356275293238</v>
      </c>
      <c r="J84">
        <f>'Expected Frequency'!I84*$C84^2</f>
        <v>4.2053480643782519</v>
      </c>
      <c r="K84">
        <f>'Expected Frequency'!J84*$C84^2</f>
        <v>4.47150933427561</v>
      </c>
      <c r="L84">
        <f>'Expected Frequency'!K84*$C84^2</f>
        <v>2.8213094609119915</v>
      </c>
      <c r="M84">
        <f>'Expected Frequency'!L84*$C84^2</f>
        <v>2.0760579051993902</v>
      </c>
      <c r="N84">
        <f>'Expected Frequency'!M84*$C84^2</f>
        <v>1.8631288892815041</v>
      </c>
      <c r="O84">
        <f>'Expected Frequency'!N84*$C84^2</f>
        <v>0.79848380969207311</v>
      </c>
      <c r="P84">
        <f>'Expected Frequency'!O84*$C84^2</f>
        <v>1.4665428791917874</v>
      </c>
      <c r="Q84">
        <f>'Expected Frequency'!P84*$C84^2</f>
        <v>2.6142720889940558</v>
      </c>
      <c r="R84">
        <f>'Expected Frequency'!Q84*$C84^2</f>
        <v>1.9128820163371141</v>
      </c>
      <c r="S84">
        <f>'Expected Frequency'!R84*$C84^2</f>
        <v>0.63762733877903799</v>
      </c>
      <c r="T84">
        <f>'Expected Frequency'!S84*$C84^2</f>
        <v>0.44633913714532658</v>
      </c>
      <c r="U84">
        <f>'Expected Frequency'!T84*$C84^2</f>
        <v>0.25505093551161517</v>
      </c>
    </row>
    <row r="85" spans="1:21" x14ac:dyDescent="0.2">
      <c r="A85">
        <f>'Expected Frequency'!A85</f>
        <v>2104</v>
      </c>
      <c r="B85">
        <f>'Expected Frequency'!B85</f>
        <v>2100</v>
      </c>
      <c r="C85">
        <f>'Expected Frequency'!W85</f>
        <v>1.5466468458532139</v>
      </c>
      <c r="D85">
        <f>'Expected Frequency'!C85*$C85^2</f>
        <v>18.990908226223279</v>
      </c>
      <c r="E85">
        <f>'Expected Frequency'!D85*$C85^2</f>
        <v>24.364304739844599</v>
      </c>
      <c r="F85">
        <f>'Expected Frequency'!E85*$C85^2</f>
        <v>25.689251825395054</v>
      </c>
      <c r="G85">
        <f>'Expected Frequency'!F85*$C85^2</f>
        <v>16.893075340768384</v>
      </c>
      <c r="H85">
        <f>'Expected Frequency'!G85*$C85^2</f>
        <v>14.059160741118784</v>
      </c>
      <c r="I85">
        <f>'Expected Frequency'!H85*$C85^2</f>
        <v>8.4281356275293238</v>
      </c>
      <c r="J85">
        <f>'Expected Frequency'!I85*$C85^2</f>
        <v>4.2053480643782519</v>
      </c>
      <c r="K85">
        <f>'Expected Frequency'!J85*$C85^2</f>
        <v>4.47150933427561</v>
      </c>
      <c r="L85">
        <f>'Expected Frequency'!K85*$C85^2</f>
        <v>2.8213094609119915</v>
      </c>
      <c r="M85">
        <f>'Expected Frequency'!L85*$C85^2</f>
        <v>2.0760579051993902</v>
      </c>
      <c r="N85">
        <f>'Expected Frequency'!M85*$C85^2</f>
        <v>1.8631288892815041</v>
      </c>
      <c r="O85">
        <f>'Expected Frequency'!N85*$C85^2</f>
        <v>0.79848380969207311</v>
      </c>
      <c r="P85">
        <f>'Expected Frequency'!O85*$C85^2</f>
        <v>1.4665428791917874</v>
      </c>
      <c r="Q85">
        <f>'Expected Frequency'!P85*$C85^2</f>
        <v>2.6142720889940558</v>
      </c>
      <c r="R85">
        <f>'Expected Frequency'!Q85*$C85^2</f>
        <v>1.9128820163371141</v>
      </c>
      <c r="S85">
        <f>'Expected Frequency'!R85*$C85^2</f>
        <v>0.63762733877903799</v>
      </c>
      <c r="T85">
        <f>'Expected Frequency'!S85*$C85^2</f>
        <v>0.44633913714532658</v>
      </c>
      <c r="U85">
        <f>'Expected Frequency'!T85*$C85^2</f>
        <v>0.25505093551161517</v>
      </c>
    </row>
    <row r="86" spans="1:21" x14ac:dyDescent="0.2">
      <c r="A86">
        <f>'Expected Frequency'!A86</f>
        <v>2105</v>
      </c>
      <c r="B86">
        <f>'Expected Frequency'!B86</f>
        <v>2100</v>
      </c>
      <c r="C86">
        <f>'Expected Frequency'!W86</f>
        <v>1.5466468458532139</v>
      </c>
      <c r="D86">
        <f>'Expected Frequency'!C86*$C86^2</f>
        <v>18.990908226223279</v>
      </c>
      <c r="E86">
        <f>'Expected Frequency'!D86*$C86^2</f>
        <v>24.364304739844599</v>
      </c>
      <c r="F86">
        <f>'Expected Frequency'!E86*$C86^2</f>
        <v>25.689251825395054</v>
      </c>
      <c r="G86">
        <f>'Expected Frequency'!F86*$C86^2</f>
        <v>16.893075340768384</v>
      </c>
      <c r="H86">
        <f>'Expected Frequency'!G86*$C86^2</f>
        <v>14.059160741118784</v>
      </c>
      <c r="I86">
        <f>'Expected Frequency'!H86*$C86^2</f>
        <v>8.4281356275293238</v>
      </c>
      <c r="J86">
        <f>'Expected Frequency'!I86*$C86^2</f>
        <v>4.2053480643782519</v>
      </c>
      <c r="K86">
        <f>'Expected Frequency'!J86*$C86^2</f>
        <v>4.47150933427561</v>
      </c>
      <c r="L86">
        <f>'Expected Frequency'!K86*$C86^2</f>
        <v>2.8213094609119915</v>
      </c>
      <c r="M86">
        <f>'Expected Frequency'!L86*$C86^2</f>
        <v>2.0760579051993902</v>
      </c>
      <c r="N86">
        <f>'Expected Frequency'!M86*$C86^2</f>
        <v>1.8631288892815041</v>
      </c>
      <c r="O86">
        <f>'Expected Frequency'!N86*$C86^2</f>
        <v>0.79848380969207311</v>
      </c>
      <c r="P86">
        <f>'Expected Frequency'!O86*$C86^2</f>
        <v>1.4665428791917874</v>
      </c>
      <c r="Q86">
        <f>'Expected Frequency'!P86*$C86^2</f>
        <v>2.6142720889940558</v>
      </c>
      <c r="R86">
        <f>'Expected Frequency'!Q86*$C86^2</f>
        <v>1.9128820163371141</v>
      </c>
      <c r="S86">
        <f>'Expected Frequency'!R86*$C86^2</f>
        <v>0.63762733877903799</v>
      </c>
      <c r="T86">
        <f>'Expected Frequency'!S86*$C86^2</f>
        <v>0.44633913714532658</v>
      </c>
      <c r="U86">
        <f>'Expected Frequency'!T86*$C86^2</f>
        <v>0.25505093551161517</v>
      </c>
    </row>
    <row r="87" spans="1:21" x14ac:dyDescent="0.2">
      <c r="A87">
        <f>'Expected Frequency'!A87</f>
        <v>2106</v>
      </c>
      <c r="B87">
        <f>'Expected Frequency'!B87</f>
        <v>2100</v>
      </c>
      <c r="C87">
        <f>'Expected Frequency'!W87</f>
        <v>1.5466468458532139</v>
      </c>
      <c r="D87">
        <f>'Expected Frequency'!C87*$C87^2</f>
        <v>18.990908226223279</v>
      </c>
      <c r="E87">
        <f>'Expected Frequency'!D87*$C87^2</f>
        <v>24.364304739844599</v>
      </c>
      <c r="F87">
        <f>'Expected Frequency'!E87*$C87^2</f>
        <v>25.689251825395054</v>
      </c>
      <c r="G87">
        <f>'Expected Frequency'!F87*$C87^2</f>
        <v>16.893075340768384</v>
      </c>
      <c r="H87">
        <f>'Expected Frequency'!G87*$C87^2</f>
        <v>14.059160741118784</v>
      </c>
      <c r="I87">
        <f>'Expected Frequency'!H87*$C87^2</f>
        <v>8.4281356275293238</v>
      </c>
      <c r="J87">
        <f>'Expected Frequency'!I87*$C87^2</f>
        <v>4.2053480643782519</v>
      </c>
      <c r="K87">
        <f>'Expected Frequency'!J87*$C87^2</f>
        <v>4.47150933427561</v>
      </c>
      <c r="L87">
        <f>'Expected Frequency'!K87*$C87^2</f>
        <v>2.8213094609119915</v>
      </c>
      <c r="M87">
        <f>'Expected Frequency'!L87*$C87^2</f>
        <v>2.0760579051993902</v>
      </c>
      <c r="N87">
        <f>'Expected Frequency'!M87*$C87^2</f>
        <v>1.8631288892815041</v>
      </c>
      <c r="O87">
        <f>'Expected Frequency'!N87*$C87^2</f>
        <v>0.79848380969207311</v>
      </c>
      <c r="P87">
        <f>'Expected Frequency'!O87*$C87^2</f>
        <v>1.4665428791917874</v>
      </c>
      <c r="Q87">
        <f>'Expected Frequency'!P87*$C87^2</f>
        <v>2.6142720889940558</v>
      </c>
      <c r="R87">
        <f>'Expected Frequency'!Q87*$C87^2</f>
        <v>1.9128820163371141</v>
      </c>
      <c r="S87">
        <f>'Expected Frequency'!R87*$C87^2</f>
        <v>0.63762733877903799</v>
      </c>
      <c r="T87">
        <f>'Expected Frequency'!S87*$C87^2</f>
        <v>0.44633913714532658</v>
      </c>
      <c r="U87">
        <f>'Expected Frequency'!T87*$C87^2</f>
        <v>0.25505093551161517</v>
      </c>
    </row>
    <row r="88" spans="1:21" x14ac:dyDescent="0.2">
      <c r="A88">
        <f>'Expected Frequency'!A88</f>
        <v>2107</v>
      </c>
      <c r="B88">
        <f>'Expected Frequency'!B88</f>
        <v>2100</v>
      </c>
      <c r="C88">
        <f>'Expected Frequency'!W88</f>
        <v>1.5466468458532139</v>
      </c>
      <c r="D88">
        <f>'Expected Frequency'!C88*$C88^2</f>
        <v>18.990908226223279</v>
      </c>
      <c r="E88">
        <f>'Expected Frequency'!D88*$C88^2</f>
        <v>24.364304739844599</v>
      </c>
      <c r="F88">
        <f>'Expected Frequency'!E88*$C88^2</f>
        <v>25.689251825395054</v>
      </c>
      <c r="G88">
        <f>'Expected Frequency'!F88*$C88^2</f>
        <v>16.893075340768384</v>
      </c>
      <c r="H88">
        <f>'Expected Frequency'!G88*$C88^2</f>
        <v>14.059160741118784</v>
      </c>
      <c r="I88">
        <f>'Expected Frequency'!H88*$C88^2</f>
        <v>8.4281356275293238</v>
      </c>
      <c r="J88">
        <f>'Expected Frequency'!I88*$C88^2</f>
        <v>4.2053480643782519</v>
      </c>
      <c r="K88">
        <f>'Expected Frequency'!J88*$C88^2</f>
        <v>4.47150933427561</v>
      </c>
      <c r="L88">
        <f>'Expected Frequency'!K88*$C88^2</f>
        <v>2.8213094609119915</v>
      </c>
      <c r="M88">
        <f>'Expected Frequency'!L88*$C88^2</f>
        <v>2.0760579051993902</v>
      </c>
      <c r="N88">
        <f>'Expected Frequency'!M88*$C88^2</f>
        <v>1.8631288892815041</v>
      </c>
      <c r="O88">
        <f>'Expected Frequency'!N88*$C88^2</f>
        <v>0.79848380969207311</v>
      </c>
      <c r="P88">
        <f>'Expected Frequency'!O88*$C88^2</f>
        <v>1.4665428791917874</v>
      </c>
      <c r="Q88">
        <f>'Expected Frequency'!P88*$C88^2</f>
        <v>2.6142720889940558</v>
      </c>
      <c r="R88">
        <f>'Expected Frequency'!Q88*$C88^2</f>
        <v>1.9128820163371141</v>
      </c>
      <c r="S88">
        <f>'Expected Frequency'!R88*$C88^2</f>
        <v>0.63762733877903799</v>
      </c>
      <c r="T88">
        <f>'Expected Frequency'!S88*$C88^2</f>
        <v>0.44633913714532658</v>
      </c>
      <c r="U88">
        <f>'Expected Frequency'!T88*$C88^2</f>
        <v>0.25505093551161517</v>
      </c>
    </row>
    <row r="89" spans="1:21" x14ac:dyDescent="0.2">
      <c r="A89">
        <f>'Expected Frequency'!A89</f>
        <v>2108</v>
      </c>
      <c r="B89">
        <f>'Expected Frequency'!B89</f>
        <v>2100</v>
      </c>
      <c r="C89">
        <f>'Expected Frequency'!W89</f>
        <v>1.5466468458532139</v>
      </c>
      <c r="D89">
        <f>'Expected Frequency'!C89*$C89^2</f>
        <v>18.990908226223279</v>
      </c>
      <c r="E89">
        <f>'Expected Frequency'!D89*$C89^2</f>
        <v>24.364304739844599</v>
      </c>
      <c r="F89">
        <f>'Expected Frequency'!E89*$C89^2</f>
        <v>25.689251825395054</v>
      </c>
      <c r="G89">
        <f>'Expected Frequency'!F89*$C89^2</f>
        <v>16.893075340768384</v>
      </c>
      <c r="H89">
        <f>'Expected Frequency'!G89*$C89^2</f>
        <v>14.059160741118784</v>
      </c>
      <c r="I89">
        <f>'Expected Frequency'!H89*$C89^2</f>
        <v>8.4281356275293238</v>
      </c>
      <c r="J89">
        <f>'Expected Frequency'!I89*$C89^2</f>
        <v>4.2053480643782519</v>
      </c>
      <c r="K89">
        <f>'Expected Frequency'!J89*$C89^2</f>
        <v>4.47150933427561</v>
      </c>
      <c r="L89">
        <f>'Expected Frequency'!K89*$C89^2</f>
        <v>2.8213094609119915</v>
      </c>
      <c r="M89">
        <f>'Expected Frequency'!L89*$C89^2</f>
        <v>2.0760579051993902</v>
      </c>
      <c r="N89">
        <f>'Expected Frequency'!M89*$C89^2</f>
        <v>1.8631288892815041</v>
      </c>
      <c r="O89">
        <f>'Expected Frequency'!N89*$C89^2</f>
        <v>0.79848380969207311</v>
      </c>
      <c r="P89">
        <f>'Expected Frequency'!O89*$C89^2</f>
        <v>1.4665428791917874</v>
      </c>
      <c r="Q89">
        <f>'Expected Frequency'!P89*$C89^2</f>
        <v>2.6142720889940558</v>
      </c>
      <c r="R89">
        <f>'Expected Frequency'!Q89*$C89^2</f>
        <v>1.9128820163371141</v>
      </c>
      <c r="S89">
        <f>'Expected Frequency'!R89*$C89^2</f>
        <v>0.63762733877903799</v>
      </c>
      <c r="T89">
        <f>'Expected Frequency'!S89*$C89^2</f>
        <v>0.44633913714532658</v>
      </c>
      <c r="U89">
        <f>'Expected Frequency'!T89*$C89^2</f>
        <v>0.25505093551161517</v>
      </c>
    </row>
    <row r="90" spans="1:21" x14ac:dyDescent="0.2">
      <c r="A90">
        <f>'Expected Frequency'!A90</f>
        <v>2109</v>
      </c>
      <c r="B90">
        <f>'Expected Frequency'!B90</f>
        <v>2100</v>
      </c>
      <c r="C90">
        <f>'Expected Frequency'!W90</f>
        <v>1.5466468458532139</v>
      </c>
      <c r="D90">
        <f>'Expected Frequency'!C90*$C90^2</f>
        <v>18.990908226223279</v>
      </c>
      <c r="E90">
        <f>'Expected Frequency'!D90*$C90^2</f>
        <v>24.364304739844599</v>
      </c>
      <c r="F90">
        <f>'Expected Frequency'!E90*$C90^2</f>
        <v>25.689251825395054</v>
      </c>
      <c r="G90">
        <f>'Expected Frequency'!F90*$C90^2</f>
        <v>16.893075340768384</v>
      </c>
      <c r="H90">
        <f>'Expected Frequency'!G90*$C90^2</f>
        <v>14.059160741118784</v>
      </c>
      <c r="I90">
        <f>'Expected Frequency'!H90*$C90^2</f>
        <v>8.4281356275293238</v>
      </c>
      <c r="J90">
        <f>'Expected Frequency'!I90*$C90^2</f>
        <v>4.2053480643782519</v>
      </c>
      <c r="K90">
        <f>'Expected Frequency'!J90*$C90^2</f>
        <v>4.47150933427561</v>
      </c>
      <c r="L90">
        <f>'Expected Frequency'!K90*$C90^2</f>
        <v>2.8213094609119915</v>
      </c>
      <c r="M90">
        <f>'Expected Frequency'!L90*$C90^2</f>
        <v>2.0760579051993902</v>
      </c>
      <c r="N90">
        <f>'Expected Frequency'!M90*$C90^2</f>
        <v>1.8631288892815041</v>
      </c>
      <c r="O90">
        <f>'Expected Frequency'!N90*$C90^2</f>
        <v>0.79848380969207311</v>
      </c>
      <c r="P90">
        <f>'Expected Frequency'!O90*$C90^2</f>
        <v>1.4665428791917874</v>
      </c>
      <c r="Q90">
        <f>'Expected Frequency'!P90*$C90^2</f>
        <v>2.6142720889940558</v>
      </c>
      <c r="R90">
        <f>'Expected Frequency'!Q90*$C90^2</f>
        <v>1.9128820163371141</v>
      </c>
      <c r="S90">
        <f>'Expected Frequency'!R90*$C90^2</f>
        <v>0.63762733877903799</v>
      </c>
      <c r="T90">
        <f>'Expected Frequency'!S90*$C90^2</f>
        <v>0.44633913714532658</v>
      </c>
      <c r="U90">
        <f>'Expected Frequency'!T90*$C90^2</f>
        <v>0.25505093551161517</v>
      </c>
    </row>
    <row r="91" spans="1:21" x14ac:dyDescent="0.2">
      <c r="A91">
        <f>'Expected Frequency'!A91</f>
        <v>2110</v>
      </c>
      <c r="B91">
        <f>'Expected Frequency'!B91</f>
        <v>2110</v>
      </c>
      <c r="C91">
        <f>'Expected Frequency'!W91</f>
        <v>1.5992279473469682</v>
      </c>
      <c r="D91">
        <f>'Expected Frequency'!C91*$C91^2</f>
        <v>20.30411927435356</v>
      </c>
      <c r="E91">
        <f>'Expected Frequency'!D91*$C91^2</f>
        <v>26.049083255081506</v>
      </c>
      <c r="F91">
        <f>'Expected Frequency'!E91*$C91^2</f>
        <v>27.465649716082915</v>
      </c>
      <c r="G91">
        <f>'Expected Frequency'!F91*$C91^2</f>
        <v>18.061222377767994</v>
      </c>
      <c r="H91">
        <f>'Expected Frequency'!G91*$C91^2</f>
        <v>15.031344113959419</v>
      </c>
      <c r="I91">
        <f>'Expected Frequency'!H91*$C91^2</f>
        <v>9.0109366547034213</v>
      </c>
      <c r="J91">
        <f>'Expected Frequency'!I91*$C91^2</f>
        <v>4.4961456120041809</v>
      </c>
      <c r="K91">
        <f>'Expected Frequency'!J91*$C91^2</f>
        <v>4.7807117899791294</v>
      </c>
      <c r="L91">
        <f>'Expected Frequency'!K91*$C91^2</f>
        <v>3.0164014865344502</v>
      </c>
      <c r="M91">
        <f>'Expected Frequency'!L91*$C91^2</f>
        <v>2.2196161882045953</v>
      </c>
      <c r="N91">
        <f>'Expected Frequency'!M91*$C91^2</f>
        <v>1.9919632458246372</v>
      </c>
      <c r="O91">
        <f>'Expected Frequency'!N91*$C91^2</f>
        <v>0.8536985339248444</v>
      </c>
      <c r="P91">
        <f>'Expected Frequency'!O91*$C91^2</f>
        <v>1.567953527306664</v>
      </c>
      <c r="Q91">
        <f>'Expected Frequency'!P91*$C91^2</f>
        <v>2.7950475921553575</v>
      </c>
      <c r="R91">
        <f>'Expected Frequency'!Q91*$C91^2</f>
        <v>2.0451567747478228</v>
      </c>
      <c r="S91">
        <f>'Expected Frequency'!R91*$C91^2</f>
        <v>0.68171892491594088</v>
      </c>
      <c r="T91">
        <f>'Expected Frequency'!S91*$C91^2</f>
        <v>0.47720324744115866</v>
      </c>
      <c r="U91">
        <f>'Expected Frequency'!T91*$C91^2</f>
        <v>0.27268756996637633</v>
      </c>
    </row>
    <row r="92" spans="1:21" x14ac:dyDescent="0.2">
      <c r="A92">
        <f>'Expected Frequency'!A92</f>
        <v>2111</v>
      </c>
      <c r="B92">
        <f>'Expected Frequency'!B92</f>
        <v>2110</v>
      </c>
      <c r="C92">
        <f>'Expected Frequency'!W92</f>
        <v>1.5992279473469682</v>
      </c>
      <c r="D92">
        <f>'Expected Frequency'!C92*$C92^2</f>
        <v>20.30411927435356</v>
      </c>
      <c r="E92">
        <f>'Expected Frequency'!D92*$C92^2</f>
        <v>26.049083255081506</v>
      </c>
      <c r="F92">
        <f>'Expected Frequency'!E92*$C92^2</f>
        <v>27.465649716082915</v>
      </c>
      <c r="G92">
        <f>'Expected Frequency'!F92*$C92^2</f>
        <v>18.061222377767994</v>
      </c>
      <c r="H92">
        <f>'Expected Frequency'!G92*$C92^2</f>
        <v>15.031344113959419</v>
      </c>
      <c r="I92">
        <f>'Expected Frequency'!H92*$C92^2</f>
        <v>9.0109366547034213</v>
      </c>
      <c r="J92">
        <f>'Expected Frequency'!I92*$C92^2</f>
        <v>4.4961456120041809</v>
      </c>
      <c r="K92">
        <f>'Expected Frequency'!J92*$C92^2</f>
        <v>4.7807117899791294</v>
      </c>
      <c r="L92">
        <f>'Expected Frequency'!K92*$C92^2</f>
        <v>3.0164014865344502</v>
      </c>
      <c r="M92">
        <f>'Expected Frequency'!L92*$C92^2</f>
        <v>2.2196161882045953</v>
      </c>
      <c r="N92">
        <f>'Expected Frequency'!M92*$C92^2</f>
        <v>1.9919632458246372</v>
      </c>
      <c r="O92">
        <f>'Expected Frequency'!N92*$C92^2</f>
        <v>0.8536985339248444</v>
      </c>
      <c r="P92">
        <f>'Expected Frequency'!O92*$C92^2</f>
        <v>1.567953527306664</v>
      </c>
      <c r="Q92">
        <f>'Expected Frequency'!P92*$C92^2</f>
        <v>2.7950475921553575</v>
      </c>
      <c r="R92">
        <f>'Expected Frequency'!Q92*$C92^2</f>
        <v>2.0451567747478228</v>
      </c>
      <c r="S92">
        <f>'Expected Frequency'!R92*$C92^2</f>
        <v>0.68171892491594088</v>
      </c>
      <c r="T92">
        <f>'Expected Frequency'!S92*$C92^2</f>
        <v>0.47720324744115866</v>
      </c>
      <c r="U92">
        <f>'Expected Frequency'!T92*$C92^2</f>
        <v>0.27268756996637633</v>
      </c>
    </row>
    <row r="93" spans="1:21" x14ac:dyDescent="0.2">
      <c r="A93">
        <f>'Expected Frequency'!A93</f>
        <v>2112</v>
      </c>
      <c r="B93">
        <f>'Expected Frequency'!B93</f>
        <v>2110</v>
      </c>
      <c r="C93">
        <f>'Expected Frequency'!W93</f>
        <v>1.5992279473469682</v>
      </c>
      <c r="D93">
        <f>'Expected Frequency'!C93*$C93^2</f>
        <v>20.30411927435356</v>
      </c>
      <c r="E93">
        <f>'Expected Frequency'!D93*$C93^2</f>
        <v>26.049083255081506</v>
      </c>
      <c r="F93">
        <f>'Expected Frequency'!E93*$C93^2</f>
        <v>27.465649716082915</v>
      </c>
      <c r="G93">
        <f>'Expected Frequency'!F93*$C93^2</f>
        <v>18.061222377767994</v>
      </c>
      <c r="H93">
        <f>'Expected Frequency'!G93*$C93^2</f>
        <v>15.031344113959419</v>
      </c>
      <c r="I93">
        <f>'Expected Frequency'!H93*$C93^2</f>
        <v>9.0109366547034213</v>
      </c>
      <c r="J93">
        <f>'Expected Frequency'!I93*$C93^2</f>
        <v>4.4961456120041809</v>
      </c>
      <c r="K93">
        <f>'Expected Frequency'!J93*$C93^2</f>
        <v>4.7807117899791294</v>
      </c>
      <c r="L93">
        <f>'Expected Frequency'!K93*$C93^2</f>
        <v>3.0164014865344502</v>
      </c>
      <c r="M93">
        <f>'Expected Frequency'!L93*$C93^2</f>
        <v>2.2196161882045953</v>
      </c>
      <c r="N93">
        <f>'Expected Frequency'!M93*$C93^2</f>
        <v>1.9919632458246372</v>
      </c>
      <c r="O93">
        <f>'Expected Frequency'!N93*$C93^2</f>
        <v>0.8536985339248444</v>
      </c>
      <c r="P93">
        <f>'Expected Frequency'!O93*$C93^2</f>
        <v>1.567953527306664</v>
      </c>
      <c r="Q93">
        <f>'Expected Frequency'!P93*$C93^2</f>
        <v>2.7950475921553575</v>
      </c>
      <c r="R93">
        <f>'Expected Frequency'!Q93*$C93^2</f>
        <v>2.0451567747478228</v>
      </c>
      <c r="S93">
        <f>'Expected Frequency'!R93*$C93^2</f>
        <v>0.68171892491594088</v>
      </c>
      <c r="T93">
        <f>'Expected Frequency'!S93*$C93^2</f>
        <v>0.47720324744115866</v>
      </c>
      <c r="U93">
        <f>'Expected Frequency'!T93*$C93^2</f>
        <v>0.27268756996637633</v>
      </c>
    </row>
    <row r="94" spans="1:21" x14ac:dyDescent="0.2">
      <c r="A94">
        <f>'Expected Frequency'!A94</f>
        <v>2113</v>
      </c>
      <c r="B94">
        <f>'Expected Frequency'!B94</f>
        <v>2110</v>
      </c>
      <c r="C94">
        <f>'Expected Frequency'!W94</f>
        <v>1.5992279473469682</v>
      </c>
      <c r="D94">
        <f>'Expected Frequency'!C94*$C94^2</f>
        <v>20.30411927435356</v>
      </c>
      <c r="E94">
        <f>'Expected Frequency'!D94*$C94^2</f>
        <v>26.049083255081506</v>
      </c>
      <c r="F94">
        <f>'Expected Frequency'!E94*$C94^2</f>
        <v>27.465649716082915</v>
      </c>
      <c r="G94">
        <f>'Expected Frequency'!F94*$C94^2</f>
        <v>18.061222377767994</v>
      </c>
      <c r="H94">
        <f>'Expected Frequency'!G94*$C94^2</f>
        <v>15.031344113959419</v>
      </c>
      <c r="I94">
        <f>'Expected Frequency'!H94*$C94^2</f>
        <v>9.0109366547034213</v>
      </c>
      <c r="J94">
        <f>'Expected Frequency'!I94*$C94^2</f>
        <v>4.4961456120041809</v>
      </c>
      <c r="K94">
        <f>'Expected Frequency'!J94*$C94^2</f>
        <v>4.7807117899791294</v>
      </c>
      <c r="L94">
        <f>'Expected Frequency'!K94*$C94^2</f>
        <v>3.0164014865344502</v>
      </c>
      <c r="M94">
        <f>'Expected Frequency'!L94*$C94^2</f>
        <v>2.2196161882045953</v>
      </c>
      <c r="N94">
        <f>'Expected Frequency'!M94*$C94^2</f>
        <v>1.9919632458246372</v>
      </c>
      <c r="O94">
        <f>'Expected Frequency'!N94*$C94^2</f>
        <v>0.8536985339248444</v>
      </c>
      <c r="P94">
        <f>'Expected Frequency'!O94*$C94^2</f>
        <v>1.567953527306664</v>
      </c>
      <c r="Q94">
        <f>'Expected Frequency'!P94*$C94^2</f>
        <v>2.7950475921553575</v>
      </c>
      <c r="R94">
        <f>'Expected Frequency'!Q94*$C94^2</f>
        <v>2.0451567747478228</v>
      </c>
      <c r="S94">
        <f>'Expected Frequency'!R94*$C94^2</f>
        <v>0.68171892491594088</v>
      </c>
      <c r="T94">
        <f>'Expected Frequency'!S94*$C94^2</f>
        <v>0.47720324744115866</v>
      </c>
      <c r="U94">
        <f>'Expected Frequency'!T94*$C94^2</f>
        <v>0.27268756996637633</v>
      </c>
    </row>
    <row r="95" spans="1:21" x14ac:dyDescent="0.2">
      <c r="A95">
        <f>'Expected Frequency'!A95</f>
        <v>2114</v>
      </c>
      <c r="B95">
        <f>'Expected Frequency'!B95</f>
        <v>2110</v>
      </c>
      <c r="C95">
        <f>'Expected Frequency'!W95</f>
        <v>1.5992279473469682</v>
      </c>
      <c r="D95">
        <f>'Expected Frequency'!C95*$C95^2</f>
        <v>20.30411927435356</v>
      </c>
      <c r="E95">
        <f>'Expected Frequency'!D95*$C95^2</f>
        <v>26.049083255081506</v>
      </c>
      <c r="F95">
        <f>'Expected Frequency'!E95*$C95^2</f>
        <v>27.465649716082915</v>
      </c>
      <c r="G95">
        <f>'Expected Frequency'!F95*$C95^2</f>
        <v>18.061222377767994</v>
      </c>
      <c r="H95">
        <f>'Expected Frequency'!G95*$C95^2</f>
        <v>15.031344113959419</v>
      </c>
      <c r="I95">
        <f>'Expected Frequency'!H95*$C95^2</f>
        <v>9.0109366547034213</v>
      </c>
      <c r="J95">
        <f>'Expected Frequency'!I95*$C95^2</f>
        <v>4.4961456120041809</v>
      </c>
      <c r="K95">
        <f>'Expected Frequency'!J95*$C95^2</f>
        <v>4.7807117899791294</v>
      </c>
      <c r="L95">
        <f>'Expected Frequency'!K95*$C95^2</f>
        <v>3.0164014865344502</v>
      </c>
      <c r="M95">
        <f>'Expected Frequency'!L95*$C95^2</f>
        <v>2.2196161882045953</v>
      </c>
      <c r="N95">
        <f>'Expected Frequency'!M95*$C95^2</f>
        <v>1.9919632458246372</v>
      </c>
      <c r="O95">
        <f>'Expected Frequency'!N95*$C95^2</f>
        <v>0.8536985339248444</v>
      </c>
      <c r="P95">
        <f>'Expected Frequency'!O95*$C95^2</f>
        <v>1.567953527306664</v>
      </c>
      <c r="Q95">
        <f>'Expected Frequency'!P95*$C95^2</f>
        <v>2.7950475921553575</v>
      </c>
      <c r="R95">
        <f>'Expected Frequency'!Q95*$C95^2</f>
        <v>2.0451567747478228</v>
      </c>
      <c r="S95">
        <f>'Expected Frequency'!R95*$C95^2</f>
        <v>0.68171892491594088</v>
      </c>
      <c r="T95">
        <f>'Expected Frequency'!S95*$C95^2</f>
        <v>0.47720324744115866</v>
      </c>
      <c r="U95">
        <f>'Expected Frequency'!T95*$C95^2</f>
        <v>0.27268756996637633</v>
      </c>
    </row>
    <row r="96" spans="1:21" x14ac:dyDescent="0.2">
      <c r="A96">
        <f>'Expected Frequency'!A96</f>
        <v>2115</v>
      </c>
      <c r="B96">
        <f>'Expected Frequency'!B96</f>
        <v>2110</v>
      </c>
      <c r="C96">
        <f>'Expected Frequency'!W96</f>
        <v>1.5992279473469682</v>
      </c>
      <c r="D96">
        <f>'Expected Frequency'!C96*$C96^2</f>
        <v>20.30411927435356</v>
      </c>
      <c r="E96">
        <f>'Expected Frequency'!D96*$C96^2</f>
        <v>26.049083255081506</v>
      </c>
      <c r="F96">
        <f>'Expected Frequency'!E96*$C96^2</f>
        <v>27.465649716082915</v>
      </c>
      <c r="G96">
        <f>'Expected Frequency'!F96*$C96^2</f>
        <v>18.061222377767994</v>
      </c>
      <c r="H96">
        <f>'Expected Frequency'!G96*$C96^2</f>
        <v>15.031344113959419</v>
      </c>
      <c r="I96">
        <f>'Expected Frequency'!H96*$C96^2</f>
        <v>9.0109366547034213</v>
      </c>
      <c r="J96">
        <f>'Expected Frequency'!I96*$C96^2</f>
        <v>4.4961456120041809</v>
      </c>
      <c r="K96">
        <f>'Expected Frequency'!J96*$C96^2</f>
        <v>4.7807117899791294</v>
      </c>
      <c r="L96">
        <f>'Expected Frequency'!K96*$C96^2</f>
        <v>3.0164014865344502</v>
      </c>
      <c r="M96">
        <f>'Expected Frequency'!L96*$C96^2</f>
        <v>2.2196161882045953</v>
      </c>
      <c r="N96">
        <f>'Expected Frequency'!M96*$C96^2</f>
        <v>1.9919632458246372</v>
      </c>
      <c r="O96">
        <f>'Expected Frequency'!N96*$C96^2</f>
        <v>0.8536985339248444</v>
      </c>
      <c r="P96">
        <f>'Expected Frequency'!O96*$C96^2</f>
        <v>1.567953527306664</v>
      </c>
      <c r="Q96">
        <f>'Expected Frequency'!P96*$C96^2</f>
        <v>2.7950475921553575</v>
      </c>
      <c r="R96">
        <f>'Expected Frequency'!Q96*$C96^2</f>
        <v>2.0451567747478228</v>
      </c>
      <c r="S96">
        <f>'Expected Frequency'!R96*$C96^2</f>
        <v>0.68171892491594088</v>
      </c>
      <c r="T96">
        <f>'Expected Frequency'!S96*$C96^2</f>
        <v>0.47720324744115866</v>
      </c>
      <c r="U96">
        <f>'Expected Frequency'!T96*$C96^2</f>
        <v>0.27268756996637633</v>
      </c>
    </row>
    <row r="97" spans="1:21" x14ac:dyDescent="0.2">
      <c r="A97">
        <f>'Expected Frequency'!A97</f>
        <v>2116</v>
      </c>
      <c r="B97">
        <f>'Expected Frequency'!B97</f>
        <v>2110</v>
      </c>
      <c r="C97">
        <f>'Expected Frequency'!W97</f>
        <v>1.5992279473469682</v>
      </c>
      <c r="D97">
        <f>'Expected Frequency'!C97*$C97^2</f>
        <v>20.30411927435356</v>
      </c>
      <c r="E97">
        <f>'Expected Frequency'!D97*$C97^2</f>
        <v>26.049083255081506</v>
      </c>
      <c r="F97">
        <f>'Expected Frequency'!E97*$C97^2</f>
        <v>27.465649716082915</v>
      </c>
      <c r="G97">
        <f>'Expected Frequency'!F97*$C97^2</f>
        <v>18.061222377767994</v>
      </c>
      <c r="H97">
        <f>'Expected Frequency'!G97*$C97^2</f>
        <v>15.031344113959419</v>
      </c>
      <c r="I97">
        <f>'Expected Frequency'!H97*$C97^2</f>
        <v>9.0109366547034213</v>
      </c>
      <c r="J97">
        <f>'Expected Frequency'!I97*$C97^2</f>
        <v>4.4961456120041809</v>
      </c>
      <c r="K97">
        <f>'Expected Frequency'!J97*$C97^2</f>
        <v>4.7807117899791294</v>
      </c>
      <c r="L97">
        <f>'Expected Frequency'!K97*$C97^2</f>
        <v>3.0164014865344502</v>
      </c>
      <c r="M97">
        <f>'Expected Frequency'!L97*$C97^2</f>
        <v>2.2196161882045953</v>
      </c>
      <c r="N97">
        <f>'Expected Frequency'!M97*$C97^2</f>
        <v>1.9919632458246372</v>
      </c>
      <c r="O97">
        <f>'Expected Frequency'!N97*$C97^2</f>
        <v>0.8536985339248444</v>
      </c>
      <c r="P97">
        <f>'Expected Frequency'!O97*$C97^2</f>
        <v>1.567953527306664</v>
      </c>
      <c r="Q97">
        <f>'Expected Frequency'!P97*$C97^2</f>
        <v>2.7950475921553575</v>
      </c>
      <c r="R97">
        <f>'Expected Frequency'!Q97*$C97^2</f>
        <v>2.0451567747478228</v>
      </c>
      <c r="S97">
        <f>'Expected Frequency'!R97*$C97^2</f>
        <v>0.68171892491594088</v>
      </c>
      <c r="T97">
        <f>'Expected Frequency'!S97*$C97^2</f>
        <v>0.47720324744115866</v>
      </c>
      <c r="U97">
        <f>'Expected Frequency'!T97*$C97^2</f>
        <v>0.27268756996637633</v>
      </c>
    </row>
    <row r="98" spans="1:21" x14ac:dyDescent="0.2">
      <c r="A98">
        <f>'Expected Frequency'!A98</f>
        <v>2117</v>
      </c>
      <c r="B98">
        <f>'Expected Frequency'!B98</f>
        <v>2110</v>
      </c>
      <c r="C98">
        <f>'Expected Frequency'!W98</f>
        <v>1.5992279473469682</v>
      </c>
      <c r="D98">
        <f>'Expected Frequency'!C98*$C98^2</f>
        <v>20.30411927435356</v>
      </c>
      <c r="E98">
        <f>'Expected Frequency'!D98*$C98^2</f>
        <v>26.049083255081506</v>
      </c>
      <c r="F98">
        <f>'Expected Frequency'!E98*$C98^2</f>
        <v>27.465649716082915</v>
      </c>
      <c r="G98">
        <f>'Expected Frequency'!F98*$C98^2</f>
        <v>18.061222377767994</v>
      </c>
      <c r="H98">
        <f>'Expected Frequency'!G98*$C98^2</f>
        <v>15.031344113959419</v>
      </c>
      <c r="I98">
        <f>'Expected Frequency'!H98*$C98^2</f>
        <v>9.0109366547034213</v>
      </c>
      <c r="J98">
        <f>'Expected Frequency'!I98*$C98^2</f>
        <v>4.4961456120041809</v>
      </c>
      <c r="K98">
        <f>'Expected Frequency'!J98*$C98^2</f>
        <v>4.7807117899791294</v>
      </c>
      <c r="L98">
        <f>'Expected Frequency'!K98*$C98^2</f>
        <v>3.0164014865344502</v>
      </c>
      <c r="M98">
        <f>'Expected Frequency'!L98*$C98^2</f>
        <v>2.2196161882045953</v>
      </c>
      <c r="N98">
        <f>'Expected Frequency'!M98*$C98^2</f>
        <v>1.9919632458246372</v>
      </c>
      <c r="O98">
        <f>'Expected Frequency'!N98*$C98^2</f>
        <v>0.8536985339248444</v>
      </c>
      <c r="P98">
        <f>'Expected Frequency'!O98*$C98^2</f>
        <v>1.567953527306664</v>
      </c>
      <c r="Q98">
        <f>'Expected Frequency'!P98*$C98^2</f>
        <v>2.7950475921553575</v>
      </c>
      <c r="R98">
        <f>'Expected Frequency'!Q98*$C98^2</f>
        <v>2.0451567747478228</v>
      </c>
      <c r="S98">
        <f>'Expected Frequency'!R98*$C98^2</f>
        <v>0.68171892491594088</v>
      </c>
      <c r="T98">
        <f>'Expected Frequency'!S98*$C98^2</f>
        <v>0.47720324744115866</v>
      </c>
      <c r="U98">
        <f>'Expected Frequency'!T98*$C98^2</f>
        <v>0.27268756996637633</v>
      </c>
    </row>
    <row r="99" spans="1:21" x14ac:dyDescent="0.2">
      <c r="A99">
        <f>'Expected Frequency'!A99</f>
        <v>2118</v>
      </c>
      <c r="B99">
        <f>'Expected Frequency'!B99</f>
        <v>2110</v>
      </c>
      <c r="C99">
        <f>'Expected Frequency'!W99</f>
        <v>1.5992279473469682</v>
      </c>
      <c r="D99">
        <f>'Expected Frequency'!C99*$C99^2</f>
        <v>20.30411927435356</v>
      </c>
      <c r="E99">
        <f>'Expected Frequency'!D99*$C99^2</f>
        <v>26.049083255081506</v>
      </c>
      <c r="F99">
        <f>'Expected Frequency'!E99*$C99^2</f>
        <v>27.465649716082915</v>
      </c>
      <c r="G99">
        <f>'Expected Frequency'!F99*$C99^2</f>
        <v>18.061222377767994</v>
      </c>
      <c r="H99">
        <f>'Expected Frequency'!G99*$C99^2</f>
        <v>15.031344113959419</v>
      </c>
      <c r="I99">
        <f>'Expected Frequency'!H99*$C99^2</f>
        <v>9.0109366547034213</v>
      </c>
      <c r="J99">
        <f>'Expected Frequency'!I99*$C99^2</f>
        <v>4.4961456120041809</v>
      </c>
      <c r="K99">
        <f>'Expected Frequency'!J99*$C99^2</f>
        <v>4.7807117899791294</v>
      </c>
      <c r="L99">
        <f>'Expected Frequency'!K99*$C99^2</f>
        <v>3.0164014865344502</v>
      </c>
      <c r="M99">
        <f>'Expected Frequency'!L99*$C99^2</f>
        <v>2.2196161882045953</v>
      </c>
      <c r="N99">
        <f>'Expected Frequency'!M99*$C99^2</f>
        <v>1.9919632458246372</v>
      </c>
      <c r="O99">
        <f>'Expected Frequency'!N99*$C99^2</f>
        <v>0.8536985339248444</v>
      </c>
      <c r="P99">
        <f>'Expected Frequency'!O99*$C99^2</f>
        <v>1.567953527306664</v>
      </c>
      <c r="Q99">
        <f>'Expected Frequency'!P99*$C99^2</f>
        <v>2.7950475921553575</v>
      </c>
      <c r="R99">
        <f>'Expected Frequency'!Q99*$C99^2</f>
        <v>2.0451567747478228</v>
      </c>
      <c r="S99">
        <f>'Expected Frequency'!R99*$C99^2</f>
        <v>0.68171892491594088</v>
      </c>
      <c r="T99">
        <f>'Expected Frequency'!S99*$C99^2</f>
        <v>0.47720324744115866</v>
      </c>
      <c r="U99">
        <f>'Expected Frequency'!T99*$C99^2</f>
        <v>0.27268756996637633</v>
      </c>
    </row>
    <row r="100" spans="1:21" x14ac:dyDescent="0.2">
      <c r="A100">
        <f>'Expected Frequency'!A100</f>
        <v>2119</v>
      </c>
      <c r="B100">
        <f>'Expected Frequency'!B100</f>
        <v>2110</v>
      </c>
      <c r="C100">
        <f>'Expected Frequency'!W100</f>
        <v>1.5992279473469682</v>
      </c>
      <c r="D100">
        <f>'Expected Frequency'!C100*$C100^2</f>
        <v>20.30411927435356</v>
      </c>
      <c r="E100">
        <f>'Expected Frequency'!D100*$C100^2</f>
        <v>26.049083255081506</v>
      </c>
      <c r="F100">
        <f>'Expected Frequency'!E100*$C100^2</f>
        <v>27.465649716082915</v>
      </c>
      <c r="G100">
        <f>'Expected Frequency'!F100*$C100^2</f>
        <v>18.061222377767994</v>
      </c>
      <c r="H100">
        <f>'Expected Frequency'!G100*$C100^2</f>
        <v>15.031344113959419</v>
      </c>
      <c r="I100">
        <f>'Expected Frequency'!H100*$C100^2</f>
        <v>9.0109366547034213</v>
      </c>
      <c r="J100">
        <f>'Expected Frequency'!I100*$C100^2</f>
        <v>4.4961456120041809</v>
      </c>
      <c r="K100">
        <f>'Expected Frequency'!J100*$C100^2</f>
        <v>4.7807117899791294</v>
      </c>
      <c r="L100">
        <f>'Expected Frequency'!K100*$C100^2</f>
        <v>3.0164014865344502</v>
      </c>
      <c r="M100">
        <f>'Expected Frequency'!L100*$C100^2</f>
        <v>2.2196161882045953</v>
      </c>
      <c r="N100">
        <f>'Expected Frequency'!M100*$C100^2</f>
        <v>1.9919632458246372</v>
      </c>
      <c r="O100">
        <f>'Expected Frequency'!N100*$C100^2</f>
        <v>0.8536985339248444</v>
      </c>
      <c r="P100">
        <f>'Expected Frequency'!O100*$C100^2</f>
        <v>1.567953527306664</v>
      </c>
      <c r="Q100">
        <f>'Expected Frequency'!P100*$C100^2</f>
        <v>2.7950475921553575</v>
      </c>
      <c r="R100">
        <f>'Expected Frequency'!Q100*$C100^2</f>
        <v>2.0451567747478228</v>
      </c>
      <c r="S100">
        <f>'Expected Frequency'!R100*$C100^2</f>
        <v>0.68171892491594088</v>
      </c>
      <c r="T100">
        <f>'Expected Frequency'!S100*$C100^2</f>
        <v>0.47720324744115866</v>
      </c>
      <c r="U100">
        <f>'Expected Frequency'!T100*$C100^2</f>
        <v>0.27268756996637633</v>
      </c>
    </row>
    <row r="101" spans="1:21" x14ac:dyDescent="0.2">
      <c r="A101">
        <f>'Expected Frequency'!A101</f>
        <v>2120</v>
      </c>
      <c r="B101">
        <f>'Expected Frequency'!B101</f>
        <v>2120</v>
      </c>
      <c r="C101">
        <f>'Expected Frequency'!W101</f>
        <v>1.6518090488407222</v>
      </c>
      <c r="D101">
        <f>'Expected Frequency'!C101*$C101^2</f>
        <v>21.661229134702115</v>
      </c>
      <c r="E101">
        <f>'Expected Frequency'!D101*$C101^2</f>
        <v>27.790181564288371</v>
      </c>
      <c r="F101">
        <f>'Expected Frequency'!E101*$C101^2</f>
        <v>29.30143010856991</v>
      </c>
      <c r="G101">
        <f>'Expected Frequency'!F101*$C101^2</f>
        <v>19.268418939589672</v>
      </c>
      <c r="H101">
        <f>'Expected Frequency'!G101*$C101^2</f>
        <v>16.036026219876369</v>
      </c>
      <c r="I101">
        <f>'Expected Frequency'!H101*$C101^2</f>
        <v>9.6132199066798147</v>
      </c>
      <c r="J101">
        <f>'Expected Frequency'!I101*$C101^2</f>
        <v>4.796664115720862</v>
      </c>
      <c r="K101">
        <f>'Expected Frequency'!J101*$C101^2</f>
        <v>5.1002504521588907</v>
      </c>
      <c r="L101">
        <f>'Expected Frequency'!K101*$C101^2</f>
        <v>3.2180151662431098</v>
      </c>
      <c r="M101">
        <f>'Expected Frequency'!L101*$C101^2</f>
        <v>2.3679734242166277</v>
      </c>
      <c r="N101">
        <f>'Expected Frequency'!M101*$C101^2</f>
        <v>2.1251043550662048</v>
      </c>
      <c r="O101">
        <f>'Expected Frequency'!N101*$C101^2</f>
        <v>0.91075900931408771</v>
      </c>
      <c r="P101">
        <f>'Expected Frequency'!O101*$C101^2</f>
        <v>1.6727541918281699</v>
      </c>
      <c r="Q101">
        <f>'Expected Frequency'!P101*$C101^2</f>
        <v>2.9818661680415204</v>
      </c>
      <c r="R101">
        <f>'Expected Frequency'!Q101*$C101^2</f>
        <v>2.1818532936889175</v>
      </c>
      <c r="S101">
        <f>'Expected Frequency'!R101*$C101^2</f>
        <v>0.72728443122963904</v>
      </c>
      <c r="T101">
        <f>'Expected Frequency'!S101*$C101^2</f>
        <v>0.50909910186074736</v>
      </c>
      <c r="U101">
        <f>'Expected Frequency'!T101*$C101^2</f>
        <v>0.29091377249185563</v>
      </c>
    </row>
    <row r="102" spans="1:21" x14ac:dyDescent="0.2">
      <c r="A102">
        <f>'Expected Frequency'!A102</f>
        <v>2121</v>
      </c>
      <c r="B102">
        <f>'Expected Frequency'!B102</f>
        <v>2120</v>
      </c>
      <c r="C102">
        <f>'Expected Frequency'!W102</f>
        <v>1.6518090488407222</v>
      </c>
      <c r="D102">
        <f>'Expected Frequency'!C102*$C102^2</f>
        <v>21.661229134702115</v>
      </c>
      <c r="E102">
        <f>'Expected Frequency'!D102*$C102^2</f>
        <v>27.790181564288371</v>
      </c>
      <c r="F102">
        <f>'Expected Frequency'!E102*$C102^2</f>
        <v>29.30143010856991</v>
      </c>
      <c r="G102">
        <f>'Expected Frequency'!F102*$C102^2</f>
        <v>19.268418939589672</v>
      </c>
      <c r="H102">
        <f>'Expected Frequency'!G102*$C102^2</f>
        <v>16.036026219876369</v>
      </c>
      <c r="I102">
        <f>'Expected Frequency'!H102*$C102^2</f>
        <v>9.6132199066798147</v>
      </c>
      <c r="J102">
        <f>'Expected Frequency'!I102*$C102^2</f>
        <v>4.796664115720862</v>
      </c>
      <c r="K102">
        <f>'Expected Frequency'!J102*$C102^2</f>
        <v>5.1002504521588907</v>
      </c>
      <c r="L102">
        <f>'Expected Frequency'!K102*$C102^2</f>
        <v>3.2180151662431098</v>
      </c>
      <c r="M102">
        <f>'Expected Frequency'!L102*$C102^2</f>
        <v>2.3679734242166277</v>
      </c>
      <c r="N102">
        <f>'Expected Frequency'!M102*$C102^2</f>
        <v>2.1251043550662048</v>
      </c>
      <c r="O102">
        <f>'Expected Frequency'!N102*$C102^2</f>
        <v>0.91075900931408771</v>
      </c>
      <c r="P102">
        <f>'Expected Frequency'!O102*$C102^2</f>
        <v>1.6727541918281699</v>
      </c>
      <c r="Q102">
        <f>'Expected Frequency'!P102*$C102^2</f>
        <v>2.9818661680415204</v>
      </c>
      <c r="R102">
        <f>'Expected Frequency'!Q102*$C102^2</f>
        <v>2.1818532936889175</v>
      </c>
      <c r="S102">
        <f>'Expected Frequency'!R102*$C102^2</f>
        <v>0.72728443122963904</v>
      </c>
      <c r="T102">
        <f>'Expected Frequency'!S102*$C102^2</f>
        <v>0.50909910186074736</v>
      </c>
      <c r="U102">
        <f>'Expected Frequency'!T102*$C102^2</f>
        <v>0.29091377249185563</v>
      </c>
    </row>
    <row r="103" spans="1:21" x14ac:dyDescent="0.2">
      <c r="A103">
        <f>'Expected Frequency'!A103</f>
        <v>2122</v>
      </c>
      <c r="B103">
        <f>'Expected Frequency'!B103</f>
        <v>2120</v>
      </c>
      <c r="C103">
        <f>'Expected Frequency'!W103</f>
        <v>1.6518090488407222</v>
      </c>
      <c r="D103">
        <f>'Expected Frequency'!C103*$C103^2</f>
        <v>21.661229134702115</v>
      </c>
      <c r="E103">
        <f>'Expected Frequency'!D103*$C103^2</f>
        <v>27.790181564288371</v>
      </c>
      <c r="F103">
        <f>'Expected Frequency'!E103*$C103^2</f>
        <v>29.30143010856991</v>
      </c>
      <c r="G103">
        <f>'Expected Frequency'!F103*$C103^2</f>
        <v>19.268418939589672</v>
      </c>
      <c r="H103">
        <f>'Expected Frequency'!G103*$C103^2</f>
        <v>16.036026219876369</v>
      </c>
      <c r="I103">
        <f>'Expected Frequency'!H103*$C103^2</f>
        <v>9.6132199066798147</v>
      </c>
      <c r="J103">
        <f>'Expected Frequency'!I103*$C103^2</f>
        <v>4.796664115720862</v>
      </c>
      <c r="K103">
        <f>'Expected Frequency'!J103*$C103^2</f>
        <v>5.1002504521588907</v>
      </c>
      <c r="L103">
        <f>'Expected Frequency'!K103*$C103^2</f>
        <v>3.2180151662431098</v>
      </c>
      <c r="M103">
        <f>'Expected Frequency'!L103*$C103^2</f>
        <v>2.3679734242166277</v>
      </c>
      <c r="N103">
        <f>'Expected Frequency'!M103*$C103^2</f>
        <v>2.1251043550662048</v>
      </c>
      <c r="O103">
        <f>'Expected Frequency'!N103*$C103^2</f>
        <v>0.91075900931408771</v>
      </c>
      <c r="P103">
        <f>'Expected Frequency'!O103*$C103^2</f>
        <v>1.6727541918281699</v>
      </c>
      <c r="Q103">
        <f>'Expected Frequency'!P103*$C103^2</f>
        <v>2.9818661680415204</v>
      </c>
      <c r="R103">
        <f>'Expected Frequency'!Q103*$C103^2</f>
        <v>2.1818532936889175</v>
      </c>
      <c r="S103">
        <f>'Expected Frequency'!R103*$C103^2</f>
        <v>0.72728443122963904</v>
      </c>
      <c r="T103">
        <f>'Expected Frequency'!S103*$C103^2</f>
        <v>0.50909910186074736</v>
      </c>
      <c r="U103">
        <f>'Expected Frequency'!T103*$C103^2</f>
        <v>0.29091377249185563</v>
      </c>
    </row>
    <row r="104" spans="1:21" x14ac:dyDescent="0.2">
      <c r="A104">
        <f>'Expected Frequency'!A104</f>
        <v>2123</v>
      </c>
      <c r="B104">
        <f>'Expected Frequency'!B104</f>
        <v>2120</v>
      </c>
      <c r="C104">
        <f>'Expected Frequency'!W104</f>
        <v>1.6518090488407222</v>
      </c>
      <c r="D104">
        <f>'Expected Frequency'!C104*$C104^2</f>
        <v>21.661229134702115</v>
      </c>
      <c r="E104">
        <f>'Expected Frequency'!D104*$C104^2</f>
        <v>27.790181564288371</v>
      </c>
      <c r="F104">
        <f>'Expected Frequency'!E104*$C104^2</f>
        <v>29.30143010856991</v>
      </c>
      <c r="G104">
        <f>'Expected Frequency'!F104*$C104^2</f>
        <v>19.268418939589672</v>
      </c>
      <c r="H104">
        <f>'Expected Frequency'!G104*$C104^2</f>
        <v>16.036026219876369</v>
      </c>
      <c r="I104">
        <f>'Expected Frequency'!H104*$C104^2</f>
        <v>9.6132199066798147</v>
      </c>
      <c r="J104">
        <f>'Expected Frequency'!I104*$C104^2</f>
        <v>4.796664115720862</v>
      </c>
      <c r="K104">
        <f>'Expected Frequency'!J104*$C104^2</f>
        <v>5.1002504521588907</v>
      </c>
      <c r="L104">
        <f>'Expected Frequency'!K104*$C104^2</f>
        <v>3.2180151662431098</v>
      </c>
      <c r="M104">
        <f>'Expected Frequency'!L104*$C104^2</f>
        <v>2.3679734242166277</v>
      </c>
      <c r="N104">
        <f>'Expected Frequency'!M104*$C104^2</f>
        <v>2.1251043550662048</v>
      </c>
      <c r="O104">
        <f>'Expected Frequency'!N104*$C104^2</f>
        <v>0.91075900931408771</v>
      </c>
      <c r="P104">
        <f>'Expected Frequency'!O104*$C104^2</f>
        <v>1.6727541918281699</v>
      </c>
      <c r="Q104">
        <f>'Expected Frequency'!P104*$C104^2</f>
        <v>2.9818661680415204</v>
      </c>
      <c r="R104">
        <f>'Expected Frequency'!Q104*$C104^2</f>
        <v>2.1818532936889175</v>
      </c>
      <c r="S104">
        <f>'Expected Frequency'!R104*$C104^2</f>
        <v>0.72728443122963904</v>
      </c>
      <c r="T104">
        <f>'Expected Frequency'!S104*$C104^2</f>
        <v>0.50909910186074736</v>
      </c>
      <c r="U104">
        <f>'Expected Frequency'!T104*$C104^2</f>
        <v>0.29091377249185563</v>
      </c>
    </row>
    <row r="105" spans="1:21" x14ac:dyDescent="0.2">
      <c r="A105">
        <f>'Expected Frequency'!A105</f>
        <v>2124</v>
      </c>
      <c r="B105">
        <f>'Expected Frequency'!B105</f>
        <v>2120</v>
      </c>
      <c r="C105">
        <f>'Expected Frequency'!W105</f>
        <v>1.6518090488407222</v>
      </c>
      <c r="D105">
        <f>'Expected Frequency'!C105*$C105^2</f>
        <v>21.661229134702115</v>
      </c>
      <c r="E105">
        <f>'Expected Frequency'!D105*$C105^2</f>
        <v>27.790181564288371</v>
      </c>
      <c r="F105">
        <f>'Expected Frequency'!E105*$C105^2</f>
        <v>29.30143010856991</v>
      </c>
      <c r="G105">
        <f>'Expected Frequency'!F105*$C105^2</f>
        <v>19.268418939589672</v>
      </c>
      <c r="H105">
        <f>'Expected Frequency'!G105*$C105^2</f>
        <v>16.036026219876369</v>
      </c>
      <c r="I105">
        <f>'Expected Frequency'!H105*$C105^2</f>
        <v>9.6132199066798147</v>
      </c>
      <c r="J105">
        <f>'Expected Frequency'!I105*$C105^2</f>
        <v>4.796664115720862</v>
      </c>
      <c r="K105">
        <f>'Expected Frequency'!J105*$C105^2</f>
        <v>5.1002504521588907</v>
      </c>
      <c r="L105">
        <f>'Expected Frequency'!K105*$C105^2</f>
        <v>3.2180151662431098</v>
      </c>
      <c r="M105">
        <f>'Expected Frequency'!L105*$C105^2</f>
        <v>2.3679734242166277</v>
      </c>
      <c r="N105">
        <f>'Expected Frequency'!M105*$C105^2</f>
        <v>2.1251043550662048</v>
      </c>
      <c r="O105">
        <f>'Expected Frequency'!N105*$C105^2</f>
        <v>0.91075900931408771</v>
      </c>
      <c r="P105">
        <f>'Expected Frequency'!O105*$C105^2</f>
        <v>1.6727541918281699</v>
      </c>
      <c r="Q105">
        <f>'Expected Frequency'!P105*$C105^2</f>
        <v>2.9818661680415204</v>
      </c>
      <c r="R105">
        <f>'Expected Frequency'!Q105*$C105^2</f>
        <v>2.1818532936889175</v>
      </c>
      <c r="S105">
        <f>'Expected Frequency'!R105*$C105^2</f>
        <v>0.72728443122963904</v>
      </c>
      <c r="T105">
        <f>'Expected Frequency'!S105*$C105^2</f>
        <v>0.50909910186074736</v>
      </c>
      <c r="U105">
        <f>'Expected Frequency'!T105*$C105^2</f>
        <v>0.29091377249185563</v>
      </c>
    </row>
    <row r="106" spans="1:21" x14ac:dyDescent="0.2">
      <c r="A106">
        <f>'Expected Frequency'!A106</f>
        <v>2125</v>
      </c>
      <c r="B106">
        <f>'Expected Frequency'!B106</f>
        <v>2120</v>
      </c>
      <c r="C106">
        <f>'Expected Frequency'!W106</f>
        <v>1.6518090488407222</v>
      </c>
      <c r="D106">
        <f>'Expected Frequency'!C106*$C106^2</f>
        <v>21.661229134702115</v>
      </c>
      <c r="E106">
        <f>'Expected Frequency'!D106*$C106^2</f>
        <v>27.790181564288371</v>
      </c>
      <c r="F106">
        <f>'Expected Frequency'!E106*$C106^2</f>
        <v>29.30143010856991</v>
      </c>
      <c r="G106">
        <f>'Expected Frequency'!F106*$C106^2</f>
        <v>19.268418939589672</v>
      </c>
      <c r="H106">
        <f>'Expected Frequency'!G106*$C106^2</f>
        <v>16.036026219876369</v>
      </c>
      <c r="I106">
        <f>'Expected Frequency'!H106*$C106^2</f>
        <v>9.6132199066798147</v>
      </c>
      <c r="J106">
        <f>'Expected Frequency'!I106*$C106^2</f>
        <v>4.796664115720862</v>
      </c>
      <c r="K106">
        <f>'Expected Frequency'!J106*$C106^2</f>
        <v>5.1002504521588907</v>
      </c>
      <c r="L106">
        <f>'Expected Frequency'!K106*$C106^2</f>
        <v>3.2180151662431098</v>
      </c>
      <c r="M106">
        <f>'Expected Frequency'!L106*$C106^2</f>
        <v>2.3679734242166277</v>
      </c>
      <c r="N106">
        <f>'Expected Frequency'!M106*$C106^2</f>
        <v>2.1251043550662048</v>
      </c>
      <c r="O106">
        <f>'Expected Frequency'!N106*$C106^2</f>
        <v>0.91075900931408771</v>
      </c>
      <c r="P106">
        <f>'Expected Frequency'!O106*$C106^2</f>
        <v>1.6727541918281699</v>
      </c>
      <c r="Q106">
        <f>'Expected Frequency'!P106*$C106^2</f>
        <v>2.9818661680415204</v>
      </c>
      <c r="R106">
        <f>'Expected Frequency'!Q106*$C106^2</f>
        <v>2.1818532936889175</v>
      </c>
      <c r="S106">
        <f>'Expected Frequency'!R106*$C106^2</f>
        <v>0.72728443122963904</v>
      </c>
      <c r="T106">
        <f>'Expected Frequency'!S106*$C106^2</f>
        <v>0.50909910186074736</v>
      </c>
      <c r="U106">
        <f>'Expected Frequency'!T106*$C106^2</f>
        <v>0.29091377249185563</v>
      </c>
    </row>
    <row r="107" spans="1:21" x14ac:dyDescent="0.2">
      <c r="A107">
        <f>'Expected Frequency'!A107</f>
        <v>2126</v>
      </c>
      <c r="B107">
        <f>'Expected Frequency'!B107</f>
        <v>2120</v>
      </c>
      <c r="C107">
        <f>'Expected Frequency'!W107</f>
        <v>1.6518090488407222</v>
      </c>
      <c r="D107">
        <f>'Expected Frequency'!C107*$C107^2</f>
        <v>21.661229134702115</v>
      </c>
      <c r="E107">
        <f>'Expected Frequency'!D107*$C107^2</f>
        <v>27.790181564288371</v>
      </c>
      <c r="F107">
        <f>'Expected Frequency'!E107*$C107^2</f>
        <v>29.30143010856991</v>
      </c>
      <c r="G107">
        <f>'Expected Frequency'!F107*$C107^2</f>
        <v>19.268418939589672</v>
      </c>
      <c r="H107">
        <f>'Expected Frequency'!G107*$C107^2</f>
        <v>16.036026219876369</v>
      </c>
      <c r="I107">
        <f>'Expected Frequency'!H107*$C107^2</f>
        <v>9.6132199066798147</v>
      </c>
      <c r="J107">
        <f>'Expected Frequency'!I107*$C107^2</f>
        <v>4.796664115720862</v>
      </c>
      <c r="K107">
        <f>'Expected Frequency'!J107*$C107^2</f>
        <v>5.1002504521588907</v>
      </c>
      <c r="L107">
        <f>'Expected Frequency'!K107*$C107^2</f>
        <v>3.2180151662431098</v>
      </c>
      <c r="M107">
        <f>'Expected Frequency'!L107*$C107^2</f>
        <v>2.3679734242166277</v>
      </c>
      <c r="N107">
        <f>'Expected Frequency'!M107*$C107^2</f>
        <v>2.1251043550662048</v>
      </c>
      <c r="O107">
        <f>'Expected Frequency'!N107*$C107^2</f>
        <v>0.91075900931408771</v>
      </c>
      <c r="P107">
        <f>'Expected Frequency'!O107*$C107^2</f>
        <v>1.6727541918281699</v>
      </c>
      <c r="Q107">
        <f>'Expected Frequency'!P107*$C107^2</f>
        <v>2.9818661680415204</v>
      </c>
      <c r="R107">
        <f>'Expected Frequency'!Q107*$C107^2</f>
        <v>2.1818532936889175</v>
      </c>
      <c r="S107">
        <f>'Expected Frequency'!R107*$C107^2</f>
        <v>0.72728443122963904</v>
      </c>
      <c r="T107">
        <f>'Expected Frequency'!S107*$C107^2</f>
        <v>0.50909910186074736</v>
      </c>
      <c r="U107">
        <f>'Expected Frequency'!T107*$C107^2</f>
        <v>0.29091377249185563</v>
      </c>
    </row>
    <row r="108" spans="1:21" x14ac:dyDescent="0.2">
      <c r="A108">
        <f>'Expected Frequency'!A108</f>
        <v>2127</v>
      </c>
      <c r="B108">
        <f>'Expected Frequency'!B108</f>
        <v>2120</v>
      </c>
      <c r="C108">
        <f>'Expected Frequency'!W108</f>
        <v>1.6518090488407222</v>
      </c>
      <c r="D108">
        <f>'Expected Frequency'!C108*$C108^2</f>
        <v>21.661229134702115</v>
      </c>
      <c r="E108">
        <f>'Expected Frequency'!D108*$C108^2</f>
        <v>27.790181564288371</v>
      </c>
      <c r="F108">
        <f>'Expected Frequency'!E108*$C108^2</f>
        <v>29.30143010856991</v>
      </c>
      <c r="G108">
        <f>'Expected Frequency'!F108*$C108^2</f>
        <v>19.268418939589672</v>
      </c>
      <c r="H108">
        <f>'Expected Frequency'!G108*$C108^2</f>
        <v>16.036026219876369</v>
      </c>
      <c r="I108">
        <f>'Expected Frequency'!H108*$C108^2</f>
        <v>9.6132199066798147</v>
      </c>
      <c r="J108">
        <f>'Expected Frequency'!I108*$C108^2</f>
        <v>4.796664115720862</v>
      </c>
      <c r="K108">
        <f>'Expected Frequency'!J108*$C108^2</f>
        <v>5.1002504521588907</v>
      </c>
      <c r="L108">
        <f>'Expected Frequency'!K108*$C108^2</f>
        <v>3.2180151662431098</v>
      </c>
      <c r="M108">
        <f>'Expected Frequency'!L108*$C108^2</f>
        <v>2.3679734242166277</v>
      </c>
      <c r="N108">
        <f>'Expected Frequency'!M108*$C108^2</f>
        <v>2.1251043550662048</v>
      </c>
      <c r="O108">
        <f>'Expected Frequency'!N108*$C108^2</f>
        <v>0.91075900931408771</v>
      </c>
      <c r="P108">
        <f>'Expected Frequency'!O108*$C108^2</f>
        <v>1.6727541918281699</v>
      </c>
      <c r="Q108">
        <f>'Expected Frequency'!P108*$C108^2</f>
        <v>2.9818661680415204</v>
      </c>
      <c r="R108">
        <f>'Expected Frequency'!Q108*$C108^2</f>
        <v>2.1818532936889175</v>
      </c>
      <c r="S108">
        <f>'Expected Frequency'!R108*$C108^2</f>
        <v>0.72728443122963904</v>
      </c>
      <c r="T108">
        <f>'Expected Frequency'!S108*$C108^2</f>
        <v>0.50909910186074736</v>
      </c>
      <c r="U108">
        <f>'Expected Frequency'!T108*$C108^2</f>
        <v>0.29091377249185563</v>
      </c>
    </row>
    <row r="109" spans="1:21" x14ac:dyDescent="0.2">
      <c r="A109">
        <f>'Expected Frequency'!A109</f>
        <v>2128</v>
      </c>
      <c r="B109">
        <f>'Expected Frequency'!B109</f>
        <v>2120</v>
      </c>
      <c r="C109">
        <f>'Expected Frequency'!W109</f>
        <v>1.6518090488407222</v>
      </c>
      <c r="D109">
        <f>'Expected Frequency'!C109*$C109^2</f>
        <v>21.661229134702115</v>
      </c>
      <c r="E109">
        <f>'Expected Frequency'!D109*$C109^2</f>
        <v>27.790181564288371</v>
      </c>
      <c r="F109">
        <f>'Expected Frequency'!E109*$C109^2</f>
        <v>29.30143010856991</v>
      </c>
      <c r="G109">
        <f>'Expected Frequency'!F109*$C109^2</f>
        <v>19.268418939589672</v>
      </c>
      <c r="H109">
        <f>'Expected Frequency'!G109*$C109^2</f>
        <v>16.036026219876369</v>
      </c>
      <c r="I109">
        <f>'Expected Frequency'!H109*$C109^2</f>
        <v>9.6132199066798147</v>
      </c>
      <c r="J109">
        <f>'Expected Frequency'!I109*$C109^2</f>
        <v>4.796664115720862</v>
      </c>
      <c r="K109">
        <f>'Expected Frequency'!J109*$C109^2</f>
        <v>5.1002504521588907</v>
      </c>
      <c r="L109">
        <f>'Expected Frequency'!K109*$C109^2</f>
        <v>3.2180151662431098</v>
      </c>
      <c r="M109">
        <f>'Expected Frequency'!L109*$C109^2</f>
        <v>2.3679734242166277</v>
      </c>
      <c r="N109">
        <f>'Expected Frequency'!M109*$C109^2</f>
        <v>2.1251043550662048</v>
      </c>
      <c r="O109">
        <f>'Expected Frequency'!N109*$C109^2</f>
        <v>0.91075900931408771</v>
      </c>
      <c r="P109">
        <f>'Expected Frequency'!O109*$C109^2</f>
        <v>1.6727541918281699</v>
      </c>
      <c r="Q109">
        <f>'Expected Frequency'!P109*$C109^2</f>
        <v>2.9818661680415204</v>
      </c>
      <c r="R109">
        <f>'Expected Frequency'!Q109*$C109^2</f>
        <v>2.1818532936889175</v>
      </c>
      <c r="S109">
        <f>'Expected Frequency'!R109*$C109^2</f>
        <v>0.72728443122963904</v>
      </c>
      <c r="T109">
        <f>'Expected Frequency'!S109*$C109^2</f>
        <v>0.50909910186074736</v>
      </c>
      <c r="U109">
        <f>'Expected Frequency'!T109*$C109^2</f>
        <v>0.29091377249185563</v>
      </c>
    </row>
    <row r="110" spans="1:21" x14ac:dyDescent="0.2">
      <c r="A110">
        <f>'Expected Frequency'!A110</f>
        <v>2129</v>
      </c>
      <c r="B110">
        <f>'Expected Frequency'!B110</f>
        <v>2120</v>
      </c>
      <c r="C110">
        <f>'Expected Frequency'!W110</f>
        <v>1.6518090488407222</v>
      </c>
      <c r="D110">
        <f>'Expected Frequency'!C110*$C110^2</f>
        <v>21.661229134702115</v>
      </c>
      <c r="E110">
        <f>'Expected Frequency'!D110*$C110^2</f>
        <v>27.790181564288371</v>
      </c>
      <c r="F110">
        <f>'Expected Frequency'!E110*$C110^2</f>
        <v>29.30143010856991</v>
      </c>
      <c r="G110">
        <f>'Expected Frequency'!F110*$C110^2</f>
        <v>19.268418939589672</v>
      </c>
      <c r="H110">
        <f>'Expected Frequency'!G110*$C110^2</f>
        <v>16.036026219876369</v>
      </c>
      <c r="I110">
        <f>'Expected Frequency'!H110*$C110^2</f>
        <v>9.6132199066798147</v>
      </c>
      <c r="J110">
        <f>'Expected Frequency'!I110*$C110^2</f>
        <v>4.796664115720862</v>
      </c>
      <c r="K110">
        <f>'Expected Frequency'!J110*$C110^2</f>
        <v>5.1002504521588907</v>
      </c>
      <c r="L110">
        <f>'Expected Frequency'!K110*$C110^2</f>
        <v>3.2180151662431098</v>
      </c>
      <c r="M110">
        <f>'Expected Frequency'!L110*$C110^2</f>
        <v>2.3679734242166277</v>
      </c>
      <c r="N110">
        <f>'Expected Frequency'!M110*$C110^2</f>
        <v>2.1251043550662048</v>
      </c>
      <c r="O110">
        <f>'Expected Frequency'!N110*$C110^2</f>
        <v>0.91075900931408771</v>
      </c>
      <c r="P110">
        <f>'Expected Frequency'!O110*$C110^2</f>
        <v>1.6727541918281699</v>
      </c>
      <c r="Q110">
        <f>'Expected Frequency'!P110*$C110^2</f>
        <v>2.9818661680415204</v>
      </c>
      <c r="R110">
        <f>'Expected Frequency'!Q110*$C110^2</f>
        <v>2.1818532936889175</v>
      </c>
      <c r="S110">
        <f>'Expected Frequency'!R110*$C110^2</f>
        <v>0.72728443122963904</v>
      </c>
      <c r="T110">
        <f>'Expected Frequency'!S110*$C110^2</f>
        <v>0.50909910186074736</v>
      </c>
      <c r="U110">
        <f>'Expected Frequency'!T110*$C110^2</f>
        <v>0.29091377249185563</v>
      </c>
    </row>
    <row r="111" spans="1:21" x14ac:dyDescent="0.2">
      <c r="A111">
        <f>'Expected Frequency'!A111</f>
        <v>2130</v>
      </c>
      <c r="B111">
        <f>'Expected Frequency'!B111</f>
        <v>2130</v>
      </c>
      <c r="C111">
        <f>'Expected Frequency'!W111</f>
        <v>1.7043901503344763</v>
      </c>
      <c r="D111">
        <f>'Expected Frequency'!C111*$C111^2</f>
        <v>23.062237807268946</v>
      </c>
      <c r="E111">
        <f>'Expected Frequency'!D111*$C111^2</f>
        <v>29.587599667465202</v>
      </c>
      <c r="F111">
        <f>'Expected Frequency'!E111*$C111^2</f>
        <v>31.196593002856055</v>
      </c>
      <c r="G111">
        <f>'Expected Frequency'!F111*$C111^2</f>
        <v>20.514665026233423</v>
      </c>
      <c r="H111">
        <f>'Expected Frequency'!G111*$C111^2</f>
        <v>17.073207058869645</v>
      </c>
      <c r="I111">
        <f>'Expected Frequency'!H111*$C111^2</f>
        <v>10.234985383458506</v>
      </c>
      <c r="J111">
        <f>'Expected Frequency'!I111*$C111^2</f>
        <v>5.1069035755282961</v>
      </c>
      <c r="K111">
        <f>'Expected Frequency'!J111*$C111^2</f>
        <v>5.4301253208148976</v>
      </c>
      <c r="L111">
        <f>'Expected Frequency'!K111*$C111^2</f>
        <v>3.4261505000379708</v>
      </c>
      <c r="M111">
        <f>'Expected Frequency'!L111*$C111^2</f>
        <v>2.5211296132354879</v>
      </c>
      <c r="N111">
        <f>'Expected Frequency'!M111*$C111^2</f>
        <v>2.2625522170062076</v>
      </c>
      <c r="O111">
        <f>'Expected Frequency'!N111*$C111^2</f>
        <v>0.96966523585980313</v>
      </c>
      <c r="P111">
        <f>'Expected Frequency'!O111*$C111^2</f>
        <v>1.7809448727563055</v>
      </c>
      <c r="Q111">
        <f>'Expected Frequency'!P111*$C111^2</f>
        <v>3.1747278166525446</v>
      </c>
      <c r="R111">
        <f>'Expected Frequency'!Q111*$C111^2</f>
        <v>2.3229715731603986</v>
      </c>
      <c r="S111">
        <f>'Expected Frequency'!R111*$C111^2</f>
        <v>0.77432385772013279</v>
      </c>
      <c r="T111">
        <f>'Expected Frequency'!S111*$C111^2</f>
        <v>0.54202670040409295</v>
      </c>
      <c r="U111">
        <f>'Expected Frequency'!T111*$C111^2</f>
        <v>0.30972954308805312</v>
      </c>
    </row>
    <row r="112" spans="1:21" x14ac:dyDescent="0.2">
      <c r="A112">
        <f>'Expected Frequency'!A112</f>
        <v>2131</v>
      </c>
      <c r="B112">
        <f>'Expected Frequency'!B112</f>
        <v>2130</v>
      </c>
      <c r="C112">
        <f>'Expected Frequency'!W112</f>
        <v>1.7043901503344763</v>
      </c>
      <c r="D112">
        <f>'Expected Frequency'!C112*$C112^2</f>
        <v>23.062237807268946</v>
      </c>
      <c r="E112">
        <f>'Expected Frequency'!D112*$C112^2</f>
        <v>29.587599667465202</v>
      </c>
      <c r="F112">
        <f>'Expected Frequency'!E112*$C112^2</f>
        <v>31.196593002856055</v>
      </c>
      <c r="G112">
        <f>'Expected Frequency'!F112*$C112^2</f>
        <v>20.514665026233423</v>
      </c>
      <c r="H112">
        <f>'Expected Frequency'!G112*$C112^2</f>
        <v>17.073207058869645</v>
      </c>
      <c r="I112">
        <f>'Expected Frequency'!H112*$C112^2</f>
        <v>10.234985383458506</v>
      </c>
      <c r="J112">
        <f>'Expected Frequency'!I112*$C112^2</f>
        <v>5.1069035755282961</v>
      </c>
      <c r="K112">
        <f>'Expected Frequency'!J112*$C112^2</f>
        <v>5.4301253208148976</v>
      </c>
      <c r="L112">
        <f>'Expected Frequency'!K112*$C112^2</f>
        <v>3.4261505000379708</v>
      </c>
      <c r="M112">
        <f>'Expected Frequency'!L112*$C112^2</f>
        <v>2.5211296132354879</v>
      </c>
      <c r="N112">
        <f>'Expected Frequency'!M112*$C112^2</f>
        <v>2.2625522170062076</v>
      </c>
      <c r="O112">
        <f>'Expected Frequency'!N112*$C112^2</f>
        <v>0.96966523585980313</v>
      </c>
      <c r="P112">
        <f>'Expected Frequency'!O112*$C112^2</f>
        <v>1.7809448727563055</v>
      </c>
      <c r="Q112">
        <f>'Expected Frequency'!P112*$C112^2</f>
        <v>3.1747278166525446</v>
      </c>
      <c r="R112">
        <f>'Expected Frequency'!Q112*$C112^2</f>
        <v>2.3229715731603986</v>
      </c>
      <c r="S112">
        <f>'Expected Frequency'!R112*$C112^2</f>
        <v>0.77432385772013279</v>
      </c>
      <c r="T112">
        <f>'Expected Frequency'!S112*$C112^2</f>
        <v>0.54202670040409295</v>
      </c>
      <c r="U112">
        <f>'Expected Frequency'!T112*$C112^2</f>
        <v>0.30972954308805312</v>
      </c>
    </row>
    <row r="113" spans="1:21" x14ac:dyDescent="0.2">
      <c r="A113">
        <f>'Expected Frequency'!A113</f>
        <v>2132</v>
      </c>
      <c r="B113">
        <f>'Expected Frequency'!B113</f>
        <v>2130</v>
      </c>
      <c r="C113">
        <f>'Expected Frequency'!W113</f>
        <v>1.7043901503344763</v>
      </c>
      <c r="D113">
        <f>'Expected Frequency'!C113*$C113^2</f>
        <v>23.062237807268946</v>
      </c>
      <c r="E113">
        <f>'Expected Frequency'!D113*$C113^2</f>
        <v>29.587599667465202</v>
      </c>
      <c r="F113">
        <f>'Expected Frequency'!E113*$C113^2</f>
        <v>31.196593002856055</v>
      </c>
      <c r="G113">
        <f>'Expected Frequency'!F113*$C113^2</f>
        <v>20.514665026233423</v>
      </c>
      <c r="H113">
        <f>'Expected Frequency'!G113*$C113^2</f>
        <v>17.073207058869645</v>
      </c>
      <c r="I113">
        <f>'Expected Frequency'!H113*$C113^2</f>
        <v>10.234985383458506</v>
      </c>
      <c r="J113">
        <f>'Expected Frequency'!I113*$C113^2</f>
        <v>5.1069035755282961</v>
      </c>
      <c r="K113">
        <f>'Expected Frequency'!J113*$C113^2</f>
        <v>5.4301253208148976</v>
      </c>
      <c r="L113">
        <f>'Expected Frequency'!K113*$C113^2</f>
        <v>3.4261505000379708</v>
      </c>
      <c r="M113">
        <f>'Expected Frequency'!L113*$C113^2</f>
        <v>2.5211296132354879</v>
      </c>
      <c r="N113">
        <f>'Expected Frequency'!M113*$C113^2</f>
        <v>2.2625522170062076</v>
      </c>
      <c r="O113">
        <f>'Expected Frequency'!N113*$C113^2</f>
        <v>0.96966523585980313</v>
      </c>
      <c r="P113">
        <f>'Expected Frequency'!O113*$C113^2</f>
        <v>1.7809448727563055</v>
      </c>
      <c r="Q113">
        <f>'Expected Frequency'!P113*$C113^2</f>
        <v>3.1747278166525446</v>
      </c>
      <c r="R113">
        <f>'Expected Frequency'!Q113*$C113^2</f>
        <v>2.3229715731603986</v>
      </c>
      <c r="S113">
        <f>'Expected Frequency'!R113*$C113^2</f>
        <v>0.77432385772013279</v>
      </c>
      <c r="T113">
        <f>'Expected Frequency'!S113*$C113^2</f>
        <v>0.54202670040409295</v>
      </c>
      <c r="U113">
        <f>'Expected Frequency'!T113*$C113^2</f>
        <v>0.30972954308805312</v>
      </c>
    </row>
    <row r="114" spans="1:21" x14ac:dyDescent="0.2">
      <c r="A114">
        <f>'Expected Frequency'!A114</f>
        <v>2133</v>
      </c>
      <c r="B114">
        <f>'Expected Frequency'!B114</f>
        <v>2130</v>
      </c>
      <c r="C114">
        <f>'Expected Frequency'!W114</f>
        <v>1.7043901503344763</v>
      </c>
      <c r="D114">
        <f>'Expected Frequency'!C114*$C114^2</f>
        <v>23.062237807268946</v>
      </c>
      <c r="E114">
        <f>'Expected Frequency'!D114*$C114^2</f>
        <v>29.587599667465202</v>
      </c>
      <c r="F114">
        <f>'Expected Frequency'!E114*$C114^2</f>
        <v>31.196593002856055</v>
      </c>
      <c r="G114">
        <f>'Expected Frequency'!F114*$C114^2</f>
        <v>20.514665026233423</v>
      </c>
      <c r="H114">
        <f>'Expected Frequency'!G114*$C114^2</f>
        <v>17.073207058869645</v>
      </c>
      <c r="I114">
        <f>'Expected Frequency'!H114*$C114^2</f>
        <v>10.234985383458506</v>
      </c>
      <c r="J114">
        <f>'Expected Frequency'!I114*$C114^2</f>
        <v>5.1069035755282961</v>
      </c>
      <c r="K114">
        <f>'Expected Frequency'!J114*$C114^2</f>
        <v>5.4301253208148976</v>
      </c>
      <c r="L114">
        <f>'Expected Frequency'!K114*$C114^2</f>
        <v>3.4261505000379708</v>
      </c>
      <c r="M114">
        <f>'Expected Frequency'!L114*$C114^2</f>
        <v>2.5211296132354879</v>
      </c>
      <c r="N114">
        <f>'Expected Frequency'!M114*$C114^2</f>
        <v>2.2625522170062076</v>
      </c>
      <c r="O114">
        <f>'Expected Frequency'!N114*$C114^2</f>
        <v>0.96966523585980313</v>
      </c>
      <c r="P114">
        <f>'Expected Frequency'!O114*$C114^2</f>
        <v>1.7809448727563055</v>
      </c>
      <c r="Q114">
        <f>'Expected Frequency'!P114*$C114^2</f>
        <v>3.1747278166525446</v>
      </c>
      <c r="R114">
        <f>'Expected Frequency'!Q114*$C114^2</f>
        <v>2.3229715731603986</v>
      </c>
      <c r="S114">
        <f>'Expected Frequency'!R114*$C114^2</f>
        <v>0.77432385772013279</v>
      </c>
      <c r="T114">
        <f>'Expected Frequency'!S114*$C114^2</f>
        <v>0.54202670040409295</v>
      </c>
      <c r="U114">
        <f>'Expected Frequency'!T114*$C114^2</f>
        <v>0.30972954308805312</v>
      </c>
    </row>
    <row r="115" spans="1:21" x14ac:dyDescent="0.2">
      <c r="A115">
        <f>'Expected Frequency'!A115</f>
        <v>2134</v>
      </c>
      <c r="B115">
        <f>'Expected Frequency'!B115</f>
        <v>2130</v>
      </c>
      <c r="C115">
        <f>'Expected Frequency'!W115</f>
        <v>1.7043901503344763</v>
      </c>
      <c r="D115">
        <f>'Expected Frequency'!C115*$C115^2</f>
        <v>23.062237807268946</v>
      </c>
      <c r="E115">
        <f>'Expected Frequency'!D115*$C115^2</f>
        <v>29.587599667465202</v>
      </c>
      <c r="F115">
        <f>'Expected Frequency'!E115*$C115^2</f>
        <v>31.196593002856055</v>
      </c>
      <c r="G115">
        <f>'Expected Frequency'!F115*$C115^2</f>
        <v>20.514665026233423</v>
      </c>
      <c r="H115">
        <f>'Expected Frequency'!G115*$C115^2</f>
        <v>17.073207058869645</v>
      </c>
      <c r="I115">
        <f>'Expected Frequency'!H115*$C115^2</f>
        <v>10.234985383458506</v>
      </c>
      <c r="J115">
        <f>'Expected Frequency'!I115*$C115^2</f>
        <v>5.1069035755282961</v>
      </c>
      <c r="K115">
        <f>'Expected Frequency'!J115*$C115^2</f>
        <v>5.4301253208148976</v>
      </c>
      <c r="L115">
        <f>'Expected Frequency'!K115*$C115^2</f>
        <v>3.4261505000379708</v>
      </c>
      <c r="M115">
        <f>'Expected Frequency'!L115*$C115^2</f>
        <v>2.5211296132354879</v>
      </c>
      <c r="N115">
        <f>'Expected Frequency'!M115*$C115^2</f>
        <v>2.2625522170062076</v>
      </c>
      <c r="O115">
        <f>'Expected Frequency'!N115*$C115^2</f>
        <v>0.96966523585980313</v>
      </c>
      <c r="P115">
        <f>'Expected Frequency'!O115*$C115^2</f>
        <v>1.7809448727563055</v>
      </c>
      <c r="Q115">
        <f>'Expected Frequency'!P115*$C115^2</f>
        <v>3.1747278166525446</v>
      </c>
      <c r="R115">
        <f>'Expected Frequency'!Q115*$C115^2</f>
        <v>2.3229715731603986</v>
      </c>
      <c r="S115">
        <f>'Expected Frequency'!R115*$C115^2</f>
        <v>0.77432385772013279</v>
      </c>
      <c r="T115">
        <f>'Expected Frequency'!S115*$C115^2</f>
        <v>0.54202670040409295</v>
      </c>
      <c r="U115">
        <f>'Expected Frequency'!T115*$C115^2</f>
        <v>0.30972954308805312</v>
      </c>
    </row>
    <row r="116" spans="1:21" x14ac:dyDescent="0.2">
      <c r="A116">
        <f>'Expected Frequency'!A116</f>
        <v>2135</v>
      </c>
      <c r="B116">
        <f>'Expected Frequency'!B116</f>
        <v>2130</v>
      </c>
      <c r="C116">
        <f>'Expected Frequency'!W116</f>
        <v>1.7043901503344763</v>
      </c>
      <c r="D116">
        <f>'Expected Frequency'!C116*$C116^2</f>
        <v>23.062237807268946</v>
      </c>
      <c r="E116">
        <f>'Expected Frequency'!D116*$C116^2</f>
        <v>29.587599667465202</v>
      </c>
      <c r="F116">
        <f>'Expected Frequency'!E116*$C116^2</f>
        <v>31.196593002856055</v>
      </c>
      <c r="G116">
        <f>'Expected Frequency'!F116*$C116^2</f>
        <v>20.514665026233423</v>
      </c>
      <c r="H116">
        <f>'Expected Frequency'!G116*$C116^2</f>
        <v>17.073207058869645</v>
      </c>
      <c r="I116">
        <f>'Expected Frequency'!H116*$C116^2</f>
        <v>10.234985383458506</v>
      </c>
      <c r="J116">
        <f>'Expected Frequency'!I116*$C116^2</f>
        <v>5.1069035755282961</v>
      </c>
      <c r="K116">
        <f>'Expected Frequency'!J116*$C116^2</f>
        <v>5.4301253208148976</v>
      </c>
      <c r="L116">
        <f>'Expected Frequency'!K116*$C116^2</f>
        <v>3.4261505000379708</v>
      </c>
      <c r="M116">
        <f>'Expected Frequency'!L116*$C116^2</f>
        <v>2.5211296132354879</v>
      </c>
      <c r="N116">
        <f>'Expected Frequency'!M116*$C116^2</f>
        <v>2.2625522170062076</v>
      </c>
      <c r="O116">
        <f>'Expected Frequency'!N116*$C116^2</f>
        <v>0.96966523585980313</v>
      </c>
      <c r="P116">
        <f>'Expected Frequency'!O116*$C116^2</f>
        <v>1.7809448727563055</v>
      </c>
      <c r="Q116">
        <f>'Expected Frequency'!P116*$C116^2</f>
        <v>3.1747278166525446</v>
      </c>
      <c r="R116">
        <f>'Expected Frequency'!Q116*$C116^2</f>
        <v>2.3229715731603986</v>
      </c>
      <c r="S116">
        <f>'Expected Frequency'!R116*$C116^2</f>
        <v>0.77432385772013279</v>
      </c>
      <c r="T116">
        <f>'Expected Frequency'!S116*$C116^2</f>
        <v>0.54202670040409295</v>
      </c>
      <c r="U116">
        <f>'Expected Frequency'!T116*$C116^2</f>
        <v>0.30972954308805312</v>
      </c>
    </row>
    <row r="117" spans="1:21" x14ac:dyDescent="0.2">
      <c r="A117">
        <f>'Expected Frequency'!A117</f>
        <v>2136</v>
      </c>
      <c r="B117">
        <f>'Expected Frequency'!B117</f>
        <v>2130</v>
      </c>
      <c r="C117">
        <f>'Expected Frequency'!W117</f>
        <v>1.7043901503344763</v>
      </c>
      <c r="D117">
        <f>'Expected Frequency'!C117*$C117^2</f>
        <v>23.062237807268946</v>
      </c>
      <c r="E117">
        <f>'Expected Frequency'!D117*$C117^2</f>
        <v>29.587599667465202</v>
      </c>
      <c r="F117">
        <f>'Expected Frequency'!E117*$C117^2</f>
        <v>31.196593002856055</v>
      </c>
      <c r="G117">
        <f>'Expected Frequency'!F117*$C117^2</f>
        <v>20.514665026233423</v>
      </c>
      <c r="H117">
        <f>'Expected Frequency'!G117*$C117^2</f>
        <v>17.073207058869645</v>
      </c>
      <c r="I117">
        <f>'Expected Frequency'!H117*$C117^2</f>
        <v>10.234985383458506</v>
      </c>
      <c r="J117">
        <f>'Expected Frequency'!I117*$C117^2</f>
        <v>5.1069035755282961</v>
      </c>
      <c r="K117">
        <f>'Expected Frequency'!J117*$C117^2</f>
        <v>5.4301253208148976</v>
      </c>
      <c r="L117">
        <f>'Expected Frequency'!K117*$C117^2</f>
        <v>3.4261505000379708</v>
      </c>
      <c r="M117">
        <f>'Expected Frequency'!L117*$C117^2</f>
        <v>2.5211296132354879</v>
      </c>
      <c r="N117">
        <f>'Expected Frequency'!M117*$C117^2</f>
        <v>2.2625522170062076</v>
      </c>
      <c r="O117">
        <f>'Expected Frequency'!N117*$C117^2</f>
        <v>0.96966523585980313</v>
      </c>
      <c r="P117">
        <f>'Expected Frequency'!O117*$C117^2</f>
        <v>1.7809448727563055</v>
      </c>
      <c r="Q117">
        <f>'Expected Frequency'!P117*$C117^2</f>
        <v>3.1747278166525446</v>
      </c>
      <c r="R117">
        <f>'Expected Frequency'!Q117*$C117^2</f>
        <v>2.3229715731603986</v>
      </c>
      <c r="S117">
        <f>'Expected Frequency'!R117*$C117^2</f>
        <v>0.77432385772013279</v>
      </c>
      <c r="T117">
        <f>'Expected Frequency'!S117*$C117^2</f>
        <v>0.54202670040409295</v>
      </c>
      <c r="U117">
        <f>'Expected Frequency'!T117*$C117^2</f>
        <v>0.30972954308805312</v>
      </c>
    </row>
    <row r="118" spans="1:21" x14ac:dyDescent="0.2">
      <c r="A118">
        <f>'Expected Frequency'!A118</f>
        <v>2137</v>
      </c>
      <c r="B118">
        <f>'Expected Frequency'!B118</f>
        <v>2130</v>
      </c>
      <c r="C118">
        <f>'Expected Frequency'!W118</f>
        <v>1.7043901503344763</v>
      </c>
      <c r="D118">
        <f>'Expected Frequency'!C118*$C118^2</f>
        <v>23.062237807268946</v>
      </c>
      <c r="E118">
        <f>'Expected Frequency'!D118*$C118^2</f>
        <v>29.587599667465202</v>
      </c>
      <c r="F118">
        <f>'Expected Frequency'!E118*$C118^2</f>
        <v>31.196593002856055</v>
      </c>
      <c r="G118">
        <f>'Expected Frequency'!F118*$C118^2</f>
        <v>20.514665026233423</v>
      </c>
      <c r="H118">
        <f>'Expected Frequency'!G118*$C118^2</f>
        <v>17.073207058869645</v>
      </c>
      <c r="I118">
        <f>'Expected Frequency'!H118*$C118^2</f>
        <v>10.234985383458506</v>
      </c>
      <c r="J118">
        <f>'Expected Frequency'!I118*$C118^2</f>
        <v>5.1069035755282961</v>
      </c>
      <c r="K118">
        <f>'Expected Frequency'!J118*$C118^2</f>
        <v>5.4301253208148976</v>
      </c>
      <c r="L118">
        <f>'Expected Frequency'!K118*$C118^2</f>
        <v>3.4261505000379708</v>
      </c>
      <c r="M118">
        <f>'Expected Frequency'!L118*$C118^2</f>
        <v>2.5211296132354879</v>
      </c>
      <c r="N118">
        <f>'Expected Frequency'!M118*$C118^2</f>
        <v>2.2625522170062076</v>
      </c>
      <c r="O118">
        <f>'Expected Frequency'!N118*$C118^2</f>
        <v>0.96966523585980313</v>
      </c>
      <c r="P118">
        <f>'Expected Frequency'!O118*$C118^2</f>
        <v>1.7809448727563055</v>
      </c>
      <c r="Q118">
        <f>'Expected Frequency'!P118*$C118^2</f>
        <v>3.1747278166525446</v>
      </c>
      <c r="R118">
        <f>'Expected Frequency'!Q118*$C118^2</f>
        <v>2.3229715731603986</v>
      </c>
      <c r="S118">
        <f>'Expected Frequency'!R118*$C118^2</f>
        <v>0.77432385772013279</v>
      </c>
      <c r="T118">
        <f>'Expected Frequency'!S118*$C118^2</f>
        <v>0.54202670040409295</v>
      </c>
      <c r="U118">
        <f>'Expected Frequency'!T118*$C118^2</f>
        <v>0.30972954308805312</v>
      </c>
    </row>
    <row r="119" spans="1:21" x14ac:dyDescent="0.2">
      <c r="A119">
        <f>'Expected Frequency'!A119</f>
        <v>2138</v>
      </c>
      <c r="B119">
        <f>'Expected Frequency'!B119</f>
        <v>2130</v>
      </c>
      <c r="C119">
        <f>'Expected Frequency'!W119</f>
        <v>1.7043901503344763</v>
      </c>
      <c r="D119">
        <f>'Expected Frequency'!C119*$C119^2</f>
        <v>23.062237807268946</v>
      </c>
      <c r="E119">
        <f>'Expected Frequency'!D119*$C119^2</f>
        <v>29.587599667465202</v>
      </c>
      <c r="F119">
        <f>'Expected Frequency'!E119*$C119^2</f>
        <v>31.196593002856055</v>
      </c>
      <c r="G119">
        <f>'Expected Frequency'!F119*$C119^2</f>
        <v>20.514665026233423</v>
      </c>
      <c r="H119">
        <f>'Expected Frequency'!G119*$C119^2</f>
        <v>17.073207058869645</v>
      </c>
      <c r="I119">
        <f>'Expected Frequency'!H119*$C119^2</f>
        <v>10.234985383458506</v>
      </c>
      <c r="J119">
        <f>'Expected Frequency'!I119*$C119^2</f>
        <v>5.1069035755282961</v>
      </c>
      <c r="K119">
        <f>'Expected Frequency'!J119*$C119^2</f>
        <v>5.4301253208148976</v>
      </c>
      <c r="L119">
        <f>'Expected Frequency'!K119*$C119^2</f>
        <v>3.4261505000379708</v>
      </c>
      <c r="M119">
        <f>'Expected Frequency'!L119*$C119^2</f>
        <v>2.5211296132354879</v>
      </c>
      <c r="N119">
        <f>'Expected Frequency'!M119*$C119^2</f>
        <v>2.2625522170062076</v>
      </c>
      <c r="O119">
        <f>'Expected Frequency'!N119*$C119^2</f>
        <v>0.96966523585980313</v>
      </c>
      <c r="P119">
        <f>'Expected Frequency'!O119*$C119^2</f>
        <v>1.7809448727563055</v>
      </c>
      <c r="Q119">
        <f>'Expected Frequency'!P119*$C119^2</f>
        <v>3.1747278166525446</v>
      </c>
      <c r="R119">
        <f>'Expected Frequency'!Q119*$C119^2</f>
        <v>2.3229715731603986</v>
      </c>
      <c r="S119">
        <f>'Expected Frequency'!R119*$C119^2</f>
        <v>0.77432385772013279</v>
      </c>
      <c r="T119">
        <f>'Expected Frequency'!S119*$C119^2</f>
        <v>0.54202670040409295</v>
      </c>
      <c r="U119">
        <f>'Expected Frequency'!T119*$C119^2</f>
        <v>0.30972954308805312</v>
      </c>
    </row>
    <row r="120" spans="1:21" x14ac:dyDescent="0.2">
      <c r="A120">
        <f>'Expected Frequency'!A120</f>
        <v>2139</v>
      </c>
      <c r="B120">
        <f>'Expected Frequency'!B120</f>
        <v>2130</v>
      </c>
      <c r="C120">
        <f>'Expected Frequency'!W120</f>
        <v>1.7043901503344763</v>
      </c>
      <c r="D120">
        <f>'Expected Frequency'!C120*$C120^2</f>
        <v>23.062237807268946</v>
      </c>
      <c r="E120">
        <f>'Expected Frequency'!D120*$C120^2</f>
        <v>29.587599667465202</v>
      </c>
      <c r="F120">
        <f>'Expected Frequency'!E120*$C120^2</f>
        <v>31.196593002856055</v>
      </c>
      <c r="G120">
        <f>'Expected Frequency'!F120*$C120^2</f>
        <v>20.514665026233423</v>
      </c>
      <c r="H120">
        <f>'Expected Frequency'!G120*$C120^2</f>
        <v>17.073207058869645</v>
      </c>
      <c r="I120">
        <f>'Expected Frequency'!H120*$C120^2</f>
        <v>10.234985383458506</v>
      </c>
      <c r="J120">
        <f>'Expected Frequency'!I120*$C120^2</f>
        <v>5.1069035755282961</v>
      </c>
      <c r="K120">
        <f>'Expected Frequency'!J120*$C120^2</f>
        <v>5.4301253208148976</v>
      </c>
      <c r="L120">
        <f>'Expected Frequency'!K120*$C120^2</f>
        <v>3.4261505000379708</v>
      </c>
      <c r="M120">
        <f>'Expected Frequency'!L120*$C120^2</f>
        <v>2.5211296132354879</v>
      </c>
      <c r="N120">
        <f>'Expected Frequency'!M120*$C120^2</f>
        <v>2.2625522170062076</v>
      </c>
      <c r="O120">
        <f>'Expected Frequency'!N120*$C120^2</f>
        <v>0.96966523585980313</v>
      </c>
      <c r="P120">
        <f>'Expected Frequency'!O120*$C120^2</f>
        <v>1.7809448727563055</v>
      </c>
      <c r="Q120">
        <f>'Expected Frequency'!P120*$C120^2</f>
        <v>3.1747278166525446</v>
      </c>
      <c r="R120">
        <f>'Expected Frequency'!Q120*$C120^2</f>
        <v>2.3229715731603986</v>
      </c>
      <c r="S120">
        <f>'Expected Frequency'!R120*$C120^2</f>
        <v>0.77432385772013279</v>
      </c>
      <c r="T120">
        <f>'Expected Frequency'!S120*$C120^2</f>
        <v>0.54202670040409295</v>
      </c>
      <c r="U120">
        <f>'Expected Frequency'!T120*$C120^2</f>
        <v>0.30972954308805312</v>
      </c>
    </row>
    <row r="121" spans="1:21" x14ac:dyDescent="0.2">
      <c r="A121">
        <f>'Expected Frequency'!A121</f>
        <v>2140</v>
      </c>
      <c r="B121">
        <f>'Expected Frequency'!B121</f>
        <v>2140</v>
      </c>
      <c r="C121">
        <f>'Expected Frequency'!W121</f>
        <v>1.7569712518282303</v>
      </c>
      <c r="D121">
        <f>'Expected Frequency'!C121*$C121^2</f>
        <v>24.507145292054062</v>
      </c>
      <c r="E121">
        <f>'Expected Frequency'!D121*$C121^2</f>
        <v>31.441337564611995</v>
      </c>
      <c r="F121">
        <f>'Expected Frequency'!E121*$C121^2</f>
        <v>33.151138398941342</v>
      </c>
      <c r="G121">
        <f>'Expected Frequency'!F121*$C121^2</f>
        <v>21.799960637699254</v>
      </c>
      <c r="H121">
        <f>'Expected Frequency'!G121*$C121^2</f>
        <v>18.142886630939248</v>
      </c>
      <c r="I121">
        <f>'Expected Frequency'!H121*$C121^2</f>
        <v>10.876233085039496</v>
      </c>
      <c r="J121">
        <f>'Expected Frequency'!I121*$C121^2</f>
        <v>5.4268639914264849</v>
      </c>
      <c r="K121">
        <f>'Expected Frequency'!J121*$C121^2</f>
        <v>5.7703363959471483</v>
      </c>
      <c r="L121">
        <f>'Expected Frequency'!K121*$C121^2</f>
        <v>3.6408074879190337</v>
      </c>
      <c r="M121">
        <f>'Expected Frequency'!L121*$C121^2</f>
        <v>2.6790847552611758</v>
      </c>
      <c r="N121">
        <f>'Expected Frequency'!M121*$C121^2</f>
        <v>2.4043068316446452</v>
      </c>
      <c r="O121">
        <f>'Expected Frequency'!N121*$C121^2</f>
        <v>1.0304172135619907</v>
      </c>
      <c r="P121">
        <f>'Expected Frequency'!O121*$C121^2</f>
        <v>1.8925255700910708</v>
      </c>
      <c r="Q121">
        <f>'Expected Frequency'!P121*$C121^2</f>
        <v>3.3736325379884304</v>
      </c>
      <c r="R121">
        <f>'Expected Frequency'!Q121*$C121^2</f>
        <v>2.4685116131622662</v>
      </c>
      <c r="S121">
        <f>'Expected Frequency'!R121*$C121^2</f>
        <v>0.82283720438742203</v>
      </c>
      <c r="T121">
        <f>'Expected Frequency'!S121*$C121^2</f>
        <v>0.5759860430711955</v>
      </c>
      <c r="U121">
        <f>'Expected Frequency'!T121*$C121^2</f>
        <v>0.32913488175496886</v>
      </c>
    </row>
    <row r="122" spans="1:21" x14ac:dyDescent="0.2">
      <c r="A122">
        <f>'Expected Frequency'!A122</f>
        <v>2141</v>
      </c>
      <c r="B122">
        <f>'Expected Frequency'!B122</f>
        <v>2140</v>
      </c>
      <c r="C122">
        <f>'Expected Frequency'!W122</f>
        <v>1.7569712518282303</v>
      </c>
      <c r="D122">
        <f>'Expected Frequency'!C122*$C122^2</f>
        <v>24.507145292054062</v>
      </c>
      <c r="E122">
        <f>'Expected Frequency'!D122*$C122^2</f>
        <v>31.441337564611995</v>
      </c>
      <c r="F122">
        <f>'Expected Frequency'!E122*$C122^2</f>
        <v>33.151138398941342</v>
      </c>
      <c r="G122">
        <f>'Expected Frequency'!F122*$C122^2</f>
        <v>21.799960637699254</v>
      </c>
      <c r="H122">
        <f>'Expected Frequency'!G122*$C122^2</f>
        <v>18.142886630939248</v>
      </c>
      <c r="I122">
        <f>'Expected Frequency'!H122*$C122^2</f>
        <v>10.876233085039496</v>
      </c>
      <c r="J122">
        <f>'Expected Frequency'!I122*$C122^2</f>
        <v>5.4268639914264849</v>
      </c>
      <c r="K122">
        <f>'Expected Frequency'!J122*$C122^2</f>
        <v>5.7703363959471483</v>
      </c>
      <c r="L122">
        <f>'Expected Frequency'!K122*$C122^2</f>
        <v>3.6408074879190337</v>
      </c>
      <c r="M122">
        <f>'Expected Frequency'!L122*$C122^2</f>
        <v>2.6790847552611758</v>
      </c>
      <c r="N122">
        <f>'Expected Frequency'!M122*$C122^2</f>
        <v>2.4043068316446452</v>
      </c>
      <c r="O122">
        <f>'Expected Frequency'!N122*$C122^2</f>
        <v>1.0304172135619907</v>
      </c>
      <c r="P122">
        <f>'Expected Frequency'!O122*$C122^2</f>
        <v>1.8925255700910708</v>
      </c>
      <c r="Q122">
        <f>'Expected Frequency'!P122*$C122^2</f>
        <v>3.3736325379884304</v>
      </c>
      <c r="R122">
        <f>'Expected Frequency'!Q122*$C122^2</f>
        <v>2.4685116131622662</v>
      </c>
      <c r="S122">
        <f>'Expected Frequency'!R122*$C122^2</f>
        <v>0.82283720438742203</v>
      </c>
      <c r="T122">
        <f>'Expected Frequency'!S122*$C122^2</f>
        <v>0.5759860430711955</v>
      </c>
      <c r="U122">
        <f>'Expected Frequency'!T122*$C122^2</f>
        <v>0.32913488175496886</v>
      </c>
    </row>
    <row r="123" spans="1:21" x14ac:dyDescent="0.2">
      <c r="A123">
        <f>'Expected Frequency'!A123</f>
        <v>2142</v>
      </c>
      <c r="B123">
        <f>'Expected Frequency'!B123</f>
        <v>2140</v>
      </c>
      <c r="C123">
        <f>'Expected Frequency'!W123</f>
        <v>1.7569712518282303</v>
      </c>
      <c r="D123">
        <f>'Expected Frequency'!C123*$C123^2</f>
        <v>24.507145292054062</v>
      </c>
      <c r="E123">
        <f>'Expected Frequency'!D123*$C123^2</f>
        <v>31.441337564611995</v>
      </c>
      <c r="F123">
        <f>'Expected Frequency'!E123*$C123^2</f>
        <v>33.151138398941342</v>
      </c>
      <c r="G123">
        <f>'Expected Frequency'!F123*$C123^2</f>
        <v>21.799960637699254</v>
      </c>
      <c r="H123">
        <f>'Expected Frequency'!G123*$C123^2</f>
        <v>18.142886630939248</v>
      </c>
      <c r="I123">
        <f>'Expected Frequency'!H123*$C123^2</f>
        <v>10.876233085039496</v>
      </c>
      <c r="J123">
        <f>'Expected Frequency'!I123*$C123^2</f>
        <v>5.4268639914264849</v>
      </c>
      <c r="K123">
        <f>'Expected Frequency'!J123*$C123^2</f>
        <v>5.7703363959471483</v>
      </c>
      <c r="L123">
        <f>'Expected Frequency'!K123*$C123^2</f>
        <v>3.6408074879190337</v>
      </c>
      <c r="M123">
        <f>'Expected Frequency'!L123*$C123^2</f>
        <v>2.6790847552611758</v>
      </c>
      <c r="N123">
        <f>'Expected Frequency'!M123*$C123^2</f>
        <v>2.4043068316446452</v>
      </c>
      <c r="O123">
        <f>'Expected Frequency'!N123*$C123^2</f>
        <v>1.0304172135619907</v>
      </c>
      <c r="P123">
        <f>'Expected Frequency'!O123*$C123^2</f>
        <v>1.8925255700910708</v>
      </c>
      <c r="Q123">
        <f>'Expected Frequency'!P123*$C123^2</f>
        <v>3.3736325379884304</v>
      </c>
      <c r="R123">
        <f>'Expected Frequency'!Q123*$C123^2</f>
        <v>2.4685116131622662</v>
      </c>
      <c r="S123">
        <f>'Expected Frequency'!R123*$C123^2</f>
        <v>0.82283720438742203</v>
      </c>
      <c r="T123">
        <f>'Expected Frequency'!S123*$C123^2</f>
        <v>0.5759860430711955</v>
      </c>
      <c r="U123">
        <f>'Expected Frequency'!T123*$C123^2</f>
        <v>0.32913488175496886</v>
      </c>
    </row>
    <row r="124" spans="1:21" x14ac:dyDescent="0.2">
      <c r="A124">
        <f>'Expected Frequency'!A124</f>
        <v>2143</v>
      </c>
      <c r="B124">
        <f>'Expected Frequency'!B124</f>
        <v>2140</v>
      </c>
      <c r="C124">
        <f>'Expected Frequency'!W124</f>
        <v>1.7569712518282303</v>
      </c>
      <c r="D124">
        <f>'Expected Frequency'!C124*$C124^2</f>
        <v>24.507145292054062</v>
      </c>
      <c r="E124">
        <f>'Expected Frequency'!D124*$C124^2</f>
        <v>31.441337564611995</v>
      </c>
      <c r="F124">
        <f>'Expected Frequency'!E124*$C124^2</f>
        <v>33.151138398941342</v>
      </c>
      <c r="G124">
        <f>'Expected Frequency'!F124*$C124^2</f>
        <v>21.799960637699254</v>
      </c>
      <c r="H124">
        <f>'Expected Frequency'!G124*$C124^2</f>
        <v>18.142886630939248</v>
      </c>
      <c r="I124">
        <f>'Expected Frequency'!H124*$C124^2</f>
        <v>10.876233085039496</v>
      </c>
      <c r="J124">
        <f>'Expected Frequency'!I124*$C124^2</f>
        <v>5.4268639914264849</v>
      </c>
      <c r="K124">
        <f>'Expected Frequency'!J124*$C124^2</f>
        <v>5.7703363959471483</v>
      </c>
      <c r="L124">
        <f>'Expected Frequency'!K124*$C124^2</f>
        <v>3.6408074879190337</v>
      </c>
      <c r="M124">
        <f>'Expected Frequency'!L124*$C124^2</f>
        <v>2.6790847552611758</v>
      </c>
      <c r="N124">
        <f>'Expected Frequency'!M124*$C124^2</f>
        <v>2.4043068316446452</v>
      </c>
      <c r="O124">
        <f>'Expected Frequency'!N124*$C124^2</f>
        <v>1.0304172135619907</v>
      </c>
      <c r="P124">
        <f>'Expected Frequency'!O124*$C124^2</f>
        <v>1.8925255700910708</v>
      </c>
      <c r="Q124">
        <f>'Expected Frequency'!P124*$C124^2</f>
        <v>3.3736325379884304</v>
      </c>
      <c r="R124">
        <f>'Expected Frequency'!Q124*$C124^2</f>
        <v>2.4685116131622662</v>
      </c>
      <c r="S124">
        <f>'Expected Frequency'!R124*$C124^2</f>
        <v>0.82283720438742203</v>
      </c>
      <c r="T124">
        <f>'Expected Frequency'!S124*$C124^2</f>
        <v>0.5759860430711955</v>
      </c>
      <c r="U124">
        <f>'Expected Frequency'!T124*$C124^2</f>
        <v>0.32913488175496886</v>
      </c>
    </row>
    <row r="125" spans="1:21" x14ac:dyDescent="0.2">
      <c r="A125">
        <f>'Expected Frequency'!A125</f>
        <v>2144</v>
      </c>
      <c r="B125">
        <f>'Expected Frequency'!B125</f>
        <v>2140</v>
      </c>
      <c r="C125">
        <f>'Expected Frequency'!W125</f>
        <v>1.7569712518282303</v>
      </c>
      <c r="D125">
        <f>'Expected Frequency'!C125*$C125^2</f>
        <v>24.507145292054062</v>
      </c>
      <c r="E125">
        <f>'Expected Frequency'!D125*$C125^2</f>
        <v>31.441337564611995</v>
      </c>
      <c r="F125">
        <f>'Expected Frequency'!E125*$C125^2</f>
        <v>33.151138398941342</v>
      </c>
      <c r="G125">
        <f>'Expected Frequency'!F125*$C125^2</f>
        <v>21.799960637699254</v>
      </c>
      <c r="H125">
        <f>'Expected Frequency'!G125*$C125^2</f>
        <v>18.142886630939248</v>
      </c>
      <c r="I125">
        <f>'Expected Frequency'!H125*$C125^2</f>
        <v>10.876233085039496</v>
      </c>
      <c r="J125">
        <f>'Expected Frequency'!I125*$C125^2</f>
        <v>5.4268639914264849</v>
      </c>
      <c r="K125">
        <f>'Expected Frequency'!J125*$C125^2</f>
        <v>5.7703363959471483</v>
      </c>
      <c r="L125">
        <f>'Expected Frequency'!K125*$C125^2</f>
        <v>3.6408074879190337</v>
      </c>
      <c r="M125">
        <f>'Expected Frequency'!L125*$C125^2</f>
        <v>2.6790847552611758</v>
      </c>
      <c r="N125">
        <f>'Expected Frequency'!M125*$C125^2</f>
        <v>2.4043068316446452</v>
      </c>
      <c r="O125">
        <f>'Expected Frequency'!N125*$C125^2</f>
        <v>1.0304172135619907</v>
      </c>
      <c r="P125">
        <f>'Expected Frequency'!O125*$C125^2</f>
        <v>1.8925255700910708</v>
      </c>
      <c r="Q125">
        <f>'Expected Frequency'!P125*$C125^2</f>
        <v>3.3736325379884304</v>
      </c>
      <c r="R125">
        <f>'Expected Frequency'!Q125*$C125^2</f>
        <v>2.4685116131622662</v>
      </c>
      <c r="S125">
        <f>'Expected Frequency'!R125*$C125^2</f>
        <v>0.82283720438742203</v>
      </c>
      <c r="T125">
        <f>'Expected Frequency'!S125*$C125^2</f>
        <v>0.5759860430711955</v>
      </c>
      <c r="U125">
        <f>'Expected Frequency'!T125*$C125^2</f>
        <v>0.32913488175496886</v>
      </c>
    </row>
    <row r="126" spans="1:21" x14ac:dyDescent="0.2">
      <c r="A126">
        <f>'Expected Frequency'!A126</f>
        <v>2145</v>
      </c>
      <c r="B126">
        <f>'Expected Frequency'!B126</f>
        <v>2140</v>
      </c>
      <c r="C126">
        <f>'Expected Frequency'!W126</f>
        <v>1.7569712518282303</v>
      </c>
      <c r="D126">
        <f>'Expected Frequency'!C126*$C126^2</f>
        <v>24.507145292054062</v>
      </c>
      <c r="E126">
        <f>'Expected Frequency'!D126*$C126^2</f>
        <v>31.441337564611995</v>
      </c>
      <c r="F126">
        <f>'Expected Frequency'!E126*$C126^2</f>
        <v>33.151138398941342</v>
      </c>
      <c r="G126">
        <f>'Expected Frequency'!F126*$C126^2</f>
        <v>21.799960637699254</v>
      </c>
      <c r="H126">
        <f>'Expected Frequency'!G126*$C126^2</f>
        <v>18.142886630939248</v>
      </c>
      <c r="I126">
        <f>'Expected Frequency'!H126*$C126^2</f>
        <v>10.876233085039496</v>
      </c>
      <c r="J126">
        <f>'Expected Frequency'!I126*$C126^2</f>
        <v>5.4268639914264849</v>
      </c>
      <c r="K126">
        <f>'Expected Frequency'!J126*$C126^2</f>
        <v>5.7703363959471483</v>
      </c>
      <c r="L126">
        <f>'Expected Frequency'!K126*$C126^2</f>
        <v>3.6408074879190337</v>
      </c>
      <c r="M126">
        <f>'Expected Frequency'!L126*$C126^2</f>
        <v>2.6790847552611758</v>
      </c>
      <c r="N126">
        <f>'Expected Frequency'!M126*$C126^2</f>
        <v>2.4043068316446452</v>
      </c>
      <c r="O126">
        <f>'Expected Frequency'!N126*$C126^2</f>
        <v>1.0304172135619907</v>
      </c>
      <c r="P126">
        <f>'Expected Frequency'!O126*$C126^2</f>
        <v>1.8925255700910708</v>
      </c>
      <c r="Q126">
        <f>'Expected Frequency'!P126*$C126^2</f>
        <v>3.3736325379884304</v>
      </c>
      <c r="R126">
        <f>'Expected Frequency'!Q126*$C126^2</f>
        <v>2.4685116131622662</v>
      </c>
      <c r="S126">
        <f>'Expected Frequency'!R126*$C126^2</f>
        <v>0.82283720438742203</v>
      </c>
      <c r="T126">
        <f>'Expected Frequency'!S126*$C126^2</f>
        <v>0.5759860430711955</v>
      </c>
      <c r="U126">
        <f>'Expected Frequency'!T126*$C126^2</f>
        <v>0.32913488175496886</v>
      </c>
    </row>
    <row r="127" spans="1:21" x14ac:dyDescent="0.2">
      <c r="A127">
        <f>'Expected Frequency'!A127</f>
        <v>2146</v>
      </c>
      <c r="B127">
        <f>'Expected Frequency'!B127</f>
        <v>2140</v>
      </c>
      <c r="C127">
        <f>'Expected Frequency'!W127</f>
        <v>1.7569712518282303</v>
      </c>
      <c r="D127">
        <f>'Expected Frequency'!C127*$C127^2</f>
        <v>24.507145292054062</v>
      </c>
      <c r="E127">
        <f>'Expected Frequency'!D127*$C127^2</f>
        <v>31.441337564611995</v>
      </c>
      <c r="F127">
        <f>'Expected Frequency'!E127*$C127^2</f>
        <v>33.151138398941342</v>
      </c>
      <c r="G127">
        <f>'Expected Frequency'!F127*$C127^2</f>
        <v>21.799960637699254</v>
      </c>
      <c r="H127">
        <f>'Expected Frequency'!G127*$C127^2</f>
        <v>18.142886630939248</v>
      </c>
      <c r="I127">
        <f>'Expected Frequency'!H127*$C127^2</f>
        <v>10.876233085039496</v>
      </c>
      <c r="J127">
        <f>'Expected Frequency'!I127*$C127^2</f>
        <v>5.4268639914264849</v>
      </c>
      <c r="K127">
        <f>'Expected Frequency'!J127*$C127^2</f>
        <v>5.7703363959471483</v>
      </c>
      <c r="L127">
        <f>'Expected Frequency'!K127*$C127^2</f>
        <v>3.6408074879190337</v>
      </c>
      <c r="M127">
        <f>'Expected Frequency'!L127*$C127^2</f>
        <v>2.6790847552611758</v>
      </c>
      <c r="N127">
        <f>'Expected Frequency'!M127*$C127^2</f>
        <v>2.4043068316446452</v>
      </c>
      <c r="O127">
        <f>'Expected Frequency'!N127*$C127^2</f>
        <v>1.0304172135619907</v>
      </c>
      <c r="P127">
        <f>'Expected Frequency'!O127*$C127^2</f>
        <v>1.8925255700910708</v>
      </c>
      <c r="Q127">
        <f>'Expected Frequency'!P127*$C127^2</f>
        <v>3.3736325379884304</v>
      </c>
      <c r="R127">
        <f>'Expected Frequency'!Q127*$C127^2</f>
        <v>2.4685116131622662</v>
      </c>
      <c r="S127">
        <f>'Expected Frequency'!R127*$C127^2</f>
        <v>0.82283720438742203</v>
      </c>
      <c r="T127">
        <f>'Expected Frequency'!S127*$C127^2</f>
        <v>0.5759860430711955</v>
      </c>
      <c r="U127">
        <f>'Expected Frequency'!T127*$C127^2</f>
        <v>0.32913488175496886</v>
      </c>
    </row>
    <row r="128" spans="1:21" x14ac:dyDescent="0.2">
      <c r="A128">
        <f>'Expected Frequency'!A128</f>
        <v>2147</v>
      </c>
      <c r="B128">
        <f>'Expected Frequency'!B128</f>
        <v>2140</v>
      </c>
      <c r="C128">
        <f>'Expected Frequency'!W128</f>
        <v>1.7569712518282303</v>
      </c>
      <c r="D128">
        <f>'Expected Frequency'!C128*$C128^2</f>
        <v>24.507145292054062</v>
      </c>
      <c r="E128">
        <f>'Expected Frequency'!D128*$C128^2</f>
        <v>31.441337564611995</v>
      </c>
      <c r="F128">
        <f>'Expected Frequency'!E128*$C128^2</f>
        <v>33.151138398941342</v>
      </c>
      <c r="G128">
        <f>'Expected Frequency'!F128*$C128^2</f>
        <v>21.799960637699254</v>
      </c>
      <c r="H128">
        <f>'Expected Frequency'!G128*$C128^2</f>
        <v>18.142886630939248</v>
      </c>
      <c r="I128">
        <f>'Expected Frequency'!H128*$C128^2</f>
        <v>10.876233085039496</v>
      </c>
      <c r="J128">
        <f>'Expected Frequency'!I128*$C128^2</f>
        <v>5.4268639914264849</v>
      </c>
      <c r="K128">
        <f>'Expected Frequency'!J128*$C128^2</f>
        <v>5.7703363959471483</v>
      </c>
      <c r="L128">
        <f>'Expected Frequency'!K128*$C128^2</f>
        <v>3.6408074879190337</v>
      </c>
      <c r="M128">
        <f>'Expected Frequency'!L128*$C128^2</f>
        <v>2.6790847552611758</v>
      </c>
      <c r="N128">
        <f>'Expected Frequency'!M128*$C128^2</f>
        <v>2.4043068316446452</v>
      </c>
      <c r="O128">
        <f>'Expected Frequency'!N128*$C128^2</f>
        <v>1.0304172135619907</v>
      </c>
      <c r="P128">
        <f>'Expected Frequency'!O128*$C128^2</f>
        <v>1.8925255700910708</v>
      </c>
      <c r="Q128">
        <f>'Expected Frequency'!P128*$C128^2</f>
        <v>3.3736325379884304</v>
      </c>
      <c r="R128">
        <f>'Expected Frequency'!Q128*$C128^2</f>
        <v>2.4685116131622662</v>
      </c>
      <c r="S128">
        <f>'Expected Frequency'!R128*$C128^2</f>
        <v>0.82283720438742203</v>
      </c>
      <c r="T128">
        <f>'Expected Frequency'!S128*$C128^2</f>
        <v>0.5759860430711955</v>
      </c>
      <c r="U128">
        <f>'Expected Frequency'!T128*$C128^2</f>
        <v>0.32913488175496886</v>
      </c>
    </row>
    <row r="129" spans="1:21" x14ac:dyDescent="0.2">
      <c r="A129">
        <f>'Expected Frequency'!A129</f>
        <v>2148</v>
      </c>
      <c r="B129">
        <f>'Expected Frequency'!B129</f>
        <v>2140</v>
      </c>
      <c r="C129">
        <f>'Expected Frequency'!W129</f>
        <v>1.7569712518282303</v>
      </c>
      <c r="D129">
        <f>'Expected Frequency'!C129*$C129^2</f>
        <v>24.507145292054062</v>
      </c>
      <c r="E129">
        <f>'Expected Frequency'!D129*$C129^2</f>
        <v>31.441337564611995</v>
      </c>
      <c r="F129">
        <f>'Expected Frequency'!E129*$C129^2</f>
        <v>33.151138398941342</v>
      </c>
      <c r="G129">
        <f>'Expected Frequency'!F129*$C129^2</f>
        <v>21.799960637699254</v>
      </c>
      <c r="H129">
        <f>'Expected Frequency'!G129*$C129^2</f>
        <v>18.142886630939248</v>
      </c>
      <c r="I129">
        <f>'Expected Frequency'!H129*$C129^2</f>
        <v>10.876233085039496</v>
      </c>
      <c r="J129">
        <f>'Expected Frequency'!I129*$C129^2</f>
        <v>5.4268639914264849</v>
      </c>
      <c r="K129">
        <f>'Expected Frequency'!J129*$C129^2</f>
        <v>5.7703363959471483</v>
      </c>
      <c r="L129">
        <f>'Expected Frequency'!K129*$C129^2</f>
        <v>3.6408074879190337</v>
      </c>
      <c r="M129">
        <f>'Expected Frequency'!L129*$C129^2</f>
        <v>2.6790847552611758</v>
      </c>
      <c r="N129">
        <f>'Expected Frequency'!M129*$C129^2</f>
        <v>2.4043068316446452</v>
      </c>
      <c r="O129">
        <f>'Expected Frequency'!N129*$C129^2</f>
        <v>1.0304172135619907</v>
      </c>
      <c r="P129">
        <f>'Expected Frequency'!O129*$C129^2</f>
        <v>1.8925255700910708</v>
      </c>
      <c r="Q129">
        <f>'Expected Frequency'!P129*$C129^2</f>
        <v>3.3736325379884304</v>
      </c>
      <c r="R129">
        <f>'Expected Frequency'!Q129*$C129^2</f>
        <v>2.4685116131622662</v>
      </c>
      <c r="S129">
        <f>'Expected Frequency'!R129*$C129^2</f>
        <v>0.82283720438742203</v>
      </c>
      <c r="T129">
        <f>'Expected Frequency'!S129*$C129^2</f>
        <v>0.5759860430711955</v>
      </c>
      <c r="U129">
        <f>'Expected Frequency'!T129*$C129^2</f>
        <v>0.32913488175496886</v>
      </c>
    </row>
    <row r="130" spans="1:21" x14ac:dyDescent="0.2">
      <c r="A130">
        <f>'Expected Frequency'!A130</f>
        <v>2149</v>
      </c>
      <c r="B130">
        <f>'Expected Frequency'!B130</f>
        <v>2140</v>
      </c>
      <c r="C130">
        <f>'Expected Frequency'!W130</f>
        <v>1.7569712518282303</v>
      </c>
      <c r="D130">
        <f>'Expected Frequency'!C130*$C130^2</f>
        <v>24.507145292054062</v>
      </c>
      <c r="E130">
        <f>'Expected Frequency'!D130*$C130^2</f>
        <v>31.441337564611995</v>
      </c>
      <c r="F130">
        <f>'Expected Frequency'!E130*$C130^2</f>
        <v>33.151138398941342</v>
      </c>
      <c r="G130">
        <f>'Expected Frequency'!F130*$C130^2</f>
        <v>21.799960637699254</v>
      </c>
      <c r="H130">
        <f>'Expected Frequency'!G130*$C130^2</f>
        <v>18.142886630939248</v>
      </c>
      <c r="I130">
        <f>'Expected Frequency'!H130*$C130^2</f>
        <v>10.876233085039496</v>
      </c>
      <c r="J130">
        <f>'Expected Frequency'!I130*$C130^2</f>
        <v>5.4268639914264849</v>
      </c>
      <c r="K130">
        <f>'Expected Frequency'!J130*$C130^2</f>
        <v>5.7703363959471483</v>
      </c>
      <c r="L130">
        <f>'Expected Frequency'!K130*$C130^2</f>
        <v>3.6408074879190337</v>
      </c>
      <c r="M130">
        <f>'Expected Frequency'!L130*$C130^2</f>
        <v>2.6790847552611758</v>
      </c>
      <c r="N130">
        <f>'Expected Frequency'!M130*$C130^2</f>
        <v>2.4043068316446452</v>
      </c>
      <c r="O130">
        <f>'Expected Frequency'!N130*$C130^2</f>
        <v>1.0304172135619907</v>
      </c>
      <c r="P130">
        <f>'Expected Frequency'!O130*$C130^2</f>
        <v>1.8925255700910708</v>
      </c>
      <c r="Q130">
        <f>'Expected Frequency'!P130*$C130^2</f>
        <v>3.3736325379884304</v>
      </c>
      <c r="R130">
        <f>'Expected Frequency'!Q130*$C130^2</f>
        <v>2.4685116131622662</v>
      </c>
      <c r="S130">
        <f>'Expected Frequency'!R130*$C130^2</f>
        <v>0.82283720438742203</v>
      </c>
      <c r="T130">
        <f>'Expected Frequency'!S130*$C130^2</f>
        <v>0.5759860430711955</v>
      </c>
      <c r="U130">
        <f>'Expected Frequency'!T130*$C130^2</f>
        <v>0.32913488175496886</v>
      </c>
    </row>
    <row r="131" spans="1:21" x14ac:dyDescent="0.2">
      <c r="A131">
        <f>'Expected Frequency'!A131</f>
        <v>2150</v>
      </c>
      <c r="B131">
        <f>'Expected Frequency'!B131</f>
        <v>2150</v>
      </c>
      <c r="C131">
        <f>'Expected Frequency'!W131</f>
        <v>1.8095523533219844</v>
      </c>
      <c r="D131">
        <f>'Expected Frequency'!C131*$C131^2</f>
        <v>25.995951589057455</v>
      </c>
      <c r="E131">
        <f>'Expected Frequency'!D131*$C131^2</f>
        <v>33.351395255728754</v>
      </c>
      <c r="F131">
        <f>'Expected Frequency'!E131*$C131^2</f>
        <v>35.165066296825778</v>
      </c>
      <c r="G131">
        <f>'Expected Frequency'!F131*$C131^2</f>
        <v>23.124305773987157</v>
      </c>
      <c r="H131">
        <f>'Expected Frequency'!G131*$C131^2</f>
        <v>19.245064936085171</v>
      </c>
      <c r="I131">
        <f>'Expected Frequency'!H131*$C131^2</f>
        <v>11.536963011422785</v>
      </c>
      <c r="J131">
        <f>'Expected Frequency'!I131*$C131^2</f>
        <v>5.7565453634154267</v>
      </c>
      <c r="K131">
        <f>'Expected Frequency'!J131*$C131^2</f>
        <v>6.1208836775556437</v>
      </c>
      <c r="L131">
        <f>'Expected Frequency'!K131*$C131^2</f>
        <v>3.861986129886299</v>
      </c>
      <c r="M131">
        <f>'Expected Frequency'!L131*$C131^2</f>
        <v>2.8418388502936915</v>
      </c>
      <c r="N131">
        <f>'Expected Frequency'!M131*$C131^2</f>
        <v>2.5503681989815186</v>
      </c>
      <c r="O131">
        <f>'Expected Frequency'!N131*$C131^2</f>
        <v>1.0930149424206506</v>
      </c>
      <c r="P131">
        <f>'Expected Frequency'!O131*$C131^2</f>
        <v>2.0074962838324657</v>
      </c>
      <c r="Q131">
        <f>'Expected Frequency'!P131*$C131^2</f>
        <v>3.5785803320491785</v>
      </c>
      <c r="R131">
        <f>'Expected Frequency'!Q131*$C131^2</f>
        <v>2.6184734136945207</v>
      </c>
      <c r="S131">
        <f>'Expected Frequency'!R131*$C131^2</f>
        <v>0.87282447123150686</v>
      </c>
      <c r="T131">
        <f>'Expected Frequency'!S131*$C131^2</f>
        <v>0.61097712986205488</v>
      </c>
      <c r="U131">
        <f>'Expected Frequency'!T131*$C131^2</f>
        <v>0.34912978849260273</v>
      </c>
    </row>
  </sheetData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0DC0C-F179-A042-BE62-380BEFBA9F4B}">
  <dimension ref="A1:U131"/>
  <sheetViews>
    <sheetView workbookViewId="0">
      <selection activeCell="D4" sqref="D4"/>
    </sheetView>
  </sheetViews>
  <sheetFormatPr baseColWidth="10" defaultColWidth="8.83203125" defaultRowHeight="15" x14ac:dyDescent="0.2"/>
  <sheetData>
    <row r="1" spans="1:21" x14ac:dyDescent="0.2">
      <c r="A1" t="s">
        <v>54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'95% Simulation Frequency'!A3</f>
        <v>Year</v>
      </c>
      <c r="B3" t="str">
        <f>'95% Simulation Frequency'!B3</f>
        <v>Decade</v>
      </c>
      <c r="C3" t="str">
        <f>'95% Simulation Frequency'!W3</f>
        <v>High Emissions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'95% Simulation Frequency'!A4</f>
        <v>2023</v>
      </c>
      <c r="B4">
        <f>'95% Simulation Frequency'!B4</f>
        <v>2020</v>
      </c>
      <c r="C4">
        <f>'95% Simulation Frequency'!W4</f>
        <v>1</v>
      </c>
      <c r="D4">
        <f>'95% Simulation Frequency'!C4*$C4^2</f>
        <v>21.018329938900205</v>
      </c>
      <c r="E4">
        <f>'95% Simulation Frequency'!D4*$C4^2</f>
        <v>26.965376782077392</v>
      </c>
      <c r="F4">
        <f>'95% Simulation Frequency'!E4*$C4^2</f>
        <v>28.431771894093686</v>
      </c>
      <c r="G4">
        <f>'95% Simulation Frequency'!F4*$C4^2</f>
        <v>18.69653767820774</v>
      </c>
      <c r="H4">
        <f>'95% Simulation Frequency'!G4*$C4^2</f>
        <v>15.560081466395111</v>
      </c>
      <c r="I4">
        <f>'95% Simulation Frequency'!H4*$C4^2</f>
        <v>9.3279022403258658</v>
      </c>
      <c r="J4">
        <f>'95% Simulation Frequency'!I4*$C4^2</f>
        <v>3.8852459016393444</v>
      </c>
      <c r="K4">
        <f>'95% Simulation Frequency'!J4*$C4^2</f>
        <v>4.1311475409836067</v>
      </c>
      <c r="L4">
        <f>'95% Simulation Frequency'!K4*$C4^2</f>
        <v>2.6065573770491803</v>
      </c>
      <c r="M4">
        <f>'95% Simulation Frequency'!L4*$C4^2</f>
        <v>1.9180327868852458</v>
      </c>
      <c r="N4">
        <f>'95% Simulation Frequency'!M4*$C4^2</f>
        <v>1.7213114754098362</v>
      </c>
      <c r="O4">
        <f>'95% Simulation Frequency'!N4*$C4^2</f>
        <v>0.73770491803278682</v>
      </c>
      <c r="P4">
        <f>'95% Simulation Frequency'!O4*$C4^2</f>
        <v>2</v>
      </c>
      <c r="Q4">
        <f>'95% Simulation Frequency'!P4*$C4^2</f>
        <v>3.5652173913043477</v>
      </c>
      <c r="R4">
        <f>'95% Simulation Frequency'!Q4*$C4^2</f>
        <v>2.6086956521739131</v>
      </c>
      <c r="S4">
        <f>'95% Simulation Frequency'!R4*$C4^2</f>
        <v>0.86956521739130432</v>
      </c>
      <c r="T4">
        <f>'95% Simulation Frequency'!S4*$C4^2</f>
        <v>0.60869565217391308</v>
      </c>
      <c r="U4">
        <f>'95% Simulation Frequency'!T4*$C4^2</f>
        <v>0.34782608695652173</v>
      </c>
    </row>
    <row r="5" spans="1:21" x14ac:dyDescent="0.2">
      <c r="A5">
        <f>'95% Simulation Frequency'!A5</f>
        <v>2024</v>
      </c>
      <c r="B5">
        <f>'95% Simulation Frequency'!B5</f>
        <v>2020</v>
      </c>
      <c r="C5">
        <f>'95% Simulation Frequency'!W5</f>
        <v>1</v>
      </c>
      <c r="D5">
        <f>'95% Simulation Frequency'!C5*$C5^2</f>
        <v>21.018329938900205</v>
      </c>
      <c r="E5">
        <f>'95% Simulation Frequency'!D5*$C5^2</f>
        <v>26.965376782077392</v>
      </c>
      <c r="F5">
        <f>'95% Simulation Frequency'!E5*$C5^2</f>
        <v>28.431771894093686</v>
      </c>
      <c r="G5">
        <f>'95% Simulation Frequency'!F5*$C5^2</f>
        <v>18.69653767820774</v>
      </c>
      <c r="H5">
        <f>'95% Simulation Frequency'!G5*$C5^2</f>
        <v>15.560081466395111</v>
      </c>
      <c r="I5">
        <f>'95% Simulation Frequency'!H5*$C5^2</f>
        <v>9.3279022403258658</v>
      </c>
      <c r="J5">
        <f>'95% Simulation Frequency'!I5*$C5^2</f>
        <v>3.8852459016393444</v>
      </c>
      <c r="K5">
        <f>'95% Simulation Frequency'!J5*$C5^2</f>
        <v>4.1311475409836067</v>
      </c>
      <c r="L5">
        <f>'95% Simulation Frequency'!K5*$C5^2</f>
        <v>2.6065573770491803</v>
      </c>
      <c r="M5">
        <f>'95% Simulation Frequency'!L5*$C5^2</f>
        <v>1.9180327868852458</v>
      </c>
      <c r="N5">
        <f>'95% Simulation Frequency'!M5*$C5^2</f>
        <v>1.7213114754098362</v>
      </c>
      <c r="O5">
        <f>'95% Simulation Frequency'!N5*$C5^2</f>
        <v>0.73770491803278682</v>
      </c>
      <c r="P5">
        <f>'95% Simulation Frequency'!O5*$C5^2</f>
        <v>2</v>
      </c>
      <c r="Q5">
        <f>'95% Simulation Frequency'!P5*$C5^2</f>
        <v>3.5652173913043477</v>
      </c>
      <c r="R5">
        <f>'95% Simulation Frequency'!Q5*$C5^2</f>
        <v>2.6086956521739131</v>
      </c>
      <c r="S5">
        <f>'95% Simulation Frequency'!R5*$C5^2</f>
        <v>0.86956521739130432</v>
      </c>
      <c r="T5">
        <f>'95% Simulation Frequency'!S5*$C5^2</f>
        <v>0.60869565217391308</v>
      </c>
      <c r="U5">
        <f>'95% Simulation Frequency'!T5*$C5^2</f>
        <v>0.34782608695652173</v>
      </c>
    </row>
    <row r="6" spans="1:21" x14ac:dyDescent="0.2">
      <c r="A6">
        <f>'95% Simulation Frequency'!A6</f>
        <v>2025</v>
      </c>
      <c r="B6">
        <f>'95% Simulation Frequency'!B6</f>
        <v>2020</v>
      </c>
      <c r="C6">
        <f>'95% Simulation Frequency'!W6</f>
        <v>1</v>
      </c>
      <c r="D6">
        <f>'95% Simulation Frequency'!C6*$C6^2</f>
        <v>21.018329938900205</v>
      </c>
      <c r="E6">
        <f>'95% Simulation Frequency'!D6*$C6^2</f>
        <v>26.965376782077392</v>
      </c>
      <c r="F6">
        <f>'95% Simulation Frequency'!E6*$C6^2</f>
        <v>28.431771894093686</v>
      </c>
      <c r="G6">
        <f>'95% Simulation Frequency'!F6*$C6^2</f>
        <v>18.69653767820774</v>
      </c>
      <c r="H6">
        <f>'95% Simulation Frequency'!G6*$C6^2</f>
        <v>15.560081466395111</v>
      </c>
      <c r="I6">
        <f>'95% Simulation Frequency'!H6*$C6^2</f>
        <v>9.3279022403258658</v>
      </c>
      <c r="J6">
        <f>'95% Simulation Frequency'!I6*$C6^2</f>
        <v>3.8852459016393444</v>
      </c>
      <c r="K6">
        <f>'95% Simulation Frequency'!J6*$C6^2</f>
        <v>4.1311475409836067</v>
      </c>
      <c r="L6">
        <f>'95% Simulation Frequency'!K6*$C6^2</f>
        <v>2.6065573770491803</v>
      </c>
      <c r="M6">
        <f>'95% Simulation Frequency'!L6*$C6^2</f>
        <v>1.9180327868852458</v>
      </c>
      <c r="N6">
        <f>'95% Simulation Frequency'!M6*$C6^2</f>
        <v>1.7213114754098362</v>
      </c>
      <c r="O6">
        <f>'95% Simulation Frequency'!N6*$C6^2</f>
        <v>0.73770491803278682</v>
      </c>
      <c r="P6">
        <f>'95% Simulation Frequency'!O6*$C6^2</f>
        <v>2</v>
      </c>
      <c r="Q6">
        <f>'95% Simulation Frequency'!P6*$C6^2</f>
        <v>3.5652173913043477</v>
      </c>
      <c r="R6">
        <f>'95% Simulation Frequency'!Q6*$C6^2</f>
        <v>2.6086956521739131</v>
      </c>
      <c r="S6">
        <f>'95% Simulation Frequency'!R6*$C6^2</f>
        <v>0.86956521739130432</v>
      </c>
      <c r="T6">
        <f>'95% Simulation Frequency'!S6*$C6^2</f>
        <v>0.60869565217391308</v>
      </c>
      <c r="U6">
        <f>'95% Simulation Frequency'!T6*$C6^2</f>
        <v>0.34782608695652173</v>
      </c>
    </row>
    <row r="7" spans="1:21" x14ac:dyDescent="0.2">
      <c r="A7">
        <f>'95% Simulation Frequency'!A7</f>
        <v>2026</v>
      </c>
      <c r="B7">
        <f>'95% Simulation Frequency'!B7</f>
        <v>2020</v>
      </c>
      <c r="C7">
        <f>'95% Simulation Frequency'!W7</f>
        <v>1</v>
      </c>
      <c r="D7">
        <f>'95% Simulation Frequency'!C7*$C7^2</f>
        <v>21.018329938900205</v>
      </c>
      <c r="E7">
        <f>'95% Simulation Frequency'!D7*$C7^2</f>
        <v>26.965376782077392</v>
      </c>
      <c r="F7">
        <f>'95% Simulation Frequency'!E7*$C7^2</f>
        <v>28.431771894093686</v>
      </c>
      <c r="G7">
        <f>'95% Simulation Frequency'!F7*$C7^2</f>
        <v>18.69653767820774</v>
      </c>
      <c r="H7">
        <f>'95% Simulation Frequency'!G7*$C7^2</f>
        <v>15.560081466395111</v>
      </c>
      <c r="I7">
        <f>'95% Simulation Frequency'!H7*$C7^2</f>
        <v>9.3279022403258658</v>
      </c>
      <c r="J7">
        <f>'95% Simulation Frequency'!I7*$C7^2</f>
        <v>3.8852459016393444</v>
      </c>
      <c r="K7">
        <f>'95% Simulation Frequency'!J7*$C7^2</f>
        <v>4.1311475409836067</v>
      </c>
      <c r="L7">
        <f>'95% Simulation Frequency'!K7*$C7^2</f>
        <v>2.6065573770491803</v>
      </c>
      <c r="M7">
        <f>'95% Simulation Frequency'!L7*$C7^2</f>
        <v>1.9180327868852458</v>
      </c>
      <c r="N7">
        <f>'95% Simulation Frequency'!M7*$C7^2</f>
        <v>1.7213114754098362</v>
      </c>
      <c r="O7">
        <f>'95% Simulation Frequency'!N7*$C7^2</f>
        <v>0.73770491803278682</v>
      </c>
      <c r="P7">
        <f>'95% Simulation Frequency'!O7*$C7^2</f>
        <v>2</v>
      </c>
      <c r="Q7">
        <f>'95% Simulation Frequency'!P7*$C7^2</f>
        <v>3.5652173913043477</v>
      </c>
      <c r="R7">
        <f>'95% Simulation Frequency'!Q7*$C7^2</f>
        <v>2.6086956521739131</v>
      </c>
      <c r="S7">
        <f>'95% Simulation Frequency'!R7*$C7^2</f>
        <v>0.86956521739130432</v>
      </c>
      <c r="T7">
        <f>'95% Simulation Frequency'!S7*$C7^2</f>
        <v>0.60869565217391308</v>
      </c>
      <c r="U7">
        <f>'95% Simulation Frequency'!T7*$C7^2</f>
        <v>0.34782608695652173</v>
      </c>
    </row>
    <row r="8" spans="1:21" x14ac:dyDescent="0.2">
      <c r="A8">
        <f>'95% Simulation Frequency'!A8</f>
        <v>2027</v>
      </c>
      <c r="B8">
        <f>'95% Simulation Frequency'!B8</f>
        <v>2020</v>
      </c>
      <c r="C8">
        <f>'95% Simulation Frequency'!W8</f>
        <v>1</v>
      </c>
      <c r="D8">
        <f>'95% Simulation Frequency'!C8*$C8^2</f>
        <v>21.018329938900205</v>
      </c>
      <c r="E8">
        <f>'95% Simulation Frequency'!D8*$C8^2</f>
        <v>26.965376782077392</v>
      </c>
      <c r="F8">
        <f>'95% Simulation Frequency'!E8*$C8^2</f>
        <v>28.431771894093686</v>
      </c>
      <c r="G8">
        <f>'95% Simulation Frequency'!F8*$C8^2</f>
        <v>18.69653767820774</v>
      </c>
      <c r="H8">
        <f>'95% Simulation Frequency'!G8*$C8^2</f>
        <v>15.560081466395111</v>
      </c>
      <c r="I8">
        <f>'95% Simulation Frequency'!H8*$C8^2</f>
        <v>9.3279022403258658</v>
      </c>
      <c r="J8">
        <f>'95% Simulation Frequency'!I8*$C8^2</f>
        <v>3.8852459016393444</v>
      </c>
      <c r="K8">
        <f>'95% Simulation Frequency'!J8*$C8^2</f>
        <v>4.1311475409836067</v>
      </c>
      <c r="L8">
        <f>'95% Simulation Frequency'!K8*$C8^2</f>
        <v>2.6065573770491803</v>
      </c>
      <c r="M8">
        <f>'95% Simulation Frequency'!L8*$C8^2</f>
        <v>1.9180327868852458</v>
      </c>
      <c r="N8">
        <f>'95% Simulation Frequency'!M8*$C8^2</f>
        <v>1.7213114754098362</v>
      </c>
      <c r="O8">
        <f>'95% Simulation Frequency'!N8*$C8^2</f>
        <v>0.73770491803278682</v>
      </c>
      <c r="P8">
        <f>'95% Simulation Frequency'!O8*$C8^2</f>
        <v>2</v>
      </c>
      <c r="Q8">
        <f>'95% Simulation Frequency'!P8*$C8^2</f>
        <v>3.5652173913043477</v>
      </c>
      <c r="R8">
        <f>'95% Simulation Frequency'!Q8*$C8^2</f>
        <v>2.6086956521739131</v>
      </c>
      <c r="S8">
        <f>'95% Simulation Frequency'!R8*$C8^2</f>
        <v>0.86956521739130432</v>
      </c>
      <c r="T8">
        <f>'95% Simulation Frequency'!S8*$C8^2</f>
        <v>0.60869565217391308</v>
      </c>
      <c r="U8">
        <f>'95% Simulation Frequency'!T8*$C8^2</f>
        <v>0.34782608695652173</v>
      </c>
    </row>
    <row r="9" spans="1:21" x14ac:dyDescent="0.2">
      <c r="A9">
        <f>'95% Simulation Frequency'!A9</f>
        <v>2028</v>
      </c>
      <c r="B9">
        <f>'95% Simulation Frequency'!B9</f>
        <v>2020</v>
      </c>
      <c r="C9">
        <f>'95% Simulation Frequency'!W9</f>
        <v>1</v>
      </c>
      <c r="D9">
        <f>'95% Simulation Frequency'!C9*$C9^2</f>
        <v>21.018329938900205</v>
      </c>
      <c r="E9">
        <f>'95% Simulation Frequency'!D9*$C9^2</f>
        <v>26.965376782077392</v>
      </c>
      <c r="F9">
        <f>'95% Simulation Frequency'!E9*$C9^2</f>
        <v>28.431771894093686</v>
      </c>
      <c r="G9">
        <f>'95% Simulation Frequency'!F9*$C9^2</f>
        <v>18.69653767820774</v>
      </c>
      <c r="H9">
        <f>'95% Simulation Frequency'!G9*$C9^2</f>
        <v>15.560081466395111</v>
      </c>
      <c r="I9">
        <f>'95% Simulation Frequency'!H9*$C9^2</f>
        <v>9.3279022403258658</v>
      </c>
      <c r="J9">
        <f>'95% Simulation Frequency'!I9*$C9^2</f>
        <v>3.8852459016393444</v>
      </c>
      <c r="K9">
        <f>'95% Simulation Frequency'!J9*$C9^2</f>
        <v>4.1311475409836067</v>
      </c>
      <c r="L9">
        <f>'95% Simulation Frequency'!K9*$C9^2</f>
        <v>2.6065573770491803</v>
      </c>
      <c r="M9">
        <f>'95% Simulation Frequency'!L9*$C9^2</f>
        <v>1.9180327868852458</v>
      </c>
      <c r="N9">
        <f>'95% Simulation Frequency'!M9*$C9^2</f>
        <v>1.7213114754098362</v>
      </c>
      <c r="O9">
        <f>'95% Simulation Frequency'!N9*$C9^2</f>
        <v>0.73770491803278682</v>
      </c>
      <c r="P9">
        <f>'95% Simulation Frequency'!O9*$C9^2</f>
        <v>2</v>
      </c>
      <c r="Q9">
        <f>'95% Simulation Frequency'!P9*$C9^2</f>
        <v>3.5652173913043477</v>
      </c>
      <c r="R9">
        <f>'95% Simulation Frequency'!Q9*$C9^2</f>
        <v>2.6086956521739131</v>
      </c>
      <c r="S9">
        <f>'95% Simulation Frequency'!R9*$C9^2</f>
        <v>0.86956521739130432</v>
      </c>
      <c r="T9">
        <f>'95% Simulation Frequency'!S9*$C9^2</f>
        <v>0.60869565217391308</v>
      </c>
      <c r="U9">
        <f>'95% Simulation Frequency'!T9*$C9^2</f>
        <v>0.34782608695652173</v>
      </c>
    </row>
    <row r="10" spans="1:21" x14ac:dyDescent="0.2">
      <c r="A10">
        <f>'95% Simulation Frequency'!A10</f>
        <v>2029</v>
      </c>
      <c r="B10">
        <f>'95% Simulation Frequency'!B10</f>
        <v>2020</v>
      </c>
      <c r="C10">
        <f>'95% Simulation Frequency'!W10</f>
        <v>1</v>
      </c>
      <c r="D10">
        <f>'95% Simulation Frequency'!C10*$C10^2</f>
        <v>21.018329938900205</v>
      </c>
      <c r="E10">
        <f>'95% Simulation Frequency'!D10*$C10^2</f>
        <v>26.965376782077392</v>
      </c>
      <c r="F10">
        <f>'95% Simulation Frequency'!E10*$C10^2</f>
        <v>28.431771894093686</v>
      </c>
      <c r="G10">
        <f>'95% Simulation Frequency'!F10*$C10^2</f>
        <v>18.69653767820774</v>
      </c>
      <c r="H10">
        <f>'95% Simulation Frequency'!G10*$C10^2</f>
        <v>15.560081466395111</v>
      </c>
      <c r="I10">
        <f>'95% Simulation Frequency'!H10*$C10^2</f>
        <v>9.3279022403258658</v>
      </c>
      <c r="J10">
        <f>'95% Simulation Frequency'!I10*$C10^2</f>
        <v>3.8852459016393444</v>
      </c>
      <c r="K10">
        <f>'95% Simulation Frequency'!J10*$C10^2</f>
        <v>4.1311475409836067</v>
      </c>
      <c r="L10">
        <f>'95% Simulation Frequency'!K10*$C10^2</f>
        <v>2.6065573770491803</v>
      </c>
      <c r="M10">
        <f>'95% Simulation Frequency'!L10*$C10^2</f>
        <v>1.9180327868852458</v>
      </c>
      <c r="N10">
        <f>'95% Simulation Frequency'!M10*$C10^2</f>
        <v>1.7213114754098362</v>
      </c>
      <c r="O10">
        <f>'95% Simulation Frequency'!N10*$C10^2</f>
        <v>0.73770491803278682</v>
      </c>
      <c r="P10">
        <f>'95% Simulation Frequency'!O10*$C10^2</f>
        <v>2</v>
      </c>
      <c r="Q10">
        <f>'95% Simulation Frequency'!P10*$C10^2</f>
        <v>3.5652173913043477</v>
      </c>
      <c r="R10">
        <f>'95% Simulation Frequency'!Q10*$C10^2</f>
        <v>2.6086956521739131</v>
      </c>
      <c r="S10">
        <f>'95% Simulation Frequency'!R10*$C10^2</f>
        <v>0.86956521739130432</v>
      </c>
      <c r="T10">
        <f>'95% Simulation Frequency'!S10*$C10^2</f>
        <v>0.60869565217391308</v>
      </c>
      <c r="U10">
        <f>'95% Simulation Frequency'!T10*$C10^2</f>
        <v>0.34782608695652173</v>
      </c>
    </row>
    <row r="11" spans="1:21" x14ac:dyDescent="0.2">
      <c r="A11">
        <f>'95% Simulation Frequency'!A11</f>
        <v>2030</v>
      </c>
      <c r="B11">
        <f>'95% Simulation Frequency'!B11</f>
        <v>2030</v>
      </c>
      <c r="C11">
        <f>'95% Simulation Frequency'!W11</f>
        <v>1.0754789363895749</v>
      </c>
      <c r="D11">
        <f>'95% Simulation Frequency'!C11*$C11^2</f>
        <v>24.310955209397481</v>
      </c>
      <c r="E11">
        <f>'95% Simulation Frequency'!D11*$C11^2</f>
        <v>31.189636334537074</v>
      </c>
      <c r="F11">
        <f>'95% Simulation Frequency'!E11*$C11^2</f>
        <v>32.885749488681085</v>
      </c>
      <c r="G11">
        <f>'95% Simulation Frequency'!F11*$C11^2</f>
        <v>21.625442715336131</v>
      </c>
      <c r="H11">
        <f>'95% Simulation Frequency'!G11*$C11^2</f>
        <v>17.997645135639218</v>
      </c>
      <c r="I11">
        <f>'95% Simulation Frequency'!H11*$C11^2</f>
        <v>10.789164230527176</v>
      </c>
      <c r="J11">
        <f>'95% Simulation Frequency'!I11*$C11^2</f>
        <v>4.493888875416121</v>
      </c>
      <c r="K11">
        <f>'95% Simulation Frequency'!J11*$C11^2</f>
        <v>4.7783122219614453</v>
      </c>
      <c r="L11">
        <f>'95% Simulation Frequency'!K11*$C11^2</f>
        <v>3.0148874733804356</v>
      </c>
      <c r="M11">
        <f>'95% Simulation Frequency'!L11*$C11^2</f>
        <v>2.2185021030535279</v>
      </c>
      <c r="N11">
        <f>'95% Simulation Frequency'!M11*$C11^2</f>
        <v>1.9909634258172688</v>
      </c>
      <c r="O11">
        <f>'95% Simulation Frequency'!N11*$C11^2</f>
        <v>0.85327003963597225</v>
      </c>
      <c r="P11">
        <f>'95% Simulation Frequency'!O11*$C11^2</f>
        <v>2.3133098852353027</v>
      </c>
      <c r="Q11">
        <f>'95% Simulation Frequency'!P11*$C11^2</f>
        <v>4.1237263171585825</v>
      </c>
      <c r="R11">
        <f>'95% Simulation Frequency'!Q11*$C11^2</f>
        <v>3.0173607198721339</v>
      </c>
      <c r="S11">
        <f>'95% Simulation Frequency'!R11*$C11^2</f>
        <v>1.0057869066240446</v>
      </c>
      <c r="T11">
        <f>'95% Simulation Frequency'!S11*$C11^2</f>
        <v>0.70405083463683127</v>
      </c>
      <c r="U11">
        <f>'95% Simulation Frequency'!T11*$C11^2</f>
        <v>0.40231476264961785</v>
      </c>
    </row>
    <row r="12" spans="1:21" x14ac:dyDescent="0.2">
      <c r="A12">
        <f>'95% Simulation Frequency'!A12</f>
        <v>2031</v>
      </c>
      <c r="B12">
        <f>'95% Simulation Frequency'!B12</f>
        <v>2030</v>
      </c>
      <c r="C12">
        <f>'95% Simulation Frequency'!W12</f>
        <v>1.0754789363895749</v>
      </c>
      <c r="D12">
        <f>'95% Simulation Frequency'!C12*$C12^2</f>
        <v>24.310955209397481</v>
      </c>
      <c r="E12">
        <f>'95% Simulation Frequency'!D12*$C12^2</f>
        <v>31.189636334537074</v>
      </c>
      <c r="F12">
        <f>'95% Simulation Frequency'!E12*$C12^2</f>
        <v>32.885749488681085</v>
      </c>
      <c r="G12">
        <f>'95% Simulation Frequency'!F12*$C12^2</f>
        <v>21.625442715336131</v>
      </c>
      <c r="H12">
        <f>'95% Simulation Frequency'!G12*$C12^2</f>
        <v>17.997645135639218</v>
      </c>
      <c r="I12">
        <f>'95% Simulation Frequency'!H12*$C12^2</f>
        <v>10.789164230527176</v>
      </c>
      <c r="J12">
        <f>'95% Simulation Frequency'!I12*$C12^2</f>
        <v>4.493888875416121</v>
      </c>
      <c r="K12">
        <f>'95% Simulation Frequency'!J12*$C12^2</f>
        <v>4.7783122219614453</v>
      </c>
      <c r="L12">
        <f>'95% Simulation Frequency'!K12*$C12^2</f>
        <v>3.0148874733804356</v>
      </c>
      <c r="M12">
        <f>'95% Simulation Frequency'!L12*$C12^2</f>
        <v>2.2185021030535279</v>
      </c>
      <c r="N12">
        <f>'95% Simulation Frequency'!M12*$C12^2</f>
        <v>1.9909634258172688</v>
      </c>
      <c r="O12">
        <f>'95% Simulation Frequency'!N12*$C12^2</f>
        <v>0.85327003963597225</v>
      </c>
      <c r="P12">
        <f>'95% Simulation Frequency'!O12*$C12^2</f>
        <v>2.3133098852353027</v>
      </c>
      <c r="Q12">
        <f>'95% Simulation Frequency'!P12*$C12^2</f>
        <v>4.1237263171585825</v>
      </c>
      <c r="R12">
        <f>'95% Simulation Frequency'!Q12*$C12^2</f>
        <v>3.0173607198721339</v>
      </c>
      <c r="S12">
        <f>'95% Simulation Frequency'!R12*$C12^2</f>
        <v>1.0057869066240446</v>
      </c>
      <c r="T12">
        <f>'95% Simulation Frequency'!S12*$C12^2</f>
        <v>0.70405083463683127</v>
      </c>
      <c r="U12">
        <f>'95% Simulation Frequency'!T12*$C12^2</f>
        <v>0.40231476264961785</v>
      </c>
    </row>
    <row r="13" spans="1:21" x14ac:dyDescent="0.2">
      <c r="A13">
        <f>'95% Simulation Frequency'!A13</f>
        <v>2032</v>
      </c>
      <c r="B13">
        <f>'95% Simulation Frequency'!B13</f>
        <v>2030</v>
      </c>
      <c r="C13">
        <f>'95% Simulation Frequency'!W13</f>
        <v>1.0754789363895749</v>
      </c>
      <c r="D13">
        <f>'95% Simulation Frequency'!C13*$C13^2</f>
        <v>24.310955209397481</v>
      </c>
      <c r="E13">
        <f>'95% Simulation Frequency'!D13*$C13^2</f>
        <v>31.189636334537074</v>
      </c>
      <c r="F13">
        <f>'95% Simulation Frequency'!E13*$C13^2</f>
        <v>32.885749488681085</v>
      </c>
      <c r="G13">
        <f>'95% Simulation Frequency'!F13*$C13^2</f>
        <v>21.625442715336131</v>
      </c>
      <c r="H13">
        <f>'95% Simulation Frequency'!G13*$C13^2</f>
        <v>17.997645135639218</v>
      </c>
      <c r="I13">
        <f>'95% Simulation Frequency'!H13*$C13^2</f>
        <v>10.789164230527176</v>
      </c>
      <c r="J13">
        <f>'95% Simulation Frequency'!I13*$C13^2</f>
        <v>4.493888875416121</v>
      </c>
      <c r="K13">
        <f>'95% Simulation Frequency'!J13*$C13^2</f>
        <v>4.7783122219614453</v>
      </c>
      <c r="L13">
        <f>'95% Simulation Frequency'!K13*$C13^2</f>
        <v>3.0148874733804356</v>
      </c>
      <c r="M13">
        <f>'95% Simulation Frequency'!L13*$C13^2</f>
        <v>2.2185021030535279</v>
      </c>
      <c r="N13">
        <f>'95% Simulation Frequency'!M13*$C13^2</f>
        <v>1.9909634258172688</v>
      </c>
      <c r="O13">
        <f>'95% Simulation Frequency'!N13*$C13^2</f>
        <v>0.85327003963597225</v>
      </c>
      <c r="P13">
        <f>'95% Simulation Frequency'!O13*$C13^2</f>
        <v>2.3133098852353027</v>
      </c>
      <c r="Q13">
        <f>'95% Simulation Frequency'!P13*$C13^2</f>
        <v>4.1237263171585825</v>
      </c>
      <c r="R13">
        <f>'95% Simulation Frequency'!Q13*$C13^2</f>
        <v>3.0173607198721339</v>
      </c>
      <c r="S13">
        <f>'95% Simulation Frequency'!R13*$C13^2</f>
        <v>1.0057869066240446</v>
      </c>
      <c r="T13">
        <f>'95% Simulation Frequency'!S13*$C13^2</f>
        <v>0.70405083463683127</v>
      </c>
      <c r="U13">
        <f>'95% Simulation Frequency'!T13*$C13^2</f>
        <v>0.40231476264961785</v>
      </c>
    </row>
    <row r="14" spans="1:21" x14ac:dyDescent="0.2">
      <c r="A14">
        <f>'95% Simulation Frequency'!A14</f>
        <v>2033</v>
      </c>
      <c r="B14">
        <f>'95% Simulation Frequency'!B14</f>
        <v>2030</v>
      </c>
      <c r="C14">
        <f>'95% Simulation Frequency'!W14</f>
        <v>1.0754789363895749</v>
      </c>
      <c r="D14">
        <f>'95% Simulation Frequency'!C14*$C14^2</f>
        <v>24.310955209397481</v>
      </c>
      <c r="E14">
        <f>'95% Simulation Frequency'!D14*$C14^2</f>
        <v>31.189636334537074</v>
      </c>
      <c r="F14">
        <f>'95% Simulation Frequency'!E14*$C14^2</f>
        <v>32.885749488681085</v>
      </c>
      <c r="G14">
        <f>'95% Simulation Frequency'!F14*$C14^2</f>
        <v>21.625442715336131</v>
      </c>
      <c r="H14">
        <f>'95% Simulation Frequency'!G14*$C14^2</f>
        <v>17.997645135639218</v>
      </c>
      <c r="I14">
        <f>'95% Simulation Frequency'!H14*$C14^2</f>
        <v>10.789164230527176</v>
      </c>
      <c r="J14">
        <f>'95% Simulation Frequency'!I14*$C14^2</f>
        <v>4.493888875416121</v>
      </c>
      <c r="K14">
        <f>'95% Simulation Frequency'!J14*$C14^2</f>
        <v>4.7783122219614453</v>
      </c>
      <c r="L14">
        <f>'95% Simulation Frequency'!K14*$C14^2</f>
        <v>3.0148874733804356</v>
      </c>
      <c r="M14">
        <f>'95% Simulation Frequency'!L14*$C14^2</f>
        <v>2.2185021030535279</v>
      </c>
      <c r="N14">
        <f>'95% Simulation Frequency'!M14*$C14^2</f>
        <v>1.9909634258172688</v>
      </c>
      <c r="O14">
        <f>'95% Simulation Frequency'!N14*$C14^2</f>
        <v>0.85327003963597225</v>
      </c>
      <c r="P14">
        <f>'95% Simulation Frequency'!O14*$C14^2</f>
        <v>2.3133098852353027</v>
      </c>
      <c r="Q14">
        <f>'95% Simulation Frequency'!P14*$C14^2</f>
        <v>4.1237263171585825</v>
      </c>
      <c r="R14">
        <f>'95% Simulation Frequency'!Q14*$C14^2</f>
        <v>3.0173607198721339</v>
      </c>
      <c r="S14">
        <f>'95% Simulation Frequency'!R14*$C14^2</f>
        <v>1.0057869066240446</v>
      </c>
      <c r="T14">
        <f>'95% Simulation Frequency'!S14*$C14^2</f>
        <v>0.70405083463683127</v>
      </c>
      <c r="U14">
        <f>'95% Simulation Frequency'!T14*$C14^2</f>
        <v>0.40231476264961785</v>
      </c>
    </row>
    <row r="15" spans="1:21" x14ac:dyDescent="0.2">
      <c r="A15">
        <f>'95% Simulation Frequency'!A15</f>
        <v>2034</v>
      </c>
      <c r="B15">
        <f>'95% Simulation Frequency'!B15</f>
        <v>2030</v>
      </c>
      <c r="C15">
        <f>'95% Simulation Frequency'!W15</f>
        <v>1.0754789363895749</v>
      </c>
      <c r="D15">
        <f>'95% Simulation Frequency'!C15*$C15^2</f>
        <v>24.310955209397481</v>
      </c>
      <c r="E15">
        <f>'95% Simulation Frequency'!D15*$C15^2</f>
        <v>31.189636334537074</v>
      </c>
      <c r="F15">
        <f>'95% Simulation Frequency'!E15*$C15^2</f>
        <v>32.885749488681085</v>
      </c>
      <c r="G15">
        <f>'95% Simulation Frequency'!F15*$C15^2</f>
        <v>21.625442715336131</v>
      </c>
      <c r="H15">
        <f>'95% Simulation Frequency'!G15*$C15^2</f>
        <v>17.997645135639218</v>
      </c>
      <c r="I15">
        <f>'95% Simulation Frequency'!H15*$C15^2</f>
        <v>10.789164230527176</v>
      </c>
      <c r="J15">
        <f>'95% Simulation Frequency'!I15*$C15^2</f>
        <v>4.493888875416121</v>
      </c>
      <c r="K15">
        <f>'95% Simulation Frequency'!J15*$C15^2</f>
        <v>4.7783122219614453</v>
      </c>
      <c r="L15">
        <f>'95% Simulation Frequency'!K15*$C15^2</f>
        <v>3.0148874733804356</v>
      </c>
      <c r="M15">
        <f>'95% Simulation Frequency'!L15*$C15^2</f>
        <v>2.2185021030535279</v>
      </c>
      <c r="N15">
        <f>'95% Simulation Frequency'!M15*$C15^2</f>
        <v>1.9909634258172688</v>
      </c>
      <c r="O15">
        <f>'95% Simulation Frequency'!N15*$C15^2</f>
        <v>0.85327003963597225</v>
      </c>
      <c r="P15">
        <f>'95% Simulation Frequency'!O15*$C15^2</f>
        <v>2.3133098852353027</v>
      </c>
      <c r="Q15">
        <f>'95% Simulation Frequency'!P15*$C15^2</f>
        <v>4.1237263171585825</v>
      </c>
      <c r="R15">
        <f>'95% Simulation Frequency'!Q15*$C15^2</f>
        <v>3.0173607198721339</v>
      </c>
      <c r="S15">
        <f>'95% Simulation Frequency'!R15*$C15^2</f>
        <v>1.0057869066240446</v>
      </c>
      <c r="T15">
        <f>'95% Simulation Frequency'!S15*$C15^2</f>
        <v>0.70405083463683127</v>
      </c>
      <c r="U15">
        <f>'95% Simulation Frequency'!T15*$C15^2</f>
        <v>0.40231476264961785</v>
      </c>
    </row>
    <row r="16" spans="1:21" x14ac:dyDescent="0.2">
      <c r="A16">
        <f>'95% Simulation Frequency'!A16</f>
        <v>2035</v>
      </c>
      <c r="B16">
        <f>'95% Simulation Frequency'!B16</f>
        <v>2030</v>
      </c>
      <c r="C16">
        <f>'95% Simulation Frequency'!W16</f>
        <v>1.0754789363895749</v>
      </c>
      <c r="D16">
        <f>'95% Simulation Frequency'!C16*$C16^2</f>
        <v>24.310955209397481</v>
      </c>
      <c r="E16">
        <f>'95% Simulation Frequency'!D16*$C16^2</f>
        <v>31.189636334537074</v>
      </c>
      <c r="F16">
        <f>'95% Simulation Frequency'!E16*$C16^2</f>
        <v>32.885749488681085</v>
      </c>
      <c r="G16">
        <f>'95% Simulation Frequency'!F16*$C16^2</f>
        <v>21.625442715336131</v>
      </c>
      <c r="H16">
        <f>'95% Simulation Frequency'!G16*$C16^2</f>
        <v>17.997645135639218</v>
      </c>
      <c r="I16">
        <f>'95% Simulation Frequency'!H16*$C16^2</f>
        <v>10.789164230527176</v>
      </c>
      <c r="J16">
        <f>'95% Simulation Frequency'!I16*$C16^2</f>
        <v>4.493888875416121</v>
      </c>
      <c r="K16">
        <f>'95% Simulation Frequency'!J16*$C16^2</f>
        <v>4.7783122219614453</v>
      </c>
      <c r="L16">
        <f>'95% Simulation Frequency'!K16*$C16^2</f>
        <v>3.0148874733804356</v>
      </c>
      <c r="M16">
        <f>'95% Simulation Frequency'!L16*$C16^2</f>
        <v>2.2185021030535279</v>
      </c>
      <c r="N16">
        <f>'95% Simulation Frequency'!M16*$C16^2</f>
        <v>1.9909634258172688</v>
      </c>
      <c r="O16">
        <f>'95% Simulation Frequency'!N16*$C16^2</f>
        <v>0.85327003963597225</v>
      </c>
      <c r="P16">
        <f>'95% Simulation Frequency'!O16*$C16^2</f>
        <v>2.3133098852353027</v>
      </c>
      <c r="Q16">
        <f>'95% Simulation Frequency'!P16*$C16^2</f>
        <v>4.1237263171585825</v>
      </c>
      <c r="R16">
        <f>'95% Simulation Frequency'!Q16*$C16^2</f>
        <v>3.0173607198721339</v>
      </c>
      <c r="S16">
        <f>'95% Simulation Frequency'!R16*$C16^2</f>
        <v>1.0057869066240446</v>
      </c>
      <c r="T16">
        <f>'95% Simulation Frequency'!S16*$C16^2</f>
        <v>0.70405083463683127</v>
      </c>
      <c r="U16">
        <f>'95% Simulation Frequency'!T16*$C16^2</f>
        <v>0.40231476264961785</v>
      </c>
    </row>
    <row r="17" spans="1:21" x14ac:dyDescent="0.2">
      <c r="A17">
        <f>'95% Simulation Frequency'!A17</f>
        <v>2036</v>
      </c>
      <c r="B17">
        <f>'95% Simulation Frequency'!B17</f>
        <v>2030</v>
      </c>
      <c r="C17">
        <f>'95% Simulation Frequency'!W17</f>
        <v>1.0754789363895749</v>
      </c>
      <c r="D17">
        <f>'95% Simulation Frequency'!C17*$C17^2</f>
        <v>24.310955209397481</v>
      </c>
      <c r="E17">
        <f>'95% Simulation Frequency'!D17*$C17^2</f>
        <v>31.189636334537074</v>
      </c>
      <c r="F17">
        <f>'95% Simulation Frequency'!E17*$C17^2</f>
        <v>32.885749488681085</v>
      </c>
      <c r="G17">
        <f>'95% Simulation Frequency'!F17*$C17^2</f>
        <v>21.625442715336131</v>
      </c>
      <c r="H17">
        <f>'95% Simulation Frequency'!G17*$C17^2</f>
        <v>17.997645135639218</v>
      </c>
      <c r="I17">
        <f>'95% Simulation Frequency'!H17*$C17^2</f>
        <v>10.789164230527176</v>
      </c>
      <c r="J17">
        <f>'95% Simulation Frequency'!I17*$C17^2</f>
        <v>4.493888875416121</v>
      </c>
      <c r="K17">
        <f>'95% Simulation Frequency'!J17*$C17^2</f>
        <v>4.7783122219614453</v>
      </c>
      <c r="L17">
        <f>'95% Simulation Frequency'!K17*$C17^2</f>
        <v>3.0148874733804356</v>
      </c>
      <c r="M17">
        <f>'95% Simulation Frequency'!L17*$C17^2</f>
        <v>2.2185021030535279</v>
      </c>
      <c r="N17">
        <f>'95% Simulation Frequency'!M17*$C17^2</f>
        <v>1.9909634258172688</v>
      </c>
      <c r="O17">
        <f>'95% Simulation Frequency'!N17*$C17^2</f>
        <v>0.85327003963597225</v>
      </c>
      <c r="P17">
        <f>'95% Simulation Frequency'!O17*$C17^2</f>
        <v>2.3133098852353027</v>
      </c>
      <c r="Q17">
        <f>'95% Simulation Frequency'!P17*$C17^2</f>
        <v>4.1237263171585825</v>
      </c>
      <c r="R17">
        <f>'95% Simulation Frequency'!Q17*$C17^2</f>
        <v>3.0173607198721339</v>
      </c>
      <c r="S17">
        <f>'95% Simulation Frequency'!R17*$C17^2</f>
        <v>1.0057869066240446</v>
      </c>
      <c r="T17">
        <f>'95% Simulation Frequency'!S17*$C17^2</f>
        <v>0.70405083463683127</v>
      </c>
      <c r="U17">
        <f>'95% Simulation Frequency'!T17*$C17^2</f>
        <v>0.40231476264961785</v>
      </c>
    </row>
    <row r="18" spans="1:21" x14ac:dyDescent="0.2">
      <c r="A18">
        <f>'95% Simulation Frequency'!A18</f>
        <v>2037</v>
      </c>
      <c r="B18">
        <f>'95% Simulation Frequency'!B18</f>
        <v>2030</v>
      </c>
      <c r="C18">
        <f>'95% Simulation Frequency'!W18</f>
        <v>1.0754789363895749</v>
      </c>
      <c r="D18">
        <f>'95% Simulation Frequency'!C18*$C18^2</f>
        <v>24.310955209397481</v>
      </c>
      <c r="E18">
        <f>'95% Simulation Frequency'!D18*$C18^2</f>
        <v>31.189636334537074</v>
      </c>
      <c r="F18">
        <f>'95% Simulation Frequency'!E18*$C18^2</f>
        <v>32.885749488681085</v>
      </c>
      <c r="G18">
        <f>'95% Simulation Frequency'!F18*$C18^2</f>
        <v>21.625442715336131</v>
      </c>
      <c r="H18">
        <f>'95% Simulation Frequency'!G18*$C18^2</f>
        <v>17.997645135639218</v>
      </c>
      <c r="I18">
        <f>'95% Simulation Frequency'!H18*$C18^2</f>
        <v>10.789164230527176</v>
      </c>
      <c r="J18">
        <f>'95% Simulation Frequency'!I18*$C18^2</f>
        <v>4.493888875416121</v>
      </c>
      <c r="K18">
        <f>'95% Simulation Frequency'!J18*$C18^2</f>
        <v>4.7783122219614453</v>
      </c>
      <c r="L18">
        <f>'95% Simulation Frequency'!K18*$C18^2</f>
        <v>3.0148874733804356</v>
      </c>
      <c r="M18">
        <f>'95% Simulation Frequency'!L18*$C18^2</f>
        <v>2.2185021030535279</v>
      </c>
      <c r="N18">
        <f>'95% Simulation Frequency'!M18*$C18^2</f>
        <v>1.9909634258172688</v>
      </c>
      <c r="O18">
        <f>'95% Simulation Frequency'!N18*$C18^2</f>
        <v>0.85327003963597225</v>
      </c>
      <c r="P18">
        <f>'95% Simulation Frequency'!O18*$C18^2</f>
        <v>2.3133098852353027</v>
      </c>
      <c r="Q18">
        <f>'95% Simulation Frequency'!P18*$C18^2</f>
        <v>4.1237263171585825</v>
      </c>
      <c r="R18">
        <f>'95% Simulation Frequency'!Q18*$C18^2</f>
        <v>3.0173607198721339</v>
      </c>
      <c r="S18">
        <f>'95% Simulation Frequency'!R18*$C18^2</f>
        <v>1.0057869066240446</v>
      </c>
      <c r="T18">
        <f>'95% Simulation Frequency'!S18*$C18^2</f>
        <v>0.70405083463683127</v>
      </c>
      <c r="U18">
        <f>'95% Simulation Frequency'!T18*$C18^2</f>
        <v>0.40231476264961785</v>
      </c>
    </row>
    <row r="19" spans="1:21" x14ac:dyDescent="0.2">
      <c r="A19">
        <f>'95% Simulation Frequency'!A19</f>
        <v>2038</v>
      </c>
      <c r="B19">
        <f>'95% Simulation Frequency'!B19</f>
        <v>2030</v>
      </c>
      <c r="C19">
        <f>'95% Simulation Frequency'!W19</f>
        <v>1.0754789363895749</v>
      </c>
      <c r="D19">
        <f>'95% Simulation Frequency'!C19*$C19^2</f>
        <v>24.310955209397481</v>
      </c>
      <c r="E19">
        <f>'95% Simulation Frequency'!D19*$C19^2</f>
        <v>31.189636334537074</v>
      </c>
      <c r="F19">
        <f>'95% Simulation Frequency'!E19*$C19^2</f>
        <v>32.885749488681085</v>
      </c>
      <c r="G19">
        <f>'95% Simulation Frequency'!F19*$C19^2</f>
        <v>21.625442715336131</v>
      </c>
      <c r="H19">
        <f>'95% Simulation Frequency'!G19*$C19^2</f>
        <v>17.997645135639218</v>
      </c>
      <c r="I19">
        <f>'95% Simulation Frequency'!H19*$C19^2</f>
        <v>10.789164230527176</v>
      </c>
      <c r="J19">
        <f>'95% Simulation Frequency'!I19*$C19^2</f>
        <v>4.493888875416121</v>
      </c>
      <c r="K19">
        <f>'95% Simulation Frequency'!J19*$C19^2</f>
        <v>4.7783122219614453</v>
      </c>
      <c r="L19">
        <f>'95% Simulation Frequency'!K19*$C19^2</f>
        <v>3.0148874733804356</v>
      </c>
      <c r="M19">
        <f>'95% Simulation Frequency'!L19*$C19^2</f>
        <v>2.2185021030535279</v>
      </c>
      <c r="N19">
        <f>'95% Simulation Frequency'!M19*$C19^2</f>
        <v>1.9909634258172688</v>
      </c>
      <c r="O19">
        <f>'95% Simulation Frequency'!N19*$C19^2</f>
        <v>0.85327003963597225</v>
      </c>
      <c r="P19">
        <f>'95% Simulation Frequency'!O19*$C19^2</f>
        <v>2.3133098852353027</v>
      </c>
      <c r="Q19">
        <f>'95% Simulation Frequency'!P19*$C19^2</f>
        <v>4.1237263171585825</v>
      </c>
      <c r="R19">
        <f>'95% Simulation Frequency'!Q19*$C19^2</f>
        <v>3.0173607198721339</v>
      </c>
      <c r="S19">
        <f>'95% Simulation Frequency'!R19*$C19^2</f>
        <v>1.0057869066240446</v>
      </c>
      <c r="T19">
        <f>'95% Simulation Frequency'!S19*$C19^2</f>
        <v>0.70405083463683127</v>
      </c>
      <c r="U19">
        <f>'95% Simulation Frequency'!T19*$C19^2</f>
        <v>0.40231476264961785</v>
      </c>
    </row>
    <row r="20" spans="1:21" x14ac:dyDescent="0.2">
      <c r="A20">
        <f>'95% Simulation Frequency'!A20</f>
        <v>2039</v>
      </c>
      <c r="B20">
        <f>'95% Simulation Frequency'!B20</f>
        <v>2030</v>
      </c>
      <c r="C20">
        <f>'95% Simulation Frequency'!W20</f>
        <v>1.0754789363895749</v>
      </c>
      <c r="D20">
        <f>'95% Simulation Frequency'!C20*$C20^2</f>
        <v>24.310955209397481</v>
      </c>
      <c r="E20">
        <f>'95% Simulation Frequency'!D20*$C20^2</f>
        <v>31.189636334537074</v>
      </c>
      <c r="F20">
        <f>'95% Simulation Frequency'!E20*$C20^2</f>
        <v>32.885749488681085</v>
      </c>
      <c r="G20">
        <f>'95% Simulation Frequency'!F20*$C20^2</f>
        <v>21.625442715336131</v>
      </c>
      <c r="H20">
        <f>'95% Simulation Frequency'!G20*$C20^2</f>
        <v>17.997645135639218</v>
      </c>
      <c r="I20">
        <f>'95% Simulation Frequency'!H20*$C20^2</f>
        <v>10.789164230527176</v>
      </c>
      <c r="J20">
        <f>'95% Simulation Frequency'!I20*$C20^2</f>
        <v>4.493888875416121</v>
      </c>
      <c r="K20">
        <f>'95% Simulation Frequency'!J20*$C20^2</f>
        <v>4.7783122219614453</v>
      </c>
      <c r="L20">
        <f>'95% Simulation Frequency'!K20*$C20^2</f>
        <v>3.0148874733804356</v>
      </c>
      <c r="M20">
        <f>'95% Simulation Frequency'!L20*$C20^2</f>
        <v>2.2185021030535279</v>
      </c>
      <c r="N20">
        <f>'95% Simulation Frequency'!M20*$C20^2</f>
        <v>1.9909634258172688</v>
      </c>
      <c r="O20">
        <f>'95% Simulation Frequency'!N20*$C20^2</f>
        <v>0.85327003963597225</v>
      </c>
      <c r="P20">
        <f>'95% Simulation Frequency'!O20*$C20^2</f>
        <v>2.3133098852353027</v>
      </c>
      <c r="Q20">
        <f>'95% Simulation Frequency'!P20*$C20^2</f>
        <v>4.1237263171585825</v>
      </c>
      <c r="R20">
        <f>'95% Simulation Frequency'!Q20*$C20^2</f>
        <v>3.0173607198721339</v>
      </c>
      <c r="S20">
        <f>'95% Simulation Frequency'!R20*$C20^2</f>
        <v>1.0057869066240446</v>
      </c>
      <c r="T20">
        <f>'95% Simulation Frequency'!S20*$C20^2</f>
        <v>0.70405083463683127</v>
      </c>
      <c r="U20">
        <f>'95% Simulation Frequency'!T20*$C20^2</f>
        <v>0.40231476264961785</v>
      </c>
    </row>
    <row r="21" spans="1:21" x14ac:dyDescent="0.2">
      <c r="A21">
        <f>'95% Simulation Frequency'!A21</f>
        <v>2040</v>
      </c>
      <c r="B21">
        <f>'95% Simulation Frequency'!B21</f>
        <v>2040</v>
      </c>
      <c r="C21">
        <f>'95% Simulation Frequency'!W21</f>
        <v>1.1523964802071596</v>
      </c>
      <c r="D21">
        <f>'95% Simulation Frequency'!C21*$C21^2</f>
        <v>27.912713081809645</v>
      </c>
      <c r="E21">
        <f>'95% Simulation Frequency'!D21*$C21^2</f>
        <v>35.810496240616246</v>
      </c>
      <c r="F21">
        <f>'95% Simulation Frequency'!E21*$C21^2</f>
        <v>37.757894827719248</v>
      </c>
      <c r="G21">
        <f>'95% Simulation Frequency'!F21*$C21^2</f>
        <v>24.829331985563233</v>
      </c>
      <c r="H21">
        <f>'95% Simulation Frequency'!G21*$C21^2</f>
        <v>20.664062785370703</v>
      </c>
      <c r="I21">
        <f>'95% Simulation Frequency'!H21*$C21^2</f>
        <v>12.387618790182962</v>
      </c>
      <c r="J21">
        <f>'95% Simulation Frequency'!I21*$C21^2</f>
        <v>5.1596751226187303</v>
      </c>
      <c r="K21">
        <f>'95% Simulation Frequency'!J21*$C21^2</f>
        <v>5.4862368392401688</v>
      </c>
      <c r="L21">
        <f>'95% Simulation Frequency'!K21*$C21^2</f>
        <v>3.4615541961872491</v>
      </c>
      <c r="M21">
        <f>'95% Simulation Frequency'!L21*$C21^2</f>
        <v>2.5471813896472209</v>
      </c>
      <c r="N21">
        <f>'95% Simulation Frequency'!M21*$C21^2</f>
        <v>2.2859320163500705</v>
      </c>
      <c r="O21">
        <f>'95% Simulation Frequency'!N21*$C21^2</f>
        <v>0.97968514986431576</v>
      </c>
      <c r="P21">
        <f>'95% Simulation Frequency'!O21*$C21^2</f>
        <v>2.6560352951877007</v>
      </c>
      <c r="Q21">
        <f>'95% Simulation Frequency'!P21*$C21^2</f>
        <v>4.7346716131606836</v>
      </c>
      <c r="R21">
        <f>'95% Simulation Frequency'!Q21*$C21^2</f>
        <v>3.4643938632883051</v>
      </c>
      <c r="S21">
        <f>'95% Simulation Frequency'!R21*$C21^2</f>
        <v>1.1547979544294351</v>
      </c>
      <c r="T21">
        <f>'95% Simulation Frequency'!S21*$C21^2</f>
        <v>0.80835856810060458</v>
      </c>
      <c r="U21">
        <f>'95% Simulation Frequency'!T21*$C21^2</f>
        <v>0.46191918177177399</v>
      </c>
    </row>
    <row r="22" spans="1:21" x14ac:dyDescent="0.2">
      <c r="A22">
        <f>'95% Simulation Frequency'!A22</f>
        <v>2041</v>
      </c>
      <c r="B22">
        <f>'95% Simulation Frequency'!B22</f>
        <v>2040</v>
      </c>
      <c r="C22">
        <f>'95% Simulation Frequency'!W22</f>
        <v>1.1523964802071596</v>
      </c>
      <c r="D22">
        <f>'95% Simulation Frequency'!C22*$C22^2</f>
        <v>27.912713081809645</v>
      </c>
      <c r="E22">
        <f>'95% Simulation Frequency'!D22*$C22^2</f>
        <v>35.810496240616246</v>
      </c>
      <c r="F22">
        <f>'95% Simulation Frequency'!E22*$C22^2</f>
        <v>37.757894827719248</v>
      </c>
      <c r="G22">
        <f>'95% Simulation Frequency'!F22*$C22^2</f>
        <v>24.829331985563233</v>
      </c>
      <c r="H22">
        <f>'95% Simulation Frequency'!G22*$C22^2</f>
        <v>20.664062785370703</v>
      </c>
      <c r="I22">
        <f>'95% Simulation Frequency'!H22*$C22^2</f>
        <v>12.387618790182962</v>
      </c>
      <c r="J22">
        <f>'95% Simulation Frequency'!I22*$C22^2</f>
        <v>5.1596751226187303</v>
      </c>
      <c r="K22">
        <f>'95% Simulation Frequency'!J22*$C22^2</f>
        <v>5.4862368392401688</v>
      </c>
      <c r="L22">
        <f>'95% Simulation Frequency'!K22*$C22^2</f>
        <v>3.4615541961872491</v>
      </c>
      <c r="M22">
        <f>'95% Simulation Frequency'!L22*$C22^2</f>
        <v>2.5471813896472209</v>
      </c>
      <c r="N22">
        <f>'95% Simulation Frequency'!M22*$C22^2</f>
        <v>2.2859320163500705</v>
      </c>
      <c r="O22">
        <f>'95% Simulation Frequency'!N22*$C22^2</f>
        <v>0.97968514986431576</v>
      </c>
      <c r="P22">
        <f>'95% Simulation Frequency'!O22*$C22^2</f>
        <v>2.6560352951877007</v>
      </c>
      <c r="Q22">
        <f>'95% Simulation Frequency'!P22*$C22^2</f>
        <v>4.7346716131606836</v>
      </c>
      <c r="R22">
        <f>'95% Simulation Frequency'!Q22*$C22^2</f>
        <v>3.4643938632883051</v>
      </c>
      <c r="S22">
        <f>'95% Simulation Frequency'!R22*$C22^2</f>
        <v>1.1547979544294351</v>
      </c>
      <c r="T22">
        <f>'95% Simulation Frequency'!S22*$C22^2</f>
        <v>0.80835856810060458</v>
      </c>
      <c r="U22">
        <f>'95% Simulation Frequency'!T22*$C22^2</f>
        <v>0.46191918177177399</v>
      </c>
    </row>
    <row r="23" spans="1:21" x14ac:dyDescent="0.2">
      <c r="A23">
        <f>'95% Simulation Frequency'!A23</f>
        <v>2042</v>
      </c>
      <c r="B23">
        <f>'95% Simulation Frequency'!B23</f>
        <v>2040</v>
      </c>
      <c r="C23">
        <f>'95% Simulation Frequency'!W23</f>
        <v>1.1523964802071596</v>
      </c>
      <c r="D23">
        <f>'95% Simulation Frequency'!C23*$C23^2</f>
        <v>27.912713081809645</v>
      </c>
      <c r="E23">
        <f>'95% Simulation Frequency'!D23*$C23^2</f>
        <v>35.810496240616246</v>
      </c>
      <c r="F23">
        <f>'95% Simulation Frequency'!E23*$C23^2</f>
        <v>37.757894827719248</v>
      </c>
      <c r="G23">
        <f>'95% Simulation Frequency'!F23*$C23^2</f>
        <v>24.829331985563233</v>
      </c>
      <c r="H23">
        <f>'95% Simulation Frequency'!G23*$C23^2</f>
        <v>20.664062785370703</v>
      </c>
      <c r="I23">
        <f>'95% Simulation Frequency'!H23*$C23^2</f>
        <v>12.387618790182962</v>
      </c>
      <c r="J23">
        <f>'95% Simulation Frequency'!I23*$C23^2</f>
        <v>5.1596751226187303</v>
      </c>
      <c r="K23">
        <f>'95% Simulation Frequency'!J23*$C23^2</f>
        <v>5.4862368392401688</v>
      </c>
      <c r="L23">
        <f>'95% Simulation Frequency'!K23*$C23^2</f>
        <v>3.4615541961872491</v>
      </c>
      <c r="M23">
        <f>'95% Simulation Frequency'!L23*$C23^2</f>
        <v>2.5471813896472209</v>
      </c>
      <c r="N23">
        <f>'95% Simulation Frequency'!M23*$C23^2</f>
        <v>2.2859320163500705</v>
      </c>
      <c r="O23">
        <f>'95% Simulation Frequency'!N23*$C23^2</f>
        <v>0.97968514986431576</v>
      </c>
      <c r="P23">
        <f>'95% Simulation Frequency'!O23*$C23^2</f>
        <v>2.6560352951877007</v>
      </c>
      <c r="Q23">
        <f>'95% Simulation Frequency'!P23*$C23^2</f>
        <v>4.7346716131606836</v>
      </c>
      <c r="R23">
        <f>'95% Simulation Frequency'!Q23*$C23^2</f>
        <v>3.4643938632883051</v>
      </c>
      <c r="S23">
        <f>'95% Simulation Frequency'!R23*$C23^2</f>
        <v>1.1547979544294351</v>
      </c>
      <c r="T23">
        <f>'95% Simulation Frequency'!S23*$C23^2</f>
        <v>0.80835856810060458</v>
      </c>
      <c r="U23">
        <f>'95% Simulation Frequency'!T23*$C23^2</f>
        <v>0.46191918177177399</v>
      </c>
    </row>
    <row r="24" spans="1:21" x14ac:dyDescent="0.2">
      <c r="A24">
        <f>'95% Simulation Frequency'!A24</f>
        <v>2043</v>
      </c>
      <c r="B24">
        <f>'95% Simulation Frequency'!B24</f>
        <v>2040</v>
      </c>
      <c r="C24">
        <f>'95% Simulation Frequency'!W24</f>
        <v>1.1523964802071596</v>
      </c>
      <c r="D24">
        <f>'95% Simulation Frequency'!C24*$C24^2</f>
        <v>27.912713081809645</v>
      </c>
      <c r="E24">
        <f>'95% Simulation Frequency'!D24*$C24^2</f>
        <v>35.810496240616246</v>
      </c>
      <c r="F24">
        <f>'95% Simulation Frequency'!E24*$C24^2</f>
        <v>37.757894827719248</v>
      </c>
      <c r="G24">
        <f>'95% Simulation Frequency'!F24*$C24^2</f>
        <v>24.829331985563233</v>
      </c>
      <c r="H24">
        <f>'95% Simulation Frequency'!G24*$C24^2</f>
        <v>20.664062785370703</v>
      </c>
      <c r="I24">
        <f>'95% Simulation Frequency'!H24*$C24^2</f>
        <v>12.387618790182962</v>
      </c>
      <c r="J24">
        <f>'95% Simulation Frequency'!I24*$C24^2</f>
        <v>5.1596751226187303</v>
      </c>
      <c r="K24">
        <f>'95% Simulation Frequency'!J24*$C24^2</f>
        <v>5.4862368392401688</v>
      </c>
      <c r="L24">
        <f>'95% Simulation Frequency'!K24*$C24^2</f>
        <v>3.4615541961872491</v>
      </c>
      <c r="M24">
        <f>'95% Simulation Frequency'!L24*$C24^2</f>
        <v>2.5471813896472209</v>
      </c>
      <c r="N24">
        <f>'95% Simulation Frequency'!M24*$C24^2</f>
        <v>2.2859320163500705</v>
      </c>
      <c r="O24">
        <f>'95% Simulation Frequency'!N24*$C24^2</f>
        <v>0.97968514986431576</v>
      </c>
      <c r="P24">
        <f>'95% Simulation Frequency'!O24*$C24^2</f>
        <v>2.6560352951877007</v>
      </c>
      <c r="Q24">
        <f>'95% Simulation Frequency'!P24*$C24^2</f>
        <v>4.7346716131606836</v>
      </c>
      <c r="R24">
        <f>'95% Simulation Frequency'!Q24*$C24^2</f>
        <v>3.4643938632883051</v>
      </c>
      <c r="S24">
        <f>'95% Simulation Frequency'!R24*$C24^2</f>
        <v>1.1547979544294351</v>
      </c>
      <c r="T24">
        <f>'95% Simulation Frequency'!S24*$C24^2</f>
        <v>0.80835856810060458</v>
      </c>
      <c r="U24">
        <f>'95% Simulation Frequency'!T24*$C24^2</f>
        <v>0.46191918177177399</v>
      </c>
    </row>
    <row r="25" spans="1:21" x14ac:dyDescent="0.2">
      <c r="A25">
        <f>'95% Simulation Frequency'!A25</f>
        <v>2044</v>
      </c>
      <c r="B25">
        <f>'95% Simulation Frequency'!B25</f>
        <v>2040</v>
      </c>
      <c r="C25">
        <f>'95% Simulation Frequency'!W25</f>
        <v>1.1523964802071596</v>
      </c>
      <c r="D25">
        <f>'95% Simulation Frequency'!C25*$C25^2</f>
        <v>27.912713081809645</v>
      </c>
      <c r="E25">
        <f>'95% Simulation Frequency'!D25*$C25^2</f>
        <v>35.810496240616246</v>
      </c>
      <c r="F25">
        <f>'95% Simulation Frequency'!E25*$C25^2</f>
        <v>37.757894827719248</v>
      </c>
      <c r="G25">
        <f>'95% Simulation Frequency'!F25*$C25^2</f>
        <v>24.829331985563233</v>
      </c>
      <c r="H25">
        <f>'95% Simulation Frequency'!G25*$C25^2</f>
        <v>20.664062785370703</v>
      </c>
      <c r="I25">
        <f>'95% Simulation Frequency'!H25*$C25^2</f>
        <v>12.387618790182962</v>
      </c>
      <c r="J25">
        <f>'95% Simulation Frequency'!I25*$C25^2</f>
        <v>5.1596751226187303</v>
      </c>
      <c r="K25">
        <f>'95% Simulation Frequency'!J25*$C25^2</f>
        <v>5.4862368392401688</v>
      </c>
      <c r="L25">
        <f>'95% Simulation Frequency'!K25*$C25^2</f>
        <v>3.4615541961872491</v>
      </c>
      <c r="M25">
        <f>'95% Simulation Frequency'!L25*$C25^2</f>
        <v>2.5471813896472209</v>
      </c>
      <c r="N25">
        <f>'95% Simulation Frequency'!M25*$C25^2</f>
        <v>2.2859320163500705</v>
      </c>
      <c r="O25">
        <f>'95% Simulation Frequency'!N25*$C25^2</f>
        <v>0.97968514986431576</v>
      </c>
      <c r="P25">
        <f>'95% Simulation Frequency'!O25*$C25^2</f>
        <v>2.6560352951877007</v>
      </c>
      <c r="Q25">
        <f>'95% Simulation Frequency'!P25*$C25^2</f>
        <v>4.7346716131606836</v>
      </c>
      <c r="R25">
        <f>'95% Simulation Frequency'!Q25*$C25^2</f>
        <v>3.4643938632883051</v>
      </c>
      <c r="S25">
        <f>'95% Simulation Frequency'!R25*$C25^2</f>
        <v>1.1547979544294351</v>
      </c>
      <c r="T25">
        <f>'95% Simulation Frequency'!S25*$C25^2</f>
        <v>0.80835856810060458</v>
      </c>
      <c r="U25">
        <f>'95% Simulation Frequency'!T25*$C25^2</f>
        <v>0.46191918177177399</v>
      </c>
    </row>
    <row r="26" spans="1:21" x14ac:dyDescent="0.2">
      <c r="A26">
        <f>'95% Simulation Frequency'!A26</f>
        <v>2045</v>
      </c>
      <c r="B26">
        <f>'95% Simulation Frequency'!B26</f>
        <v>2040</v>
      </c>
      <c r="C26">
        <f>'95% Simulation Frequency'!W26</f>
        <v>1.1523964802071596</v>
      </c>
      <c r="D26">
        <f>'95% Simulation Frequency'!C26*$C26^2</f>
        <v>27.912713081809645</v>
      </c>
      <c r="E26">
        <f>'95% Simulation Frequency'!D26*$C26^2</f>
        <v>35.810496240616246</v>
      </c>
      <c r="F26">
        <f>'95% Simulation Frequency'!E26*$C26^2</f>
        <v>37.757894827719248</v>
      </c>
      <c r="G26">
        <f>'95% Simulation Frequency'!F26*$C26^2</f>
        <v>24.829331985563233</v>
      </c>
      <c r="H26">
        <f>'95% Simulation Frequency'!G26*$C26^2</f>
        <v>20.664062785370703</v>
      </c>
      <c r="I26">
        <f>'95% Simulation Frequency'!H26*$C26^2</f>
        <v>12.387618790182962</v>
      </c>
      <c r="J26">
        <f>'95% Simulation Frequency'!I26*$C26^2</f>
        <v>5.1596751226187303</v>
      </c>
      <c r="K26">
        <f>'95% Simulation Frequency'!J26*$C26^2</f>
        <v>5.4862368392401688</v>
      </c>
      <c r="L26">
        <f>'95% Simulation Frequency'!K26*$C26^2</f>
        <v>3.4615541961872491</v>
      </c>
      <c r="M26">
        <f>'95% Simulation Frequency'!L26*$C26^2</f>
        <v>2.5471813896472209</v>
      </c>
      <c r="N26">
        <f>'95% Simulation Frequency'!M26*$C26^2</f>
        <v>2.2859320163500705</v>
      </c>
      <c r="O26">
        <f>'95% Simulation Frequency'!N26*$C26^2</f>
        <v>0.97968514986431576</v>
      </c>
      <c r="P26">
        <f>'95% Simulation Frequency'!O26*$C26^2</f>
        <v>2.6560352951877007</v>
      </c>
      <c r="Q26">
        <f>'95% Simulation Frequency'!P26*$C26^2</f>
        <v>4.7346716131606836</v>
      </c>
      <c r="R26">
        <f>'95% Simulation Frequency'!Q26*$C26^2</f>
        <v>3.4643938632883051</v>
      </c>
      <c r="S26">
        <f>'95% Simulation Frequency'!R26*$C26^2</f>
        <v>1.1547979544294351</v>
      </c>
      <c r="T26">
        <f>'95% Simulation Frequency'!S26*$C26^2</f>
        <v>0.80835856810060458</v>
      </c>
      <c r="U26">
        <f>'95% Simulation Frequency'!T26*$C26^2</f>
        <v>0.46191918177177399</v>
      </c>
    </row>
    <row r="27" spans="1:21" x14ac:dyDescent="0.2">
      <c r="A27">
        <f>'95% Simulation Frequency'!A27</f>
        <v>2046</v>
      </c>
      <c r="B27">
        <f>'95% Simulation Frequency'!B27</f>
        <v>2040</v>
      </c>
      <c r="C27">
        <f>'95% Simulation Frequency'!W27</f>
        <v>1.1523964802071596</v>
      </c>
      <c r="D27">
        <f>'95% Simulation Frequency'!C27*$C27^2</f>
        <v>27.912713081809645</v>
      </c>
      <c r="E27">
        <f>'95% Simulation Frequency'!D27*$C27^2</f>
        <v>35.810496240616246</v>
      </c>
      <c r="F27">
        <f>'95% Simulation Frequency'!E27*$C27^2</f>
        <v>37.757894827719248</v>
      </c>
      <c r="G27">
        <f>'95% Simulation Frequency'!F27*$C27^2</f>
        <v>24.829331985563233</v>
      </c>
      <c r="H27">
        <f>'95% Simulation Frequency'!G27*$C27^2</f>
        <v>20.664062785370703</v>
      </c>
      <c r="I27">
        <f>'95% Simulation Frequency'!H27*$C27^2</f>
        <v>12.387618790182962</v>
      </c>
      <c r="J27">
        <f>'95% Simulation Frequency'!I27*$C27^2</f>
        <v>5.1596751226187303</v>
      </c>
      <c r="K27">
        <f>'95% Simulation Frequency'!J27*$C27^2</f>
        <v>5.4862368392401688</v>
      </c>
      <c r="L27">
        <f>'95% Simulation Frequency'!K27*$C27^2</f>
        <v>3.4615541961872491</v>
      </c>
      <c r="M27">
        <f>'95% Simulation Frequency'!L27*$C27^2</f>
        <v>2.5471813896472209</v>
      </c>
      <c r="N27">
        <f>'95% Simulation Frequency'!M27*$C27^2</f>
        <v>2.2859320163500705</v>
      </c>
      <c r="O27">
        <f>'95% Simulation Frequency'!N27*$C27^2</f>
        <v>0.97968514986431576</v>
      </c>
      <c r="P27">
        <f>'95% Simulation Frequency'!O27*$C27^2</f>
        <v>2.6560352951877007</v>
      </c>
      <c r="Q27">
        <f>'95% Simulation Frequency'!P27*$C27^2</f>
        <v>4.7346716131606836</v>
      </c>
      <c r="R27">
        <f>'95% Simulation Frequency'!Q27*$C27^2</f>
        <v>3.4643938632883051</v>
      </c>
      <c r="S27">
        <f>'95% Simulation Frequency'!R27*$C27^2</f>
        <v>1.1547979544294351</v>
      </c>
      <c r="T27">
        <f>'95% Simulation Frequency'!S27*$C27^2</f>
        <v>0.80835856810060458</v>
      </c>
      <c r="U27">
        <f>'95% Simulation Frequency'!T27*$C27^2</f>
        <v>0.46191918177177399</v>
      </c>
    </row>
    <row r="28" spans="1:21" x14ac:dyDescent="0.2">
      <c r="A28">
        <f>'95% Simulation Frequency'!A28</f>
        <v>2047</v>
      </c>
      <c r="B28">
        <f>'95% Simulation Frequency'!B28</f>
        <v>2040</v>
      </c>
      <c r="C28">
        <f>'95% Simulation Frequency'!W28</f>
        <v>1.1523964802071596</v>
      </c>
      <c r="D28">
        <f>'95% Simulation Frequency'!C28*$C28^2</f>
        <v>27.912713081809645</v>
      </c>
      <c r="E28">
        <f>'95% Simulation Frequency'!D28*$C28^2</f>
        <v>35.810496240616246</v>
      </c>
      <c r="F28">
        <f>'95% Simulation Frequency'!E28*$C28^2</f>
        <v>37.757894827719248</v>
      </c>
      <c r="G28">
        <f>'95% Simulation Frequency'!F28*$C28^2</f>
        <v>24.829331985563233</v>
      </c>
      <c r="H28">
        <f>'95% Simulation Frequency'!G28*$C28^2</f>
        <v>20.664062785370703</v>
      </c>
      <c r="I28">
        <f>'95% Simulation Frequency'!H28*$C28^2</f>
        <v>12.387618790182962</v>
      </c>
      <c r="J28">
        <f>'95% Simulation Frequency'!I28*$C28^2</f>
        <v>5.1596751226187303</v>
      </c>
      <c r="K28">
        <f>'95% Simulation Frequency'!J28*$C28^2</f>
        <v>5.4862368392401688</v>
      </c>
      <c r="L28">
        <f>'95% Simulation Frequency'!K28*$C28^2</f>
        <v>3.4615541961872491</v>
      </c>
      <c r="M28">
        <f>'95% Simulation Frequency'!L28*$C28^2</f>
        <v>2.5471813896472209</v>
      </c>
      <c r="N28">
        <f>'95% Simulation Frequency'!M28*$C28^2</f>
        <v>2.2859320163500705</v>
      </c>
      <c r="O28">
        <f>'95% Simulation Frequency'!N28*$C28^2</f>
        <v>0.97968514986431576</v>
      </c>
      <c r="P28">
        <f>'95% Simulation Frequency'!O28*$C28^2</f>
        <v>2.6560352951877007</v>
      </c>
      <c r="Q28">
        <f>'95% Simulation Frequency'!P28*$C28^2</f>
        <v>4.7346716131606836</v>
      </c>
      <c r="R28">
        <f>'95% Simulation Frequency'!Q28*$C28^2</f>
        <v>3.4643938632883051</v>
      </c>
      <c r="S28">
        <f>'95% Simulation Frequency'!R28*$C28^2</f>
        <v>1.1547979544294351</v>
      </c>
      <c r="T28">
        <f>'95% Simulation Frequency'!S28*$C28^2</f>
        <v>0.80835856810060458</v>
      </c>
      <c r="U28">
        <f>'95% Simulation Frequency'!T28*$C28^2</f>
        <v>0.46191918177177399</v>
      </c>
    </row>
    <row r="29" spans="1:21" x14ac:dyDescent="0.2">
      <c r="A29">
        <f>'95% Simulation Frequency'!A29</f>
        <v>2048</v>
      </c>
      <c r="B29">
        <f>'95% Simulation Frequency'!B29</f>
        <v>2040</v>
      </c>
      <c r="C29">
        <f>'95% Simulation Frequency'!W29</f>
        <v>1.1523964802071596</v>
      </c>
      <c r="D29">
        <f>'95% Simulation Frequency'!C29*$C29^2</f>
        <v>27.912713081809645</v>
      </c>
      <c r="E29">
        <f>'95% Simulation Frequency'!D29*$C29^2</f>
        <v>35.810496240616246</v>
      </c>
      <c r="F29">
        <f>'95% Simulation Frequency'!E29*$C29^2</f>
        <v>37.757894827719248</v>
      </c>
      <c r="G29">
        <f>'95% Simulation Frequency'!F29*$C29^2</f>
        <v>24.829331985563233</v>
      </c>
      <c r="H29">
        <f>'95% Simulation Frequency'!G29*$C29^2</f>
        <v>20.664062785370703</v>
      </c>
      <c r="I29">
        <f>'95% Simulation Frequency'!H29*$C29^2</f>
        <v>12.387618790182962</v>
      </c>
      <c r="J29">
        <f>'95% Simulation Frequency'!I29*$C29^2</f>
        <v>5.1596751226187303</v>
      </c>
      <c r="K29">
        <f>'95% Simulation Frequency'!J29*$C29^2</f>
        <v>5.4862368392401688</v>
      </c>
      <c r="L29">
        <f>'95% Simulation Frequency'!K29*$C29^2</f>
        <v>3.4615541961872491</v>
      </c>
      <c r="M29">
        <f>'95% Simulation Frequency'!L29*$C29^2</f>
        <v>2.5471813896472209</v>
      </c>
      <c r="N29">
        <f>'95% Simulation Frequency'!M29*$C29^2</f>
        <v>2.2859320163500705</v>
      </c>
      <c r="O29">
        <f>'95% Simulation Frequency'!N29*$C29^2</f>
        <v>0.97968514986431576</v>
      </c>
      <c r="P29">
        <f>'95% Simulation Frequency'!O29*$C29^2</f>
        <v>2.6560352951877007</v>
      </c>
      <c r="Q29">
        <f>'95% Simulation Frequency'!P29*$C29^2</f>
        <v>4.7346716131606836</v>
      </c>
      <c r="R29">
        <f>'95% Simulation Frequency'!Q29*$C29^2</f>
        <v>3.4643938632883051</v>
      </c>
      <c r="S29">
        <f>'95% Simulation Frequency'!R29*$C29^2</f>
        <v>1.1547979544294351</v>
      </c>
      <c r="T29">
        <f>'95% Simulation Frequency'!S29*$C29^2</f>
        <v>0.80835856810060458</v>
      </c>
      <c r="U29">
        <f>'95% Simulation Frequency'!T29*$C29^2</f>
        <v>0.46191918177177399</v>
      </c>
    </row>
    <row r="30" spans="1:21" x14ac:dyDescent="0.2">
      <c r="A30">
        <f>'95% Simulation Frequency'!A30</f>
        <v>2049</v>
      </c>
      <c r="B30">
        <f>'95% Simulation Frequency'!B30</f>
        <v>2040</v>
      </c>
      <c r="C30">
        <f>'95% Simulation Frequency'!W30</f>
        <v>1.1523964802071596</v>
      </c>
      <c r="D30">
        <f>'95% Simulation Frequency'!C30*$C30^2</f>
        <v>27.912713081809645</v>
      </c>
      <c r="E30">
        <f>'95% Simulation Frequency'!D30*$C30^2</f>
        <v>35.810496240616246</v>
      </c>
      <c r="F30">
        <f>'95% Simulation Frequency'!E30*$C30^2</f>
        <v>37.757894827719248</v>
      </c>
      <c r="G30">
        <f>'95% Simulation Frequency'!F30*$C30^2</f>
        <v>24.829331985563233</v>
      </c>
      <c r="H30">
        <f>'95% Simulation Frequency'!G30*$C30^2</f>
        <v>20.664062785370703</v>
      </c>
      <c r="I30">
        <f>'95% Simulation Frequency'!H30*$C30^2</f>
        <v>12.387618790182962</v>
      </c>
      <c r="J30">
        <f>'95% Simulation Frequency'!I30*$C30^2</f>
        <v>5.1596751226187303</v>
      </c>
      <c r="K30">
        <f>'95% Simulation Frequency'!J30*$C30^2</f>
        <v>5.4862368392401688</v>
      </c>
      <c r="L30">
        <f>'95% Simulation Frequency'!K30*$C30^2</f>
        <v>3.4615541961872491</v>
      </c>
      <c r="M30">
        <f>'95% Simulation Frequency'!L30*$C30^2</f>
        <v>2.5471813896472209</v>
      </c>
      <c r="N30">
        <f>'95% Simulation Frequency'!M30*$C30^2</f>
        <v>2.2859320163500705</v>
      </c>
      <c r="O30">
        <f>'95% Simulation Frequency'!N30*$C30^2</f>
        <v>0.97968514986431576</v>
      </c>
      <c r="P30">
        <f>'95% Simulation Frequency'!O30*$C30^2</f>
        <v>2.6560352951877007</v>
      </c>
      <c r="Q30">
        <f>'95% Simulation Frequency'!P30*$C30^2</f>
        <v>4.7346716131606836</v>
      </c>
      <c r="R30">
        <f>'95% Simulation Frequency'!Q30*$C30^2</f>
        <v>3.4643938632883051</v>
      </c>
      <c r="S30">
        <f>'95% Simulation Frequency'!R30*$C30^2</f>
        <v>1.1547979544294351</v>
      </c>
      <c r="T30">
        <f>'95% Simulation Frequency'!S30*$C30^2</f>
        <v>0.80835856810060458</v>
      </c>
      <c r="U30">
        <f>'95% Simulation Frequency'!T30*$C30^2</f>
        <v>0.46191918177177399</v>
      </c>
    </row>
    <row r="31" spans="1:21" x14ac:dyDescent="0.2">
      <c r="A31">
        <f>'95% Simulation Frequency'!A31</f>
        <v>2050</v>
      </c>
      <c r="B31">
        <f>'95% Simulation Frequency'!B31</f>
        <v>2050</v>
      </c>
      <c r="C31">
        <f>'95% Simulation Frequency'!W31</f>
        <v>1.2262449948449901</v>
      </c>
      <c r="D31">
        <f>'95% Simulation Frequency'!C31*$C31^2</f>
        <v>31.604774838668561</v>
      </c>
      <c r="E31">
        <f>'95% Simulation Frequency'!D31*$C31^2</f>
        <v>40.547211130229819</v>
      </c>
      <c r="F31">
        <f>'95% Simulation Frequency'!E31*$C31^2</f>
        <v>42.752195421299717</v>
      </c>
      <c r="G31">
        <f>'95% Simulation Frequency'!F31*$C31^2</f>
        <v>28.113549711141218</v>
      </c>
      <c r="H31">
        <f>'95% Simulation Frequency'!G31*$C31^2</f>
        <v>23.397333310797265</v>
      </c>
      <c r="I31">
        <f>'95% Simulation Frequency'!H31*$C31^2</f>
        <v>14.026150073750195</v>
      </c>
      <c r="J31">
        <f>'95% Simulation Frequency'!I31*$C31^2</f>
        <v>5.8421540755676453</v>
      </c>
      <c r="K31">
        <f>'95% Simulation Frequency'!J31*$C31^2</f>
        <v>6.2119106626288891</v>
      </c>
      <c r="L31">
        <f>'95% Simulation Frequency'!K31*$C31^2</f>
        <v>3.9194198228491799</v>
      </c>
      <c r="M31">
        <f>'95% Simulation Frequency'!L31*$C31^2</f>
        <v>2.8841013790776984</v>
      </c>
      <c r="N31">
        <f>'95% Simulation Frequency'!M31*$C31^2</f>
        <v>2.588296109428704</v>
      </c>
      <c r="O31">
        <f>'95% Simulation Frequency'!N31*$C31^2</f>
        <v>1.1092697611837301</v>
      </c>
      <c r="P31">
        <f>'95% Simulation Frequency'!O31*$C31^2</f>
        <v>3.0073535747647795</v>
      </c>
      <c r="Q31">
        <f>'95% Simulation Frequency'!P31*$C31^2</f>
        <v>5.3609346332763455</v>
      </c>
      <c r="R31">
        <f>'95% Simulation Frequency'!Q31*$C31^2</f>
        <v>3.9226350975192776</v>
      </c>
      <c r="S31">
        <f>'95% Simulation Frequency'!R31*$C31^2</f>
        <v>1.3075450325064257</v>
      </c>
      <c r="T31">
        <f>'95% Simulation Frequency'!S31*$C31^2</f>
        <v>0.91528152275449814</v>
      </c>
      <c r="U31">
        <f>'95% Simulation Frequency'!T31*$C31^2</f>
        <v>0.52301801300257034</v>
      </c>
    </row>
    <row r="32" spans="1:21" x14ac:dyDescent="0.2">
      <c r="A32">
        <f>'95% Simulation Frequency'!A32</f>
        <v>2051</v>
      </c>
      <c r="B32">
        <f>'95% Simulation Frequency'!B32</f>
        <v>2050</v>
      </c>
      <c r="C32">
        <f>'95% Simulation Frequency'!W32</f>
        <v>1.2262449948449901</v>
      </c>
      <c r="D32">
        <f>'95% Simulation Frequency'!C32*$C32^2</f>
        <v>31.604774838668561</v>
      </c>
      <c r="E32">
        <f>'95% Simulation Frequency'!D32*$C32^2</f>
        <v>40.547211130229819</v>
      </c>
      <c r="F32">
        <f>'95% Simulation Frequency'!E32*$C32^2</f>
        <v>42.752195421299717</v>
      </c>
      <c r="G32">
        <f>'95% Simulation Frequency'!F32*$C32^2</f>
        <v>28.113549711141218</v>
      </c>
      <c r="H32">
        <f>'95% Simulation Frequency'!G32*$C32^2</f>
        <v>23.397333310797265</v>
      </c>
      <c r="I32">
        <f>'95% Simulation Frequency'!H32*$C32^2</f>
        <v>14.026150073750195</v>
      </c>
      <c r="J32">
        <f>'95% Simulation Frequency'!I32*$C32^2</f>
        <v>5.8421540755676453</v>
      </c>
      <c r="K32">
        <f>'95% Simulation Frequency'!J32*$C32^2</f>
        <v>6.2119106626288891</v>
      </c>
      <c r="L32">
        <f>'95% Simulation Frequency'!K32*$C32^2</f>
        <v>3.9194198228491799</v>
      </c>
      <c r="M32">
        <f>'95% Simulation Frequency'!L32*$C32^2</f>
        <v>2.8841013790776984</v>
      </c>
      <c r="N32">
        <f>'95% Simulation Frequency'!M32*$C32^2</f>
        <v>2.588296109428704</v>
      </c>
      <c r="O32">
        <f>'95% Simulation Frequency'!N32*$C32^2</f>
        <v>1.1092697611837301</v>
      </c>
      <c r="P32">
        <f>'95% Simulation Frequency'!O32*$C32^2</f>
        <v>3.0073535747647795</v>
      </c>
      <c r="Q32">
        <f>'95% Simulation Frequency'!P32*$C32^2</f>
        <v>5.3609346332763455</v>
      </c>
      <c r="R32">
        <f>'95% Simulation Frequency'!Q32*$C32^2</f>
        <v>3.9226350975192776</v>
      </c>
      <c r="S32">
        <f>'95% Simulation Frequency'!R32*$C32^2</f>
        <v>1.3075450325064257</v>
      </c>
      <c r="T32">
        <f>'95% Simulation Frequency'!S32*$C32^2</f>
        <v>0.91528152275449814</v>
      </c>
      <c r="U32">
        <f>'95% Simulation Frequency'!T32*$C32^2</f>
        <v>0.52301801300257034</v>
      </c>
    </row>
    <row r="33" spans="1:21" x14ac:dyDescent="0.2">
      <c r="A33">
        <f>'95% Simulation Frequency'!A33</f>
        <v>2052</v>
      </c>
      <c r="B33">
        <f>'95% Simulation Frequency'!B33</f>
        <v>2050</v>
      </c>
      <c r="C33">
        <f>'95% Simulation Frequency'!W33</f>
        <v>1.2262449948449901</v>
      </c>
      <c r="D33">
        <f>'95% Simulation Frequency'!C33*$C33^2</f>
        <v>31.604774838668561</v>
      </c>
      <c r="E33">
        <f>'95% Simulation Frequency'!D33*$C33^2</f>
        <v>40.547211130229819</v>
      </c>
      <c r="F33">
        <f>'95% Simulation Frequency'!E33*$C33^2</f>
        <v>42.752195421299717</v>
      </c>
      <c r="G33">
        <f>'95% Simulation Frequency'!F33*$C33^2</f>
        <v>28.113549711141218</v>
      </c>
      <c r="H33">
        <f>'95% Simulation Frequency'!G33*$C33^2</f>
        <v>23.397333310797265</v>
      </c>
      <c r="I33">
        <f>'95% Simulation Frequency'!H33*$C33^2</f>
        <v>14.026150073750195</v>
      </c>
      <c r="J33">
        <f>'95% Simulation Frequency'!I33*$C33^2</f>
        <v>5.8421540755676453</v>
      </c>
      <c r="K33">
        <f>'95% Simulation Frequency'!J33*$C33^2</f>
        <v>6.2119106626288891</v>
      </c>
      <c r="L33">
        <f>'95% Simulation Frequency'!K33*$C33^2</f>
        <v>3.9194198228491799</v>
      </c>
      <c r="M33">
        <f>'95% Simulation Frequency'!L33*$C33^2</f>
        <v>2.8841013790776984</v>
      </c>
      <c r="N33">
        <f>'95% Simulation Frequency'!M33*$C33^2</f>
        <v>2.588296109428704</v>
      </c>
      <c r="O33">
        <f>'95% Simulation Frequency'!N33*$C33^2</f>
        <v>1.1092697611837301</v>
      </c>
      <c r="P33">
        <f>'95% Simulation Frequency'!O33*$C33^2</f>
        <v>3.0073535747647795</v>
      </c>
      <c r="Q33">
        <f>'95% Simulation Frequency'!P33*$C33^2</f>
        <v>5.3609346332763455</v>
      </c>
      <c r="R33">
        <f>'95% Simulation Frequency'!Q33*$C33^2</f>
        <v>3.9226350975192776</v>
      </c>
      <c r="S33">
        <f>'95% Simulation Frequency'!R33*$C33^2</f>
        <v>1.3075450325064257</v>
      </c>
      <c r="T33">
        <f>'95% Simulation Frequency'!S33*$C33^2</f>
        <v>0.91528152275449814</v>
      </c>
      <c r="U33">
        <f>'95% Simulation Frequency'!T33*$C33^2</f>
        <v>0.52301801300257034</v>
      </c>
    </row>
    <row r="34" spans="1:21" x14ac:dyDescent="0.2">
      <c r="A34">
        <f>'95% Simulation Frequency'!A34</f>
        <v>2053</v>
      </c>
      <c r="B34">
        <f>'95% Simulation Frequency'!B34</f>
        <v>2050</v>
      </c>
      <c r="C34">
        <f>'95% Simulation Frequency'!W34</f>
        <v>1.2262449948449901</v>
      </c>
      <c r="D34">
        <f>'95% Simulation Frequency'!C34*$C34^2</f>
        <v>31.604774838668561</v>
      </c>
      <c r="E34">
        <f>'95% Simulation Frequency'!D34*$C34^2</f>
        <v>40.547211130229819</v>
      </c>
      <c r="F34">
        <f>'95% Simulation Frequency'!E34*$C34^2</f>
        <v>42.752195421299717</v>
      </c>
      <c r="G34">
        <f>'95% Simulation Frequency'!F34*$C34^2</f>
        <v>28.113549711141218</v>
      </c>
      <c r="H34">
        <f>'95% Simulation Frequency'!G34*$C34^2</f>
        <v>23.397333310797265</v>
      </c>
      <c r="I34">
        <f>'95% Simulation Frequency'!H34*$C34^2</f>
        <v>14.026150073750195</v>
      </c>
      <c r="J34">
        <f>'95% Simulation Frequency'!I34*$C34^2</f>
        <v>5.8421540755676453</v>
      </c>
      <c r="K34">
        <f>'95% Simulation Frequency'!J34*$C34^2</f>
        <v>6.2119106626288891</v>
      </c>
      <c r="L34">
        <f>'95% Simulation Frequency'!K34*$C34^2</f>
        <v>3.9194198228491799</v>
      </c>
      <c r="M34">
        <f>'95% Simulation Frequency'!L34*$C34^2</f>
        <v>2.8841013790776984</v>
      </c>
      <c r="N34">
        <f>'95% Simulation Frequency'!M34*$C34^2</f>
        <v>2.588296109428704</v>
      </c>
      <c r="O34">
        <f>'95% Simulation Frequency'!N34*$C34^2</f>
        <v>1.1092697611837301</v>
      </c>
      <c r="P34">
        <f>'95% Simulation Frequency'!O34*$C34^2</f>
        <v>3.0073535747647795</v>
      </c>
      <c r="Q34">
        <f>'95% Simulation Frequency'!P34*$C34^2</f>
        <v>5.3609346332763455</v>
      </c>
      <c r="R34">
        <f>'95% Simulation Frequency'!Q34*$C34^2</f>
        <v>3.9226350975192776</v>
      </c>
      <c r="S34">
        <f>'95% Simulation Frequency'!R34*$C34^2</f>
        <v>1.3075450325064257</v>
      </c>
      <c r="T34">
        <f>'95% Simulation Frequency'!S34*$C34^2</f>
        <v>0.91528152275449814</v>
      </c>
      <c r="U34">
        <f>'95% Simulation Frequency'!T34*$C34^2</f>
        <v>0.52301801300257034</v>
      </c>
    </row>
    <row r="35" spans="1:21" x14ac:dyDescent="0.2">
      <c r="A35">
        <f>'95% Simulation Frequency'!A35</f>
        <v>2054</v>
      </c>
      <c r="B35">
        <f>'95% Simulation Frequency'!B35</f>
        <v>2050</v>
      </c>
      <c r="C35">
        <f>'95% Simulation Frequency'!W35</f>
        <v>1.2262449948449901</v>
      </c>
      <c r="D35">
        <f>'95% Simulation Frequency'!C35*$C35^2</f>
        <v>31.604774838668561</v>
      </c>
      <c r="E35">
        <f>'95% Simulation Frequency'!D35*$C35^2</f>
        <v>40.547211130229819</v>
      </c>
      <c r="F35">
        <f>'95% Simulation Frequency'!E35*$C35^2</f>
        <v>42.752195421299717</v>
      </c>
      <c r="G35">
        <f>'95% Simulation Frequency'!F35*$C35^2</f>
        <v>28.113549711141218</v>
      </c>
      <c r="H35">
        <f>'95% Simulation Frequency'!G35*$C35^2</f>
        <v>23.397333310797265</v>
      </c>
      <c r="I35">
        <f>'95% Simulation Frequency'!H35*$C35^2</f>
        <v>14.026150073750195</v>
      </c>
      <c r="J35">
        <f>'95% Simulation Frequency'!I35*$C35^2</f>
        <v>5.8421540755676453</v>
      </c>
      <c r="K35">
        <f>'95% Simulation Frequency'!J35*$C35^2</f>
        <v>6.2119106626288891</v>
      </c>
      <c r="L35">
        <f>'95% Simulation Frequency'!K35*$C35^2</f>
        <v>3.9194198228491799</v>
      </c>
      <c r="M35">
        <f>'95% Simulation Frequency'!L35*$C35^2</f>
        <v>2.8841013790776984</v>
      </c>
      <c r="N35">
        <f>'95% Simulation Frequency'!M35*$C35^2</f>
        <v>2.588296109428704</v>
      </c>
      <c r="O35">
        <f>'95% Simulation Frequency'!N35*$C35^2</f>
        <v>1.1092697611837301</v>
      </c>
      <c r="P35">
        <f>'95% Simulation Frequency'!O35*$C35^2</f>
        <v>3.0073535747647795</v>
      </c>
      <c r="Q35">
        <f>'95% Simulation Frequency'!P35*$C35^2</f>
        <v>5.3609346332763455</v>
      </c>
      <c r="R35">
        <f>'95% Simulation Frequency'!Q35*$C35^2</f>
        <v>3.9226350975192776</v>
      </c>
      <c r="S35">
        <f>'95% Simulation Frequency'!R35*$C35^2</f>
        <v>1.3075450325064257</v>
      </c>
      <c r="T35">
        <f>'95% Simulation Frequency'!S35*$C35^2</f>
        <v>0.91528152275449814</v>
      </c>
      <c r="U35">
        <f>'95% Simulation Frequency'!T35*$C35^2</f>
        <v>0.52301801300257034</v>
      </c>
    </row>
    <row r="36" spans="1:21" x14ac:dyDescent="0.2">
      <c r="A36">
        <f>'95% Simulation Frequency'!A36</f>
        <v>2055</v>
      </c>
      <c r="B36">
        <f>'95% Simulation Frequency'!B36</f>
        <v>2050</v>
      </c>
      <c r="C36">
        <f>'95% Simulation Frequency'!W36</f>
        <v>1.2262449948449901</v>
      </c>
      <c r="D36">
        <f>'95% Simulation Frequency'!C36*$C36^2</f>
        <v>31.604774838668561</v>
      </c>
      <c r="E36">
        <f>'95% Simulation Frequency'!D36*$C36^2</f>
        <v>40.547211130229819</v>
      </c>
      <c r="F36">
        <f>'95% Simulation Frequency'!E36*$C36^2</f>
        <v>42.752195421299717</v>
      </c>
      <c r="G36">
        <f>'95% Simulation Frequency'!F36*$C36^2</f>
        <v>28.113549711141218</v>
      </c>
      <c r="H36">
        <f>'95% Simulation Frequency'!G36*$C36^2</f>
        <v>23.397333310797265</v>
      </c>
      <c r="I36">
        <f>'95% Simulation Frequency'!H36*$C36^2</f>
        <v>14.026150073750195</v>
      </c>
      <c r="J36">
        <f>'95% Simulation Frequency'!I36*$C36^2</f>
        <v>5.8421540755676453</v>
      </c>
      <c r="K36">
        <f>'95% Simulation Frequency'!J36*$C36^2</f>
        <v>6.2119106626288891</v>
      </c>
      <c r="L36">
        <f>'95% Simulation Frequency'!K36*$C36^2</f>
        <v>3.9194198228491799</v>
      </c>
      <c r="M36">
        <f>'95% Simulation Frequency'!L36*$C36^2</f>
        <v>2.8841013790776984</v>
      </c>
      <c r="N36">
        <f>'95% Simulation Frequency'!M36*$C36^2</f>
        <v>2.588296109428704</v>
      </c>
      <c r="O36">
        <f>'95% Simulation Frequency'!N36*$C36^2</f>
        <v>1.1092697611837301</v>
      </c>
      <c r="P36">
        <f>'95% Simulation Frequency'!O36*$C36^2</f>
        <v>3.0073535747647795</v>
      </c>
      <c r="Q36">
        <f>'95% Simulation Frequency'!P36*$C36^2</f>
        <v>5.3609346332763455</v>
      </c>
      <c r="R36">
        <f>'95% Simulation Frequency'!Q36*$C36^2</f>
        <v>3.9226350975192776</v>
      </c>
      <c r="S36">
        <f>'95% Simulation Frequency'!R36*$C36^2</f>
        <v>1.3075450325064257</v>
      </c>
      <c r="T36">
        <f>'95% Simulation Frequency'!S36*$C36^2</f>
        <v>0.91528152275449814</v>
      </c>
      <c r="U36">
        <f>'95% Simulation Frequency'!T36*$C36^2</f>
        <v>0.52301801300257034</v>
      </c>
    </row>
    <row r="37" spans="1:21" x14ac:dyDescent="0.2">
      <c r="A37">
        <f>'95% Simulation Frequency'!A37</f>
        <v>2056</v>
      </c>
      <c r="B37">
        <f>'95% Simulation Frequency'!B37</f>
        <v>2050</v>
      </c>
      <c r="C37">
        <f>'95% Simulation Frequency'!W37</f>
        <v>1.2262449948449901</v>
      </c>
      <c r="D37">
        <f>'95% Simulation Frequency'!C37*$C37^2</f>
        <v>31.604774838668561</v>
      </c>
      <c r="E37">
        <f>'95% Simulation Frequency'!D37*$C37^2</f>
        <v>40.547211130229819</v>
      </c>
      <c r="F37">
        <f>'95% Simulation Frequency'!E37*$C37^2</f>
        <v>42.752195421299717</v>
      </c>
      <c r="G37">
        <f>'95% Simulation Frequency'!F37*$C37^2</f>
        <v>28.113549711141218</v>
      </c>
      <c r="H37">
        <f>'95% Simulation Frequency'!G37*$C37^2</f>
        <v>23.397333310797265</v>
      </c>
      <c r="I37">
        <f>'95% Simulation Frequency'!H37*$C37^2</f>
        <v>14.026150073750195</v>
      </c>
      <c r="J37">
        <f>'95% Simulation Frequency'!I37*$C37^2</f>
        <v>5.8421540755676453</v>
      </c>
      <c r="K37">
        <f>'95% Simulation Frequency'!J37*$C37^2</f>
        <v>6.2119106626288891</v>
      </c>
      <c r="L37">
        <f>'95% Simulation Frequency'!K37*$C37^2</f>
        <v>3.9194198228491799</v>
      </c>
      <c r="M37">
        <f>'95% Simulation Frequency'!L37*$C37^2</f>
        <v>2.8841013790776984</v>
      </c>
      <c r="N37">
        <f>'95% Simulation Frequency'!M37*$C37^2</f>
        <v>2.588296109428704</v>
      </c>
      <c r="O37">
        <f>'95% Simulation Frequency'!N37*$C37^2</f>
        <v>1.1092697611837301</v>
      </c>
      <c r="P37">
        <f>'95% Simulation Frequency'!O37*$C37^2</f>
        <v>3.0073535747647795</v>
      </c>
      <c r="Q37">
        <f>'95% Simulation Frequency'!P37*$C37^2</f>
        <v>5.3609346332763455</v>
      </c>
      <c r="R37">
        <f>'95% Simulation Frequency'!Q37*$C37^2</f>
        <v>3.9226350975192776</v>
      </c>
      <c r="S37">
        <f>'95% Simulation Frequency'!R37*$C37^2</f>
        <v>1.3075450325064257</v>
      </c>
      <c r="T37">
        <f>'95% Simulation Frequency'!S37*$C37^2</f>
        <v>0.91528152275449814</v>
      </c>
      <c r="U37">
        <f>'95% Simulation Frequency'!T37*$C37^2</f>
        <v>0.52301801300257034</v>
      </c>
    </row>
    <row r="38" spans="1:21" x14ac:dyDescent="0.2">
      <c r="A38">
        <f>'95% Simulation Frequency'!A38</f>
        <v>2057</v>
      </c>
      <c r="B38">
        <f>'95% Simulation Frequency'!B38</f>
        <v>2050</v>
      </c>
      <c r="C38">
        <f>'95% Simulation Frequency'!W38</f>
        <v>1.2262449948449901</v>
      </c>
      <c r="D38">
        <f>'95% Simulation Frequency'!C38*$C38^2</f>
        <v>31.604774838668561</v>
      </c>
      <c r="E38">
        <f>'95% Simulation Frequency'!D38*$C38^2</f>
        <v>40.547211130229819</v>
      </c>
      <c r="F38">
        <f>'95% Simulation Frequency'!E38*$C38^2</f>
        <v>42.752195421299717</v>
      </c>
      <c r="G38">
        <f>'95% Simulation Frequency'!F38*$C38^2</f>
        <v>28.113549711141218</v>
      </c>
      <c r="H38">
        <f>'95% Simulation Frequency'!G38*$C38^2</f>
        <v>23.397333310797265</v>
      </c>
      <c r="I38">
        <f>'95% Simulation Frequency'!H38*$C38^2</f>
        <v>14.026150073750195</v>
      </c>
      <c r="J38">
        <f>'95% Simulation Frequency'!I38*$C38^2</f>
        <v>5.8421540755676453</v>
      </c>
      <c r="K38">
        <f>'95% Simulation Frequency'!J38*$C38^2</f>
        <v>6.2119106626288891</v>
      </c>
      <c r="L38">
        <f>'95% Simulation Frequency'!K38*$C38^2</f>
        <v>3.9194198228491799</v>
      </c>
      <c r="M38">
        <f>'95% Simulation Frequency'!L38*$C38^2</f>
        <v>2.8841013790776984</v>
      </c>
      <c r="N38">
        <f>'95% Simulation Frequency'!M38*$C38^2</f>
        <v>2.588296109428704</v>
      </c>
      <c r="O38">
        <f>'95% Simulation Frequency'!N38*$C38^2</f>
        <v>1.1092697611837301</v>
      </c>
      <c r="P38">
        <f>'95% Simulation Frequency'!O38*$C38^2</f>
        <v>3.0073535747647795</v>
      </c>
      <c r="Q38">
        <f>'95% Simulation Frequency'!P38*$C38^2</f>
        <v>5.3609346332763455</v>
      </c>
      <c r="R38">
        <f>'95% Simulation Frequency'!Q38*$C38^2</f>
        <v>3.9226350975192776</v>
      </c>
      <c r="S38">
        <f>'95% Simulation Frequency'!R38*$C38^2</f>
        <v>1.3075450325064257</v>
      </c>
      <c r="T38">
        <f>'95% Simulation Frequency'!S38*$C38^2</f>
        <v>0.91528152275449814</v>
      </c>
      <c r="U38">
        <f>'95% Simulation Frequency'!T38*$C38^2</f>
        <v>0.52301801300257034</v>
      </c>
    </row>
    <row r="39" spans="1:21" x14ac:dyDescent="0.2">
      <c r="A39">
        <f>'95% Simulation Frequency'!A39</f>
        <v>2058</v>
      </c>
      <c r="B39">
        <f>'95% Simulation Frequency'!B39</f>
        <v>2050</v>
      </c>
      <c r="C39">
        <f>'95% Simulation Frequency'!W39</f>
        <v>1.2262449948449901</v>
      </c>
      <c r="D39">
        <f>'95% Simulation Frequency'!C39*$C39^2</f>
        <v>31.604774838668561</v>
      </c>
      <c r="E39">
        <f>'95% Simulation Frequency'!D39*$C39^2</f>
        <v>40.547211130229819</v>
      </c>
      <c r="F39">
        <f>'95% Simulation Frequency'!E39*$C39^2</f>
        <v>42.752195421299717</v>
      </c>
      <c r="G39">
        <f>'95% Simulation Frequency'!F39*$C39^2</f>
        <v>28.113549711141218</v>
      </c>
      <c r="H39">
        <f>'95% Simulation Frequency'!G39*$C39^2</f>
        <v>23.397333310797265</v>
      </c>
      <c r="I39">
        <f>'95% Simulation Frequency'!H39*$C39^2</f>
        <v>14.026150073750195</v>
      </c>
      <c r="J39">
        <f>'95% Simulation Frequency'!I39*$C39^2</f>
        <v>5.8421540755676453</v>
      </c>
      <c r="K39">
        <f>'95% Simulation Frequency'!J39*$C39^2</f>
        <v>6.2119106626288891</v>
      </c>
      <c r="L39">
        <f>'95% Simulation Frequency'!K39*$C39^2</f>
        <v>3.9194198228491799</v>
      </c>
      <c r="M39">
        <f>'95% Simulation Frequency'!L39*$C39^2</f>
        <v>2.8841013790776984</v>
      </c>
      <c r="N39">
        <f>'95% Simulation Frequency'!M39*$C39^2</f>
        <v>2.588296109428704</v>
      </c>
      <c r="O39">
        <f>'95% Simulation Frequency'!N39*$C39^2</f>
        <v>1.1092697611837301</v>
      </c>
      <c r="P39">
        <f>'95% Simulation Frequency'!O39*$C39^2</f>
        <v>3.0073535747647795</v>
      </c>
      <c r="Q39">
        <f>'95% Simulation Frequency'!P39*$C39^2</f>
        <v>5.3609346332763455</v>
      </c>
      <c r="R39">
        <f>'95% Simulation Frequency'!Q39*$C39^2</f>
        <v>3.9226350975192776</v>
      </c>
      <c r="S39">
        <f>'95% Simulation Frequency'!R39*$C39^2</f>
        <v>1.3075450325064257</v>
      </c>
      <c r="T39">
        <f>'95% Simulation Frequency'!S39*$C39^2</f>
        <v>0.91528152275449814</v>
      </c>
      <c r="U39">
        <f>'95% Simulation Frequency'!T39*$C39^2</f>
        <v>0.52301801300257034</v>
      </c>
    </row>
    <row r="40" spans="1:21" x14ac:dyDescent="0.2">
      <c r="A40">
        <f>'95% Simulation Frequency'!A40</f>
        <v>2059</v>
      </c>
      <c r="B40">
        <f>'95% Simulation Frequency'!B40</f>
        <v>2050</v>
      </c>
      <c r="C40">
        <f>'95% Simulation Frequency'!W40</f>
        <v>1.2262449948449901</v>
      </c>
      <c r="D40">
        <f>'95% Simulation Frequency'!C40*$C40^2</f>
        <v>31.604774838668561</v>
      </c>
      <c r="E40">
        <f>'95% Simulation Frequency'!D40*$C40^2</f>
        <v>40.547211130229819</v>
      </c>
      <c r="F40">
        <f>'95% Simulation Frequency'!E40*$C40^2</f>
        <v>42.752195421299717</v>
      </c>
      <c r="G40">
        <f>'95% Simulation Frequency'!F40*$C40^2</f>
        <v>28.113549711141218</v>
      </c>
      <c r="H40">
        <f>'95% Simulation Frequency'!G40*$C40^2</f>
        <v>23.397333310797265</v>
      </c>
      <c r="I40">
        <f>'95% Simulation Frequency'!H40*$C40^2</f>
        <v>14.026150073750195</v>
      </c>
      <c r="J40">
        <f>'95% Simulation Frequency'!I40*$C40^2</f>
        <v>5.8421540755676453</v>
      </c>
      <c r="K40">
        <f>'95% Simulation Frequency'!J40*$C40^2</f>
        <v>6.2119106626288891</v>
      </c>
      <c r="L40">
        <f>'95% Simulation Frequency'!K40*$C40^2</f>
        <v>3.9194198228491799</v>
      </c>
      <c r="M40">
        <f>'95% Simulation Frequency'!L40*$C40^2</f>
        <v>2.8841013790776984</v>
      </c>
      <c r="N40">
        <f>'95% Simulation Frequency'!M40*$C40^2</f>
        <v>2.588296109428704</v>
      </c>
      <c r="O40">
        <f>'95% Simulation Frequency'!N40*$C40^2</f>
        <v>1.1092697611837301</v>
      </c>
      <c r="P40">
        <f>'95% Simulation Frequency'!O40*$C40^2</f>
        <v>3.0073535747647795</v>
      </c>
      <c r="Q40">
        <f>'95% Simulation Frequency'!P40*$C40^2</f>
        <v>5.3609346332763455</v>
      </c>
      <c r="R40">
        <f>'95% Simulation Frequency'!Q40*$C40^2</f>
        <v>3.9226350975192776</v>
      </c>
      <c r="S40">
        <f>'95% Simulation Frequency'!R40*$C40^2</f>
        <v>1.3075450325064257</v>
      </c>
      <c r="T40">
        <f>'95% Simulation Frequency'!S40*$C40^2</f>
        <v>0.91528152275449814</v>
      </c>
      <c r="U40">
        <f>'95% Simulation Frequency'!T40*$C40^2</f>
        <v>0.52301801300257034</v>
      </c>
    </row>
    <row r="41" spans="1:21" x14ac:dyDescent="0.2">
      <c r="A41">
        <f>'95% Simulation Frequency'!A41</f>
        <v>2060</v>
      </c>
      <c r="B41">
        <f>'95% Simulation Frequency'!B41</f>
        <v>2060</v>
      </c>
      <c r="C41">
        <f>'95% Simulation Frequency'!W41</f>
        <v>1.3018198383964323</v>
      </c>
      <c r="D41">
        <f>'95% Simulation Frequency'!C41*$C41^2</f>
        <v>35.620497111508627</v>
      </c>
      <c r="E41">
        <f>'95% Simulation Frequency'!D41*$C41^2</f>
        <v>45.69916489887347</v>
      </c>
      <c r="F41">
        <f>'95% Simulation Frequency'!E41*$C41^2</f>
        <v>48.18431586014151</v>
      </c>
      <c r="G41">
        <f>'95% Simulation Frequency'!F41*$C41^2</f>
        <v>31.685674756167558</v>
      </c>
      <c r="H41">
        <f>'95% Simulation Frequency'!G41*$C41^2</f>
        <v>26.370212977899797</v>
      </c>
      <c r="I41">
        <f>'95% Simulation Frequency'!H41*$C41^2</f>
        <v>15.808321392510612</v>
      </c>
      <c r="J41">
        <f>'95% Simulation Frequency'!I41*$C41^2</f>
        <v>6.5844617921192725</v>
      </c>
      <c r="K41">
        <f>'95% Simulation Frequency'!J41*$C41^2</f>
        <v>7.0011998802280875</v>
      </c>
      <c r="L41">
        <f>'95% Simulation Frequency'!K41*$C41^2</f>
        <v>4.4174237339534361</v>
      </c>
      <c r="M41">
        <f>'95% Simulation Frequency'!L41*$C41^2</f>
        <v>3.2505570872487546</v>
      </c>
      <c r="N41">
        <f>'95% Simulation Frequency'!M41*$C41^2</f>
        <v>2.917166616761703</v>
      </c>
      <c r="O41">
        <f>'95% Simulation Frequency'!N41*$C41^2</f>
        <v>1.250214264326444</v>
      </c>
      <c r="P41">
        <f>'95% Simulation Frequency'!O41*$C41^2</f>
        <v>3.3894697832850262</v>
      </c>
      <c r="Q41">
        <f>'95% Simulation Frequency'!P41*$C41^2</f>
        <v>6.0420983093341771</v>
      </c>
      <c r="R41">
        <f>'95% Simulation Frequency'!Q41*$C41^2</f>
        <v>4.4210475434152521</v>
      </c>
      <c r="S41">
        <f>'95% Simulation Frequency'!R41*$C41^2</f>
        <v>1.4736825144717505</v>
      </c>
      <c r="T41">
        <f>'95% Simulation Frequency'!S41*$C41^2</f>
        <v>1.0315777601302254</v>
      </c>
      <c r="U41">
        <f>'95% Simulation Frequency'!T41*$C41^2</f>
        <v>0.58947300578870021</v>
      </c>
    </row>
    <row r="42" spans="1:21" x14ac:dyDescent="0.2">
      <c r="A42">
        <f>'95% Simulation Frequency'!A42</f>
        <v>2061</v>
      </c>
      <c r="B42">
        <f>'95% Simulation Frequency'!B42</f>
        <v>2060</v>
      </c>
      <c r="C42">
        <f>'95% Simulation Frequency'!W42</f>
        <v>1.3018198383964323</v>
      </c>
      <c r="D42">
        <f>'95% Simulation Frequency'!C42*$C42^2</f>
        <v>35.620497111508627</v>
      </c>
      <c r="E42">
        <f>'95% Simulation Frequency'!D42*$C42^2</f>
        <v>45.69916489887347</v>
      </c>
      <c r="F42">
        <f>'95% Simulation Frequency'!E42*$C42^2</f>
        <v>48.18431586014151</v>
      </c>
      <c r="G42">
        <f>'95% Simulation Frequency'!F42*$C42^2</f>
        <v>31.685674756167558</v>
      </c>
      <c r="H42">
        <f>'95% Simulation Frequency'!G42*$C42^2</f>
        <v>26.370212977899797</v>
      </c>
      <c r="I42">
        <f>'95% Simulation Frequency'!H42*$C42^2</f>
        <v>15.808321392510612</v>
      </c>
      <c r="J42">
        <f>'95% Simulation Frequency'!I42*$C42^2</f>
        <v>6.5844617921192725</v>
      </c>
      <c r="K42">
        <f>'95% Simulation Frequency'!J42*$C42^2</f>
        <v>7.0011998802280875</v>
      </c>
      <c r="L42">
        <f>'95% Simulation Frequency'!K42*$C42^2</f>
        <v>4.4174237339534361</v>
      </c>
      <c r="M42">
        <f>'95% Simulation Frequency'!L42*$C42^2</f>
        <v>3.2505570872487546</v>
      </c>
      <c r="N42">
        <f>'95% Simulation Frequency'!M42*$C42^2</f>
        <v>2.917166616761703</v>
      </c>
      <c r="O42">
        <f>'95% Simulation Frequency'!N42*$C42^2</f>
        <v>1.250214264326444</v>
      </c>
      <c r="P42">
        <f>'95% Simulation Frequency'!O42*$C42^2</f>
        <v>3.3894697832850262</v>
      </c>
      <c r="Q42">
        <f>'95% Simulation Frequency'!P42*$C42^2</f>
        <v>6.0420983093341771</v>
      </c>
      <c r="R42">
        <f>'95% Simulation Frequency'!Q42*$C42^2</f>
        <v>4.4210475434152521</v>
      </c>
      <c r="S42">
        <f>'95% Simulation Frequency'!R42*$C42^2</f>
        <v>1.4736825144717505</v>
      </c>
      <c r="T42">
        <f>'95% Simulation Frequency'!S42*$C42^2</f>
        <v>1.0315777601302254</v>
      </c>
      <c r="U42">
        <f>'95% Simulation Frequency'!T42*$C42^2</f>
        <v>0.58947300578870021</v>
      </c>
    </row>
    <row r="43" spans="1:21" x14ac:dyDescent="0.2">
      <c r="A43">
        <f>'95% Simulation Frequency'!A43</f>
        <v>2062</v>
      </c>
      <c r="B43">
        <f>'95% Simulation Frequency'!B43</f>
        <v>2060</v>
      </c>
      <c r="C43">
        <f>'95% Simulation Frequency'!W43</f>
        <v>1.3018198383964323</v>
      </c>
      <c r="D43">
        <f>'95% Simulation Frequency'!C43*$C43^2</f>
        <v>35.620497111508627</v>
      </c>
      <c r="E43">
        <f>'95% Simulation Frequency'!D43*$C43^2</f>
        <v>45.69916489887347</v>
      </c>
      <c r="F43">
        <f>'95% Simulation Frequency'!E43*$C43^2</f>
        <v>48.18431586014151</v>
      </c>
      <c r="G43">
        <f>'95% Simulation Frequency'!F43*$C43^2</f>
        <v>31.685674756167558</v>
      </c>
      <c r="H43">
        <f>'95% Simulation Frequency'!G43*$C43^2</f>
        <v>26.370212977899797</v>
      </c>
      <c r="I43">
        <f>'95% Simulation Frequency'!H43*$C43^2</f>
        <v>15.808321392510612</v>
      </c>
      <c r="J43">
        <f>'95% Simulation Frequency'!I43*$C43^2</f>
        <v>6.5844617921192725</v>
      </c>
      <c r="K43">
        <f>'95% Simulation Frequency'!J43*$C43^2</f>
        <v>7.0011998802280875</v>
      </c>
      <c r="L43">
        <f>'95% Simulation Frequency'!K43*$C43^2</f>
        <v>4.4174237339534361</v>
      </c>
      <c r="M43">
        <f>'95% Simulation Frequency'!L43*$C43^2</f>
        <v>3.2505570872487546</v>
      </c>
      <c r="N43">
        <f>'95% Simulation Frequency'!M43*$C43^2</f>
        <v>2.917166616761703</v>
      </c>
      <c r="O43">
        <f>'95% Simulation Frequency'!N43*$C43^2</f>
        <v>1.250214264326444</v>
      </c>
      <c r="P43">
        <f>'95% Simulation Frequency'!O43*$C43^2</f>
        <v>3.3894697832850262</v>
      </c>
      <c r="Q43">
        <f>'95% Simulation Frequency'!P43*$C43^2</f>
        <v>6.0420983093341771</v>
      </c>
      <c r="R43">
        <f>'95% Simulation Frequency'!Q43*$C43^2</f>
        <v>4.4210475434152521</v>
      </c>
      <c r="S43">
        <f>'95% Simulation Frequency'!R43*$C43^2</f>
        <v>1.4736825144717505</v>
      </c>
      <c r="T43">
        <f>'95% Simulation Frequency'!S43*$C43^2</f>
        <v>1.0315777601302254</v>
      </c>
      <c r="U43">
        <f>'95% Simulation Frequency'!T43*$C43^2</f>
        <v>0.58947300578870021</v>
      </c>
    </row>
    <row r="44" spans="1:21" x14ac:dyDescent="0.2">
      <c r="A44">
        <f>'95% Simulation Frequency'!A44</f>
        <v>2063</v>
      </c>
      <c r="B44">
        <f>'95% Simulation Frequency'!B44</f>
        <v>2060</v>
      </c>
      <c r="C44">
        <f>'95% Simulation Frequency'!W44</f>
        <v>1.3018198383964323</v>
      </c>
      <c r="D44">
        <f>'95% Simulation Frequency'!C44*$C44^2</f>
        <v>35.620497111508627</v>
      </c>
      <c r="E44">
        <f>'95% Simulation Frequency'!D44*$C44^2</f>
        <v>45.69916489887347</v>
      </c>
      <c r="F44">
        <f>'95% Simulation Frequency'!E44*$C44^2</f>
        <v>48.18431586014151</v>
      </c>
      <c r="G44">
        <f>'95% Simulation Frequency'!F44*$C44^2</f>
        <v>31.685674756167558</v>
      </c>
      <c r="H44">
        <f>'95% Simulation Frequency'!G44*$C44^2</f>
        <v>26.370212977899797</v>
      </c>
      <c r="I44">
        <f>'95% Simulation Frequency'!H44*$C44^2</f>
        <v>15.808321392510612</v>
      </c>
      <c r="J44">
        <f>'95% Simulation Frequency'!I44*$C44^2</f>
        <v>6.5844617921192725</v>
      </c>
      <c r="K44">
        <f>'95% Simulation Frequency'!J44*$C44^2</f>
        <v>7.0011998802280875</v>
      </c>
      <c r="L44">
        <f>'95% Simulation Frequency'!K44*$C44^2</f>
        <v>4.4174237339534361</v>
      </c>
      <c r="M44">
        <f>'95% Simulation Frequency'!L44*$C44^2</f>
        <v>3.2505570872487546</v>
      </c>
      <c r="N44">
        <f>'95% Simulation Frequency'!M44*$C44^2</f>
        <v>2.917166616761703</v>
      </c>
      <c r="O44">
        <f>'95% Simulation Frequency'!N44*$C44^2</f>
        <v>1.250214264326444</v>
      </c>
      <c r="P44">
        <f>'95% Simulation Frequency'!O44*$C44^2</f>
        <v>3.3894697832850262</v>
      </c>
      <c r="Q44">
        <f>'95% Simulation Frequency'!P44*$C44^2</f>
        <v>6.0420983093341771</v>
      </c>
      <c r="R44">
        <f>'95% Simulation Frequency'!Q44*$C44^2</f>
        <v>4.4210475434152521</v>
      </c>
      <c r="S44">
        <f>'95% Simulation Frequency'!R44*$C44^2</f>
        <v>1.4736825144717505</v>
      </c>
      <c r="T44">
        <f>'95% Simulation Frequency'!S44*$C44^2</f>
        <v>1.0315777601302254</v>
      </c>
      <c r="U44">
        <f>'95% Simulation Frequency'!T44*$C44^2</f>
        <v>0.58947300578870021</v>
      </c>
    </row>
    <row r="45" spans="1:21" x14ac:dyDescent="0.2">
      <c r="A45">
        <f>'95% Simulation Frequency'!A45</f>
        <v>2064</v>
      </c>
      <c r="B45">
        <f>'95% Simulation Frequency'!B45</f>
        <v>2060</v>
      </c>
      <c r="C45">
        <f>'95% Simulation Frequency'!W45</f>
        <v>1.3018198383964323</v>
      </c>
      <c r="D45">
        <f>'95% Simulation Frequency'!C45*$C45^2</f>
        <v>35.620497111508627</v>
      </c>
      <c r="E45">
        <f>'95% Simulation Frequency'!D45*$C45^2</f>
        <v>45.69916489887347</v>
      </c>
      <c r="F45">
        <f>'95% Simulation Frequency'!E45*$C45^2</f>
        <v>48.18431586014151</v>
      </c>
      <c r="G45">
        <f>'95% Simulation Frequency'!F45*$C45^2</f>
        <v>31.685674756167558</v>
      </c>
      <c r="H45">
        <f>'95% Simulation Frequency'!G45*$C45^2</f>
        <v>26.370212977899797</v>
      </c>
      <c r="I45">
        <f>'95% Simulation Frequency'!H45*$C45^2</f>
        <v>15.808321392510612</v>
      </c>
      <c r="J45">
        <f>'95% Simulation Frequency'!I45*$C45^2</f>
        <v>6.5844617921192725</v>
      </c>
      <c r="K45">
        <f>'95% Simulation Frequency'!J45*$C45^2</f>
        <v>7.0011998802280875</v>
      </c>
      <c r="L45">
        <f>'95% Simulation Frequency'!K45*$C45^2</f>
        <v>4.4174237339534361</v>
      </c>
      <c r="M45">
        <f>'95% Simulation Frequency'!L45*$C45^2</f>
        <v>3.2505570872487546</v>
      </c>
      <c r="N45">
        <f>'95% Simulation Frequency'!M45*$C45^2</f>
        <v>2.917166616761703</v>
      </c>
      <c r="O45">
        <f>'95% Simulation Frequency'!N45*$C45^2</f>
        <v>1.250214264326444</v>
      </c>
      <c r="P45">
        <f>'95% Simulation Frequency'!O45*$C45^2</f>
        <v>3.3894697832850262</v>
      </c>
      <c r="Q45">
        <f>'95% Simulation Frequency'!P45*$C45^2</f>
        <v>6.0420983093341771</v>
      </c>
      <c r="R45">
        <f>'95% Simulation Frequency'!Q45*$C45^2</f>
        <v>4.4210475434152521</v>
      </c>
      <c r="S45">
        <f>'95% Simulation Frequency'!R45*$C45^2</f>
        <v>1.4736825144717505</v>
      </c>
      <c r="T45">
        <f>'95% Simulation Frequency'!S45*$C45^2</f>
        <v>1.0315777601302254</v>
      </c>
      <c r="U45">
        <f>'95% Simulation Frequency'!T45*$C45^2</f>
        <v>0.58947300578870021</v>
      </c>
    </row>
    <row r="46" spans="1:21" x14ac:dyDescent="0.2">
      <c r="A46">
        <f>'95% Simulation Frequency'!A46</f>
        <v>2065</v>
      </c>
      <c r="B46">
        <f>'95% Simulation Frequency'!B46</f>
        <v>2060</v>
      </c>
      <c r="C46">
        <f>'95% Simulation Frequency'!W46</f>
        <v>1.3018198383964323</v>
      </c>
      <c r="D46">
        <f>'95% Simulation Frequency'!C46*$C46^2</f>
        <v>35.620497111508627</v>
      </c>
      <c r="E46">
        <f>'95% Simulation Frequency'!D46*$C46^2</f>
        <v>45.69916489887347</v>
      </c>
      <c r="F46">
        <f>'95% Simulation Frequency'!E46*$C46^2</f>
        <v>48.18431586014151</v>
      </c>
      <c r="G46">
        <f>'95% Simulation Frequency'!F46*$C46^2</f>
        <v>31.685674756167558</v>
      </c>
      <c r="H46">
        <f>'95% Simulation Frequency'!G46*$C46^2</f>
        <v>26.370212977899797</v>
      </c>
      <c r="I46">
        <f>'95% Simulation Frequency'!H46*$C46^2</f>
        <v>15.808321392510612</v>
      </c>
      <c r="J46">
        <f>'95% Simulation Frequency'!I46*$C46^2</f>
        <v>6.5844617921192725</v>
      </c>
      <c r="K46">
        <f>'95% Simulation Frequency'!J46*$C46^2</f>
        <v>7.0011998802280875</v>
      </c>
      <c r="L46">
        <f>'95% Simulation Frequency'!K46*$C46^2</f>
        <v>4.4174237339534361</v>
      </c>
      <c r="M46">
        <f>'95% Simulation Frequency'!L46*$C46^2</f>
        <v>3.2505570872487546</v>
      </c>
      <c r="N46">
        <f>'95% Simulation Frequency'!M46*$C46^2</f>
        <v>2.917166616761703</v>
      </c>
      <c r="O46">
        <f>'95% Simulation Frequency'!N46*$C46^2</f>
        <v>1.250214264326444</v>
      </c>
      <c r="P46">
        <f>'95% Simulation Frequency'!O46*$C46^2</f>
        <v>3.3894697832850262</v>
      </c>
      <c r="Q46">
        <f>'95% Simulation Frequency'!P46*$C46^2</f>
        <v>6.0420983093341771</v>
      </c>
      <c r="R46">
        <f>'95% Simulation Frequency'!Q46*$C46^2</f>
        <v>4.4210475434152521</v>
      </c>
      <c r="S46">
        <f>'95% Simulation Frequency'!R46*$C46^2</f>
        <v>1.4736825144717505</v>
      </c>
      <c r="T46">
        <f>'95% Simulation Frequency'!S46*$C46^2</f>
        <v>1.0315777601302254</v>
      </c>
      <c r="U46">
        <f>'95% Simulation Frequency'!T46*$C46^2</f>
        <v>0.58947300578870021</v>
      </c>
    </row>
    <row r="47" spans="1:21" x14ac:dyDescent="0.2">
      <c r="A47">
        <f>'95% Simulation Frequency'!A47</f>
        <v>2066</v>
      </c>
      <c r="B47">
        <f>'95% Simulation Frequency'!B47</f>
        <v>2060</v>
      </c>
      <c r="C47">
        <f>'95% Simulation Frequency'!W47</f>
        <v>1.3018198383964323</v>
      </c>
      <c r="D47">
        <f>'95% Simulation Frequency'!C47*$C47^2</f>
        <v>35.620497111508627</v>
      </c>
      <c r="E47">
        <f>'95% Simulation Frequency'!D47*$C47^2</f>
        <v>45.69916489887347</v>
      </c>
      <c r="F47">
        <f>'95% Simulation Frequency'!E47*$C47^2</f>
        <v>48.18431586014151</v>
      </c>
      <c r="G47">
        <f>'95% Simulation Frequency'!F47*$C47^2</f>
        <v>31.685674756167558</v>
      </c>
      <c r="H47">
        <f>'95% Simulation Frequency'!G47*$C47^2</f>
        <v>26.370212977899797</v>
      </c>
      <c r="I47">
        <f>'95% Simulation Frequency'!H47*$C47^2</f>
        <v>15.808321392510612</v>
      </c>
      <c r="J47">
        <f>'95% Simulation Frequency'!I47*$C47^2</f>
        <v>6.5844617921192725</v>
      </c>
      <c r="K47">
        <f>'95% Simulation Frequency'!J47*$C47^2</f>
        <v>7.0011998802280875</v>
      </c>
      <c r="L47">
        <f>'95% Simulation Frequency'!K47*$C47^2</f>
        <v>4.4174237339534361</v>
      </c>
      <c r="M47">
        <f>'95% Simulation Frequency'!L47*$C47^2</f>
        <v>3.2505570872487546</v>
      </c>
      <c r="N47">
        <f>'95% Simulation Frequency'!M47*$C47^2</f>
        <v>2.917166616761703</v>
      </c>
      <c r="O47">
        <f>'95% Simulation Frequency'!N47*$C47^2</f>
        <v>1.250214264326444</v>
      </c>
      <c r="P47">
        <f>'95% Simulation Frequency'!O47*$C47^2</f>
        <v>3.3894697832850262</v>
      </c>
      <c r="Q47">
        <f>'95% Simulation Frequency'!P47*$C47^2</f>
        <v>6.0420983093341771</v>
      </c>
      <c r="R47">
        <f>'95% Simulation Frequency'!Q47*$C47^2</f>
        <v>4.4210475434152521</v>
      </c>
      <c r="S47">
        <f>'95% Simulation Frequency'!R47*$C47^2</f>
        <v>1.4736825144717505</v>
      </c>
      <c r="T47">
        <f>'95% Simulation Frequency'!S47*$C47^2</f>
        <v>1.0315777601302254</v>
      </c>
      <c r="U47">
        <f>'95% Simulation Frequency'!T47*$C47^2</f>
        <v>0.58947300578870021</v>
      </c>
    </row>
    <row r="48" spans="1:21" x14ac:dyDescent="0.2">
      <c r="A48">
        <f>'95% Simulation Frequency'!A48</f>
        <v>2067</v>
      </c>
      <c r="B48">
        <f>'95% Simulation Frequency'!B48</f>
        <v>2060</v>
      </c>
      <c r="C48">
        <f>'95% Simulation Frequency'!W48</f>
        <v>1.3018198383964323</v>
      </c>
      <c r="D48">
        <f>'95% Simulation Frequency'!C48*$C48^2</f>
        <v>35.620497111508627</v>
      </c>
      <c r="E48">
        <f>'95% Simulation Frequency'!D48*$C48^2</f>
        <v>45.69916489887347</v>
      </c>
      <c r="F48">
        <f>'95% Simulation Frequency'!E48*$C48^2</f>
        <v>48.18431586014151</v>
      </c>
      <c r="G48">
        <f>'95% Simulation Frequency'!F48*$C48^2</f>
        <v>31.685674756167558</v>
      </c>
      <c r="H48">
        <f>'95% Simulation Frequency'!G48*$C48^2</f>
        <v>26.370212977899797</v>
      </c>
      <c r="I48">
        <f>'95% Simulation Frequency'!H48*$C48^2</f>
        <v>15.808321392510612</v>
      </c>
      <c r="J48">
        <f>'95% Simulation Frequency'!I48*$C48^2</f>
        <v>6.5844617921192725</v>
      </c>
      <c r="K48">
        <f>'95% Simulation Frequency'!J48*$C48^2</f>
        <v>7.0011998802280875</v>
      </c>
      <c r="L48">
        <f>'95% Simulation Frequency'!K48*$C48^2</f>
        <v>4.4174237339534361</v>
      </c>
      <c r="M48">
        <f>'95% Simulation Frequency'!L48*$C48^2</f>
        <v>3.2505570872487546</v>
      </c>
      <c r="N48">
        <f>'95% Simulation Frequency'!M48*$C48^2</f>
        <v>2.917166616761703</v>
      </c>
      <c r="O48">
        <f>'95% Simulation Frequency'!N48*$C48^2</f>
        <v>1.250214264326444</v>
      </c>
      <c r="P48">
        <f>'95% Simulation Frequency'!O48*$C48^2</f>
        <v>3.3894697832850262</v>
      </c>
      <c r="Q48">
        <f>'95% Simulation Frequency'!P48*$C48^2</f>
        <v>6.0420983093341771</v>
      </c>
      <c r="R48">
        <f>'95% Simulation Frequency'!Q48*$C48^2</f>
        <v>4.4210475434152521</v>
      </c>
      <c r="S48">
        <f>'95% Simulation Frequency'!R48*$C48^2</f>
        <v>1.4736825144717505</v>
      </c>
      <c r="T48">
        <f>'95% Simulation Frequency'!S48*$C48^2</f>
        <v>1.0315777601302254</v>
      </c>
      <c r="U48">
        <f>'95% Simulation Frequency'!T48*$C48^2</f>
        <v>0.58947300578870021</v>
      </c>
    </row>
    <row r="49" spans="1:21" x14ac:dyDescent="0.2">
      <c r="A49">
        <f>'95% Simulation Frequency'!A49</f>
        <v>2068</v>
      </c>
      <c r="B49">
        <f>'95% Simulation Frequency'!B49</f>
        <v>2060</v>
      </c>
      <c r="C49">
        <f>'95% Simulation Frequency'!W49</f>
        <v>1.3018198383964323</v>
      </c>
      <c r="D49">
        <f>'95% Simulation Frequency'!C49*$C49^2</f>
        <v>35.620497111508627</v>
      </c>
      <c r="E49">
        <f>'95% Simulation Frequency'!D49*$C49^2</f>
        <v>45.69916489887347</v>
      </c>
      <c r="F49">
        <f>'95% Simulation Frequency'!E49*$C49^2</f>
        <v>48.18431586014151</v>
      </c>
      <c r="G49">
        <f>'95% Simulation Frequency'!F49*$C49^2</f>
        <v>31.685674756167558</v>
      </c>
      <c r="H49">
        <f>'95% Simulation Frequency'!G49*$C49^2</f>
        <v>26.370212977899797</v>
      </c>
      <c r="I49">
        <f>'95% Simulation Frequency'!H49*$C49^2</f>
        <v>15.808321392510612</v>
      </c>
      <c r="J49">
        <f>'95% Simulation Frequency'!I49*$C49^2</f>
        <v>6.5844617921192725</v>
      </c>
      <c r="K49">
        <f>'95% Simulation Frequency'!J49*$C49^2</f>
        <v>7.0011998802280875</v>
      </c>
      <c r="L49">
        <f>'95% Simulation Frequency'!K49*$C49^2</f>
        <v>4.4174237339534361</v>
      </c>
      <c r="M49">
        <f>'95% Simulation Frequency'!L49*$C49^2</f>
        <v>3.2505570872487546</v>
      </c>
      <c r="N49">
        <f>'95% Simulation Frequency'!M49*$C49^2</f>
        <v>2.917166616761703</v>
      </c>
      <c r="O49">
        <f>'95% Simulation Frequency'!N49*$C49^2</f>
        <v>1.250214264326444</v>
      </c>
      <c r="P49">
        <f>'95% Simulation Frequency'!O49*$C49^2</f>
        <v>3.3894697832850262</v>
      </c>
      <c r="Q49">
        <f>'95% Simulation Frequency'!P49*$C49^2</f>
        <v>6.0420983093341771</v>
      </c>
      <c r="R49">
        <f>'95% Simulation Frequency'!Q49*$C49^2</f>
        <v>4.4210475434152521</v>
      </c>
      <c r="S49">
        <f>'95% Simulation Frequency'!R49*$C49^2</f>
        <v>1.4736825144717505</v>
      </c>
      <c r="T49">
        <f>'95% Simulation Frequency'!S49*$C49^2</f>
        <v>1.0315777601302254</v>
      </c>
      <c r="U49">
        <f>'95% Simulation Frequency'!T49*$C49^2</f>
        <v>0.58947300578870021</v>
      </c>
    </row>
    <row r="50" spans="1:21" x14ac:dyDescent="0.2">
      <c r="A50">
        <f>'95% Simulation Frequency'!A50</f>
        <v>2069</v>
      </c>
      <c r="B50">
        <f>'95% Simulation Frequency'!B50</f>
        <v>2060</v>
      </c>
      <c r="C50">
        <f>'95% Simulation Frequency'!W50</f>
        <v>1.3018198383964323</v>
      </c>
      <c r="D50">
        <f>'95% Simulation Frequency'!C50*$C50^2</f>
        <v>35.620497111508627</v>
      </c>
      <c r="E50">
        <f>'95% Simulation Frequency'!D50*$C50^2</f>
        <v>45.69916489887347</v>
      </c>
      <c r="F50">
        <f>'95% Simulation Frequency'!E50*$C50^2</f>
        <v>48.18431586014151</v>
      </c>
      <c r="G50">
        <f>'95% Simulation Frequency'!F50*$C50^2</f>
        <v>31.685674756167558</v>
      </c>
      <c r="H50">
        <f>'95% Simulation Frequency'!G50*$C50^2</f>
        <v>26.370212977899797</v>
      </c>
      <c r="I50">
        <f>'95% Simulation Frequency'!H50*$C50^2</f>
        <v>15.808321392510612</v>
      </c>
      <c r="J50">
        <f>'95% Simulation Frequency'!I50*$C50^2</f>
        <v>6.5844617921192725</v>
      </c>
      <c r="K50">
        <f>'95% Simulation Frequency'!J50*$C50^2</f>
        <v>7.0011998802280875</v>
      </c>
      <c r="L50">
        <f>'95% Simulation Frequency'!K50*$C50^2</f>
        <v>4.4174237339534361</v>
      </c>
      <c r="M50">
        <f>'95% Simulation Frequency'!L50*$C50^2</f>
        <v>3.2505570872487546</v>
      </c>
      <c r="N50">
        <f>'95% Simulation Frequency'!M50*$C50^2</f>
        <v>2.917166616761703</v>
      </c>
      <c r="O50">
        <f>'95% Simulation Frequency'!N50*$C50^2</f>
        <v>1.250214264326444</v>
      </c>
      <c r="P50">
        <f>'95% Simulation Frequency'!O50*$C50^2</f>
        <v>3.3894697832850262</v>
      </c>
      <c r="Q50">
        <f>'95% Simulation Frequency'!P50*$C50^2</f>
        <v>6.0420983093341771</v>
      </c>
      <c r="R50">
        <f>'95% Simulation Frequency'!Q50*$C50^2</f>
        <v>4.4210475434152521</v>
      </c>
      <c r="S50">
        <f>'95% Simulation Frequency'!R50*$C50^2</f>
        <v>1.4736825144717505</v>
      </c>
      <c r="T50">
        <f>'95% Simulation Frequency'!S50*$C50^2</f>
        <v>1.0315777601302254</v>
      </c>
      <c r="U50">
        <f>'95% Simulation Frequency'!T50*$C50^2</f>
        <v>0.58947300578870021</v>
      </c>
    </row>
    <row r="51" spans="1:21" x14ac:dyDescent="0.2">
      <c r="A51">
        <f>'95% Simulation Frequency'!A51</f>
        <v>2070</v>
      </c>
      <c r="B51">
        <f>'95% Simulation Frequency'!B51</f>
        <v>2070</v>
      </c>
      <c r="C51">
        <f>'95% Simulation Frequency'!W51</f>
        <v>1.3750689332725921</v>
      </c>
      <c r="D51">
        <f>'95% Simulation Frequency'!C51*$C51^2</f>
        <v>39.741764511842561</v>
      </c>
      <c r="E51">
        <f>'95% Simulation Frequency'!D51*$C51^2</f>
        <v>50.986527338836773</v>
      </c>
      <c r="F51">
        <f>'95% Simulation Frequency'!E51*$C51^2</f>
        <v>53.759208583849045</v>
      </c>
      <c r="G51">
        <f>'95% Simulation Frequency'!F51*$C51^2</f>
        <v>35.351685873906462</v>
      </c>
      <c r="H51">
        <f>'95% Simulation Frequency'!G51*$C51^2</f>
        <v>29.421228766519103</v>
      </c>
      <c r="I51">
        <f>'95% Simulation Frequency'!H51*$C51^2</f>
        <v>17.637333475216952</v>
      </c>
      <c r="J51">
        <f>'95% Simulation Frequency'!I51*$C51^2</f>
        <v>7.3462795637145497</v>
      </c>
      <c r="K51">
        <f>'95% Simulation Frequency'!J51*$C51^2</f>
        <v>7.8112339664812938</v>
      </c>
      <c r="L51">
        <f>'95% Simulation Frequency'!K51*$C51^2</f>
        <v>4.9285166693274824</v>
      </c>
      <c r="M51">
        <f>'95% Simulation Frequency'!L51*$C51^2</f>
        <v>3.6266443415806005</v>
      </c>
      <c r="N51">
        <f>'95% Simulation Frequency'!M51*$C51^2</f>
        <v>3.2546808193672057</v>
      </c>
      <c r="O51">
        <f>'95% Simulation Frequency'!N51*$C51^2</f>
        <v>1.3948632083002308</v>
      </c>
      <c r="P51">
        <f>'95% Simulation Frequency'!O51*$C51^2</f>
        <v>3.7816291425028483</v>
      </c>
      <c r="Q51">
        <f>'95% Simulation Frequency'!P51*$C51^2</f>
        <v>6.741164993157251</v>
      </c>
      <c r="R51">
        <f>'95% Simulation Frequency'!Q51*$C51^2</f>
        <v>4.9325597510906718</v>
      </c>
      <c r="S51">
        <f>'95% Simulation Frequency'!R51*$C51^2</f>
        <v>1.6441865836968905</v>
      </c>
      <c r="T51">
        <f>'95% Simulation Frequency'!S51*$C51^2</f>
        <v>1.1509306085878235</v>
      </c>
      <c r="U51">
        <f>'95% Simulation Frequency'!T51*$C51^2</f>
        <v>0.65767463347875621</v>
      </c>
    </row>
    <row r="52" spans="1:21" x14ac:dyDescent="0.2">
      <c r="A52">
        <f>'95% Simulation Frequency'!A52</f>
        <v>2071</v>
      </c>
      <c r="B52">
        <f>'95% Simulation Frequency'!B52</f>
        <v>2070</v>
      </c>
      <c r="C52">
        <f>'95% Simulation Frequency'!W52</f>
        <v>1.3750689332725921</v>
      </c>
      <c r="D52">
        <f>'95% Simulation Frequency'!C52*$C52^2</f>
        <v>39.741764511842561</v>
      </c>
      <c r="E52">
        <f>'95% Simulation Frequency'!D52*$C52^2</f>
        <v>50.986527338836773</v>
      </c>
      <c r="F52">
        <f>'95% Simulation Frequency'!E52*$C52^2</f>
        <v>53.759208583849045</v>
      </c>
      <c r="G52">
        <f>'95% Simulation Frequency'!F52*$C52^2</f>
        <v>35.351685873906462</v>
      </c>
      <c r="H52">
        <f>'95% Simulation Frequency'!G52*$C52^2</f>
        <v>29.421228766519103</v>
      </c>
      <c r="I52">
        <f>'95% Simulation Frequency'!H52*$C52^2</f>
        <v>17.637333475216952</v>
      </c>
      <c r="J52">
        <f>'95% Simulation Frequency'!I52*$C52^2</f>
        <v>7.3462795637145497</v>
      </c>
      <c r="K52">
        <f>'95% Simulation Frequency'!J52*$C52^2</f>
        <v>7.8112339664812938</v>
      </c>
      <c r="L52">
        <f>'95% Simulation Frequency'!K52*$C52^2</f>
        <v>4.9285166693274824</v>
      </c>
      <c r="M52">
        <f>'95% Simulation Frequency'!L52*$C52^2</f>
        <v>3.6266443415806005</v>
      </c>
      <c r="N52">
        <f>'95% Simulation Frequency'!M52*$C52^2</f>
        <v>3.2546808193672057</v>
      </c>
      <c r="O52">
        <f>'95% Simulation Frequency'!N52*$C52^2</f>
        <v>1.3948632083002308</v>
      </c>
      <c r="P52">
        <f>'95% Simulation Frequency'!O52*$C52^2</f>
        <v>3.7816291425028483</v>
      </c>
      <c r="Q52">
        <f>'95% Simulation Frequency'!P52*$C52^2</f>
        <v>6.741164993157251</v>
      </c>
      <c r="R52">
        <f>'95% Simulation Frequency'!Q52*$C52^2</f>
        <v>4.9325597510906718</v>
      </c>
      <c r="S52">
        <f>'95% Simulation Frequency'!R52*$C52^2</f>
        <v>1.6441865836968905</v>
      </c>
      <c r="T52">
        <f>'95% Simulation Frequency'!S52*$C52^2</f>
        <v>1.1509306085878235</v>
      </c>
      <c r="U52">
        <f>'95% Simulation Frequency'!T52*$C52^2</f>
        <v>0.65767463347875621</v>
      </c>
    </row>
    <row r="53" spans="1:21" x14ac:dyDescent="0.2">
      <c r="A53">
        <f>'95% Simulation Frequency'!A53</f>
        <v>2072</v>
      </c>
      <c r="B53">
        <f>'95% Simulation Frequency'!B53</f>
        <v>2070</v>
      </c>
      <c r="C53">
        <f>'95% Simulation Frequency'!W53</f>
        <v>1.3750689332725921</v>
      </c>
      <c r="D53">
        <f>'95% Simulation Frequency'!C53*$C53^2</f>
        <v>39.741764511842561</v>
      </c>
      <c r="E53">
        <f>'95% Simulation Frequency'!D53*$C53^2</f>
        <v>50.986527338836773</v>
      </c>
      <c r="F53">
        <f>'95% Simulation Frequency'!E53*$C53^2</f>
        <v>53.759208583849045</v>
      </c>
      <c r="G53">
        <f>'95% Simulation Frequency'!F53*$C53^2</f>
        <v>35.351685873906462</v>
      </c>
      <c r="H53">
        <f>'95% Simulation Frequency'!G53*$C53^2</f>
        <v>29.421228766519103</v>
      </c>
      <c r="I53">
        <f>'95% Simulation Frequency'!H53*$C53^2</f>
        <v>17.637333475216952</v>
      </c>
      <c r="J53">
        <f>'95% Simulation Frequency'!I53*$C53^2</f>
        <v>7.3462795637145497</v>
      </c>
      <c r="K53">
        <f>'95% Simulation Frequency'!J53*$C53^2</f>
        <v>7.8112339664812938</v>
      </c>
      <c r="L53">
        <f>'95% Simulation Frequency'!K53*$C53^2</f>
        <v>4.9285166693274824</v>
      </c>
      <c r="M53">
        <f>'95% Simulation Frequency'!L53*$C53^2</f>
        <v>3.6266443415806005</v>
      </c>
      <c r="N53">
        <f>'95% Simulation Frequency'!M53*$C53^2</f>
        <v>3.2546808193672057</v>
      </c>
      <c r="O53">
        <f>'95% Simulation Frequency'!N53*$C53^2</f>
        <v>1.3948632083002308</v>
      </c>
      <c r="P53">
        <f>'95% Simulation Frequency'!O53*$C53^2</f>
        <v>3.7816291425028483</v>
      </c>
      <c r="Q53">
        <f>'95% Simulation Frequency'!P53*$C53^2</f>
        <v>6.741164993157251</v>
      </c>
      <c r="R53">
        <f>'95% Simulation Frequency'!Q53*$C53^2</f>
        <v>4.9325597510906718</v>
      </c>
      <c r="S53">
        <f>'95% Simulation Frequency'!R53*$C53^2</f>
        <v>1.6441865836968905</v>
      </c>
      <c r="T53">
        <f>'95% Simulation Frequency'!S53*$C53^2</f>
        <v>1.1509306085878235</v>
      </c>
      <c r="U53">
        <f>'95% Simulation Frequency'!T53*$C53^2</f>
        <v>0.65767463347875621</v>
      </c>
    </row>
    <row r="54" spans="1:21" x14ac:dyDescent="0.2">
      <c r="A54">
        <f>'95% Simulation Frequency'!A54</f>
        <v>2073</v>
      </c>
      <c r="B54">
        <f>'95% Simulation Frequency'!B54</f>
        <v>2070</v>
      </c>
      <c r="C54">
        <f>'95% Simulation Frequency'!W54</f>
        <v>1.3750689332725921</v>
      </c>
      <c r="D54">
        <f>'95% Simulation Frequency'!C54*$C54^2</f>
        <v>39.741764511842561</v>
      </c>
      <c r="E54">
        <f>'95% Simulation Frequency'!D54*$C54^2</f>
        <v>50.986527338836773</v>
      </c>
      <c r="F54">
        <f>'95% Simulation Frequency'!E54*$C54^2</f>
        <v>53.759208583849045</v>
      </c>
      <c r="G54">
        <f>'95% Simulation Frequency'!F54*$C54^2</f>
        <v>35.351685873906462</v>
      </c>
      <c r="H54">
        <f>'95% Simulation Frequency'!G54*$C54^2</f>
        <v>29.421228766519103</v>
      </c>
      <c r="I54">
        <f>'95% Simulation Frequency'!H54*$C54^2</f>
        <v>17.637333475216952</v>
      </c>
      <c r="J54">
        <f>'95% Simulation Frequency'!I54*$C54^2</f>
        <v>7.3462795637145497</v>
      </c>
      <c r="K54">
        <f>'95% Simulation Frequency'!J54*$C54^2</f>
        <v>7.8112339664812938</v>
      </c>
      <c r="L54">
        <f>'95% Simulation Frequency'!K54*$C54^2</f>
        <v>4.9285166693274824</v>
      </c>
      <c r="M54">
        <f>'95% Simulation Frequency'!L54*$C54^2</f>
        <v>3.6266443415806005</v>
      </c>
      <c r="N54">
        <f>'95% Simulation Frequency'!M54*$C54^2</f>
        <v>3.2546808193672057</v>
      </c>
      <c r="O54">
        <f>'95% Simulation Frequency'!N54*$C54^2</f>
        <v>1.3948632083002308</v>
      </c>
      <c r="P54">
        <f>'95% Simulation Frequency'!O54*$C54^2</f>
        <v>3.7816291425028483</v>
      </c>
      <c r="Q54">
        <f>'95% Simulation Frequency'!P54*$C54^2</f>
        <v>6.741164993157251</v>
      </c>
      <c r="R54">
        <f>'95% Simulation Frequency'!Q54*$C54^2</f>
        <v>4.9325597510906718</v>
      </c>
      <c r="S54">
        <f>'95% Simulation Frequency'!R54*$C54^2</f>
        <v>1.6441865836968905</v>
      </c>
      <c r="T54">
        <f>'95% Simulation Frequency'!S54*$C54^2</f>
        <v>1.1509306085878235</v>
      </c>
      <c r="U54">
        <f>'95% Simulation Frequency'!T54*$C54^2</f>
        <v>0.65767463347875621</v>
      </c>
    </row>
    <row r="55" spans="1:21" x14ac:dyDescent="0.2">
      <c r="A55">
        <f>'95% Simulation Frequency'!A55</f>
        <v>2074</v>
      </c>
      <c r="B55">
        <f>'95% Simulation Frequency'!B55</f>
        <v>2070</v>
      </c>
      <c r="C55">
        <f>'95% Simulation Frequency'!W55</f>
        <v>1.3750689332725921</v>
      </c>
      <c r="D55">
        <f>'95% Simulation Frequency'!C55*$C55^2</f>
        <v>39.741764511842561</v>
      </c>
      <c r="E55">
        <f>'95% Simulation Frequency'!D55*$C55^2</f>
        <v>50.986527338836773</v>
      </c>
      <c r="F55">
        <f>'95% Simulation Frequency'!E55*$C55^2</f>
        <v>53.759208583849045</v>
      </c>
      <c r="G55">
        <f>'95% Simulation Frequency'!F55*$C55^2</f>
        <v>35.351685873906462</v>
      </c>
      <c r="H55">
        <f>'95% Simulation Frequency'!G55*$C55^2</f>
        <v>29.421228766519103</v>
      </c>
      <c r="I55">
        <f>'95% Simulation Frequency'!H55*$C55^2</f>
        <v>17.637333475216952</v>
      </c>
      <c r="J55">
        <f>'95% Simulation Frequency'!I55*$C55^2</f>
        <v>7.3462795637145497</v>
      </c>
      <c r="K55">
        <f>'95% Simulation Frequency'!J55*$C55^2</f>
        <v>7.8112339664812938</v>
      </c>
      <c r="L55">
        <f>'95% Simulation Frequency'!K55*$C55^2</f>
        <v>4.9285166693274824</v>
      </c>
      <c r="M55">
        <f>'95% Simulation Frequency'!L55*$C55^2</f>
        <v>3.6266443415806005</v>
      </c>
      <c r="N55">
        <f>'95% Simulation Frequency'!M55*$C55^2</f>
        <v>3.2546808193672057</v>
      </c>
      <c r="O55">
        <f>'95% Simulation Frequency'!N55*$C55^2</f>
        <v>1.3948632083002308</v>
      </c>
      <c r="P55">
        <f>'95% Simulation Frequency'!O55*$C55^2</f>
        <v>3.7816291425028483</v>
      </c>
      <c r="Q55">
        <f>'95% Simulation Frequency'!P55*$C55^2</f>
        <v>6.741164993157251</v>
      </c>
      <c r="R55">
        <f>'95% Simulation Frequency'!Q55*$C55^2</f>
        <v>4.9325597510906718</v>
      </c>
      <c r="S55">
        <f>'95% Simulation Frequency'!R55*$C55^2</f>
        <v>1.6441865836968905</v>
      </c>
      <c r="T55">
        <f>'95% Simulation Frequency'!S55*$C55^2</f>
        <v>1.1509306085878235</v>
      </c>
      <c r="U55">
        <f>'95% Simulation Frequency'!T55*$C55^2</f>
        <v>0.65767463347875621</v>
      </c>
    </row>
    <row r="56" spans="1:21" x14ac:dyDescent="0.2">
      <c r="A56">
        <f>'95% Simulation Frequency'!A56</f>
        <v>2075</v>
      </c>
      <c r="B56">
        <f>'95% Simulation Frequency'!B56</f>
        <v>2070</v>
      </c>
      <c r="C56">
        <f>'95% Simulation Frequency'!W56</f>
        <v>1.3750689332725921</v>
      </c>
      <c r="D56">
        <f>'95% Simulation Frequency'!C56*$C56^2</f>
        <v>39.741764511842561</v>
      </c>
      <c r="E56">
        <f>'95% Simulation Frequency'!D56*$C56^2</f>
        <v>50.986527338836773</v>
      </c>
      <c r="F56">
        <f>'95% Simulation Frequency'!E56*$C56^2</f>
        <v>53.759208583849045</v>
      </c>
      <c r="G56">
        <f>'95% Simulation Frequency'!F56*$C56^2</f>
        <v>35.351685873906462</v>
      </c>
      <c r="H56">
        <f>'95% Simulation Frequency'!G56*$C56^2</f>
        <v>29.421228766519103</v>
      </c>
      <c r="I56">
        <f>'95% Simulation Frequency'!H56*$C56^2</f>
        <v>17.637333475216952</v>
      </c>
      <c r="J56">
        <f>'95% Simulation Frequency'!I56*$C56^2</f>
        <v>7.3462795637145497</v>
      </c>
      <c r="K56">
        <f>'95% Simulation Frequency'!J56*$C56^2</f>
        <v>7.8112339664812938</v>
      </c>
      <c r="L56">
        <f>'95% Simulation Frequency'!K56*$C56^2</f>
        <v>4.9285166693274824</v>
      </c>
      <c r="M56">
        <f>'95% Simulation Frequency'!L56*$C56^2</f>
        <v>3.6266443415806005</v>
      </c>
      <c r="N56">
        <f>'95% Simulation Frequency'!M56*$C56^2</f>
        <v>3.2546808193672057</v>
      </c>
      <c r="O56">
        <f>'95% Simulation Frequency'!N56*$C56^2</f>
        <v>1.3948632083002308</v>
      </c>
      <c r="P56">
        <f>'95% Simulation Frequency'!O56*$C56^2</f>
        <v>3.7816291425028483</v>
      </c>
      <c r="Q56">
        <f>'95% Simulation Frequency'!P56*$C56^2</f>
        <v>6.741164993157251</v>
      </c>
      <c r="R56">
        <f>'95% Simulation Frequency'!Q56*$C56^2</f>
        <v>4.9325597510906718</v>
      </c>
      <c r="S56">
        <f>'95% Simulation Frequency'!R56*$C56^2</f>
        <v>1.6441865836968905</v>
      </c>
      <c r="T56">
        <f>'95% Simulation Frequency'!S56*$C56^2</f>
        <v>1.1509306085878235</v>
      </c>
      <c r="U56">
        <f>'95% Simulation Frequency'!T56*$C56^2</f>
        <v>0.65767463347875621</v>
      </c>
    </row>
    <row r="57" spans="1:21" x14ac:dyDescent="0.2">
      <c r="A57">
        <f>'95% Simulation Frequency'!A57</f>
        <v>2076</v>
      </c>
      <c r="B57">
        <f>'95% Simulation Frequency'!B57</f>
        <v>2070</v>
      </c>
      <c r="C57">
        <f>'95% Simulation Frequency'!W57</f>
        <v>1.3750689332725921</v>
      </c>
      <c r="D57">
        <f>'95% Simulation Frequency'!C57*$C57^2</f>
        <v>39.741764511842561</v>
      </c>
      <c r="E57">
        <f>'95% Simulation Frequency'!D57*$C57^2</f>
        <v>50.986527338836773</v>
      </c>
      <c r="F57">
        <f>'95% Simulation Frequency'!E57*$C57^2</f>
        <v>53.759208583849045</v>
      </c>
      <c r="G57">
        <f>'95% Simulation Frequency'!F57*$C57^2</f>
        <v>35.351685873906462</v>
      </c>
      <c r="H57">
        <f>'95% Simulation Frequency'!G57*$C57^2</f>
        <v>29.421228766519103</v>
      </c>
      <c r="I57">
        <f>'95% Simulation Frequency'!H57*$C57^2</f>
        <v>17.637333475216952</v>
      </c>
      <c r="J57">
        <f>'95% Simulation Frequency'!I57*$C57^2</f>
        <v>7.3462795637145497</v>
      </c>
      <c r="K57">
        <f>'95% Simulation Frequency'!J57*$C57^2</f>
        <v>7.8112339664812938</v>
      </c>
      <c r="L57">
        <f>'95% Simulation Frequency'!K57*$C57^2</f>
        <v>4.9285166693274824</v>
      </c>
      <c r="M57">
        <f>'95% Simulation Frequency'!L57*$C57^2</f>
        <v>3.6266443415806005</v>
      </c>
      <c r="N57">
        <f>'95% Simulation Frequency'!M57*$C57^2</f>
        <v>3.2546808193672057</v>
      </c>
      <c r="O57">
        <f>'95% Simulation Frequency'!N57*$C57^2</f>
        <v>1.3948632083002308</v>
      </c>
      <c r="P57">
        <f>'95% Simulation Frequency'!O57*$C57^2</f>
        <v>3.7816291425028483</v>
      </c>
      <c r="Q57">
        <f>'95% Simulation Frequency'!P57*$C57^2</f>
        <v>6.741164993157251</v>
      </c>
      <c r="R57">
        <f>'95% Simulation Frequency'!Q57*$C57^2</f>
        <v>4.9325597510906718</v>
      </c>
      <c r="S57">
        <f>'95% Simulation Frequency'!R57*$C57^2</f>
        <v>1.6441865836968905</v>
      </c>
      <c r="T57">
        <f>'95% Simulation Frequency'!S57*$C57^2</f>
        <v>1.1509306085878235</v>
      </c>
      <c r="U57">
        <f>'95% Simulation Frequency'!T57*$C57^2</f>
        <v>0.65767463347875621</v>
      </c>
    </row>
    <row r="58" spans="1:21" x14ac:dyDescent="0.2">
      <c r="A58">
        <f>'95% Simulation Frequency'!A58</f>
        <v>2077</v>
      </c>
      <c r="B58">
        <f>'95% Simulation Frequency'!B58</f>
        <v>2070</v>
      </c>
      <c r="C58">
        <f>'95% Simulation Frequency'!W58</f>
        <v>1.3750689332725921</v>
      </c>
      <c r="D58">
        <f>'95% Simulation Frequency'!C58*$C58^2</f>
        <v>39.741764511842561</v>
      </c>
      <c r="E58">
        <f>'95% Simulation Frequency'!D58*$C58^2</f>
        <v>50.986527338836773</v>
      </c>
      <c r="F58">
        <f>'95% Simulation Frequency'!E58*$C58^2</f>
        <v>53.759208583849045</v>
      </c>
      <c r="G58">
        <f>'95% Simulation Frequency'!F58*$C58^2</f>
        <v>35.351685873906462</v>
      </c>
      <c r="H58">
        <f>'95% Simulation Frequency'!G58*$C58^2</f>
        <v>29.421228766519103</v>
      </c>
      <c r="I58">
        <f>'95% Simulation Frequency'!H58*$C58^2</f>
        <v>17.637333475216952</v>
      </c>
      <c r="J58">
        <f>'95% Simulation Frequency'!I58*$C58^2</f>
        <v>7.3462795637145497</v>
      </c>
      <c r="K58">
        <f>'95% Simulation Frequency'!J58*$C58^2</f>
        <v>7.8112339664812938</v>
      </c>
      <c r="L58">
        <f>'95% Simulation Frequency'!K58*$C58^2</f>
        <v>4.9285166693274824</v>
      </c>
      <c r="M58">
        <f>'95% Simulation Frequency'!L58*$C58^2</f>
        <v>3.6266443415806005</v>
      </c>
      <c r="N58">
        <f>'95% Simulation Frequency'!M58*$C58^2</f>
        <v>3.2546808193672057</v>
      </c>
      <c r="O58">
        <f>'95% Simulation Frequency'!N58*$C58^2</f>
        <v>1.3948632083002308</v>
      </c>
      <c r="P58">
        <f>'95% Simulation Frequency'!O58*$C58^2</f>
        <v>3.7816291425028483</v>
      </c>
      <c r="Q58">
        <f>'95% Simulation Frequency'!P58*$C58^2</f>
        <v>6.741164993157251</v>
      </c>
      <c r="R58">
        <f>'95% Simulation Frequency'!Q58*$C58^2</f>
        <v>4.9325597510906718</v>
      </c>
      <c r="S58">
        <f>'95% Simulation Frequency'!R58*$C58^2</f>
        <v>1.6441865836968905</v>
      </c>
      <c r="T58">
        <f>'95% Simulation Frequency'!S58*$C58^2</f>
        <v>1.1509306085878235</v>
      </c>
      <c r="U58">
        <f>'95% Simulation Frequency'!T58*$C58^2</f>
        <v>0.65767463347875621</v>
      </c>
    </row>
    <row r="59" spans="1:21" x14ac:dyDescent="0.2">
      <c r="A59">
        <f>'95% Simulation Frequency'!A59</f>
        <v>2078</v>
      </c>
      <c r="B59">
        <f>'95% Simulation Frequency'!B59</f>
        <v>2070</v>
      </c>
      <c r="C59">
        <f>'95% Simulation Frequency'!W59</f>
        <v>1.3750689332725921</v>
      </c>
      <c r="D59">
        <f>'95% Simulation Frequency'!C59*$C59^2</f>
        <v>39.741764511842561</v>
      </c>
      <c r="E59">
        <f>'95% Simulation Frequency'!D59*$C59^2</f>
        <v>50.986527338836773</v>
      </c>
      <c r="F59">
        <f>'95% Simulation Frequency'!E59*$C59^2</f>
        <v>53.759208583849045</v>
      </c>
      <c r="G59">
        <f>'95% Simulation Frequency'!F59*$C59^2</f>
        <v>35.351685873906462</v>
      </c>
      <c r="H59">
        <f>'95% Simulation Frequency'!G59*$C59^2</f>
        <v>29.421228766519103</v>
      </c>
      <c r="I59">
        <f>'95% Simulation Frequency'!H59*$C59^2</f>
        <v>17.637333475216952</v>
      </c>
      <c r="J59">
        <f>'95% Simulation Frequency'!I59*$C59^2</f>
        <v>7.3462795637145497</v>
      </c>
      <c r="K59">
        <f>'95% Simulation Frequency'!J59*$C59^2</f>
        <v>7.8112339664812938</v>
      </c>
      <c r="L59">
        <f>'95% Simulation Frequency'!K59*$C59^2</f>
        <v>4.9285166693274824</v>
      </c>
      <c r="M59">
        <f>'95% Simulation Frequency'!L59*$C59^2</f>
        <v>3.6266443415806005</v>
      </c>
      <c r="N59">
        <f>'95% Simulation Frequency'!M59*$C59^2</f>
        <v>3.2546808193672057</v>
      </c>
      <c r="O59">
        <f>'95% Simulation Frequency'!N59*$C59^2</f>
        <v>1.3948632083002308</v>
      </c>
      <c r="P59">
        <f>'95% Simulation Frequency'!O59*$C59^2</f>
        <v>3.7816291425028483</v>
      </c>
      <c r="Q59">
        <f>'95% Simulation Frequency'!P59*$C59^2</f>
        <v>6.741164993157251</v>
      </c>
      <c r="R59">
        <f>'95% Simulation Frequency'!Q59*$C59^2</f>
        <v>4.9325597510906718</v>
      </c>
      <c r="S59">
        <f>'95% Simulation Frequency'!R59*$C59^2</f>
        <v>1.6441865836968905</v>
      </c>
      <c r="T59">
        <f>'95% Simulation Frequency'!S59*$C59^2</f>
        <v>1.1509306085878235</v>
      </c>
      <c r="U59">
        <f>'95% Simulation Frequency'!T59*$C59^2</f>
        <v>0.65767463347875621</v>
      </c>
    </row>
    <row r="60" spans="1:21" x14ac:dyDescent="0.2">
      <c r="A60">
        <f>'95% Simulation Frequency'!A60</f>
        <v>2079</v>
      </c>
      <c r="B60">
        <f>'95% Simulation Frequency'!B60</f>
        <v>2070</v>
      </c>
      <c r="C60">
        <f>'95% Simulation Frequency'!W60</f>
        <v>1.3750689332725921</v>
      </c>
      <c r="D60">
        <f>'95% Simulation Frequency'!C60*$C60^2</f>
        <v>39.741764511842561</v>
      </c>
      <c r="E60">
        <f>'95% Simulation Frequency'!D60*$C60^2</f>
        <v>50.986527338836773</v>
      </c>
      <c r="F60">
        <f>'95% Simulation Frequency'!E60*$C60^2</f>
        <v>53.759208583849045</v>
      </c>
      <c r="G60">
        <f>'95% Simulation Frequency'!F60*$C60^2</f>
        <v>35.351685873906462</v>
      </c>
      <c r="H60">
        <f>'95% Simulation Frequency'!G60*$C60^2</f>
        <v>29.421228766519103</v>
      </c>
      <c r="I60">
        <f>'95% Simulation Frequency'!H60*$C60^2</f>
        <v>17.637333475216952</v>
      </c>
      <c r="J60">
        <f>'95% Simulation Frequency'!I60*$C60^2</f>
        <v>7.3462795637145497</v>
      </c>
      <c r="K60">
        <f>'95% Simulation Frequency'!J60*$C60^2</f>
        <v>7.8112339664812938</v>
      </c>
      <c r="L60">
        <f>'95% Simulation Frequency'!K60*$C60^2</f>
        <v>4.9285166693274824</v>
      </c>
      <c r="M60">
        <f>'95% Simulation Frequency'!L60*$C60^2</f>
        <v>3.6266443415806005</v>
      </c>
      <c r="N60">
        <f>'95% Simulation Frequency'!M60*$C60^2</f>
        <v>3.2546808193672057</v>
      </c>
      <c r="O60">
        <f>'95% Simulation Frequency'!N60*$C60^2</f>
        <v>1.3948632083002308</v>
      </c>
      <c r="P60">
        <f>'95% Simulation Frequency'!O60*$C60^2</f>
        <v>3.7816291425028483</v>
      </c>
      <c r="Q60">
        <f>'95% Simulation Frequency'!P60*$C60^2</f>
        <v>6.741164993157251</v>
      </c>
      <c r="R60">
        <f>'95% Simulation Frequency'!Q60*$C60^2</f>
        <v>4.9325597510906718</v>
      </c>
      <c r="S60">
        <f>'95% Simulation Frequency'!R60*$C60^2</f>
        <v>1.6441865836968905</v>
      </c>
      <c r="T60">
        <f>'95% Simulation Frequency'!S60*$C60^2</f>
        <v>1.1509306085878235</v>
      </c>
      <c r="U60">
        <f>'95% Simulation Frequency'!T60*$C60^2</f>
        <v>0.65767463347875621</v>
      </c>
    </row>
    <row r="61" spans="1:21" x14ac:dyDescent="0.2">
      <c r="A61">
        <f>'95% Simulation Frequency'!A61</f>
        <v>2080</v>
      </c>
      <c r="B61">
        <f>'95% Simulation Frequency'!B61</f>
        <v>2080</v>
      </c>
      <c r="C61">
        <f>'95% Simulation Frequency'!W61</f>
        <v>1.4384635672668857</v>
      </c>
      <c r="D61">
        <f>'95% Simulation Frequency'!C61*$C61^2</f>
        <v>43.490654017383051</v>
      </c>
      <c r="E61">
        <f>'95% Simulation Frequency'!D61*$C61^2</f>
        <v>55.796149146332517</v>
      </c>
      <c r="F61">
        <f>'95% Simulation Frequency'!E61*$C61^2</f>
        <v>58.830380821963892</v>
      </c>
      <c r="G61">
        <f>'95% Simulation Frequency'!F61*$C61^2</f>
        <v>38.686453864300042</v>
      </c>
      <c r="H61">
        <f>'95% Simulation Frequency'!G61*$C61^2</f>
        <v>32.196569446977371</v>
      </c>
      <c r="I61">
        <f>'95% Simulation Frequency'!H61*$C61^2</f>
        <v>19.301084825544027</v>
      </c>
      <c r="J61">
        <f>'95% Simulation Frequency'!I61*$C61^2</f>
        <v>8.0392631465891693</v>
      </c>
      <c r="K61">
        <f>'95% Simulation Frequency'!J61*$C61^2</f>
        <v>8.5480772697910155</v>
      </c>
      <c r="L61">
        <f>'95% Simulation Frequency'!K61*$C61^2</f>
        <v>5.3934297059395693</v>
      </c>
      <c r="M61">
        <f>'95% Simulation Frequency'!L61*$C61^2</f>
        <v>3.9687501609743996</v>
      </c>
      <c r="N61">
        <f>'95% Simulation Frequency'!M61*$C61^2</f>
        <v>3.5616988624129231</v>
      </c>
      <c r="O61">
        <f>'95% Simulation Frequency'!N61*$C61^2</f>
        <v>1.5264423696055383</v>
      </c>
      <c r="P61">
        <f>'95% Simulation Frequency'!O61*$C61^2</f>
        <v>4.1383548687083485</v>
      </c>
      <c r="Q61">
        <f>'95% Simulation Frequency'!P61*$C61^2</f>
        <v>7.3770673746540121</v>
      </c>
      <c r="R61">
        <f>'95% Simulation Frequency'!Q61*$C61^2</f>
        <v>5.3978541765761063</v>
      </c>
      <c r="S61">
        <f>'95% Simulation Frequency'!R61*$C61^2</f>
        <v>1.7992847255253688</v>
      </c>
      <c r="T61">
        <f>'95% Simulation Frequency'!S61*$C61^2</f>
        <v>1.2594993078677583</v>
      </c>
      <c r="U61">
        <f>'95% Simulation Frequency'!T61*$C61^2</f>
        <v>0.71971389021014753</v>
      </c>
    </row>
    <row r="62" spans="1:21" x14ac:dyDescent="0.2">
      <c r="A62">
        <f>'95% Simulation Frequency'!A62</f>
        <v>2081</v>
      </c>
      <c r="B62">
        <f>'95% Simulation Frequency'!B62</f>
        <v>2080</v>
      </c>
      <c r="C62">
        <f>'95% Simulation Frequency'!W62</f>
        <v>1.4384635672668857</v>
      </c>
      <c r="D62">
        <f>'95% Simulation Frequency'!C62*$C62^2</f>
        <v>43.490654017383051</v>
      </c>
      <c r="E62">
        <f>'95% Simulation Frequency'!D62*$C62^2</f>
        <v>55.796149146332517</v>
      </c>
      <c r="F62">
        <f>'95% Simulation Frequency'!E62*$C62^2</f>
        <v>58.830380821963892</v>
      </c>
      <c r="G62">
        <f>'95% Simulation Frequency'!F62*$C62^2</f>
        <v>38.686453864300042</v>
      </c>
      <c r="H62">
        <f>'95% Simulation Frequency'!G62*$C62^2</f>
        <v>32.196569446977371</v>
      </c>
      <c r="I62">
        <f>'95% Simulation Frequency'!H62*$C62^2</f>
        <v>19.301084825544027</v>
      </c>
      <c r="J62">
        <f>'95% Simulation Frequency'!I62*$C62^2</f>
        <v>8.0392631465891693</v>
      </c>
      <c r="K62">
        <f>'95% Simulation Frequency'!J62*$C62^2</f>
        <v>8.5480772697910155</v>
      </c>
      <c r="L62">
        <f>'95% Simulation Frequency'!K62*$C62^2</f>
        <v>5.3934297059395693</v>
      </c>
      <c r="M62">
        <f>'95% Simulation Frequency'!L62*$C62^2</f>
        <v>3.9687501609743996</v>
      </c>
      <c r="N62">
        <f>'95% Simulation Frequency'!M62*$C62^2</f>
        <v>3.5616988624129231</v>
      </c>
      <c r="O62">
        <f>'95% Simulation Frequency'!N62*$C62^2</f>
        <v>1.5264423696055383</v>
      </c>
      <c r="P62">
        <f>'95% Simulation Frequency'!O62*$C62^2</f>
        <v>4.1383548687083485</v>
      </c>
      <c r="Q62">
        <f>'95% Simulation Frequency'!P62*$C62^2</f>
        <v>7.3770673746540121</v>
      </c>
      <c r="R62">
        <f>'95% Simulation Frequency'!Q62*$C62^2</f>
        <v>5.3978541765761063</v>
      </c>
      <c r="S62">
        <f>'95% Simulation Frequency'!R62*$C62^2</f>
        <v>1.7992847255253688</v>
      </c>
      <c r="T62">
        <f>'95% Simulation Frequency'!S62*$C62^2</f>
        <v>1.2594993078677583</v>
      </c>
      <c r="U62">
        <f>'95% Simulation Frequency'!T62*$C62^2</f>
        <v>0.71971389021014753</v>
      </c>
    </row>
    <row r="63" spans="1:21" x14ac:dyDescent="0.2">
      <c r="A63">
        <f>'95% Simulation Frequency'!A63</f>
        <v>2082</v>
      </c>
      <c r="B63">
        <f>'95% Simulation Frequency'!B63</f>
        <v>2080</v>
      </c>
      <c r="C63">
        <f>'95% Simulation Frequency'!W63</f>
        <v>1.4384635672668857</v>
      </c>
      <c r="D63">
        <f>'95% Simulation Frequency'!C63*$C63^2</f>
        <v>43.490654017383051</v>
      </c>
      <c r="E63">
        <f>'95% Simulation Frequency'!D63*$C63^2</f>
        <v>55.796149146332517</v>
      </c>
      <c r="F63">
        <f>'95% Simulation Frequency'!E63*$C63^2</f>
        <v>58.830380821963892</v>
      </c>
      <c r="G63">
        <f>'95% Simulation Frequency'!F63*$C63^2</f>
        <v>38.686453864300042</v>
      </c>
      <c r="H63">
        <f>'95% Simulation Frequency'!G63*$C63^2</f>
        <v>32.196569446977371</v>
      </c>
      <c r="I63">
        <f>'95% Simulation Frequency'!H63*$C63^2</f>
        <v>19.301084825544027</v>
      </c>
      <c r="J63">
        <f>'95% Simulation Frequency'!I63*$C63^2</f>
        <v>8.0392631465891693</v>
      </c>
      <c r="K63">
        <f>'95% Simulation Frequency'!J63*$C63^2</f>
        <v>8.5480772697910155</v>
      </c>
      <c r="L63">
        <f>'95% Simulation Frequency'!K63*$C63^2</f>
        <v>5.3934297059395693</v>
      </c>
      <c r="M63">
        <f>'95% Simulation Frequency'!L63*$C63^2</f>
        <v>3.9687501609743996</v>
      </c>
      <c r="N63">
        <f>'95% Simulation Frequency'!M63*$C63^2</f>
        <v>3.5616988624129231</v>
      </c>
      <c r="O63">
        <f>'95% Simulation Frequency'!N63*$C63^2</f>
        <v>1.5264423696055383</v>
      </c>
      <c r="P63">
        <f>'95% Simulation Frequency'!O63*$C63^2</f>
        <v>4.1383548687083485</v>
      </c>
      <c r="Q63">
        <f>'95% Simulation Frequency'!P63*$C63^2</f>
        <v>7.3770673746540121</v>
      </c>
      <c r="R63">
        <f>'95% Simulation Frequency'!Q63*$C63^2</f>
        <v>5.3978541765761063</v>
      </c>
      <c r="S63">
        <f>'95% Simulation Frequency'!R63*$C63^2</f>
        <v>1.7992847255253688</v>
      </c>
      <c r="T63">
        <f>'95% Simulation Frequency'!S63*$C63^2</f>
        <v>1.2594993078677583</v>
      </c>
      <c r="U63">
        <f>'95% Simulation Frequency'!T63*$C63^2</f>
        <v>0.71971389021014753</v>
      </c>
    </row>
    <row r="64" spans="1:21" x14ac:dyDescent="0.2">
      <c r="A64">
        <f>'95% Simulation Frequency'!A64</f>
        <v>2083</v>
      </c>
      <c r="B64">
        <f>'95% Simulation Frequency'!B64</f>
        <v>2080</v>
      </c>
      <c r="C64">
        <f>'95% Simulation Frequency'!W64</f>
        <v>1.4384635672668857</v>
      </c>
      <c r="D64">
        <f>'95% Simulation Frequency'!C64*$C64^2</f>
        <v>43.490654017383051</v>
      </c>
      <c r="E64">
        <f>'95% Simulation Frequency'!D64*$C64^2</f>
        <v>55.796149146332517</v>
      </c>
      <c r="F64">
        <f>'95% Simulation Frequency'!E64*$C64^2</f>
        <v>58.830380821963892</v>
      </c>
      <c r="G64">
        <f>'95% Simulation Frequency'!F64*$C64^2</f>
        <v>38.686453864300042</v>
      </c>
      <c r="H64">
        <f>'95% Simulation Frequency'!G64*$C64^2</f>
        <v>32.196569446977371</v>
      </c>
      <c r="I64">
        <f>'95% Simulation Frequency'!H64*$C64^2</f>
        <v>19.301084825544027</v>
      </c>
      <c r="J64">
        <f>'95% Simulation Frequency'!I64*$C64^2</f>
        <v>8.0392631465891693</v>
      </c>
      <c r="K64">
        <f>'95% Simulation Frequency'!J64*$C64^2</f>
        <v>8.5480772697910155</v>
      </c>
      <c r="L64">
        <f>'95% Simulation Frequency'!K64*$C64^2</f>
        <v>5.3934297059395693</v>
      </c>
      <c r="M64">
        <f>'95% Simulation Frequency'!L64*$C64^2</f>
        <v>3.9687501609743996</v>
      </c>
      <c r="N64">
        <f>'95% Simulation Frequency'!M64*$C64^2</f>
        <v>3.5616988624129231</v>
      </c>
      <c r="O64">
        <f>'95% Simulation Frequency'!N64*$C64^2</f>
        <v>1.5264423696055383</v>
      </c>
      <c r="P64">
        <f>'95% Simulation Frequency'!O64*$C64^2</f>
        <v>4.1383548687083485</v>
      </c>
      <c r="Q64">
        <f>'95% Simulation Frequency'!P64*$C64^2</f>
        <v>7.3770673746540121</v>
      </c>
      <c r="R64">
        <f>'95% Simulation Frequency'!Q64*$C64^2</f>
        <v>5.3978541765761063</v>
      </c>
      <c r="S64">
        <f>'95% Simulation Frequency'!R64*$C64^2</f>
        <v>1.7992847255253688</v>
      </c>
      <c r="T64">
        <f>'95% Simulation Frequency'!S64*$C64^2</f>
        <v>1.2594993078677583</v>
      </c>
      <c r="U64">
        <f>'95% Simulation Frequency'!T64*$C64^2</f>
        <v>0.71971389021014753</v>
      </c>
    </row>
    <row r="65" spans="1:21" x14ac:dyDescent="0.2">
      <c r="A65">
        <f>'95% Simulation Frequency'!A65</f>
        <v>2084</v>
      </c>
      <c r="B65">
        <f>'95% Simulation Frequency'!B65</f>
        <v>2080</v>
      </c>
      <c r="C65">
        <f>'95% Simulation Frequency'!W65</f>
        <v>1.4384635672668857</v>
      </c>
      <c r="D65">
        <f>'95% Simulation Frequency'!C65*$C65^2</f>
        <v>43.490654017383051</v>
      </c>
      <c r="E65">
        <f>'95% Simulation Frequency'!D65*$C65^2</f>
        <v>55.796149146332517</v>
      </c>
      <c r="F65">
        <f>'95% Simulation Frequency'!E65*$C65^2</f>
        <v>58.830380821963892</v>
      </c>
      <c r="G65">
        <f>'95% Simulation Frequency'!F65*$C65^2</f>
        <v>38.686453864300042</v>
      </c>
      <c r="H65">
        <f>'95% Simulation Frequency'!G65*$C65^2</f>
        <v>32.196569446977371</v>
      </c>
      <c r="I65">
        <f>'95% Simulation Frequency'!H65*$C65^2</f>
        <v>19.301084825544027</v>
      </c>
      <c r="J65">
        <f>'95% Simulation Frequency'!I65*$C65^2</f>
        <v>8.0392631465891693</v>
      </c>
      <c r="K65">
        <f>'95% Simulation Frequency'!J65*$C65^2</f>
        <v>8.5480772697910155</v>
      </c>
      <c r="L65">
        <f>'95% Simulation Frequency'!K65*$C65^2</f>
        <v>5.3934297059395693</v>
      </c>
      <c r="M65">
        <f>'95% Simulation Frequency'!L65*$C65^2</f>
        <v>3.9687501609743996</v>
      </c>
      <c r="N65">
        <f>'95% Simulation Frequency'!M65*$C65^2</f>
        <v>3.5616988624129231</v>
      </c>
      <c r="O65">
        <f>'95% Simulation Frequency'!N65*$C65^2</f>
        <v>1.5264423696055383</v>
      </c>
      <c r="P65">
        <f>'95% Simulation Frequency'!O65*$C65^2</f>
        <v>4.1383548687083485</v>
      </c>
      <c r="Q65">
        <f>'95% Simulation Frequency'!P65*$C65^2</f>
        <v>7.3770673746540121</v>
      </c>
      <c r="R65">
        <f>'95% Simulation Frequency'!Q65*$C65^2</f>
        <v>5.3978541765761063</v>
      </c>
      <c r="S65">
        <f>'95% Simulation Frequency'!R65*$C65^2</f>
        <v>1.7992847255253688</v>
      </c>
      <c r="T65">
        <f>'95% Simulation Frequency'!S65*$C65^2</f>
        <v>1.2594993078677583</v>
      </c>
      <c r="U65">
        <f>'95% Simulation Frequency'!T65*$C65^2</f>
        <v>0.71971389021014753</v>
      </c>
    </row>
    <row r="66" spans="1:21" x14ac:dyDescent="0.2">
      <c r="A66">
        <f>'95% Simulation Frequency'!A66</f>
        <v>2085</v>
      </c>
      <c r="B66">
        <f>'95% Simulation Frequency'!B66</f>
        <v>2080</v>
      </c>
      <c r="C66">
        <f>'95% Simulation Frequency'!W66</f>
        <v>1.4384635672668857</v>
      </c>
      <c r="D66">
        <f>'95% Simulation Frequency'!C66*$C66^2</f>
        <v>43.490654017383051</v>
      </c>
      <c r="E66">
        <f>'95% Simulation Frequency'!D66*$C66^2</f>
        <v>55.796149146332517</v>
      </c>
      <c r="F66">
        <f>'95% Simulation Frequency'!E66*$C66^2</f>
        <v>58.830380821963892</v>
      </c>
      <c r="G66">
        <f>'95% Simulation Frequency'!F66*$C66^2</f>
        <v>38.686453864300042</v>
      </c>
      <c r="H66">
        <f>'95% Simulation Frequency'!G66*$C66^2</f>
        <v>32.196569446977371</v>
      </c>
      <c r="I66">
        <f>'95% Simulation Frequency'!H66*$C66^2</f>
        <v>19.301084825544027</v>
      </c>
      <c r="J66">
        <f>'95% Simulation Frequency'!I66*$C66^2</f>
        <v>8.0392631465891693</v>
      </c>
      <c r="K66">
        <f>'95% Simulation Frequency'!J66*$C66^2</f>
        <v>8.5480772697910155</v>
      </c>
      <c r="L66">
        <f>'95% Simulation Frequency'!K66*$C66^2</f>
        <v>5.3934297059395693</v>
      </c>
      <c r="M66">
        <f>'95% Simulation Frequency'!L66*$C66^2</f>
        <v>3.9687501609743996</v>
      </c>
      <c r="N66">
        <f>'95% Simulation Frequency'!M66*$C66^2</f>
        <v>3.5616988624129231</v>
      </c>
      <c r="O66">
        <f>'95% Simulation Frequency'!N66*$C66^2</f>
        <v>1.5264423696055383</v>
      </c>
      <c r="P66">
        <f>'95% Simulation Frequency'!O66*$C66^2</f>
        <v>4.1383548687083485</v>
      </c>
      <c r="Q66">
        <f>'95% Simulation Frequency'!P66*$C66^2</f>
        <v>7.3770673746540121</v>
      </c>
      <c r="R66">
        <f>'95% Simulation Frequency'!Q66*$C66^2</f>
        <v>5.3978541765761063</v>
      </c>
      <c r="S66">
        <f>'95% Simulation Frequency'!R66*$C66^2</f>
        <v>1.7992847255253688</v>
      </c>
      <c r="T66">
        <f>'95% Simulation Frequency'!S66*$C66^2</f>
        <v>1.2594993078677583</v>
      </c>
      <c r="U66">
        <f>'95% Simulation Frequency'!T66*$C66^2</f>
        <v>0.71971389021014753</v>
      </c>
    </row>
    <row r="67" spans="1:21" x14ac:dyDescent="0.2">
      <c r="A67">
        <f>'95% Simulation Frequency'!A67</f>
        <v>2086</v>
      </c>
      <c r="B67">
        <f>'95% Simulation Frequency'!B67</f>
        <v>2080</v>
      </c>
      <c r="C67">
        <f>'95% Simulation Frequency'!W67</f>
        <v>1.4384635672668857</v>
      </c>
      <c r="D67">
        <f>'95% Simulation Frequency'!C67*$C67^2</f>
        <v>43.490654017383051</v>
      </c>
      <c r="E67">
        <f>'95% Simulation Frequency'!D67*$C67^2</f>
        <v>55.796149146332517</v>
      </c>
      <c r="F67">
        <f>'95% Simulation Frequency'!E67*$C67^2</f>
        <v>58.830380821963892</v>
      </c>
      <c r="G67">
        <f>'95% Simulation Frequency'!F67*$C67^2</f>
        <v>38.686453864300042</v>
      </c>
      <c r="H67">
        <f>'95% Simulation Frequency'!G67*$C67^2</f>
        <v>32.196569446977371</v>
      </c>
      <c r="I67">
        <f>'95% Simulation Frequency'!H67*$C67^2</f>
        <v>19.301084825544027</v>
      </c>
      <c r="J67">
        <f>'95% Simulation Frequency'!I67*$C67^2</f>
        <v>8.0392631465891693</v>
      </c>
      <c r="K67">
        <f>'95% Simulation Frequency'!J67*$C67^2</f>
        <v>8.5480772697910155</v>
      </c>
      <c r="L67">
        <f>'95% Simulation Frequency'!K67*$C67^2</f>
        <v>5.3934297059395693</v>
      </c>
      <c r="M67">
        <f>'95% Simulation Frequency'!L67*$C67^2</f>
        <v>3.9687501609743996</v>
      </c>
      <c r="N67">
        <f>'95% Simulation Frequency'!M67*$C67^2</f>
        <v>3.5616988624129231</v>
      </c>
      <c r="O67">
        <f>'95% Simulation Frequency'!N67*$C67^2</f>
        <v>1.5264423696055383</v>
      </c>
      <c r="P67">
        <f>'95% Simulation Frequency'!O67*$C67^2</f>
        <v>4.1383548687083485</v>
      </c>
      <c r="Q67">
        <f>'95% Simulation Frequency'!P67*$C67^2</f>
        <v>7.3770673746540121</v>
      </c>
      <c r="R67">
        <f>'95% Simulation Frequency'!Q67*$C67^2</f>
        <v>5.3978541765761063</v>
      </c>
      <c r="S67">
        <f>'95% Simulation Frequency'!R67*$C67^2</f>
        <v>1.7992847255253688</v>
      </c>
      <c r="T67">
        <f>'95% Simulation Frequency'!S67*$C67^2</f>
        <v>1.2594993078677583</v>
      </c>
      <c r="U67">
        <f>'95% Simulation Frequency'!T67*$C67^2</f>
        <v>0.71971389021014753</v>
      </c>
    </row>
    <row r="68" spans="1:21" x14ac:dyDescent="0.2">
      <c r="A68">
        <f>'95% Simulation Frequency'!A68</f>
        <v>2087</v>
      </c>
      <c r="B68">
        <f>'95% Simulation Frequency'!B68</f>
        <v>2080</v>
      </c>
      <c r="C68">
        <f>'95% Simulation Frequency'!W68</f>
        <v>1.4384635672668857</v>
      </c>
      <c r="D68">
        <f>'95% Simulation Frequency'!C68*$C68^2</f>
        <v>43.490654017383051</v>
      </c>
      <c r="E68">
        <f>'95% Simulation Frequency'!D68*$C68^2</f>
        <v>55.796149146332517</v>
      </c>
      <c r="F68">
        <f>'95% Simulation Frequency'!E68*$C68^2</f>
        <v>58.830380821963892</v>
      </c>
      <c r="G68">
        <f>'95% Simulation Frequency'!F68*$C68^2</f>
        <v>38.686453864300042</v>
      </c>
      <c r="H68">
        <f>'95% Simulation Frequency'!G68*$C68^2</f>
        <v>32.196569446977371</v>
      </c>
      <c r="I68">
        <f>'95% Simulation Frequency'!H68*$C68^2</f>
        <v>19.301084825544027</v>
      </c>
      <c r="J68">
        <f>'95% Simulation Frequency'!I68*$C68^2</f>
        <v>8.0392631465891693</v>
      </c>
      <c r="K68">
        <f>'95% Simulation Frequency'!J68*$C68^2</f>
        <v>8.5480772697910155</v>
      </c>
      <c r="L68">
        <f>'95% Simulation Frequency'!K68*$C68^2</f>
        <v>5.3934297059395693</v>
      </c>
      <c r="M68">
        <f>'95% Simulation Frequency'!L68*$C68^2</f>
        <v>3.9687501609743996</v>
      </c>
      <c r="N68">
        <f>'95% Simulation Frequency'!M68*$C68^2</f>
        <v>3.5616988624129231</v>
      </c>
      <c r="O68">
        <f>'95% Simulation Frequency'!N68*$C68^2</f>
        <v>1.5264423696055383</v>
      </c>
      <c r="P68">
        <f>'95% Simulation Frequency'!O68*$C68^2</f>
        <v>4.1383548687083485</v>
      </c>
      <c r="Q68">
        <f>'95% Simulation Frequency'!P68*$C68^2</f>
        <v>7.3770673746540121</v>
      </c>
      <c r="R68">
        <f>'95% Simulation Frequency'!Q68*$C68^2</f>
        <v>5.3978541765761063</v>
      </c>
      <c r="S68">
        <f>'95% Simulation Frequency'!R68*$C68^2</f>
        <v>1.7992847255253688</v>
      </c>
      <c r="T68">
        <f>'95% Simulation Frequency'!S68*$C68^2</f>
        <v>1.2594993078677583</v>
      </c>
      <c r="U68">
        <f>'95% Simulation Frequency'!T68*$C68^2</f>
        <v>0.71971389021014753</v>
      </c>
    </row>
    <row r="69" spans="1:21" x14ac:dyDescent="0.2">
      <c r="A69">
        <f>'95% Simulation Frequency'!A69</f>
        <v>2088</v>
      </c>
      <c r="B69">
        <f>'95% Simulation Frequency'!B69</f>
        <v>2080</v>
      </c>
      <c r="C69">
        <f>'95% Simulation Frequency'!W69</f>
        <v>1.4384635672668857</v>
      </c>
      <c r="D69">
        <f>'95% Simulation Frequency'!C69*$C69^2</f>
        <v>43.490654017383051</v>
      </c>
      <c r="E69">
        <f>'95% Simulation Frequency'!D69*$C69^2</f>
        <v>55.796149146332517</v>
      </c>
      <c r="F69">
        <f>'95% Simulation Frequency'!E69*$C69^2</f>
        <v>58.830380821963892</v>
      </c>
      <c r="G69">
        <f>'95% Simulation Frequency'!F69*$C69^2</f>
        <v>38.686453864300042</v>
      </c>
      <c r="H69">
        <f>'95% Simulation Frequency'!G69*$C69^2</f>
        <v>32.196569446977371</v>
      </c>
      <c r="I69">
        <f>'95% Simulation Frequency'!H69*$C69^2</f>
        <v>19.301084825544027</v>
      </c>
      <c r="J69">
        <f>'95% Simulation Frequency'!I69*$C69^2</f>
        <v>8.0392631465891693</v>
      </c>
      <c r="K69">
        <f>'95% Simulation Frequency'!J69*$C69^2</f>
        <v>8.5480772697910155</v>
      </c>
      <c r="L69">
        <f>'95% Simulation Frequency'!K69*$C69^2</f>
        <v>5.3934297059395693</v>
      </c>
      <c r="M69">
        <f>'95% Simulation Frequency'!L69*$C69^2</f>
        <v>3.9687501609743996</v>
      </c>
      <c r="N69">
        <f>'95% Simulation Frequency'!M69*$C69^2</f>
        <v>3.5616988624129231</v>
      </c>
      <c r="O69">
        <f>'95% Simulation Frequency'!N69*$C69^2</f>
        <v>1.5264423696055383</v>
      </c>
      <c r="P69">
        <f>'95% Simulation Frequency'!O69*$C69^2</f>
        <v>4.1383548687083485</v>
      </c>
      <c r="Q69">
        <f>'95% Simulation Frequency'!P69*$C69^2</f>
        <v>7.3770673746540121</v>
      </c>
      <c r="R69">
        <f>'95% Simulation Frequency'!Q69*$C69^2</f>
        <v>5.3978541765761063</v>
      </c>
      <c r="S69">
        <f>'95% Simulation Frequency'!R69*$C69^2</f>
        <v>1.7992847255253688</v>
      </c>
      <c r="T69">
        <f>'95% Simulation Frequency'!S69*$C69^2</f>
        <v>1.2594993078677583</v>
      </c>
      <c r="U69">
        <f>'95% Simulation Frequency'!T69*$C69^2</f>
        <v>0.71971389021014753</v>
      </c>
    </row>
    <row r="70" spans="1:21" x14ac:dyDescent="0.2">
      <c r="A70">
        <f>'95% Simulation Frequency'!A70</f>
        <v>2089</v>
      </c>
      <c r="B70">
        <f>'95% Simulation Frequency'!B70</f>
        <v>2080</v>
      </c>
      <c r="C70">
        <f>'95% Simulation Frequency'!W70</f>
        <v>1.4384635672668857</v>
      </c>
      <c r="D70">
        <f>'95% Simulation Frequency'!C70*$C70^2</f>
        <v>43.490654017383051</v>
      </c>
      <c r="E70">
        <f>'95% Simulation Frequency'!D70*$C70^2</f>
        <v>55.796149146332517</v>
      </c>
      <c r="F70">
        <f>'95% Simulation Frequency'!E70*$C70^2</f>
        <v>58.830380821963892</v>
      </c>
      <c r="G70">
        <f>'95% Simulation Frequency'!F70*$C70^2</f>
        <v>38.686453864300042</v>
      </c>
      <c r="H70">
        <f>'95% Simulation Frequency'!G70*$C70^2</f>
        <v>32.196569446977371</v>
      </c>
      <c r="I70">
        <f>'95% Simulation Frequency'!H70*$C70^2</f>
        <v>19.301084825544027</v>
      </c>
      <c r="J70">
        <f>'95% Simulation Frequency'!I70*$C70^2</f>
        <v>8.0392631465891693</v>
      </c>
      <c r="K70">
        <f>'95% Simulation Frequency'!J70*$C70^2</f>
        <v>8.5480772697910155</v>
      </c>
      <c r="L70">
        <f>'95% Simulation Frequency'!K70*$C70^2</f>
        <v>5.3934297059395693</v>
      </c>
      <c r="M70">
        <f>'95% Simulation Frequency'!L70*$C70^2</f>
        <v>3.9687501609743996</v>
      </c>
      <c r="N70">
        <f>'95% Simulation Frequency'!M70*$C70^2</f>
        <v>3.5616988624129231</v>
      </c>
      <c r="O70">
        <f>'95% Simulation Frequency'!N70*$C70^2</f>
        <v>1.5264423696055383</v>
      </c>
      <c r="P70">
        <f>'95% Simulation Frequency'!O70*$C70^2</f>
        <v>4.1383548687083485</v>
      </c>
      <c r="Q70">
        <f>'95% Simulation Frequency'!P70*$C70^2</f>
        <v>7.3770673746540121</v>
      </c>
      <c r="R70">
        <f>'95% Simulation Frequency'!Q70*$C70^2</f>
        <v>5.3978541765761063</v>
      </c>
      <c r="S70">
        <f>'95% Simulation Frequency'!R70*$C70^2</f>
        <v>1.7992847255253688</v>
      </c>
      <c r="T70">
        <f>'95% Simulation Frequency'!S70*$C70^2</f>
        <v>1.2594993078677583</v>
      </c>
      <c r="U70">
        <f>'95% Simulation Frequency'!T70*$C70^2</f>
        <v>0.71971389021014753</v>
      </c>
    </row>
    <row r="71" spans="1:21" x14ac:dyDescent="0.2">
      <c r="A71">
        <f>'95% Simulation Frequency'!A71</f>
        <v>2090</v>
      </c>
      <c r="B71">
        <f>'95% Simulation Frequency'!B71</f>
        <v>2090</v>
      </c>
      <c r="C71">
        <f>'95% Simulation Frequency'!W71</f>
        <v>1.49406574435946</v>
      </c>
      <c r="D71">
        <f>'95% Simulation Frequency'!C71*$C71^2</f>
        <v>46.917798102227621</v>
      </c>
      <c r="E71">
        <f>'95% Simulation Frequency'!D71*$C71^2</f>
        <v>60.192989038129227</v>
      </c>
      <c r="F71">
        <f>'95% Simulation Frequency'!E71*$C71^2</f>
        <v>63.466323789447429</v>
      </c>
      <c r="G71">
        <f>'95% Simulation Frequency'!F71*$C71^2</f>
        <v>41.735018079307125</v>
      </c>
      <c r="H71">
        <f>'95% Simulation Frequency'!G71*$C71^2</f>
        <v>34.733718750098738</v>
      </c>
      <c r="I71">
        <f>'95% Simulation Frequency'!H71*$C71^2</f>
        <v>20.822046056996363</v>
      </c>
      <c r="J71">
        <f>'95% Simulation Frequency'!I71*$C71^2</f>
        <v>8.6727719719181611</v>
      </c>
      <c r="K71">
        <f>'95% Simulation Frequency'!J71*$C71^2</f>
        <v>9.2216815903939953</v>
      </c>
      <c r="L71">
        <f>'95% Simulation Frequency'!K71*$C71^2</f>
        <v>5.8184419558438298</v>
      </c>
      <c r="M71">
        <f>'95% Simulation Frequency'!L71*$C71^2</f>
        <v>4.2814950241114973</v>
      </c>
      <c r="N71">
        <f>'95% Simulation Frequency'!M71*$C71^2</f>
        <v>3.8423673293308314</v>
      </c>
      <c r="O71">
        <f>'95% Simulation Frequency'!N71*$C71^2</f>
        <v>1.6467288554274988</v>
      </c>
      <c r="P71">
        <f>'95% Simulation Frequency'!O71*$C71^2</f>
        <v>4.4644648969367751</v>
      </c>
      <c r="Q71">
        <f>'95% Simulation Frequency'!P71*$C71^2</f>
        <v>7.9583939467133815</v>
      </c>
      <c r="R71">
        <f>'95% Simulation Frequency'!Q71*$C71^2</f>
        <v>5.8232150829610108</v>
      </c>
      <c r="S71">
        <f>'95% Simulation Frequency'!R71*$C71^2</f>
        <v>1.941071694320337</v>
      </c>
      <c r="T71">
        <f>'95% Simulation Frequency'!S71*$C71^2</f>
        <v>1.3587501860242359</v>
      </c>
      <c r="U71">
        <f>'95% Simulation Frequency'!T71*$C71^2</f>
        <v>0.77642867772813473</v>
      </c>
    </row>
    <row r="72" spans="1:21" x14ac:dyDescent="0.2">
      <c r="A72">
        <f>'95% Simulation Frequency'!A72</f>
        <v>2091</v>
      </c>
      <c r="B72">
        <f>'95% Simulation Frequency'!B72</f>
        <v>2090</v>
      </c>
      <c r="C72">
        <f>'95% Simulation Frequency'!W72</f>
        <v>1.49406574435946</v>
      </c>
      <c r="D72">
        <f>'95% Simulation Frequency'!C72*$C72^2</f>
        <v>46.917798102227621</v>
      </c>
      <c r="E72">
        <f>'95% Simulation Frequency'!D72*$C72^2</f>
        <v>60.192989038129227</v>
      </c>
      <c r="F72">
        <f>'95% Simulation Frequency'!E72*$C72^2</f>
        <v>63.466323789447429</v>
      </c>
      <c r="G72">
        <f>'95% Simulation Frequency'!F72*$C72^2</f>
        <v>41.735018079307125</v>
      </c>
      <c r="H72">
        <f>'95% Simulation Frequency'!G72*$C72^2</f>
        <v>34.733718750098738</v>
      </c>
      <c r="I72">
        <f>'95% Simulation Frequency'!H72*$C72^2</f>
        <v>20.822046056996363</v>
      </c>
      <c r="J72">
        <f>'95% Simulation Frequency'!I72*$C72^2</f>
        <v>8.6727719719181611</v>
      </c>
      <c r="K72">
        <f>'95% Simulation Frequency'!J72*$C72^2</f>
        <v>9.2216815903939953</v>
      </c>
      <c r="L72">
        <f>'95% Simulation Frequency'!K72*$C72^2</f>
        <v>5.8184419558438298</v>
      </c>
      <c r="M72">
        <f>'95% Simulation Frequency'!L72*$C72^2</f>
        <v>4.2814950241114973</v>
      </c>
      <c r="N72">
        <f>'95% Simulation Frequency'!M72*$C72^2</f>
        <v>3.8423673293308314</v>
      </c>
      <c r="O72">
        <f>'95% Simulation Frequency'!N72*$C72^2</f>
        <v>1.6467288554274988</v>
      </c>
      <c r="P72">
        <f>'95% Simulation Frequency'!O72*$C72^2</f>
        <v>4.4644648969367751</v>
      </c>
      <c r="Q72">
        <f>'95% Simulation Frequency'!P72*$C72^2</f>
        <v>7.9583939467133815</v>
      </c>
      <c r="R72">
        <f>'95% Simulation Frequency'!Q72*$C72^2</f>
        <v>5.8232150829610108</v>
      </c>
      <c r="S72">
        <f>'95% Simulation Frequency'!R72*$C72^2</f>
        <v>1.941071694320337</v>
      </c>
      <c r="T72">
        <f>'95% Simulation Frequency'!S72*$C72^2</f>
        <v>1.3587501860242359</v>
      </c>
      <c r="U72">
        <f>'95% Simulation Frequency'!T72*$C72^2</f>
        <v>0.77642867772813473</v>
      </c>
    </row>
    <row r="73" spans="1:21" x14ac:dyDescent="0.2">
      <c r="A73">
        <f>'95% Simulation Frequency'!A73</f>
        <v>2092</v>
      </c>
      <c r="B73">
        <f>'95% Simulation Frequency'!B73</f>
        <v>2090</v>
      </c>
      <c r="C73">
        <f>'95% Simulation Frequency'!W73</f>
        <v>1.49406574435946</v>
      </c>
      <c r="D73">
        <f>'95% Simulation Frequency'!C73*$C73^2</f>
        <v>46.917798102227621</v>
      </c>
      <c r="E73">
        <f>'95% Simulation Frequency'!D73*$C73^2</f>
        <v>60.192989038129227</v>
      </c>
      <c r="F73">
        <f>'95% Simulation Frequency'!E73*$C73^2</f>
        <v>63.466323789447429</v>
      </c>
      <c r="G73">
        <f>'95% Simulation Frequency'!F73*$C73^2</f>
        <v>41.735018079307125</v>
      </c>
      <c r="H73">
        <f>'95% Simulation Frequency'!G73*$C73^2</f>
        <v>34.733718750098738</v>
      </c>
      <c r="I73">
        <f>'95% Simulation Frequency'!H73*$C73^2</f>
        <v>20.822046056996363</v>
      </c>
      <c r="J73">
        <f>'95% Simulation Frequency'!I73*$C73^2</f>
        <v>8.6727719719181611</v>
      </c>
      <c r="K73">
        <f>'95% Simulation Frequency'!J73*$C73^2</f>
        <v>9.2216815903939953</v>
      </c>
      <c r="L73">
        <f>'95% Simulation Frequency'!K73*$C73^2</f>
        <v>5.8184419558438298</v>
      </c>
      <c r="M73">
        <f>'95% Simulation Frequency'!L73*$C73^2</f>
        <v>4.2814950241114973</v>
      </c>
      <c r="N73">
        <f>'95% Simulation Frequency'!M73*$C73^2</f>
        <v>3.8423673293308314</v>
      </c>
      <c r="O73">
        <f>'95% Simulation Frequency'!N73*$C73^2</f>
        <v>1.6467288554274988</v>
      </c>
      <c r="P73">
        <f>'95% Simulation Frequency'!O73*$C73^2</f>
        <v>4.4644648969367751</v>
      </c>
      <c r="Q73">
        <f>'95% Simulation Frequency'!P73*$C73^2</f>
        <v>7.9583939467133815</v>
      </c>
      <c r="R73">
        <f>'95% Simulation Frequency'!Q73*$C73^2</f>
        <v>5.8232150829610108</v>
      </c>
      <c r="S73">
        <f>'95% Simulation Frequency'!R73*$C73^2</f>
        <v>1.941071694320337</v>
      </c>
      <c r="T73">
        <f>'95% Simulation Frequency'!S73*$C73^2</f>
        <v>1.3587501860242359</v>
      </c>
      <c r="U73">
        <f>'95% Simulation Frequency'!T73*$C73^2</f>
        <v>0.77642867772813473</v>
      </c>
    </row>
    <row r="74" spans="1:21" x14ac:dyDescent="0.2">
      <c r="A74">
        <f>'95% Simulation Frequency'!A74</f>
        <v>2093</v>
      </c>
      <c r="B74">
        <f>'95% Simulation Frequency'!B74</f>
        <v>2090</v>
      </c>
      <c r="C74">
        <f>'95% Simulation Frequency'!W74</f>
        <v>1.49406574435946</v>
      </c>
      <c r="D74">
        <f>'95% Simulation Frequency'!C74*$C74^2</f>
        <v>46.917798102227621</v>
      </c>
      <c r="E74">
        <f>'95% Simulation Frequency'!D74*$C74^2</f>
        <v>60.192989038129227</v>
      </c>
      <c r="F74">
        <f>'95% Simulation Frequency'!E74*$C74^2</f>
        <v>63.466323789447429</v>
      </c>
      <c r="G74">
        <f>'95% Simulation Frequency'!F74*$C74^2</f>
        <v>41.735018079307125</v>
      </c>
      <c r="H74">
        <f>'95% Simulation Frequency'!G74*$C74^2</f>
        <v>34.733718750098738</v>
      </c>
      <c r="I74">
        <f>'95% Simulation Frequency'!H74*$C74^2</f>
        <v>20.822046056996363</v>
      </c>
      <c r="J74">
        <f>'95% Simulation Frequency'!I74*$C74^2</f>
        <v>8.6727719719181611</v>
      </c>
      <c r="K74">
        <f>'95% Simulation Frequency'!J74*$C74^2</f>
        <v>9.2216815903939953</v>
      </c>
      <c r="L74">
        <f>'95% Simulation Frequency'!K74*$C74^2</f>
        <v>5.8184419558438298</v>
      </c>
      <c r="M74">
        <f>'95% Simulation Frequency'!L74*$C74^2</f>
        <v>4.2814950241114973</v>
      </c>
      <c r="N74">
        <f>'95% Simulation Frequency'!M74*$C74^2</f>
        <v>3.8423673293308314</v>
      </c>
      <c r="O74">
        <f>'95% Simulation Frequency'!N74*$C74^2</f>
        <v>1.6467288554274988</v>
      </c>
      <c r="P74">
        <f>'95% Simulation Frequency'!O74*$C74^2</f>
        <v>4.4644648969367751</v>
      </c>
      <c r="Q74">
        <f>'95% Simulation Frequency'!P74*$C74^2</f>
        <v>7.9583939467133815</v>
      </c>
      <c r="R74">
        <f>'95% Simulation Frequency'!Q74*$C74^2</f>
        <v>5.8232150829610108</v>
      </c>
      <c r="S74">
        <f>'95% Simulation Frequency'!R74*$C74^2</f>
        <v>1.941071694320337</v>
      </c>
      <c r="T74">
        <f>'95% Simulation Frequency'!S74*$C74^2</f>
        <v>1.3587501860242359</v>
      </c>
      <c r="U74">
        <f>'95% Simulation Frequency'!T74*$C74^2</f>
        <v>0.77642867772813473</v>
      </c>
    </row>
    <row r="75" spans="1:21" x14ac:dyDescent="0.2">
      <c r="A75">
        <f>'95% Simulation Frequency'!A75</f>
        <v>2094</v>
      </c>
      <c r="B75">
        <f>'95% Simulation Frequency'!B75</f>
        <v>2090</v>
      </c>
      <c r="C75">
        <f>'95% Simulation Frequency'!W75</f>
        <v>1.49406574435946</v>
      </c>
      <c r="D75">
        <f>'95% Simulation Frequency'!C75*$C75^2</f>
        <v>46.917798102227621</v>
      </c>
      <c r="E75">
        <f>'95% Simulation Frequency'!D75*$C75^2</f>
        <v>60.192989038129227</v>
      </c>
      <c r="F75">
        <f>'95% Simulation Frequency'!E75*$C75^2</f>
        <v>63.466323789447429</v>
      </c>
      <c r="G75">
        <f>'95% Simulation Frequency'!F75*$C75^2</f>
        <v>41.735018079307125</v>
      </c>
      <c r="H75">
        <f>'95% Simulation Frequency'!G75*$C75^2</f>
        <v>34.733718750098738</v>
      </c>
      <c r="I75">
        <f>'95% Simulation Frequency'!H75*$C75^2</f>
        <v>20.822046056996363</v>
      </c>
      <c r="J75">
        <f>'95% Simulation Frequency'!I75*$C75^2</f>
        <v>8.6727719719181611</v>
      </c>
      <c r="K75">
        <f>'95% Simulation Frequency'!J75*$C75^2</f>
        <v>9.2216815903939953</v>
      </c>
      <c r="L75">
        <f>'95% Simulation Frequency'!K75*$C75^2</f>
        <v>5.8184419558438298</v>
      </c>
      <c r="M75">
        <f>'95% Simulation Frequency'!L75*$C75^2</f>
        <v>4.2814950241114973</v>
      </c>
      <c r="N75">
        <f>'95% Simulation Frequency'!M75*$C75^2</f>
        <v>3.8423673293308314</v>
      </c>
      <c r="O75">
        <f>'95% Simulation Frequency'!N75*$C75^2</f>
        <v>1.6467288554274988</v>
      </c>
      <c r="P75">
        <f>'95% Simulation Frequency'!O75*$C75^2</f>
        <v>4.4644648969367751</v>
      </c>
      <c r="Q75">
        <f>'95% Simulation Frequency'!P75*$C75^2</f>
        <v>7.9583939467133815</v>
      </c>
      <c r="R75">
        <f>'95% Simulation Frequency'!Q75*$C75^2</f>
        <v>5.8232150829610108</v>
      </c>
      <c r="S75">
        <f>'95% Simulation Frequency'!R75*$C75^2</f>
        <v>1.941071694320337</v>
      </c>
      <c r="T75">
        <f>'95% Simulation Frequency'!S75*$C75^2</f>
        <v>1.3587501860242359</v>
      </c>
      <c r="U75">
        <f>'95% Simulation Frequency'!T75*$C75^2</f>
        <v>0.77642867772813473</v>
      </c>
    </row>
    <row r="76" spans="1:21" x14ac:dyDescent="0.2">
      <c r="A76">
        <f>'95% Simulation Frequency'!A76</f>
        <v>2095</v>
      </c>
      <c r="B76">
        <f>'95% Simulation Frequency'!B76</f>
        <v>2090</v>
      </c>
      <c r="C76">
        <f>'95% Simulation Frequency'!W76</f>
        <v>1.49406574435946</v>
      </c>
      <c r="D76">
        <f>'95% Simulation Frequency'!C76*$C76^2</f>
        <v>46.917798102227621</v>
      </c>
      <c r="E76">
        <f>'95% Simulation Frequency'!D76*$C76^2</f>
        <v>60.192989038129227</v>
      </c>
      <c r="F76">
        <f>'95% Simulation Frequency'!E76*$C76^2</f>
        <v>63.466323789447429</v>
      </c>
      <c r="G76">
        <f>'95% Simulation Frequency'!F76*$C76^2</f>
        <v>41.735018079307125</v>
      </c>
      <c r="H76">
        <f>'95% Simulation Frequency'!G76*$C76^2</f>
        <v>34.733718750098738</v>
      </c>
      <c r="I76">
        <f>'95% Simulation Frequency'!H76*$C76^2</f>
        <v>20.822046056996363</v>
      </c>
      <c r="J76">
        <f>'95% Simulation Frequency'!I76*$C76^2</f>
        <v>8.6727719719181611</v>
      </c>
      <c r="K76">
        <f>'95% Simulation Frequency'!J76*$C76^2</f>
        <v>9.2216815903939953</v>
      </c>
      <c r="L76">
        <f>'95% Simulation Frequency'!K76*$C76^2</f>
        <v>5.8184419558438298</v>
      </c>
      <c r="M76">
        <f>'95% Simulation Frequency'!L76*$C76^2</f>
        <v>4.2814950241114973</v>
      </c>
      <c r="N76">
        <f>'95% Simulation Frequency'!M76*$C76^2</f>
        <v>3.8423673293308314</v>
      </c>
      <c r="O76">
        <f>'95% Simulation Frequency'!N76*$C76^2</f>
        <v>1.6467288554274988</v>
      </c>
      <c r="P76">
        <f>'95% Simulation Frequency'!O76*$C76^2</f>
        <v>4.4644648969367751</v>
      </c>
      <c r="Q76">
        <f>'95% Simulation Frequency'!P76*$C76^2</f>
        <v>7.9583939467133815</v>
      </c>
      <c r="R76">
        <f>'95% Simulation Frequency'!Q76*$C76^2</f>
        <v>5.8232150829610108</v>
      </c>
      <c r="S76">
        <f>'95% Simulation Frequency'!R76*$C76^2</f>
        <v>1.941071694320337</v>
      </c>
      <c r="T76">
        <f>'95% Simulation Frequency'!S76*$C76^2</f>
        <v>1.3587501860242359</v>
      </c>
      <c r="U76">
        <f>'95% Simulation Frequency'!T76*$C76^2</f>
        <v>0.77642867772813473</v>
      </c>
    </row>
    <row r="77" spans="1:21" x14ac:dyDescent="0.2">
      <c r="A77">
        <f>'95% Simulation Frequency'!A77</f>
        <v>2096</v>
      </c>
      <c r="B77">
        <f>'95% Simulation Frequency'!B77</f>
        <v>2090</v>
      </c>
      <c r="C77">
        <f>'95% Simulation Frequency'!W77</f>
        <v>1.49406574435946</v>
      </c>
      <c r="D77">
        <f>'95% Simulation Frequency'!C77*$C77^2</f>
        <v>46.917798102227621</v>
      </c>
      <c r="E77">
        <f>'95% Simulation Frequency'!D77*$C77^2</f>
        <v>60.192989038129227</v>
      </c>
      <c r="F77">
        <f>'95% Simulation Frequency'!E77*$C77^2</f>
        <v>63.466323789447429</v>
      </c>
      <c r="G77">
        <f>'95% Simulation Frequency'!F77*$C77^2</f>
        <v>41.735018079307125</v>
      </c>
      <c r="H77">
        <f>'95% Simulation Frequency'!G77*$C77^2</f>
        <v>34.733718750098738</v>
      </c>
      <c r="I77">
        <f>'95% Simulation Frequency'!H77*$C77^2</f>
        <v>20.822046056996363</v>
      </c>
      <c r="J77">
        <f>'95% Simulation Frequency'!I77*$C77^2</f>
        <v>8.6727719719181611</v>
      </c>
      <c r="K77">
        <f>'95% Simulation Frequency'!J77*$C77^2</f>
        <v>9.2216815903939953</v>
      </c>
      <c r="L77">
        <f>'95% Simulation Frequency'!K77*$C77^2</f>
        <v>5.8184419558438298</v>
      </c>
      <c r="M77">
        <f>'95% Simulation Frequency'!L77*$C77^2</f>
        <v>4.2814950241114973</v>
      </c>
      <c r="N77">
        <f>'95% Simulation Frequency'!M77*$C77^2</f>
        <v>3.8423673293308314</v>
      </c>
      <c r="O77">
        <f>'95% Simulation Frequency'!N77*$C77^2</f>
        <v>1.6467288554274988</v>
      </c>
      <c r="P77">
        <f>'95% Simulation Frequency'!O77*$C77^2</f>
        <v>4.4644648969367751</v>
      </c>
      <c r="Q77">
        <f>'95% Simulation Frequency'!P77*$C77^2</f>
        <v>7.9583939467133815</v>
      </c>
      <c r="R77">
        <f>'95% Simulation Frequency'!Q77*$C77^2</f>
        <v>5.8232150829610108</v>
      </c>
      <c r="S77">
        <f>'95% Simulation Frequency'!R77*$C77^2</f>
        <v>1.941071694320337</v>
      </c>
      <c r="T77">
        <f>'95% Simulation Frequency'!S77*$C77^2</f>
        <v>1.3587501860242359</v>
      </c>
      <c r="U77">
        <f>'95% Simulation Frequency'!T77*$C77^2</f>
        <v>0.77642867772813473</v>
      </c>
    </row>
    <row r="78" spans="1:21" x14ac:dyDescent="0.2">
      <c r="A78">
        <f>'95% Simulation Frequency'!A78</f>
        <v>2097</v>
      </c>
      <c r="B78">
        <f>'95% Simulation Frequency'!B78</f>
        <v>2090</v>
      </c>
      <c r="C78">
        <f>'95% Simulation Frequency'!W78</f>
        <v>1.49406574435946</v>
      </c>
      <c r="D78">
        <f>'95% Simulation Frequency'!C78*$C78^2</f>
        <v>46.917798102227621</v>
      </c>
      <c r="E78">
        <f>'95% Simulation Frequency'!D78*$C78^2</f>
        <v>60.192989038129227</v>
      </c>
      <c r="F78">
        <f>'95% Simulation Frequency'!E78*$C78^2</f>
        <v>63.466323789447429</v>
      </c>
      <c r="G78">
        <f>'95% Simulation Frequency'!F78*$C78^2</f>
        <v>41.735018079307125</v>
      </c>
      <c r="H78">
        <f>'95% Simulation Frequency'!G78*$C78^2</f>
        <v>34.733718750098738</v>
      </c>
      <c r="I78">
        <f>'95% Simulation Frequency'!H78*$C78^2</f>
        <v>20.822046056996363</v>
      </c>
      <c r="J78">
        <f>'95% Simulation Frequency'!I78*$C78^2</f>
        <v>8.6727719719181611</v>
      </c>
      <c r="K78">
        <f>'95% Simulation Frequency'!J78*$C78^2</f>
        <v>9.2216815903939953</v>
      </c>
      <c r="L78">
        <f>'95% Simulation Frequency'!K78*$C78^2</f>
        <v>5.8184419558438298</v>
      </c>
      <c r="M78">
        <f>'95% Simulation Frequency'!L78*$C78^2</f>
        <v>4.2814950241114973</v>
      </c>
      <c r="N78">
        <f>'95% Simulation Frequency'!M78*$C78^2</f>
        <v>3.8423673293308314</v>
      </c>
      <c r="O78">
        <f>'95% Simulation Frequency'!N78*$C78^2</f>
        <v>1.6467288554274988</v>
      </c>
      <c r="P78">
        <f>'95% Simulation Frequency'!O78*$C78^2</f>
        <v>4.4644648969367751</v>
      </c>
      <c r="Q78">
        <f>'95% Simulation Frequency'!P78*$C78^2</f>
        <v>7.9583939467133815</v>
      </c>
      <c r="R78">
        <f>'95% Simulation Frequency'!Q78*$C78^2</f>
        <v>5.8232150829610108</v>
      </c>
      <c r="S78">
        <f>'95% Simulation Frequency'!R78*$C78^2</f>
        <v>1.941071694320337</v>
      </c>
      <c r="T78">
        <f>'95% Simulation Frequency'!S78*$C78^2</f>
        <v>1.3587501860242359</v>
      </c>
      <c r="U78">
        <f>'95% Simulation Frequency'!T78*$C78^2</f>
        <v>0.77642867772813473</v>
      </c>
    </row>
    <row r="79" spans="1:21" x14ac:dyDescent="0.2">
      <c r="A79">
        <f>'95% Simulation Frequency'!A79</f>
        <v>2098</v>
      </c>
      <c r="B79">
        <f>'95% Simulation Frequency'!B79</f>
        <v>2090</v>
      </c>
      <c r="C79">
        <f>'95% Simulation Frequency'!W79</f>
        <v>1.49406574435946</v>
      </c>
      <c r="D79">
        <f>'95% Simulation Frequency'!C79*$C79^2</f>
        <v>46.917798102227621</v>
      </c>
      <c r="E79">
        <f>'95% Simulation Frequency'!D79*$C79^2</f>
        <v>60.192989038129227</v>
      </c>
      <c r="F79">
        <f>'95% Simulation Frequency'!E79*$C79^2</f>
        <v>63.466323789447429</v>
      </c>
      <c r="G79">
        <f>'95% Simulation Frequency'!F79*$C79^2</f>
        <v>41.735018079307125</v>
      </c>
      <c r="H79">
        <f>'95% Simulation Frequency'!G79*$C79^2</f>
        <v>34.733718750098738</v>
      </c>
      <c r="I79">
        <f>'95% Simulation Frequency'!H79*$C79^2</f>
        <v>20.822046056996363</v>
      </c>
      <c r="J79">
        <f>'95% Simulation Frequency'!I79*$C79^2</f>
        <v>8.6727719719181611</v>
      </c>
      <c r="K79">
        <f>'95% Simulation Frequency'!J79*$C79^2</f>
        <v>9.2216815903939953</v>
      </c>
      <c r="L79">
        <f>'95% Simulation Frequency'!K79*$C79^2</f>
        <v>5.8184419558438298</v>
      </c>
      <c r="M79">
        <f>'95% Simulation Frequency'!L79*$C79^2</f>
        <v>4.2814950241114973</v>
      </c>
      <c r="N79">
        <f>'95% Simulation Frequency'!M79*$C79^2</f>
        <v>3.8423673293308314</v>
      </c>
      <c r="O79">
        <f>'95% Simulation Frequency'!N79*$C79^2</f>
        <v>1.6467288554274988</v>
      </c>
      <c r="P79">
        <f>'95% Simulation Frequency'!O79*$C79^2</f>
        <v>4.4644648969367751</v>
      </c>
      <c r="Q79">
        <f>'95% Simulation Frequency'!P79*$C79^2</f>
        <v>7.9583939467133815</v>
      </c>
      <c r="R79">
        <f>'95% Simulation Frequency'!Q79*$C79^2</f>
        <v>5.8232150829610108</v>
      </c>
      <c r="S79">
        <f>'95% Simulation Frequency'!R79*$C79^2</f>
        <v>1.941071694320337</v>
      </c>
      <c r="T79">
        <f>'95% Simulation Frequency'!S79*$C79^2</f>
        <v>1.3587501860242359</v>
      </c>
      <c r="U79">
        <f>'95% Simulation Frequency'!T79*$C79^2</f>
        <v>0.77642867772813473</v>
      </c>
    </row>
    <row r="80" spans="1:21" x14ac:dyDescent="0.2">
      <c r="A80">
        <f>'95% Simulation Frequency'!A80</f>
        <v>2099</v>
      </c>
      <c r="B80">
        <f>'95% Simulation Frequency'!B80</f>
        <v>2090</v>
      </c>
      <c r="C80">
        <f>'95% Simulation Frequency'!W80</f>
        <v>1.49406574435946</v>
      </c>
      <c r="D80">
        <f>'95% Simulation Frequency'!C80*$C80^2</f>
        <v>46.917798102227621</v>
      </c>
      <c r="E80">
        <f>'95% Simulation Frequency'!D80*$C80^2</f>
        <v>60.192989038129227</v>
      </c>
      <c r="F80">
        <f>'95% Simulation Frequency'!E80*$C80^2</f>
        <v>63.466323789447429</v>
      </c>
      <c r="G80">
        <f>'95% Simulation Frequency'!F80*$C80^2</f>
        <v>41.735018079307125</v>
      </c>
      <c r="H80">
        <f>'95% Simulation Frequency'!G80*$C80^2</f>
        <v>34.733718750098738</v>
      </c>
      <c r="I80">
        <f>'95% Simulation Frequency'!H80*$C80^2</f>
        <v>20.822046056996363</v>
      </c>
      <c r="J80">
        <f>'95% Simulation Frequency'!I80*$C80^2</f>
        <v>8.6727719719181611</v>
      </c>
      <c r="K80">
        <f>'95% Simulation Frequency'!J80*$C80^2</f>
        <v>9.2216815903939953</v>
      </c>
      <c r="L80">
        <f>'95% Simulation Frequency'!K80*$C80^2</f>
        <v>5.8184419558438298</v>
      </c>
      <c r="M80">
        <f>'95% Simulation Frequency'!L80*$C80^2</f>
        <v>4.2814950241114973</v>
      </c>
      <c r="N80">
        <f>'95% Simulation Frequency'!M80*$C80^2</f>
        <v>3.8423673293308314</v>
      </c>
      <c r="O80">
        <f>'95% Simulation Frequency'!N80*$C80^2</f>
        <v>1.6467288554274988</v>
      </c>
      <c r="P80">
        <f>'95% Simulation Frequency'!O80*$C80^2</f>
        <v>4.4644648969367751</v>
      </c>
      <c r="Q80">
        <f>'95% Simulation Frequency'!P80*$C80^2</f>
        <v>7.9583939467133815</v>
      </c>
      <c r="R80">
        <f>'95% Simulation Frequency'!Q80*$C80^2</f>
        <v>5.8232150829610108</v>
      </c>
      <c r="S80">
        <f>'95% Simulation Frequency'!R80*$C80^2</f>
        <v>1.941071694320337</v>
      </c>
      <c r="T80">
        <f>'95% Simulation Frequency'!S80*$C80^2</f>
        <v>1.3587501860242359</v>
      </c>
      <c r="U80">
        <f>'95% Simulation Frequency'!T80*$C80^2</f>
        <v>0.77642867772813473</v>
      </c>
    </row>
    <row r="81" spans="1:21" x14ac:dyDescent="0.2">
      <c r="A81">
        <f>'95% Simulation Frequency'!A81</f>
        <v>2100</v>
      </c>
      <c r="B81">
        <f>'95% Simulation Frequency'!B81</f>
        <v>2100</v>
      </c>
      <c r="C81">
        <f>'95% Simulation Frequency'!W81</f>
        <v>1.5466468458532139</v>
      </c>
      <c r="D81">
        <f>'95% Simulation Frequency'!C81*$C81^2</f>
        <v>50.278293130201661</v>
      </c>
      <c r="E81">
        <f>'95% Simulation Frequency'!D81*$C81^2</f>
        <v>64.504321806576542</v>
      </c>
      <c r="F81">
        <f>'95% Simulation Frequency'!E81*$C81^2</f>
        <v>68.012109699381313</v>
      </c>
      <c r="G81">
        <f>'95% Simulation Frequency'!F81*$C81^2</f>
        <v>44.72429563326078</v>
      </c>
      <c r="H81">
        <f>'95% Simulation Frequency'!G81*$C81^2</f>
        <v>37.221527084761689</v>
      </c>
      <c r="I81">
        <f>'95% Simulation Frequency'!H81*$C81^2</f>
        <v>22.313428540341434</v>
      </c>
      <c r="J81">
        <f>'95% Simulation Frequency'!I81*$C81^2</f>
        <v>9.2939606949456355</v>
      </c>
      <c r="K81">
        <f>'95% Simulation Frequency'!J81*$C81^2</f>
        <v>9.8821860553852332</v>
      </c>
      <c r="L81">
        <f>'95% Simulation Frequency'!K81*$C81^2</f>
        <v>6.2351888206597303</v>
      </c>
      <c r="M81">
        <f>'95% Simulation Frequency'!L81*$C81^2</f>
        <v>4.5881578114288581</v>
      </c>
      <c r="N81">
        <f>'95% Simulation Frequency'!M81*$C81^2</f>
        <v>4.1175775230771805</v>
      </c>
      <c r="O81">
        <f>'95% Simulation Frequency'!N81*$C81^2</f>
        <v>1.7646760813187914</v>
      </c>
      <c r="P81">
        <f>'95% Simulation Frequency'!O81*$C81^2</f>
        <v>4.7842329315753904</v>
      </c>
      <c r="Q81">
        <f>'95% Simulation Frequency'!P81*$C81^2</f>
        <v>8.5284152258517825</v>
      </c>
      <c r="R81">
        <f>'95% Simulation Frequency'!Q81*$C81^2</f>
        <v>6.2403038237939876</v>
      </c>
      <c r="S81">
        <f>'95% Simulation Frequency'!R81*$C81^2</f>
        <v>2.0801012745979959</v>
      </c>
      <c r="T81">
        <f>'95% Simulation Frequency'!S81*$C81^2</f>
        <v>1.4560708922185972</v>
      </c>
      <c r="U81">
        <f>'95% Simulation Frequency'!T81*$C81^2</f>
        <v>0.83204050983919831</v>
      </c>
    </row>
    <row r="82" spans="1:21" x14ac:dyDescent="0.2">
      <c r="A82">
        <f>'95% Simulation Frequency'!A82</f>
        <v>2101</v>
      </c>
      <c r="B82">
        <f>'95% Simulation Frequency'!B82</f>
        <v>2100</v>
      </c>
      <c r="C82">
        <f>'95% Simulation Frequency'!W82</f>
        <v>1.5466468458532139</v>
      </c>
      <c r="D82">
        <f>'95% Simulation Frequency'!C82*$C82^2</f>
        <v>50.278293130201661</v>
      </c>
      <c r="E82">
        <f>'95% Simulation Frequency'!D82*$C82^2</f>
        <v>64.504321806576542</v>
      </c>
      <c r="F82">
        <f>'95% Simulation Frequency'!E82*$C82^2</f>
        <v>68.012109699381313</v>
      </c>
      <c r="G82">
        <f>'95% Simulation Frequency'!F82*$C82^2</f>
        <v>44.72429563326078</v>
      </c>
      <c r="H82">
        <f>'95% Simulation Frequency'!G82*$C82^2</f>
        <v>37.221527084761689</v>
      </c>
      <c r="I82">
        <f>'95% Simulation Frequency'!H82*$C82^2</f>
        <v>22.313428540341434</v>
      </c>
      <c r="J82">
        <f>'95% Simulation Frequency'!I82*$C82^2</f>
        <v>9.2939606949456355</v>
      </c>
      <c r="K82">
        <f>'95% Simulation Frequency'!J82*$C82^2</f>
        <v>9.8821860553852332</v>
      </c>
      <c r="L82">
        <f>'95% Simulation Frequency'!K82*$C82^2</f>
        <v>6.2351888206597303</v>
      </c>
      <c r="M82">
        <f>'95% Simulation Frequency'!L82*$C82^2</f>
        <v>4.5881578114288581</v>
      </c>
      <c r="N82">
        <f>'95% Simulation Frequency'!M82*$C82^2</f>
        <v>4.1175775230771805</v>
      </c>
      <c r="O82">
        <f>'95% Simulation Frequency'!N82*$C82^2</f>
        <v>1.7646760813187914</v>
      </c>
      <c r="P82">
        <f>'95% Simulation Frequency'!O82*$C82^2</f>
        <v>4.7842329315753904</v>
      </c>
      <c r="Q82">
        <f>'95% Simulation Frequency'!P82*$C82^2</f>
        <v>8.5284152258517825</v>
      </c>
      <c r="R82">
        <f>'95% Simulation Frequency'!Q82*$C82^2</f>
        <v>6.2403038237939876</v>
      </c>
      <c r="S82">
        <f>'95% Simulation Frequency'!R82*$C82^2</f>
        <v>2.0801012745979959</v>
      </c>
      <c r="T82">
        <f>'95% Simulation Frequency'!S82*$C82^2</f>
        <v>1.4560708922185972</v>
      </c>
      <c r="U82">
        <f>'95% Simulation Frequency'!T82*$C82^2</f>
        <v>0.83204050983919831</v>
      </c>
    </row>
    <row r="83" spans="1:21" x14ac:dyDescent="0.2">
      <c r="A83">
        <f>'95% Simulation Frequency'!A83</f>
        <v>2102</v>
      </c>
      <c r="B83">
        <f>'95% Simulation Frequency'!B83</f>
        <v>2100</v>
      </c>
      <c r="C83">
        <f>'95% Simulation Frequency'!W83</f>
        <v>1.5466468458532139</v>
      </c>
      <c r="D83">
        <f>'95% Simulation Frequency'!C83*$C83^2</f>
        <v>50.278293130201661</v>
      </c>
      <c r="E83">
        <f>'95% Simulation Frequency'!D83*$C83^2</f>
        <v>64.504321806576542</v>
      </c>
      <c r="F83">
        <f>'95% Simulation Frequency'!E83*$C83^2</f>
        <v>68.012109699381313</v>
      </c>
      <c r="G83">
        <f>'95% Simulation Frequency'!F83*$C83^2</f>
        <v>44.72429563326078</v>
      </c>
      <c r="H83">
        <f>'95% Simulation Frequency'!G83*$C83^2</f>
        <v>37.221527084761689</v>
      </c>
      <c r="I83">
        <f>'95% Simulation Frequency'!H83*$C83^2</f>
        <v>22.313428540341434</v>
      </c>
      <c r="J83">
        <f>'95% Simulation Frequency'!I83*$C83^2</f>
        <v>9.2939606949456355</v>
      </c>
      <c r="K83">
        <f>'95% Simulation Frequency'!J83*$C83^2</f>
        <v>9.8821860553852332</v>
      </c>
      <c r="L83">
        <f>'95% Simulation Frequency'!K83*$C83^2</f>
        <v>6.2351888206597303</v>
      </c>
      <c r="M83">
        <f>'95% Simulation Frequency'!L83*$C83^2</f>
        <v>4.5881578114288581</v>
      </c>
      <c r="N83">
        <f>'95% Simulation Frequency'!M83*$C83^2</f>
        <v>4.1175775230771805</v>
      </c>
      <c r="O83">
        <f>'95% Simulation Frequency'!N83*$C83^2</f>
        <v>1.7646760813187914</v>
      </c>
      <c r="P83">
        <f>'95% Simulation Frequency'!O83*$C83^2</f>
        <v>4.7842329315753904</v>
      </c>
      <c r="Q83">
        <f>'95% Simulation Frequency'!P83*$C83^2</f>
        <v>8.5284152258517825</v>
      </c>
      <c r="R83">
        <f>'95% Simulation Frequency'!Q83*$C83^2</f>
        <v>6.2403038237939876</v>
      </c>
      <c r="S83">
        <f>'95% Simulation Frequency'!R83*$C83^2</f>
        <v>2.0801012745979959</v>
      </c>
      <c r="T83">
        <f>'95% Simulation Frequency'!S83*$C83^2</f>
        <v>1.4560708922185972</v>
      </c>
      <c r="U83">
        <f>'95% Simulation Frequency'!T83*$C83^2</f>
        <v>0.83204050983919831</v>
      </c>
    </row>
    <row r="84" spans="1:21" x14ac:dyDescent="0.2">
      <c r="A84">
        <f>'95% Simulation Frequency'!A84</f>
        <v>2103</v>
      </c>
      <c r="B84">
        <f>'95% Simulation Frequency'!B84</f>
        <v>2100</v>
      </c>
      <c r="C84">
        <f>'95% Simulation Frequency'!W84</f>
        <v>1.5466468458532139</v>
      </c>
      <c r="D84">
        <f>'95% Simulation Frequency'!C84*$C84^2</f>
        <v>50.278293130201661</v>
      </c>
      <c r="E84">
        <f>'95% Simulation Frequency'!D84*$C84^2</f>
        <v>64.504321806576542</v>
      </c>
      <c r="F84">
        <f>'95% Simulation Frequency'!E84*$C84^2</f>
        <v>68.012109699381313</v>
      </c>
      <c r="G84">
        <f>'95% Simulation Frequency'!F84*$C84^2</f>
        <v>44.72429563326078</v>
      </c>
      <c r="H84">
        <f>'95% Simulation Frequency'!G84*$C84^2</f>
        <v>37.221527084761689</v>
      </c>
      <c r="I84">
        <f>'95% Simulation Frequency'!H84*$C84^2</f>
        <v>22.313428540341434</v>
      </c>
      <c r="J84">
        <f>'95% Simulation Frequency'!I84*$C84^2</f>
        <v>9.2939606949456355</v>
      </c>
      <c r="K84">
        <f>'95% Simulation Frequency'!J84*$C84^2</f>
        <v>9.8821860553852332</v>
      </c>
      <c r="L84">
        <f>'95% Simulation Frequency'!K84*$C84^2</f>
        <v>6.2351888206597303</v>
      </c>
      <c r="M84">
        <f>'95% Simulation Frequency'!L84*$C84^2</f>
        <v>4.5881578114288581</v>
      </c>
      <c r="N84">
        <f>'95% Simulation Frequency'!M84*$C84^2</f>
        <v>4.1175775230771805</v>
      </c>
      <c r="O84">
        <f>'95% Simulation Frequency'!N84*$C84^2</f>
        <v>1.7646760813187914</v>
      </c>
      <c r="P84">
        <f>'95% Simulation Frequency'!O84*$C84^2</f>
        <v>4.7842329315753904</v>
      </c>
      <c r="Q84">
        <f>'95% Simulation Frequency'!P84*$C84^2</f>
        <v>8.5284152258517825</v>
      </c>
      <c r="R84">
        <f>'95% Simulation Frequency'!Q84*$C84^2</f>
        <v>6.2403038237939876</v>
      </c>
      <c r="S84">
        <f>'95% Simulation Frequency'!R84*$C84^2</f>
        <v>2.0801012745979959</v>
      </c>
      <c r="T84">
        <f>'95% Simulation Frequency'!S84*$C84^2</f>
        <v>1.4560708922185972</v>
      </c>
      <c r="U84">
        <f>'95% Simulation Frequency'!T84*$C84^2</f>
        <v>0.83204050983919831</v>
      </c>
    </row>
    <row r="85" spans="1:21" x14ac:dyDescent="0.2">
      <c r="A85">
        <f>'95% Simulation Frequency'!A85</f>
        <v>2104</v>
      </c>
      <c r="B85">
        <f>'95% Simulation Frequency'!B85</f>
        <v>2100</v>
      </c>
      <c r="C85">
        <f>'95% Simulation Frequency'!W85</f>
        <v>1.5466468458532139</v>
      </c>
      <c r="D85">
        <f>'95% Simulation Frequency'!C85*$C85^2</f>
        <v>50.278293130201661</v>
      </c>
      <c r="E85">
        <f>'95% Simulation Frequency'!D85*$C85^2</f>
        <v>64.504321806576542</v>
      </c>
      <c r="F85">
        <f>'95% Simulation Frequency'!E85*$C85^2</f>
        <v>68.012109699381313</v>
      </c>
      <c r="G85">
        <f>'95% Simulation Frequency'!F85*$C85^2</f>
        <v>44.72429563326078</v>
      </c>
      <c r="H85">
        <f>'95% Simulation Frequency'!G85*$C85^2</f>
        <v>37.221527084761689</v>
      </c>
      <c r="I85">
        <f>'95% Simulation Frequency'!H85*$C85^2</f>
        <v>22.313428540341434</v>
      </c>
      <c r="J85">
        <f>'95% Simulation Frequency'!I85*$C85^2</f>
        <v>9.2939606949456355</v>
      </c>
      <c r="K85">
        <f>'95% Simulation Frequency'!J85*$C85^2</f>
        <v>9.8821860553852332</v>
      </c>
      <c r="L85">
        <f>'95% Simulation Frequency'!K85*$C85^2</f>
        <v>6.2351888206597303</v>
      </c>
      <c r="M85">
        <f>'95% Simulation Frequency'!L85*$C85^2</f>
        <v>4.5881578114288581</v>
      </c>
      <c r="N85">
        <f>'95% Simulation Frequency'!M85*$C85^2</f>
        <v>4.1175775230771805</v>
      </c>
      <c r="O85">
        <f>'95% Simulation Frequency'!N85*$C85^2</f>
        <v>1.7646760813187914</v>
      </c>
      <c r="P85">
        <f>'95% Simulation Frequency'!O85*$C85^2</f>
        <v>4.7842329315753904</v>
      </c>
      <c r="Q85">
        <f>'95% Simulation Frequency'!P85*$C85^2</f>
        <v>8.5284152258517825</v>
      </c>
      <c r="R85">
        <f>'95% Simulation Frequency'!Q85*$C85^2</f>
        <v>6.2403038237939876</v>
      </c>
      <c r="S85">
        <f>'95% Simulation Frequency'!R85*$C85^2</f>
        <v>2.0801012745979959</v>
      </c>
      <c r="T85">
        <f>'95% Simulation Frequency'!S85*$C85^2</f>
        <v>1.4560708922185972</v>
      </c>
      <c r="U85">
        <f>'95% Simulation Frequency'!T85*$C85^2</f>
        <v>0.83204050983919831</v>
      </c>
    </row>
    <row r="86" spans="1:21" x14ac:dyDescent="0.2">
      <c r="A86">
        <f>'95% Simulation Frequency'!A86</f>
        <v>2105</v>
      </c>
      <c r="B86">
        <f>'95% Simulation Frequency'!B86</f>
        <v>2100</v>
      </c>
      <c r="C86">
        <f>'95% Simulation Frequency'!W86</f>
        <v>1.5466468458532139</v>
      </c>
      <c r="D86">
        <f>'95% Simulation Frequency'!C86*$C86^2</f>
        <v>50.278293130201661</v>
      </c>
      <c r="E86">
        <f>'95% Simulation Frequency'!D86*$C86^2</f>
        <v>64.504321806576542</v>
      </c>
      <c r="F86">
        <f>'95% Simulation Frequency'!E86*$C86^2</f>
        <v>68.012109699381313</v>
      </c>
      <c r="G86">
        <f>'95% Simulation Frequency'!F86*$C86^2</f>
        <v>44.72429563326078</v>
      </c>
      <c r="H86">
        <f>'95% Simulation Frequency'!G86*$C86^2</f>
        <v>37.221527084761689</v>
      </c>
      <c r="I86">
        <f>'95% Simulation Frequency'!H86*$C86^2</f>
        <v>22.313428540341434</v>
      </c>
      <c r="J86">
        <f>'95% Simulation Frequency'!I86*$C86^2</f>
        <v>9.2939606949456355</v>
      </c>
      <c r="K86">
        <f>'95% Simulation Frequency'!J86*$C86^2</f>
        <v>9.8821860553852332</v>
      </c>
      <c r="L86">
        <f>'95% Simulation Frequency'!K86*$C86^2</f>
        <v>6.2351888206597303</v>
      </c>
      <c r="M86">
        <f>'95% Simulation Frequency'!L86*$C86^2</f>
        <v>4.5881578114288581</v>
      </c>
      <c r="N86">
        <f>'95% Simulation Frequency'!M86*$C86^2</f>
        <v>4.1175775230771805</v>
      </c>
      <c r="O86">
        <f>'95% Simulation Frequency'!N86*$C86^2</f>
        <v>1.7646760813187914</v>
      </c>
      <c r="P86">
        <f>'95% Simulation Frequency'!O86*$C86^2</f>
        <v>4.7842329315753904</v>
      </c>
      <c r="Q86">
        <f>'95% Simulation Frequency'!P86*$C86^2</f>
        <v>8.5284152258517825</v>
      </c>
      <c r="R86">
        <f>'95% Simulation Frequency'!Q86*$C86^2</f>
        <v>6.2403038237939876</v>
      </c>
      <c r="S86">
        <f>'95% Simulation Frequency'!R86*$C86^2</f>
        <v>2.0801012745979959</v>
      </c>
      <c r="T86">
        <f>'95% Simulation Frequency'!S86*$C86^2</f>
        <v>1.4560708922185972</v>
      </c>
      <c r="U86">
        <f>'95% Simulation Frequency'!T86*$C86^2</f>
        <v>0.83204050983919831</v>
      </c>
    </row>
    <row r="87" spans="1:21" x14ac:dyDescent="0.2">
      <c r="A87">
        <f>'95% Simulation Frequency'!A87</f>
        <v>2106</v>
      </c>
      <c r="B87">
        <f>'95% Simulation Frequency'!B87</f>
        <v>2100</v>
      </c>
      <c r="C87">
        <f>'95% Simulation Frequency'!W87</f>
        <v>1.5466468458532139</v>
      </c>
      <c r="D87">
        <f>'95% Simulation Frequency'!C87*$C87^2</f>
        <v>50.278293130201661</v>
      </c>
      <c r="E87">
        <f>'95% Simulation Frequency'!D87*$C87^2</f>
        <v>64.504321806576542</v>
      </c>
      <c r="F87">
        <f>'95% Simulation Frequency'!E87*$C87^2</f>
        <v>68.012109699381313</v>
      </c>
      <c r="G87">
        <f>'95% Simulation Frequency'!F87*$C87^2</f>
        <v>44.72429563326078</v>
      </c>
      <c r="H87">
        <f>'95% Simulation Frequency'!G87*$C87^2</f>
        <v>37.221527084761689</v>
      </c>
      <c r="I87">
        <f>'95% Simulation Frequency'!H87*$C87^2</f>
        <v>22.313428540341434</v>
      </c>
      <c r="J87">
        <f>'95% Simulation Frequency'!I87*$C87^2</f>
        <v>9.2939606949456355</v>
      </c>
      <c r="K87">
        <f>'95% Simulation Frequency'!J87*$C87^2</f>
        <v>9.8821860553852332</v>
      </c>
      <c r="L87">
        <f>'95% Simulation Frequency'!K87*$C87^2</f>
        <v>6.2351888206597303</v>
      </c>
      <c r="M87">
        <f>'95% Simulation Frequency'!L87*$C87^2</f>
        <v>4.5881578114288581</v>
      </c>
      <c r="N87">
        <f>'95% Simulation Frequency'!M87*$C87^2</f>
        <v>4.1175775230771805</v>
      </c>
      <c r="O87">
        <f>'95% Simulation Frequency'!N87*$C87^2</f>
        <v>1.7646760813187914</v>
      </c>
      <c r="P87">
        <f>'95% Simulation Frequency'!O87*$C87^2</f>
        <v>4.7842329315753904</v>
      </c>
      <c r="Q87">
        <f>'95% Simulation Frequency'!P87*$C87^2</f>
        <v>8.5284152258517825</v>
      </c>
      <c r="R87">
        <f>'95% Simulation Frequency'!Q87*$C87^2</f>
        <v>6.2403038237939876</v>
      </c>
      <c r="S87">
        <f>'95% Simulation Frequency'!R87*$C87^2</f>
        <v>2.0801012745979959</v>
      </c>
      <c r="T87">
        <f>'95% Simulation Frequency'!S87*$C87^2</f>
        <v>1.4560708922185972</v>
      </c>
      <c r="U87">
        <f>'95% Simulation Frequency'!T87*$C87^2</f>
        <v>0.83204050983919831</v>
      </c>
    </row>
    <row r="88" spans="1:21" x14ac:dyDescent="0.2">
      <c r="A88">
        <f>'95% Simulation Frequency'!A88</f>
        <v>2107</v>
      </c>
      <c r="B88">
        <f>'95% Simulation Frequency'!B88</f>
        <v>2100</v>
      </c>
      <c r="C88">
        <f>'95% Simulation Frequency'!W88</f>
        <v>1.5466468458532139</v>
      </c>
      <c r="D88">
        <f>'95% Simulation Frequency'!C88*$C88^2</f>
        <v>50.278293130201661</v>
      </c>
      <c r="E88">
        <f>'95% Simulation Frequency'!D88*$C88^2</f>
        <v>64.504321806576542</v>
      </c>
      <c r="F88">
        <f>'95% Simulation Frequency'!E88*$C88^2</f>
        <v>68.012109699381313</v>
      </c>
      <c r="G88">
        <f>'95% Simulation Frequency'!F88*$C88^2</f>
        <v>44.72429563326078</v>
      </c>
      <c r="H88">
        <f>'95% Simulation Frequency'!G88*$C88^2</f>
        <v>37.221527084761689</v>
      </c>
      <c r="I88">
        <f>'95% Simulation Frequency'!H88*$C88^2</f>
        <v>22.313428540341434</v>
      </c>
      <c r="J88">
        <f>'95% Simulation Frequency'!I88*$C88^2</f>
        <v>9.2939606949456355</v>
      </c>
      <c r="K88">
        <f>'95% Simulation Frequency'!J88*$C88^2</f>
        <v>9.8821860553852332</v>
      </c>
      <c r="L88">
        <f>'95% Simulation Frequency'!K88*$C88^2</f>
        <v>6.2351888206597303</v>
      </c>
      <c r="M88">
        <f>'95% Simulation Frequency'!L88*$C88^2</f>
        <v>4.5881578114288581</v>
      </c>
      <c r="N88">
        <f>'95% Simulation Frequency'!M88*$C88^2</f>
        <v>4.1175775230771805</v>
      </c>
      <c r="O88">
        <f>'95% Simulation Frequency'!N88*$C88^2</f>
        <v>1.7646760813187914</v>
      </c>
      <c r="P88">
        <f>'95% Simulation Frequency'!O88*$C88^2</f>
        <v>4.7842329315753904</v>
      </c>
      <c r="Q88">
        <f>'95% Simulation Frequency'!P88*$C88^2</f>
        <v>8.5284152258517825</v>
      </c>
      <c r="R88">
        <f>'95% Simulation Frequency'!Q88*$C88^2</f>
        <v>6.2403038237939876</v>
      </c>
      <c r="S88">
        <f>'95% Simulation Frequency'!R88*$C88^2</f>
        <v>2.0801012745979959</v>
      </c>
      <c r="T88">
        <f>'95% Simulation Frequency'!S88*$C88^2</f>
        <v>1.4560708922185972</v>
      </c>
      <c r="U88">
        <f>'95% Simulation Frequency'!T88*$C88^2</f>
        <v>0.83204050983919831</v>
      </c>
    </row>
    <row r="89" spans="1:21" x14ac:dyDescent="0.2">
      <c r="A89">
        <f>'95% Simulation Frequency'!A89</f>
        <v>2108</v>
      </c>
      <c r="B89">
        <f>'95% Simulation Frequency'!B89</f>
        <v>2100</v>
      </c>
      <c r="C89">
        <f>'95% Simulation Frequency'!W89</f>
        <v>1.5466468458532139</v>
      </c>
      <c r="D89">
        <f>'95% Simulation Frequency'!C89*$C89^2</f>
        <v>50.278293130201661</v>
      </c>
      <c r="E89">
        <f>'95% Simulation Frequency'!D89*$C89^2</f>
        <v>64.504321806576542</v>
      </c>
      <c r="F89">
        <f>'95% Simulation Frequency'!E89*$C89^2</f>
        <v>68.012109699381313</v>
      </c>
      <c r="G89">
        <f>'95% Simulation Frequency'!F89*$C89^2</f>
        <v>44.72429563326078</v>
      </c>
      <c r="H89">
        <f>'95% Simulation Frequency'!G89*$C89^2</f>
        <v>37.221527084761689</v>
      </c>
      <c r="I89">
        <f>'95% Simulation Frequency'!H89*$C89^2</f>
        <v>22.313428540341434</v>
      </c>
      <c r="J89">
        <f>'95% Simulation Frequency'!I89*$C89^2</f>
        <v>9.2939606949456355</v>
      </c>
      <c r="K89">
        <f>'95% Simulation Frequency'!J89*$C89^2</f>
        <v>9.8821860553852332</v>
      </c>
      <c r="L89">
        <f>'95% Simulation Frequency'!K89*$C89^2</f>
        <v>6.2351888206597303</v>
      </c>
      <c r="M89">
        <f>'95% Simulation Frequency'!L89*$C89^2</f>
        <v>4.5881578114288581</v>
      </c>
      <c r="N89">
        <f>'95% Simulation Frequency'!M89*$C89^2</f>
        <v>4.1175775230771805</v>
      </c>
      <c r="O89">
        <f>'95% Simulation Frequency'!N89*$C89^2</f>
        <v>1.7646760813187914</v>
      </c>
      <c r="P89">
        <f>'95% Simulation Frequency'!O89*$C89^2</f>
        <v>4.7842329315753904</v>
      </c>
      <c r="Q89">
        <f>'95% Simulation Frequency'!P89*$C89^2</f>
        <v>8.5284152258517825</v>
      </c>
      <c r="R89">
        <f>'95% Simulation Frequency'!Q89*$C89^2</f>
        <v>6.2403038237939876</v>
      </c>
      <c r="S89">
        <f>'95% Simulation Frequency'!R89*$C89^2</f>
        <v>2.0801012745979959</v>
      </c>
      <c r="T89">
        <f>'95% Simulation Frequency'!S89*$C89^2</f>
        <v>1.4560708922185972</v>
      </c>
      <c r="U89">
        <f>'95% Simulation Frequency'!T89*$C89^2</f>
        <v>0.83204050983919831</v>
      </c>
    </row>
    <row r="90" spans="1:21" x14ac:dyDescent="0.2">
      <c r="A90">
        <f>'95% Simulation Frequency'!A90</f>
        <v>2109</v>
      </c>
      <c r="B90">
        <f>'95% Simulation Frequency'!B90</f>
        <v>2100</v>
      </c>
      <c r="C90">
        <f>'95% Simulation Frequency'!W90</f>
        <v>1.5466468458532139</v>
      </c>
      <c r="D90">
        <f>'95% Simulation Frequency'!C90*$C90^2</f>
        <v>50.278293130201661</v>
      </c>
      <c r="E90">
        <f>'95% Simulation Frequency'!D90*$C90^2</f>
        <v>64.504321806576542</v>
      </c>
      <c r="F90">
        <f>'95% Simulation Frequency'!E90*$C90^2</f>
        <v>68.012109699381313</v>
      </c>
      <c r="G90">
        <f>'95% Simulation Frequency'!F90*$C90^2</f>
        <v>44.72429563326078</v>
      </c>
      <c r="H90">
        <f>'95% Simulation Frequency'!G90*$C90^2</f>
        <v>37.221527084761689</v>
      </c>
      <c r="I90">
        <f>'95% Simulation Frequency'!H90*$C90^2</f>
        <v>22.313428540341434</v>
      </c>
      <c r="J90">
        <f>'95% Simulation Frequency'!I90*$C90^2</f>
        <v>9.2939606949456355</v>
      </c>
      <c r="K90">
        <f>'95% Simulation Frequency'!J90*$C90^2</f>
        <v>9.8821860553852332</v>
      </c>
      <c r="L90">
        <f>'95% Simulation Frequency'!K90*$C90^2</f>
        <v>6.2351888206597303</v>
      </c>
      <c r="M90">
        <f>'95% Simulation Frequency'!L90*$C90^2</f>
        <v>4.5881578114288581</v>
      </c>
      <c r="N90">
        <f>'95% Simulation Frequency'!M90*$C90^2</f>
        <v>4.1175775230771805</v>
      </c>
      <c r="O90">
        <f>'95% Simulation Frequency'!N90*$C90^2</f>
        <v>1.7646760813187914</v>
      </c>
      <c r="P90">
        <f>'95% Simulation Frequency'!O90*$C90^2</f>
        <v>4.7842329315753904</v>
      </c>
      <c r="Q90">
        <f>'95% Simulation Frequency'!P90*$C90^2</f>
        <v>8.5284152258517825</v>
      </c>
      <c r="R90">
        <f>'95% Simulation Frequency'!Q90*$C90^2</f>
        <v>6.2403038237939876</v>
      </c>
      <c r="S90">
        <f>'95% Simulation Frequency'!R90*$C90^2</f>
        <v>2.0801012745979959</v>
      </c>
      <c r="T90">
        <f>'95% Simulation Frequency'!S90*$C90^2</f>
        <v>1.4560708922185972</v>
      </c>
      <c r="U90">
        <f>'95% Simulation Frequency'!T90*$C90^2</f>
        <v>0.83204050983919831</v>
      </c>
    </row>
    <row r="91" spans="1:21" x14ac:dyDescent="0.2">
      <c r="A91">
        <f>'95% Simulation Frequency'!A91</f>
        <v>2110</v>
      </c>
      <c r="B91">
        <f>'95% Simulation Frequency'!B91</f>
        <v>2110</v>
      </c>
      <c r="C91">
        <f>'95% Simulation Frequency'!W91</f>
        <v>1.5992279473469682</v>
      </c>
      <c r="D91">
        <f>'95% Simulation Frequency'!C91*$C91^2</f>
        <v>53.755009948228441</v>
      </c>
      <c r="E91">
        <f>'95% Simulation Frequency'!D91*$C91^2</f>
        <v>68.964760825052764</v>
      </c>
      <c r="F91">
        <f>'95% Simulation Frequency'!E91*$C91^2</f>
        <v>72.715110356324516</v>
      </c>
      <c r="G91">
        <f>'95% Simulation Frequency'!F91*$C91^2</f>
        <v>47.816956523714836</v>
      </c>
      <c r="H91">
        <f>'95% Simulation Frequency'!G91*$C91^2</f>
        <v>39.795375581828026</v>
      </c>
      <c r="I91">
        <f>'95% Simulation Frequency'!H91*$C91^2</f>
        <v>23.856390073923087</v>
      </c>
      <c r="J91">
        <f>'95% Simulation Frequency'!I91*$C91^2</f>
        <v>9.9366330579576481</v>
      </c>
      <c r="K91">
        <f>'95% Simulation Frequency'!J91*$C91^2</f>
        <v>10.565533884410664</v>
      </c>
      <c r="L91">
        <f>'95% Simulation Frequency'!K91*$C91^2</f>
        <v>6.6663487604019664</v>
      </c>
      <c r="M91">
        <f>'95% Simulation Frequency'!L91*$C91^2</f>
        <v>4.9054264463335224</v>
      </c>
      <c r="N91">
        <f>'95% Simulation Frequency'!M91*$C91^2</f>
        <v>4.4023057851711105</v>
      </c>
      <c r="O91">
        <f>'95% Simulation Frequency'!N91*$C91^2</f>
        <v>1.886702479359047</v>
      </c>
      <c r="P91">
        <f>'95% Simulation Frequency'!O91*$C91^2</f>
        <v>5.1150600551511944</v>
      </c>
      <c r="Q91">
        <f>'95% Simulation Frequency'!P91*$C91^2</f>
        <v>9.1181505330956067</v>
      </c>
      <c r="R91">
        <f>'95% Simulation Frequency'!Q91*$C91^2</f>
        <v>6.6718174632406884</v>
      </c>
      <c r="S91">
        <f>'95% Simulation Frequency'!R91*$C91^2</f>
        <v>2.2239391544135629</v>
      </c>
      <c r="T91">
        <f>'95% Simulation Frequency'!S91*$C91^2</f>
        <v>1.5567574080894941</v>
      </c>
      <c r="U91">
        <f>'95% Simulation Frequency'!T91*$C91^2</f>
        <v>0.88957566176542513</v>
      </c>
    </row>
    <row r="92" spans="1:21" x14ac:dyDescent="0.2">
      <c r="A92">
        <f>'95% Simulation Frequency'!A92</f>
        <v>2111</v>
      </c>
      <c r="B92">
        <f>'95% Simulation Frequency'!B92</f>
        <v>2110</v>
      </c>
      <c r="C92">
        <f>'95% Simulation Frequency'!W92</f>
        <v>1.5992279473469682</v>
      </c>
      <c r="D92">
        <f>'95% Simulation Frequency'!C92*$C92^2</f>
        <v>53.755009948228441</v>
      </c>
      <c r="E92">
        <f>'95% Simulation Frequency'!D92*$C92^2</f>
        <v>68.964760825052764</v>
      </c>
      <c r="F92">
        <f>'95% Simulation Frequency'!E92*$C92^2</f>
        <v>72.715110356324516</v>
      </c>
      <c r="G92">
        <f>'95% Simulation Frequency'!F92*$C92^2</f>
        <v>47.816956523714836</v>
      </c>
      <c r="H92">
        <f>'95% Simulation Frequency'!G92*$C92^2</f>
        <v>39.795375581828026</v>
      </c>
      <c r="I92">
        <f>'95% Simulation Frequency'!H92*$C92^2</f>
        <v>23.856390073923087</v>
      </c>
      <c r="J92">
        <f>'95% Simulation Frequency'!I92*$C92^2</f>
        <v>9.9366330579576481</v>
      </c>
      <c r="K92">
        <f>'95% Simulation Frequency'!J92*$C92^2</f>
        <v>10.565533884410664</v>
      </c>
      <c r="L92">
        <f>'95% Simulation Frequency'!K92*$C92^2</f>
        <v>6.6663487604019664</v>
      </c>
      <c r="M92">
        <f>'95% Simulation Frequency'!L92*$C92^2</f>
        <v>4.9054264463335224</v>
      </c>
      <c r="N92">
        <f>'95% Simulation Frequency'!M92*$C92^2</f>
        <v>4.4023057851711105</v>
      </c>
      <c r="O92">
        <f>'95% Simulation Frequency'!N92*$C92^2</f>
        <v>1.886702479359047</v>
      </c>
      <c r="P92">
        <f>'95% Simulation Frequency'!O92*$C92^2</f>
        <v>5.1150600551511944</v>
      </c>
      <c r="Q92">
        <f>'95% Simulation Frequency'!P92*$C92^2</f>
        <v>9.1181505330956067</v>
      </c>
      <c r="R92">
        <f>'95% Simulation Frequency'!Q92*$C92^2</f>
        <v>6.6718174632406884</v>
      </c>
      <c r="S92">
        <f>'95% Simulation Frequency'!R92*$C92^2</f>
        <v>2.2239391544135629</v>
      </c>
      <c r="T92">
        <f>'95% Simulation Frequency'!S92*$C92^2</f>
        <v>1.5567574080894941</v>
      </c>
      <c r="U92">
        <f>'95% Simulation Frequency'!T92*$C92^2</f>
        <v>0.88957566176542513</v>
      </c>
    </row>
    <row r="93" spans="1:21" x14ac:dyDescent="0.2">
      <c r="A93">
        <f>'95% Simulation Frequency'!A93</f>
        <v>2112</v>
      </c>
      <c r="B93">
        <f>'95% Simulation Frequency'!B93</f>
        <v>2110</v>
      </c>
      <c r="C93">
        <f>'95% Simulation Frequency'!W93</f>
        <v>1.5992279473469682</v>
      </c>
      <c r="D93">
        <f>'95% Simulation Frequency'!C93*$C93^2</f>
        <v>53.755009948228441</v>
      </c>
      <c r="E93">
        <f>'95% Simulation Frequency'!D93*$C93^2</f>
        <v>68.964760825052764</v>
      </c>
      <c r="F93">
        <f>'95% Simulation Frequency'!E93*$C93^2</f>
        <v>72.715110356324516</v>
      </c>
      <c r="G93">
        <f>'95% Simulation Frequency'!F93*$C93^2</f>
        <v>47.816956523714836</v>
      </c>
      <c r="H93">
        <f>'95% Simulation Frequency'!G93*$C93^2</f>
        <v>39.795375581828026</v>
      </c>
      <c r="I93">
        <f>'95% Simulation Frequency'!H93*$C93^2</f>
        <v>23.856390073923087</v>
      </c>
      <c r="J93">
        <f>'95% Simulation Frequency'!I93*$C93^2</f>
        <v>9.9366330579576481</v>
      </c>
      <c r="K93">
        <f>'95% Simulation Frequency'!J93*$C93^2</f>
        <v>10.565533884410664</v>
      </c>
      <c r="L93">
        <f>'95% Simulation Frequency'!K93*$C93^2</f>
        <v>6.6663487604019664</v>
      </c>
      <c r="M93">
        <f>'95% Simulation Frequency'!L93*$C93^2</f>
        <v>4.9054264463335224</v>
      </c>
      <c r="N93">
        <f>'95% Simulation Frequency'!M93*$C93^2</f>
        <v>4.4023057851711105</v>
      </c>
      <c r="O93">
        <f>'95% Simulation Frequency'!N93*$C93^2</f>
        <v>1.886702479359047</v>
      </c>
      <c r="P93">
        <f>'95% Simulation Frequency'!O93*$C93^2</f>
        <v>5.1150600551511944</v>
      </c>
      <c r="Q93">
        <f>'95% Simulation Frequency'!P93*$C93^2</f>
        <v>9.1181505330956067</v>
      </c>
      <c r="R93">
        <f>'95% Simulation Frequency'!Q93*$C93^2</f>
        <v>6.6718174632406884</v>
      </c>
      <c r="S93">
        <f>'95% Simulation Frequency'!R93*$C93^2</f>
        <v>2.2239391544135629</v>
      </c>
      <c r="T93">
        <f>'95% Simulation Frequency'!S93*$C93^2</f>
        <v>1.5567574080894941</v>
      </c>
      <c r="U93">
        <f>'95% Simulation Frequency'!T93*$C93^2</f>
        <v>0.88957566176542513</v>
      </c>
    </row>
    <row r="94" spans="1:21" x14ac:dyDescent="0.2">
      <c r="A94">
        <f>'95% Simulation Frequency'!A94</f>
        <v>2113</v>
      </c>
      <c r="B94">
        <f>'95% Simulation Frequency'!B94</f>
        <v>2110</v>
      </c>
      <c r="C94">
        <f>'95% Simulation Frequency'!W94</f>
        <v>1.5992279473469682</v>
      </c>
      <c r="D94">
        <f>'95% Simulation Frequency'!C94*$C94^2</f>
        <v>53.755009948228441</v>
      </c>
      <c r="E94">
        <f>'95% Simulation Frequency'!D94*$C94^2</f>
        <v>68.964760825052764</v>
      </c>
      <c r="F94">
        <f>'95% Simulation Frequency'!E94*$C94^2</f>
        <v>72.715110356324516</v>
      </c>
      <c r="G94">
        <f>'95% Simulation Frequency'!F94*$C94^2</f>
        <v>47.816956523714836</v>
      </c>
      <c r="H94">
        <f>'95% Simulation Frequency'!G94*$C94^2</f>
        <v>39.795375581828026</v>
      </c>
      <c r="I94">
        <f>'95% Simulation Frequency'!H94*$C94^2</f>
        <v>23.856390073923087</v>
      </c>
      <c r="J94">
        <f>'95% Simulation Frequency'!I94*$C94^2</f>
        <v>9.9366330579576481</v>
      </c>
      <c r="K94">
        <f>'95% Simulation Frequency'!J94*$C94^2</f>
        <v>10.565533884410664</v>
      </c>
      <c r="L94">
        <f>'95% Simulation Frequency'!K94*$C94^2</f>
        <v>6.6663487604019664</v>
      </c>
      <c r="M94">
        <f>'95% Simulation Frequency'!L94*$C94^2</f>
        <v>4.9054264463335224</v>
      </c>
      <c r="N94">
        <f>'95% Simulation Frequency'!M94*$C94^2</f>
        <v>4.4023057851711105</v>
      </c>
      <c r="O94">
        <f>'95% Simulation Frequency'!N94*$C94^2</f>
        <v>1.886702479359047</v>
      </c>
      <c r="P94">
        <f>'95% Simulation Frequency'!O94*$C94^2</f>
        <v>5.1150600551511944</v>
      </c>
      <c r="Q94">
        <f>'95% Simulation Frequency'!P94*$C94^2</f>
        <v>9.1181505330956067</v>
      </c>
      <c r="R94">
        <f>'95% Simulation Frequency'!Q94*$C94^2</f>
        <v>6.6718174632406884</v>
      </c>
      <c r="S94">
        <f>'95% Simulation Frequency'!R94*$C94^2</f>
        <v>2.2239391544135629</v>
      </c>
      <c r="T94">
        <f>'95% Simulation Frequency'!S94*$C94^2</f>
        <v>1.5567574080894941</v>
      </c>
      <c r="U94">
        <f>'95% Simulation Frequency'!T94*$C94^2</f>
        <v>0.88957566176542513</v>
      </c>
    </row>
    <row r="95" spans="1:21" x14ac:dyDescent="0.2">
      <c r="A95">
        <f>'95% Simulation Frequency'!A95</f>
        <v>2114</v>
      </c>
      <c r="B95">
        <f>'95% Simulation Frequency'!B95</f>
        <v>2110</v>
      </c>
      <c r="C95">
        <f>'95% Simulation Frequency'!W95</f>
        <v>1.5992279473469682</v>
      </c>
      <c r="D95">
        <f>'95% Simulation Frequency'!C95*$C95^2</f>
        <v>53.755009948228441</v>
      </c>
      <c r="E95">
        <f>'95% Simulation Frequency'!D95*$C95^2</f>
        <v>68.964760825052764</v>
      </c>
      <c r="F95">
        <f>'95% Simulation Frequency'!E95*$C95^2</f>
        <v>72.715110356324516</v>
      </c>
      <c r="G95">
        <f>'95% Simulation Frequency'!F95*$C95^2</f>
        <v>47.816956523714836</v>
      </c>
      <c r="H95">
        <f>'95% Simulation Frequency'!G95*$C95^2</f>
        <v>39.795375581828026</v>
      </c>
      <c r="I95">
        <f>'95% Simulation Frequency'!H95*$C95^2</f>
        <v>23.856390073923087</v>
      </c>
      <c r="J95">
        <f>'95% Simulation Frequency'!I95*$C95^2</f>
        <v>9.9366330579576481</v>
      </c>
      <c r="K95">
        <f>'95% Simulation Frequency'!J95*$C95^2</f>
        <v>10.565533884410664</v>
      </c>
      <c r="L95">
        <f>'95% Simulation Frequency'!K95*$C95^2</f>
        <v>6.6663487604019664</v>
      </c>
      <c r="M95">
        <f>'95% Simulation Frequency'!L95*$C95^2</f>
        <v>4.9054264463335224</v>
      </c>
      <c r="N95">
        <f>'95% Simulation Frequency'!M95*$C95^2</f>
        <v>4.4023057851711105</v>
      </c>
      <c r="O95">
        <f>'95% Simulation Frequency'!N95*$C95^2</f>
        <v>1.886702479359047</v>
      </c>
      <c r="P95">
        <f>'95% Simulation Frequency'!O95*$C95^2</f>
        <v>5.1150600551511944</v>
      </c>
      <c r="Q95">
        <f>'95% Simulation Frequency'!P95*$C95^2</f>
        <v>9.1181505330956067</v>
      </c>
      <c r="R95">
        <f>'95% Simulation Frequency'!Q95*$C95^2</f>
        <v>6.6718174632406884</v>
      </c>
      <c r="S95">
        <f>'95% Simulation Frequency'!R95*$C95^2</f>
        <v>2.2239391544135629</v>
      </c>
      <c r="T95">
        <f>'95% Simulation Frequency'!S95*$C95^2</f>
        <v>1.5567574080894941</v>
      </c>
      <c r="U95">
        <f>'95% Simulation Frequency'!T95*$C95^2</f>
        <v>0.88957566176542513</v>
      </c>
    </row>
    <row r="96" spans="1:21" x14ac:dyDescent="0.2">
      <c r="A96">
        <f>'95% Simulation Frequency'!A96</f>
        <v>2115</v>
      </c>
      <c r="B96">
        <f>'95% Simulation Frequency'!B96</f>
        <v>2110</v>
      </c>
      <c r="C96">
        <f>'95% Simulation Frequency'!W96</f>
        <v>1.5992279473469682</v>
      </c>
      <c r="D96">
        <f>'95% Simulation Frequency'!C96*$C96^2</f>
        <v>53.755009948228441</v>
      </c>
      <c r="E96">
        <f>'95% Simulation Frequency'!D96*$C96^2</f>
        <v>68.964760825052764</v>
      </c>
      <c r="F96">
        <f>'95% Simulation Frequency'!E96*$C96^2</f>
        <v>72.715110356324516</v>
      </c>
      <c r="G96">
        <f>'95% Simulation Frequency'!F96*$C96^2</f>
        <v>47.816956523714836</v>
      </c>
      <c r="H96">
        <f>'95% Simulation Frequency'!G96*$C96^2</f>
        <v>39.795375581828026</v>
      </c>
      <c r="I96">
        <f>'95% Simulation Frequency'!H96*$C96^2</f>
        <v>23.856390073923087</v>
      </c>
      <c r="J96">
        <f>'95% Simulation Frequency'!I96*$C96^2</f>
        <v>9.9366330579576481</v>
      </c>
      <c r="K96">
        <f>'95% Simulation Frequency'!J96*$C96^2</f>
        <v>10.565533884410664</v>
      </c>
      <c r="L96">
        <f>'95% Simulation Frequency'!K96*$C96^2</f>
        <v>6.6663487604019664</v>
      </c>
      <c r="M96">
        <f>'95% Simulation Frequency'!L96*$C96^2</f>
        <v>4.9054264463335224</v>
      </c>
      <c r="N96">
        <f>'95% Simulation Frequency'!M96*$C96^2</f>
        <v>4.4023057851711105</v>
      </c>
      <c r="O96">
        <f>'95% Simulation Frequency'!N96*$C96^2</f>
        <v>1.886702479359047</v>
      </c>
      <c r="P96">
        <f>'95% Simulation Frequency'!O96*$C96^2</f>
        <v>5.1150600551511944</v>
      </c>
      <c r="Q96">
        <f>'95% Simulation Frequency'!P96*$C96^2</f>
        <v>9.1181505330956067</v>
      </c>
      <c r="R96">
        <f>'95% Simulation Frequency'!Q96*$C96^2</f>
        <v>6.6718174632406884</v>
      </c>
      <c r="S96">
        <f>'95% Simulation Frequency'!R96*$C96^2</f>
        <v>2.2239391544135629</v>
      </c>
      <c r="T96">
        <f>'95% Simulation Frequency'!S96*$C96^2</f>
        <v>1.5567574080894941</v>
      </c>
      <c r="U96">
        <f>'95% Simulation Frequency'!T96*$C96^2</f>
        <v>0.88957566176542513</v>
      </c>
    </row>
    <row r="97" spans="1:21" x14ac:dyDescent="0.2">
      <c r="A97">
        <f>'95% Simulation Frequency'!A97</f>
        <v>2116</v>
      </c>
      <c r="B97">
        <f>'95% Simulation Frequency'!B97</f>
        <v>2110</v>
      </c>
      <c r="C97">
        <f>'95% Simulation Frequency'!W97</f>
        <v>1.5992279473469682</v>
      </c>
      <c r="D97">
        <f>'95% Simulation Frequency'!C97*$C97^2</f>
        <v>53.755009948228441</v>
      </c>
      <c r="E97">
        <f>'95% Simulation Frequency'!D97*$C97^2</f>
        <v>68.964760825052764</v>
      </c>
      <c r="F97">
        <f>'95% Simulation Frequency'!E97*$C97^2</f>
        <v>72.715110356324516</v>
      </c>
      <c r="G97">
        <f>'95% Simulation Frequency'!F97*$C97^2</f>
        <v>47.816956523714836</v>
      </c>
      <c r="H97">
        <f>'95% Simulation Frequency'!G97*$C97^2</f>
        <v>39.795375581828026</v>
      </c>
      <c r="I97">
        <f>'95% Simulation Frequency'!H97*$C97^2</f>
        <v>23.856390073923087</v>
      </c>
      <c r="J97">
        <f>'95% Simulation Frequency'!I97*$C97^2</f>
        <v>9.9366330579576481</v>
      </c>
      <c r="K97">
        <f>'95% Simulation Frequency'!J97*$C97^2</f>
        <v>10.565533884410664</v>
      </c>
      <c r="L97">
        <f>'95% Simulation Frequency'!K97*$C97^2</f>
        <v>6.6663487604019664</v>
      </c>
      <c r="M97">
        <f>'95% Simulation Frequency'!L97*$C97^2</f>
        <v>4.9054264463335224</v>
      </c>
      <c r="N97">
        <f>'95% Simulation Frequency'!M97*$C97^2</f>
        <v>4.4023057851711105</v>
      </c>
      <c r="O97">
        <f>'95% Simulation Frequency'!N97*$C97^2</f>
        <v>1.886702479359047</v>
      </c>
      <c r="P97">
        <f>'95% Simulation Frequency'!O97*$C97^2</f>
        <v>5.1150600551511944</v>
      </c>
      <c r="Q97">
        <f>'95% Simulation Frequency'!P97*$C97^2</f>
        <v>9.1181505330956067</v>
      </c>
      <c r="R97">
        <f>'95% Simulation Frequency'!Q97*$C97^2</f>
        <v>6.6718174632406884</v>
      </c>
      <c r="S97">
        <f>'95% Simulation Frequency'!R97*$C97^2</f>
        <v>2.2239391544135629</v>
      </c>
      <c r="T97">
        <f>'95% Simulation Frequency'!S97*$C97^2</f>
        <v>1.5567574080894941</v>
      </c>
      <c r="U97">
        <f>'95% Simulation Frequency'!T97*$C97^2</f>
        <v>0.88957566176542513</v>
      </c>
    </row>
    <row r="98" spans="1:21" x14ac:dyDescent="0.2">
      <c r="A98">
        <f>'95% Simulation Frequency'!A98</f>
        <v>2117</v>
      </c>
      <c r="B98">
        <f>'95% Simulation Frequency'!B98</f>
        <v>2110</v>
      </c>
      <c r="C98">
        <f>'95% Simulation Frequency'!W98</f>
        <v>1.5992279473469682</v>
      </c>
      <c r="D98">
        <f>'95% Simulation Frequency'!C98*$C98^2</f>
        <v>53.755009948228441</v>
      </c>
      <c r="E98">
        <f>'95% Simulation Frequency'!D98*$C98^2</f>
        <v>68.964760825052764</v>
      </c>
      <c r="F98">
        <f>'95% Simulation Frequency'!E98*$C98^2</f>
        <v>72.715110356324516</v>
      </c>
      <c r="G98">
        <f>'95% Simulation Frequency'!F98*$C98^2</f>
        <v>47.816956523714836</v>
      </c>
      <c r="H98">
        <f>'95% Simulation Frequency'!G98*$C98^2</f>
        <v>39.795375581828026</v>
      </c>
      <c r="I98">
        <f>'95% Simulation Frequency'!H98*$C98^2</f>
        <v>23.856390073923087</v>
      </c>
      <c r="J98">
        <f>'95% Simulation Frequency'!I98*$C98^2</f>
        <v>9.9366330579576481</v>
      </c>
      <c r="K98">
        <f>'95% Simulation Frequency'!J98*$C98^2</f>
        <v>10.565533884410664</v>
      </c>
      <c r="L98">
        <f>'95% Simulation Frequency'!K98*$C98^2</f>
        <v>6.6663487604019664</v>
      </c>
      <c r="M98">
        <f>'95% Simulation Frequency'!L98*$C98^2</f>
        <v>4.9054264463335224</v>
      </c>
      <c r="N98">
        <f>'95% Simulation Frequency'!M98*$C98^2</f>
        <v>4.4023057851711105</v>
      </c>
      <c r="O98">
        <f>'95% Simulation Frequency'!N98*$C98^2</f>
        <v>1.886702479359047</v>
      </c>
      <c r="P98">
        <f>'95% Simulation Frequency'!O98*$C98^2</f>
        <v>5.1150600551511944</v>
      </c>
      <c r="Q98">
        <f>'95% Simulation Frequency'!P98*$C98^2</f>
        <v>9.1181505330956067</v>
      </c>
      <c r="R98">
        <f>'95% Simulation Frequency'!Q98*$C98^2</f>
        <v>6.6718174632406884</v>
      </c>
      <c r="S98">
        <f>'95% Simulation Frequency'!R98*$C98^2</f>
        <v>2.2239391544135629</v>
      </c>
      <c r="T98">
        <f>'95% Simulation Frequency'!S98*$C98^2</f>
        <v>1.5567574080894941</v>
      </c>
      <c r="U98">
        <f>'95% Simulation Frequency'!T98*$C98^2</f>
        <v>0.88957566176542513</v>
      </c>
    </row>
    <row r="99" spans="1:21" x14ac:dyDescent="0.2">
      <c r="A99">
        <f>'95% Simulation Frequency'!A99</f>
        <v>2118</v>
      </c>
      <c r="B99">
        <f>'95% Simulation Frequency'!B99</f>
        <v>2110</v>
      </c>
      <c r="C99">
        <f>'95% Simulation Frequency'!W99</f>
        <v>1.5992279473469682</v>
      </c>
      <c r="D99">
        <f>'95% Simulation Frequency'!C99*$C99^2</f>
        <v>53.755009948228441</v>
      </c>
      <c r="E99">
        <f>'95% Simulation Frequency'!D99*$C99^2</f>
        <v>68.964760825052764</v>
      </c>
      <c r="F99">
        <f>'95% Simulation Frequency'!E99*$C99^2</f>
        <v>72.715110356324516</v>
      </c>
      <c r="G99">
        <f>'95% Simulation Frequency'!F99*$C99^2</f>
        <v>47.816956523714836</v>
      </c>
      <c r="H99">
        <f>'95% Simulation Frequency'!G99*$C99^2</f>
        <v>39.795375581828026</v>
      </c>
      <c r="I99">
        <f>'95% Simulation Frequency'!H99*$C99^2</f>
        <v>23.856390073923087</v>
      </c>
      <c r="J99">
        <f>'95% Simulation Frequency'!I99*$C99^2</f>
        <v>9.9366330579576481</v>
      </c>
      <c r="K99">
        <f>'95% Simulation Frequency'!J99*$C99^2</f>
        <v>10.565533884410664</v>
      </c>
      <c r="L99">
        <f>'95% Simulation Frequency'!K99*$C99^2</f>
        <v>6.6663487604019664</v>
      </c>
      <c r="M99">
        <f>'95% Simulation Frequency'!L99*$C99^2</f>
        <v>4.9054264463335224</v>
      </c>
      <c r="N99">
        <f>'95% Simulation Frequency'!M99*$C99^2</f>
        <v>4.4023057851711105</v>
      </c>
      <c r="O99">
        <f>'95% Simulation Frequency'!N99*$C99^2</f>
        <v>1.886702479359047</v>
      </c>
      <c r="P99">
        <f>'95% Simulation Frequency'!O99*$C99^2</f>
        <v>5.1150600551511944</v>
      </c>
      <c r="Q99">
        <f>'95% Simulation Frequency'!P99*$C99^2</f>
        <v>9.1181505330956067</v>
      </c>
      <c r="R99">
        <f>'95% Simulation Frequency'!Q99*$C99^2</f>
        <v>6.6718174632406884</v>
      </c>
      <c r="S99">
        <f>'95% Simulation Frequency'!R99*$C99^2</f>
        <v>2.2239391544135629</v>
      </c>
      <c r="T99">
        <f>'95% Simulation Frequency'!S99*$C99^2</f>
        <v>1.5567574080894941</v>
      </c>
      <c r="U99">
        <f>'95% Simulation Frequency'!T99*$C99^2</f>
        <v>0.88957566176542513</v>
      </c>
    </row>
    <row r="100" spans="1:21" x14ac:dyDescent="0.2">
      <c r="A100">
        <f>'95% Simulation Frequency'!A100</f>
        <v>2119</v>
      </c>
      <c r="B100">
        <f>'95% Simulation Frequency'!B100</f>
        <v>2110</v>
      </c>
      <c r="C100">
        <f>'95% Simulation Frequency'!W100</f>
        <v>1.5992279473469682</v>
      </c>
      <c r="D100">
        <f>'95% Simulation Frequency'!C100*$C100^2</f>
        <v>53.755009948228441</v>
      </c>
      <c r="E100">
        <f>'95% Simulation Frequency'!D100*$C100^2</f>
        <v>68.964760825052764</v>
      </c>
      <c r="F100">
        <f>'95% Simulation Frequency'!E100*$C100^2</f>
        <v>72.715110356324516</v>
      </c>
      <c r="G100">
        <f>'95% Simulation Frequency'!F100*$C100^2</f>
        <v>47.816956523714836</v>
      </c>
      <c r="H100">
        <f>'95% Simulation Frequency'!G100*$C100^2</f>
        <v>39.795375581828026</v>
      </c>
      <c r="I100">
        <f>'95% Simulation Frequency'!H100*$C100^2</f>
        <v>23.856390073923087</v>
      </c>
      <c r="J100">
        <f>'95% Simulation Frequency'!I100*$C100^2</f>
        <v>9.9366330579576481</v>
      </c>
      <c r="K100">
        <f>'95% Simulation Frequency'!J100*$C100^2</f>
        <v>10.565533884410664</v>
      </c>
      <c r="L100">
        <f>'95% Simulation Frequency'!K100*$C100^2</f>
        <v>6.6663487604019664</v>
      </c>
      <c r="M100">
        <f>'95% Simulation Frequency'!L100*$C100^2</f>
        <v>4.9054264463335224</v>
      </c>
      <c r="N100">
        <f>'95% Simulation Frequency'!M100*$C100^2</f>
        <v>4.4023057851711105</v>
      </c>
      <c r="O100">
        <f>'95% Simulation Frequency'!N100*$C100^2</f>
        <v>1.886702479359047</v>
      </c>
      <c r="P100">
        <f>'95% Simulation Frequency'!O100*$C100^2</f>
        <v>5.1150600551511944</v>
      </c>
      <c r="Q100">
        <f>'95% Simulation Frequency'!P100*$C100^2</f>
        <v>9.1181505330956067</v>
      </c>
      <c r="R100">
        <f>'95% Simulation Frequency'!Q100*$C100^2</f>
        <v>6.6718174632406884</v>
      </c>
      <c r="S100">
        <f>'95% Simulation Frequency'!R100*$C100^2</f>
        <v>2.2239391544135629</v>
      </c>
      <c r="T100">
        <f>'95% Simulation Frequency'!S100*$C100^2</f>
        <v>1.5567574080894941</v>
      </c>
      <c r="U100">
        <f>'95% Simulation Frequency'!T100*$C100^2</f>
        <v>0.88957566176542513</v>
      </c>
    </row>
    <row r="101" spans="1:21" x14ac:dyDescent="0.2">
      <c r="A101">
        <f>'95% Simulation Frequency'!A101</f>
        <v>2120</v>
      </c>
      <c r="B101">
        <f>'95% Simulation Frequency'!B101</f>
        <v>2120</v>
      </c>
      <c r="C101">
        <f>'95% Simulation Frequency'!W101</f>
        <v>1.6518090488407222</v>
      </c>
      <c r="D101">
        <f>'95% Simulation Frequency'!C101*$C101^2</f>
        <v>57.347948556307912</v>
      </c>
      <c r="E101">
        <f>'95% Simulation Frequency'!D101*$C101^2</f>
        <v>73.574306093557823</v>
      </c>
      <c r="F101">
        <f>'95% Simulation Frequency'!E101*$C101^2</f>
        <v>77.575325760276968</v>
      </c>
      <c r="G101">
        <f>'95% Simulation Frequency'!F101*$C101^2</f>
        <v>51.013000750669242</v>
      </c>
      <c r="H101">
        <f>'95% Simulation Frequency'!G101*$C101^2</f>
        <v>42.455264241297712</v>
      </c>
      <c r="I101">
        <f>'95% Simulation Frequency'!H101*$C101^2</f>
        <v>25.450930657741299</v>
      </c>
      <c r="J101">
        <f>'95% Simulation Frequency'!I101*$C101^2</f>
        <v>10.600789060954192</v>
      </c>
      <c r="K101">
        <f>'95% Simulation Frequency'!J101*$C101^2</f>
        <v>11.271725077470279</v>
      </c>
      <c r="L101">
        <f>'95% Simulation Frequency'!K101*$C101^2</f>
        <v>7.1119217750705328</v>
      </c>
      <c r="M101">
        <f>'95% Simulation Frequency'!L101*$C101^2</f>
        <v>5.2333009288254866</v>
      </c>
      <c r="N101">
        <f>'95% Simulation Frequency'!M101*$C101^2</f>
        <v>4.6965521156126169</v>
      </c>
      <c r="O101">
        <f>'95% Simulation Frequency'!N101*$C101^2</f>
        <v>2.0128080495482639</v>
      </c>
      <c r="P101">
        <f>'95% Simulation Frequency'!O101*$C101^2</f>
        <v>5.4569462676641827</v>
      </c>
      <c r="Q101">
        <f>'95% Simulation Frequency'!P101*$C101^2</f>
        <v>9.7275998684448464</v>
      </c>
      <c r="R101">
        <f>'95% Simulation Frequency'!Q101*$C101^2</f>
        <v>7.1177560013011076</v>
      </c>
      <c r="S101">
        <f>'95% Simulation Frequency'!R101*$C101^2</f>
        <v>2.3725853337670357</v>
      </c>
      <c r="T101">
        <f>'95% Simulation Frequency'!S101*$C101^2</f>
        <v>1.6608097336369252</v>
      </c>
      <c r="U101">
        <f>'95% Simulation Frequency'!T101*$C101^2</f>
        <v>0.94903413350681431</v>
      </c>
    </row>
    <row r="102" spans="1:21" x14ac:dyDescent="0.2">
      <c r="A102">
        <f>'95% Simulation Frequency'!A102</f>
        <v>2121</v>
      </c>
      <c r="B102">
        <f>'95% Simulation Frequency'!B102</f>
        <v>2120</v>
      </c>
      <c r="C102">
        <f>'95% Simulation Frequency'!W102</f>
        <v>1.6518090488407222</v>
      </c>
      <c r="D102">
        <f>'95% Simulation Frequency'!C102*$C102^2</f>
        <v>57.347948556307912</v>
      </c>
      <c r="E102">
        <f>'95% Simulation Frequency'!D102*$C102^2</f>
        <v>73.574306093557823</v>
      </c>
      <c r="F102">
        <f>'95% Simulation Frequency'!E102*$C102^2</f>
        <v>77.575325760276968</v>
      </c>
      <c r="G102">
        <f>'95% Simulation Frequency'!F102*$C102^2</f>
        <v>51.013000750669242</v>
      </c>
      <c r="H102">
        <f>'95% Simulation Frequency'!G102*$C102^2</f>
        <v>42.455264241297712</v>
      </c>
      <c r="I102">
        <f>'95% Simulation Frequency'!H102*$C102^2</f>
        <v>25.450930657741299</v>
      </c>
      <c r="J102">
        <f>'95% Simulation Frequency'!I102*$C102^2</f>
        <v>10.600789060954192</v>
      </c>
      <c r="K102">
        <f>'95% Simulation Frequency'!J102*$C102^2</f>
        <v>11.271725077470279</v>
      </c>
      <c r="L102">
        <f>'95% Simulation Frequency'!K102*$C102^2</f>
        <v>7.1119217750705328</v>
      </c>
      <c r="M102">
        <f>'95% Simulation Frequency'!L102*$C102^2</f>
        <v>5.2333009288254866</v>
      </c>
      <c r="N102">
        <f>'95% Simulation Frequency'!M102*$C102^2</f>
        <v>4.6965521156126169</v>
      </c>
      <c r="O102">
        <f>'95% Simulation Frequency'!N102*$C102^2</f>
        <v>2.0128080495482639</v>
      </c>
      <c r="P102">
        <f>'95% Simulation Frequency'!O102*$C102^2</f>
        <v>5.4569462676641827</v>
      </c>
      <c r="Q102">
        <f>'95% Simulation Frequency'!P102*$C102^2</f>
        <v>9.7275998684448464</v>
      </c>
      <c r="R102">
        <f>'95% Simulation Frequency'!Q102*$C102^2</f>
        <v>7.1177560013011076</v>
      </c>
      <c r="S102">
        <f>'95% Simulation Frequency'!R102*$C102^2</f>
        <v>2.3725853337670357</v>
      </c>
      <c r="T102">
        <f>'95% Simulation Frequency'!S102*$C102^2</f>
        <v>1.6608097336369252</v>
      </c>
      <c r="U102">
        <f>'95% Simulation Frequency'!T102*$C102^2</f>
        <v>0.94903413350681431</v>
      </c>
    </row>
    <row r="103" spans="1:21" x14ac:dyDescent="0.2">
      <c r="A103">
        <f>'95% Simulation Frequency'!A103</f>
        <v>2122</v>
      </c>
      <c r="B103">
        <f>'95% Simulation Frequency'!B103</f>
        <v>2120</v>
      </c>
      <c r="C103">
        <f>'95% Simulation Frequency'!W103</f>
        <v>1.6518090488407222</v>
      </c>
      <c r="D103">
        <f>'95% Simulation Frequency'!C103*$C103^2</f>
        <v>57.347948556307912</v>
      </c>
      <c r="E103">
        <f>'95% Simulation Frequency'!D103*$C103^2</f>
        <v>73.574306093557823</v>
      </c>
      <c r="F103">
        <f>'95% Simulation Frequency'!E103*$C103^2</f>
        <v>77.575325760276968</v>
      </c>
      <c r="G103">
        <f>'95% Simulation Frequency'!F103*$C103^2</f>
        <v>51.013000750669242</v>
      </c>
      <c r="H103">
        <f>'95% Simulation Frequency'!G103*$C103^2</f>
        <v>42.455264241297712</v>
      </c>
      <c r="I103">
        <f>'95% Simulation Frequency'!H103*$C103^2</f>
        <v>25.450930657741299</v>
      </c>
      <c r="J103">
        <f>'95% Simulation Frequency'!I103*$C103^2</f>
        <v>10.600789060954192</v>
      </c>
      <c r="K103">
        <f>'95% Simulation Frequency'!J103*$C103^2</f>
        <v>11.271725077470279</v>
      </c>
      <c r="L103">
        <f>'95% Simulation Frequency'!K103*$C103^2</f>
        <v>7.1119217750705328</v>
      </c>
      <c r="M103">
        <f>'95% Simulation Frequency'!L103*$C103^2</f>
        <v>5.2333009288254866</v>
      </c>
      <c r="N103">
        <f>'95% Simulation Frequency'!M103*$C103^2</f>
        <v>4.6965521156126169</v>
      </c>
      <c r="O103">
        <f>'95% Simulation Frequency'!N103*$C103^2</f>
        <v>2.0128080495482639</v>
      </c>
      <c r="P103">
        <f>'95% Simulation Frequency'!O103*$C103^2</f>
        <v>5.4569462676641827</v>
      </c>
      <c r="Q103">
        <f>'95% Simulation Frequency'!P103*$C103^2</f>
        <v>9.7275998684448464</v>
      </c>
      <c r="R103">
        <f>'95% Simulation Frequency'!Q103*$C103^2</f>
        <v>7.1177560013011076</v>
      </c>
      <c r="S103">
        <f>'95% Simulation Frequency'!R103*$C103^2</f>
        <v>2.3725853337670357</v>
      </c>
      <c r="T103">
        <f>'95% Simulation Frequency'!S103*$C103^2</f>
        <v>1.6608097336369252</v>
      </c>
      <c r="U103">
        <f>'95% Simulation Frequency'!T103*$C103^2</f>
        <v>0.94903413350681431</v>
      </c>
    </row>
    <row r="104" spans="1:21" x14ac:dyDescent="0.2">
      <c r="A104">
        <f>'95% Simulation Frequency'!A104</f>
        <v>2123</v>
      </c>
      <c r="B104">
        <f>'95% Simulation Frequency'!B104</f>
        <v>2120</v>
      </c>
      <c r="C104">
        <f>'95% Simulation Frequency'!W104</f>
        <v>1.6518090488407222</v>
      </c>
      <c r="D104">
        <f>'95% Simulation Frequency'!C104*$C104^2</f>
        <v>57.347948556307912</v>
      </c>
      <c r="E104">
        <f>'95% Simulation Frequency'!D104*$C104^2</f>
        <v>73.574306093557823</v>
      </c>
      <c r="F104">
        <f>'95% Simulation Frequency'!E104*$C104^2</f>
        <v>77.575325760276968</v>
      </c>
      <c r="G104">
        <f>'95% Simulation Frequency'!F104*$C104^2</f>
        <v>51.013000750669242</v>
      </c>
      <c r="H104">
        <f>'95% Simulation Frequency'!G104*$C104^2</f>
        <v>42.455264241297712</v>
      </c>
      <c r="I104">
        <f>'95% Simulation Frequency'!H104*$C104^2</f>
        <v>25.450930657741299</v>
      </c>
      <c r="J104">
        <f>'95% Simulation Frequency'!I104*$C104^2</f>
        <v>10.600789060954192</v>
      </c>
      <c r="K104">
        <f>'95% Simulation Frequency'!J104*$C104^2</f>
        <v>11.271725077470279</v>
      </c>
      <c r="L104">
        <f>'95% Simulation Frequency'!K104*$C104^2</f>
        <v>7.1119217750705328</v>
      </c>
      <c r="M104">
        <f>'95% Simulation Frequency'!L104*$C104^2</f>
        <v>5.2333009288254866</v>
      </c>
      <c r="N104">
        <f>'95% Simulation Frequency'!M104*$C104^2</f>
        <v>4.6965521156126169</v>
      </c>
      <c r="O104">
        <f>'95% Simulation Frequency'!N104*$C104^2</f>
        <v>2.0128080495482639</v>
      </c>
      <c r="P104">
        <f>'95% Simulation Frequency'!O104*$C104^2</f>
        <v>5.4569462676641827</v>
      </c>
      <c r="Q104">
        <f>'95% Simulation Frequency'!P104*$C104^2</f>
        <v>9.7275998684448464</v>
      </c>
      <c r="R104">
        <f>'95% Simulation Frequency'!Q104*$C104^2</f>
        <v>7.1177560013011076</v>
      </c>
      <c r="S104">
        <f>'95% Simulation Frequency'!R104*$C104^2</f>
        <v>2.3725853337670357</v>
      </c>
      <c r="T104">
        <f>'95% Simulation Frequency'!S104*$C104^2</f>
        <v>1.6608097336369252</v>
      </c>
      <c r="U104">
        <f>'95% Simulation Frequency'!T104*$C104^2</f>
        <v>0.94903413350681431</v>
      </c>
    </row>
    <row r="105" spans="1:21" x14ac:dyDescent="0.2">
      <c r="A105">
        <f>'95% Simulation Frequency'!A105</f>
        <v>2124</v>
      </c>
      <c r="B105">
        <f>'95% Simulation Frequency'!B105</f>
        <v>2120</v>
      </c>
      <c r="C105">
        <f>'95% Simulation Frequency'!W105</f>
        <v>1.6518090488407222</v>
      </c>
      <c r="D105">
        <f>'95% Simulation Frequency'!C105*$C105^2</f>
        <v>57.347948556307912</v>
      </c>
      <c r="E105">
        <f>'95% Simulation Frequency'!D105*$C105^2</f>
        <v>73.574306093557823</v>
      </c>
      <c r="F105">
        <f>'95% Simulation Frequency'!E105*$C105^2</f>
        <v>77.575325760276968</v>
      </c>
      <c r="G105">
        <f>'95% Simulation Frequency'!F105*$C105^2</f>
        <v>51.013000750669242</v>
      </c>
      <c r="H105">
        <f>'95% Simulation Frequency'!G105*$C105^2</f>
        <v>42.455264241297712</v>
      </c>
      <c r="I105">
        <f>'95% Simulation Frequency'!H105*$C105^2</f>
        <v>25.450930657741299</v>
      </c>
      <c r="J105">
        <f>'95% Simulation Frequency'!I105*$C105^2</f>
        <v>10.600789060954192</v>
      </c>
      <c r="K105">
        <f>'95% Simulation Frequency'!J105*$C105^2</f>
        <v>11.271725077470279</v>
      </c>
      <c r="L105">
        <f>'95% Simulation Frequency'!K105*$C105^2</f>
        <v>7.1119217750705328</v>
      </c>
      <c r="M105">
        <f>'95% Simulation Frequency'!L105*$C105^2</f>
        <v>5.2333009288254866</v>
      </c>
      <c r="N105">
        <f>'95% Simulation Frequency'!M105*$C105^2</f>
        <v>4.6965521156126169</v>
      </c>
      <c r="O105">
        <f>'95% Simulation Frequency'!N105*$C105^2</f>
        <v>2.0128080495482639</v>
      </c>
      <c r="P105">
        <f>'95% Simulation Frequency'!O105*$C105^2</f>
        <v>5.4569462676641827</v>
      </c>
      <c r="Q105">
        <f>'95% Simulation Frequency'!P105*$C105^2</f>
        <v>9.7275998684448464</v>
      </c>
      <c r="R105">
        <f>'95% Simulation Frequency'!Q105*$C105^2</f>
        <v>7.1177560013011076</v>
      </c>
      <c r="S105">
        <f>'95% Simulation Frequency'!R105*$C105^2</f>
        <v>2.3725853337670357</v>
      </c>
      <c r="T105">
        <f>'95% Simulation Frequency'!S105*$C105^2</f>
        <v>1.6608097336369252</v>
      </c>
      <c r="U105">
        <f>'95% Simulation Frequency'!T105*$C105^2</f>
        <v>0.94903413350681431</v>
      </c>
    </row>
    <row r="106" spans="1:21" x14ac:dyDescent="0.2">
      <c r="A106">
        <f>'95% Simulation Frequency'!A106</f>
        <v>2125</v>
      </c>
      <c r="B106">
        <f>'95% Simulation Frequency'!B106</f>
        <v>2120</v>
      </c>
      <c r="C106">
        <f>'95% Simulation Frequency'!W106</f>
        <v>1.6518090488407222</v>
      </c>
      <c r="D106">
        <f>'95% Simulation Frequency'!C106*$C106^2</f>
        <v>57.347948556307912</v>
      </c>
      <c r="E106">
        <f>'95% Simulation Frequency'!D106*$C106^2</f>
        <v>73.574306093557823</v>
      </c>
      <c r="F106">
        <f>'95% Simulation Frequency'!E106*$C106^2</f>
        <v>77.575325760276968</v>
      </c>
      <c r="G106">
        <f>'95% Simulation Frequency'!F106*$C106^2</f>
        <v>51.013000750669242</v>
      </c>
      <c r="H106">
        <f>'95% Simulation Frequency'!G106*$C106^2</f>
        <v>42.455264241297712</v>
      </c>
      <c r="I106">
        <f>'95% Simulation Frequency'!H106*$C106^2</f>
        <v>25.450930657741299</v>
      </c>
      <c r="J106">
        <f>'95% Simulation Frequency'!I106*$C106^2</f>
        <v>10.600789060954192</v>
      </c>
      <c r="K106">
        <f>'95% Simulation Frequency'!J106*$C106^2</f>
        <v>11.271725077470279</v>
      </c>
      <c r="L106">
        <f>'95% Simulation Frequency'!K106*$C106^2</f>
        <v>7.1119217750705328</v>
      </c>
      <c r="M106">
        <f>'95% Simulation Frequency'!L106*$C106^2</f>
        <v>5.2333009288254866</v>
      </c>
      <c r="N106">
        <f>'95% Simulation Frequency'!M106*$C106^2</f>
        <v>4.6965521156126169</v>
      </c>
      <c r="O106">
        <f>'95% Simulation Frequency'!N106*$C106^2</f>
        <v>2.0128080495482639</v>
      </c>
      <c r="P106">
        <f>'95% Simulation Frequency'!O106*$C106^2</f>
        <v>5.4569462676641827</v>
      </c>
      <c r="Q106">
        <f>'95% Simulation Frequency'!P106*$C106^2</f>
        <v>9.7275998684448464</v>
      </c>
      <c r="R106">
        <f>'95% Simulation Frequency'!Q106*$C106^2</f>
        <v>7.1177560013011076</v>
      </c>
      <c r="S106">
        <f>'95% Simulation Frequency'!R106*$C106^2</f>
        <v>2.3725853337670357</v>
      </c>
      <c r="T106">
        <f>'95% Simulation Frequency'!S106*$C106^2</f>
        <v>1.6608097336369252</v>
      </c>
      <c r="U106">
        <f>'95% Simulation Frequency'!T106*$C106^2</f>
        <v>0.94903413350681431</v>
      </c>
    </row>
    <row r="107" spans="1:21" x14ac:dyDescent="0.2">
      <c r="A107">
        <f>'95% Simulation Frequency'!A107</f>
        <v>2126</v>
      </c>
      <c r="B107">
        <f>'95% Simulation Frequency'!B107</f>
        <v>2120</v>
      </c>
      <c r="C107">
        <f>'95% Simulation Frequency'!W107</f>
        <v>1.6518090488407222</v>
      </c>
      <c r="D107">
        <f>'95% Simulation Frequency'!C107*$C107^2</f>
        <v>57.347948556307912</v>
      </c>
      <c r="E107">
        <f>'95% Simulation Frequency'!D107*$C107^2</f>
        <v>73.574306093557823</v>
      </c>
      <c r="F107">
        <f>'95% Simulation Frequency'!E107*$C107^2</f>
        <v>77.575325760276968</v>
      </c>
      <c r="G107">
        <f>'95% Simulation Frequency'!F107*$C107^2</f>
        <v>51.013000750669242</v>
      </c>
      <c r="H107">
        <f>'95% Simulation Frequency'!G107*$C107^2</f>
        <v>42.455264241297712</v>
      </c>
      <c r="I107">
        <f>'95% Simulation Frequency'!H107*$C107^2</f>
        <v>25.450930657741299</v>
      </c>
      <c r="J107">
        <f>'95% Simulation Frequency'!I107*$C107^2</f>
        <v>10.600789060954192</v>
      </c>
      <c r="K107">
        <f>'95% Simulation Frequency'!J107*$C107^2</f>
        <v>11.271725077470279</v>
      </c>
      <c r="L107">
        <f>'95% Simulation Frequency'!K107*$C107^2</f>
        <v>7.1119217750705328</v>
      </c>
      <c r="M107">
        <f>'95% Simulation Frequency'!L107*$C107^2</f>
        <v>5.2333009288254866</v>
      </c>
      <c r="N107">
        <f>'95% Simulation Frequency'!M107*$C107^2</f>
        <v>4.6965521156126169</v>
      </c>
      <c r="O107">
        <f>'95% Simulation Frequency'!N107*$C107^2</f>
        <v>2.0128080495482639</v>
      </c>
      <c r="P107">
        <f>'95% Simulation Frequency'!O107*$C107^2</f>
        <v>5.4569462676641827</v>
      </c>
      <c r="Q107">
        <f>'95% Simulation Frequency'!P107*$C107^2</f>
        <v>9.7275998684448464</v>
      </c>
      <c r="R107">
        <f>'95% Simulation Frequency'!Q107*$C107^2</f>
        <v>7.1177560013011076</v>
      </c>
      <c r="S107">
        <f>'95% Simulation Frequency'!R107*$C107^2</f>
        <v>2.3725853337670357</v>
      </c>
      <c r="T107">
        <f>'95% Simulation Frequency'!S107*$C107^2</f>
        <v>1.6608097336369252</v>
      </c>
      <c r="U107">
        <f>'95% Simulation Frequency'!T107*$C107^2</f>
        <v>0.94903413350681431</v>
      </c>
    </row>
    <row r="108" spans="1:21" x14ac:dyDescent="0.2">
      <c r="A108">
        <f>'95% Simulation Frequency'!A108</f>
        <v>2127</v>
      </c>
      <c r="B108">
        <f>'95% Simulation Frequency'!B108</f>
        <v>2120</v>
      </c>
      <c r="C108">
        <f>'95% Simulation Frequency'!W108</f>
        <v>1.6518090488407222</v>
      </c>
      <c r="D108">
        <f>'95% Simulation Frequency'!C108*$C108^2</f>
        <v>57.347948556307912</v>
      </c>
      <c r="E108">
        <f>'95% Simulation Frequency'!D108*$C108^2</f>
        <v>73.574306093557823</v>
      </c>
      <c r="F108">
        <f>'95% Simulation Frequency'!E108*$C108^2</f>
        <v>77.575325760276968</v>
      </c>
      <c r="G108">
        <f>'95% Simulation Frequency'!F108*$C108^2</f>
        <v>51.013000750669242</v>
      </c>
      <c r="H108">
        <f>'95% Simulation Frequency'!G108*$C108^2</f>
        <v>42.455264241297712</v>
      </c>
      <c r="I108">
        <f>'95% Simulation Frequency'!H108*$C108^2</f>
        <v>25.450930657741299</v>
      </c>
      <c r="J108">
        <f>'95% Simulation Frequency'!I108*$C108^2</f>
        <v>10.600789060954192</v>
      </c>
      <c r="K108">
        <f>'95% Simulation Frequency'!J108*$C108^2</f>
        <v>11.271725077470279</v>
      </c>
      <c r="L108">
        <f>'95% Simulation Frequency'!K108*$C108^2</f>
        <v>7.1119217750705328</v>
      </c>
      <c r="M108">
        <f>'95% Simulation Frequency'!L108*$C108^2</f>
        <v>5.2333009288254866</v>
      </c>
      <c r="N108">
        <f>'95% Simulation Frequency'!M108*$C108^2</f>
        <v>4.6965521156126169</v>
      </c>
      <c r="O108">
        <f>'95% Simulation Frequency'!N108*$C108^2</f>
        <v>2.0128080495482639</v>
      </c>
      <c r="P108">
        <f>'95% Simulation Frequency'!O108*$C108^2</f>
        <v>5.4569462676641827</v>
      </c>
      <c r="Q108">
        <f>'95% Simulation Frequency'!P108*$C108^2</f>
        <v>9.7275998684448464</v>
      </c>
      <c r="R108">
        <f>'95% Simulation Frequency'!Q108*$C108^2</f>
        <v>7.1177560013011076</v>
      </c>
      <c r="S108">
        <f>'95% Simulation Frequency'!R108*$C108^2</f>
        <v>2.3725853337670357</v>
      </c>
      <c r="T108">
        <f>'95% Simulation Frequency'!S108*$C108^2</f>
        <v>1.6608097336369252</v>
      </c>
      <c r="U108">
        <f>'95% Simulation Frequency'!T108*$C108^2</f>
        <v>0.94903413350681431</v>
      </c>
    </row>
    <row r="109" spans="1:21" x14ac:dyDescent="0.2">
      <c r="A109">
        <f>'95% Simulation Frequency'!A109</f>
        <v>2128</v>
      </c>
      <c r="B109">
        <f>'95% Simulation Frequency'!B109</f>
        <v>2120</v>
      </c>
      <c r="C109">
        <f>'95% Simulation Frequency'!W109</f>
        <v>1.6518090488407222</v>
      </c>
      <c r="D109">
        <f>'95% Simulation Frequency'!C109*$C109^2</f>
        <v>57.347948556307912</v>
      </c>
      <c r="E109">
        <f>'95% Simulation Frequency'!D109*$C109^2</f>
        <v>73.574306093557823</v>
      </c>
      <c r="F109">
        <f>'95% Simulation Frequency'!E109*$C109^2</f>
        <v>77.575325760276968</v>
      </c>
      <c r="G109">
        <f>'95% Simulation Frequency'!F109*$C109^2</f>
        <v>51.013000750669242</v>
      </c>
      <c r="H109">
        <f>'95% Simulation Frequency'!G109*$C109^2</f>
        <v>42.455264241297712</v>
      </c>
      <c r="I109">
        <f>'95% Simulation Frequency'!H109*$C109^2</f>
        <v>25.450930657741299</v>
      </c>
      <c r="J109">
        <f>'95% Simulation Frequency'!I109*$C109^2</f>
        <v>10.600789060954192</v>
      </c>
      <c r="K109">
        <f>'95% Simulation Frequency'!J109*$C109^2</f>
        <v>11.271725077470279</v>
      </c>
      <c r="L109">
        <f>'95% Simulation Frequency'!K109*$C109^2</f>
        <v>7.1119217750705328</v>
      </c>
      <c r="M109">
        <f>'95% Simulation Frequency'!L109*$C109^2</f>
        <v>5.2333009288254866</v>
      </c>
      <c r="N109">
        <f>'95% Simulation Frequency'!M109*$C109^2</f>
        <v>4.6965521156126169</v>
      </c>
      <c r="O109">
        <f>'95% Simulation Frequency'!N109*$C109^2</f>
        <v>2.0128080495482639</v>
      </c>
      <c r="P109">
        <f>'95% Simulation Frequency'!O109*$C109^2</f>
        <v>5.4569462676641827</v>
      </c>
      <c r="Q109">
        <f>'95% Simulation Frequency'!P109*$C109^2</f>
        <v>9.7275998684448464</v>
      </c>
      <c r="R109">
        <f>'95% Simulation Frequency'!Q109*$C109^2</f>
        <v>7.1177560013011076</v>
      </c>
      <c r="S109">
        <f>'95% Simulation Frequency'!R109*$C109^2</f>
        <v>2.3725853337670357</v>
      </c>
      <c r="T109">
        <f>'95% Simulation Frequency'!S109*$C109^2</f>
        <v>1.6608097336369252</v>
      </c>
      <c r="U109">
        <f>'95% Simulation Frequency'!T109*$C109^2</f>
        <v>0.94903413350681431</v>
      </c>
    </row>
    <row r="110" spans="1:21" x14ac:dyDescent="0.2">
      <c r="A110">
        <f>'95% Simulation Frequency'!A110</f>
        <v>2129</v>
      </c>
      <c r="B110">
        <f>'95% Simulation Frequency'!B110</f>
        <v>2120</v>
      </c>
      <c r="C110">
        <f>'95% Simulation Frequency'!W110</f>
        <v>1.6518090488407222</v>
      </c>
      <c r="D110">
        <f>'95% Simulation Frequency'!C110*$C110^2</f>
        <v>57.347948556307912</v>
      </c>
      <c r="E110">
        <f>'95% Simulation Frequency'!D110*$C110^2</f>
        <v>73.574306093557823</v>
      </c>
      <c r="F110">
        <f>'95% Simulation Frequency'!E110*$C110^2</f>
        <v>77.575325760276968</v>
      </c>
      <c r="G110">
        <f>'95% Simulation Frequency'!F110*$C110^2</f>
        <v>51.013000750669242</v>
      </c>
      <c r="H110">
        <f>'95% Simulation Frequency'!G110*$C110^2</f>
        <v>42.455264241297712</v>
      </c>
      <c r="I110">
        <f>'95% Simulation Frequency'!H110*$C110^2</f>
        <v>25.450930657741299</v>
      </c>
      <c r="J110">
        <f>'95% Simulation Frequency'!I110*$C110^2</f>
        <v>10.600789060954192</v>
      </c>
      <c r="K110">
        <f>'95% Simulation Frequency'!J110*$C110^2</f>
        <v>11.271725077470279</v>
      </c>
      <c r="L110">
        <f>'95% Simulation Frequency'!K110*$C110^2</f>
        <v>7.1119217750705328</v>
      </c>
      <c r="M110">
        <f>'95% Simulation Frequency'!L110*$C110^2</f>
        <v>5.2333009288254866</v>
      </c>
      <c r="N110">
        <f>'95% Simulation Frequency'!M110*$C110^2</f>
        <v>4.6965521156126169</v>
      </c>
      <c r="O110">
        <f>'95% Simulation Frequency'!N110*$C110^2</f>
        <v>2.0128080495482639</v>
      </c>
      <c r="P110">
        <f>'95% Simulation Frequency'!O110*$C110^2</f>
        <v>5.4569462676641827</v>
      </c>
      <c r="Q110">
        <f>'95% Simulation Frequency'!P110*$C110^2</f>
        <v>9.7275998684448464</v>
      </c>
      <c r="R110">
        <f>'95% Simulation Frequency'!Q110*$C110^2</f>
        <v>7.1177560013011076</v>
      </c>
      <c r="S110">
        <f>'95% Simulation Frequency'!R110*$C110^2</f>
        <v>2.3725853337670357</v>
      </c>
      <c r="T110">
        <f>'95% Simulation Frequency'!S110*$C110^2</f>
        <v>1.6608097336369252</v>
      </c>
      <c r="U110">
        <f>'95% Simulation Frequency'!T110*$C110^2</f>
        <v>0.94903413350681431</v>
      </c>
    </row>
    <row r="111" spans="1:21" x14ac:dyDescent="0.2">
      <c r="A111">
        <f>'95% Simulation Frequency'!A111</f>
        <v>2130</v>
      </c>
      <c r="B111">
        <f>'95% Simulation Frequency'!B111</f>
        <v>2130</v>
      </c>
      <c r="C111">
        <f>'95% Simulation Frequency'!W111</f>
        <v>1.7043901503344763</v>
      </c>
      <c r="D111">
        <f>'95% Simulation Frequency'!C111*$C111^2</f>
        <v>61.057108954440089</v>
      </c>
      <c r="E111">
        <f>'95% Simulation Frequency'!D111*$C111^2</f>
        <v>78.332957612091732</v>
      </c>
      <c r="F111">
        <f>'95% Simulation Frequency'!E111*$C111^2</f>
        <v>82.592755911238712</v>
      </c>
      <c r="G111">
        <f>'95% Simulation Frequency'!F111*$C111^2</f>
        <v>54.312428314124034</v>
      </c>
      <c r="H111">
        <f>'95% Simulation Frequency'!G111*$C111^2</f>
        <v>45.201193063170756</v>
      </c>
      <c r="I111">
        <f>'95% Simulation Frequency'!H111*$C111^2</f>
        <v>27.097050291796084</v>
      </c>
      <c r="J111">
        <f>'95% Simulation Frequency'!I111*$C111^2</f>
        <v>11.286428703935268</v>
      </c>
      <c r="K111">
        <f>'95% Simulation Frequency'!J111*$C111^2</f>
        <v>12.000759634564082</v>
      </c>
      <c r="L111">
        <f>'95% Simulation Frequency'!K111*$C111^2</f>
        <v>7.5719078646654321</v>
      </c>
      <c r="M111">
        <f>'95% Simulation Frequency'!L111*$C111^2</f>
        <v>5.5717812589047515</v>
      </c>
      <c r="N111">
        <f>'95% Simulation Frequency'!M111*$C111^2</f>
        <v>5.0003165144017006</v>
      </c>
      <c r="O111">
        <f>'95% Simulation Frequency'!N111*$C111^2</f>
        <v>2.1429927918864431</v>
      </c>
      <c r="P111">
        <f>'95% Simulation Frequency'!O111*$C111^2</f>
        <v>5.8098915691143569</v>
      </c>
      <c r="Q111">
        <f>'95% Simulation Frequency'!P111*$C111^2</f>
        <v>10.356763231899505</v>
      </c>
      <c r="R111">
        <f>'95% Simulation Frequency'!Q111*$C111^2</f>
        <v>7.5781194379752481</v>
      </c>
      <c r="S111">
        <f>'95% Simulation Frequency'!R111*$C111^2</f>
        <v>2.526039812658416</v>
      </c>
      <c r="T111">
        <f>'95% Simulation Frequency'!S111*$C111^2</f>
        <v>1.7682278688608914</v>
      </c>
      <c r="U111">
        <f>'95% Simulation Frequency'!T111*$C111^2</f>
        <v>1.0104159250633664</v>
      </c>
    </row>
    <row r="112" spans="1:21" x14ac:dyDescent="0.2">
      <c r="A112">
        <f>'95% Simulation Frequency'!A112</f>
        <v>2131</v>
      </c>
      <c r="B112">
        <f>'95% Simulation Frequency'!B112</f>
        <v>2130</v>
      </c>
      <c r="C112">
        <f>'95% Simulation Frequency'!W112</f>
        <v>1.7043901503344763</v>
      </c>
      <c r="D112">
        <f>'95% Simulation Frequency'!C112*$C112^2</f>
        <v>61.057108954440089</v>
      </c>
      <c r="E112">
        <f>'95% Simulation Frequency'!D112*$C112^2</f>
        <v>78.332957612091732</v>
      </c>
      <c r="F112">
        <f>'95% Simulation Frequency'!E112*$C112^2</f>
        <v>82.592755911238712</v>
      </c>
      <c r="G112">
        <f>'95% Simulation Frequency'!F112*$C112^2</f>
        <v>54.312428314124034</v>
      </c>
      <c r="H112">
        <f>'95% Simulation Frequency'!G112*$C112^2</f>
        <v>45.201193063170756</v>
      </c>
      <c r="I112">
        <f>'95% Simulation Frequency'!H112*$C112^2</f>
        <v>27.097050291796084</v>
      </c>
      <c r="J112">
        <f>'95% Simulation Frequency'!I112*$C112^2</f>
        <v>11.286428703935268</v>
      </c>
      <c r="K112">
        <f>'95% Simulation Frequency'!J112*$C112^2</f>
        <v>12.000759634564082</v>
      </c>
      <c r="L112">
        <f>'95% Simulation Frequency'!K112*$C112^2</f>
        <v>7.5719078646654321</v>
      </c>
      <c r="M112">
        <f>'95% Simulation Frequency'!L112*$C112^2</f>
        <v>5.5717812589047515</v>
      </c>
      <c r="N112">
        <f>'95% Simulation Frequency'!M112*$C112^2</f>
        <v>5.0003165144017006</v>
      </c>
      <c r="O112">
        <f>'95% Simulation Frequency'!N112*$C112^2</f>
        <v>2.1429927918864431</v>
      </c>
      <c r="P112">
        <f>'95% Simulation Frequency'!O112*$C112^2</f>
        <v>5.8098915691143569</v>
      </c>
      <c r="Q112">
        <f>'95% Simulation Frequency'!P112*$C112^2</f>
        <v>10.356763231899505</v>
      </c>
      <c r="R112">
        <f>'95% Simulation Frequency'!Q112*$C112^2</f>
        <v>7.5781194379752481</v>
      </c>
      <c r="S112">
        <f>'95% Simulation Frequency'!R112*$C112^2</f>
        <v>2.526039812658416</v>
      </c>
      <c r="T112">
        <f>'95% Simulation Frequency'!S112*$C112^2</f>
        <v>1.7682278688608914</v>
      </c>
      <c r="U112">
        <f>'95% Simulation Frequency'!T112*$C112^2</f>
        <v>1.0104159250633664</v>
      </c>
    </row>
    <row r="113" spans="1:21" x14ac:dyDescent="0.2">
      <c r="A113">
        <f>'95% Simulation Frequency'!A113</f>
        <v>2132</v>
      </c>
      <c r="B113">
        <f>'95% Simulation Frequency'!B113</f>
        <v>2130</v>
      </c>
      <c r="C113">
        <f>'95% Simulation Frequency'!W113</f>
        <v>1.7043901503344763</v>
      </c>
      <c r="D113">
        <f>'95% Simulation Frequency'!C113*$C113^2</f>
        <v>61.057108954440089</v>
      </c>
      <c r="E113">
        <f>'95% Simulation Frequency'!D113*$C113^2</f>
        <v>78.332957612091732</v>
      </c>
      <c r="F113">
        <f>'95% Simulation Frequency'!E113*$C113^2</f>
        <v>82.592755911238712</v>
      </c>
      <c r="G113">
        <f>'95% Simulation Frequency'!F113*$C113^2</f>
        <v>54.312428314124034</v>
      </c>
      <c r="H113">
        <f>'95% Simulation Frequency'!G113*$C113^2</f>
        <v>45.201193063170756</v>
      </c>
      <c r="I113">
        <f>'95% Simulation Frequency'!H113*$C113^2</f>
        <v>27.097050291796084</v>
      </c>
      <c r="J113">
        <f>'95% Simulation Frequency'!I113*$C113^2</f>
        <v>11.286428703935268</v>
      </c>
      <c r="K113">
        <f>'95% Simulation Frequency'!J113*$C113^2</f>
        <v>12.000759634564082</v>
      </c>
      <c r="L113">
        <f>'95% Simulation Frequency'!K113*$C113^2</f>
        <v>7.5719078646654321</v>
      </c>
      <c r="M113">
        <f>'95% Simulation Frequency'!L113*$C113^2</f>
        <v>5.5717812589047515</v>
      </c>
      <c r="N113">
        <f>'95% Simulation Frequency'!M113*$C113^2</f>
        <v>5.0003165144017006</v>
      </c>
      <c r="O113">
        <f>'95% Simulation Frequency'!N113*$C113^2</f>
        <v>2.1429927918864431</v>
      </c>
      <c r="P113">
        <f>'95% Simulation Frequency'!O113*$C113^2</f>
        <v>5.8098915691143569</v>
      </c>
      <c r="Q113">
        <f>'95% Simulation Frequency'!P113*$C113^2</f>
        <v>10.356763231899505</v>
      </c>
      <c r="R113">
        <f>'95% Simulation Frequency'!Q113*$C113^2</f>
        <v>7.5781194379752481</v>
      </c>
      <c r="S113">
        <f>'95% Simulation Frequency'!R113*$C113^2</f>
        <v>2.526039812658416</v>
      </c>
      <c r="T113">
        <f>'95% Simulation Frequency'!S113*$C113^2</f>
        <v>1.7682278688608914</v>
      </c>
      <c r="U113">
        <f>'95% Simulation Frequency'!T113*$C113^2</f>
        <v>1.0104159250633664</v>
      </c>
    </row>
    <row r="114" spans="1:21" x14ac:dyDescent="0.2">
      <c r="A114">
        <f>'95% Simulation Frequency'!A114</f>
        <v>2133</v>
      </c>
      <c r="B114">
        <f>'95% Simulation Frequency'!B114</f>
        <v>2130</v>
      </c>
      <c r="C114">
        <f>'95% Simulation Frequency'!W114</f>
        <v>1.7043901503344763</v>
      </c>
      <c r="D114">
        <f>'95% Simulation Frequency'!C114*$C114^2</f>
        <v>61.057108954440089</v>
      </c>
      <c r="E114">
        <f>'95% Simulation Frequency'!D114*$C114^2</f>
        <v>78.332957612091732</v>
      </c>
      <c r="F114">
        <f>'95% Simulation Frequency'!E114*$C114^2</f>
        <v>82.592755911238712</v>
      </c>
      <c r="G114">
        <f>'95% Simulation Frequency'!F114*$C114^2</f>
        <v>54.312428314124034</v>
      </c>
      <c r="H114">
        <f>'95% Simulation Frequency'!G114*$C114^2</f>
        <v>45.201193063170756</v>
      </c>
      <c r="I114">
        <f>'95% Simulation Frequency'!H114*$C114^2</f>
        <v>27.097050291796084</v>
      </c>
      <c r="J114">
        <f>'95% Simulation Frequency'!I114*$C114^2</f>
        <v>11.286428703935268</v>
      </c>
      <c r="K114">
        <f>'95% Simulation Frequency'!J114*$C114^2</f>
        <v>12.000759634564082</v>
      </c>
      <c r="L114">
        <f>'95% Simulation Frequency'!K114*$C114^2</f>
        <v>7.5719078646654321</v>
      </c>
      <c r="M114">
        <f>'95% Simulation Frequency'!L114*$C114^2</f>
        <v>5.5717812589047515</v>
      </c>
      <c r="N114">
        <f>'95% Simulation Frequency'!M114*$C114^2</f>
        <v>5.0003165144017006</v>
      </c>
      <c r="O114">
        <f>'95% Simulation Frequency'!N114*$C114^2</f>
        <v>2.1429927918864431</v>
      </c>
      <c r="P114">
        <f>'95% Simulation Frequency'!O114*$C114^2</f>
        <v>5.8098915691143569</v>
      </c>
      <c r="Q114">
        <f>'95% Simulation Frequency'!P114*$C114^2</f>
        <v>10.356763231899505</v>
      </c>
      <c r="R114">
        <f>'95% Simulation Frequency'!Q114*$C114^2</f>
        <v>7.5781194379752481</v>
      </c>
      <c r="S114">
        <f>'95% Simulation Frequency'!R114*$C114^2</f>
        <v>2.526039812658416</v>
      </c>
      <c r="T114">
        <f>'95% Simulation Frequency'!S114*$C114^2</f>
        <v>1.7682278688608914</v>
      </c>
      <c r="U114">
        <f>'95% Simulation Frequency'!T114*$C114^2</f>
        <v>1.0104159250633664</v>
      </c>
    </row>
    <row r="115" spans="1:21" x14ac:dyDescent="0.2">
      <c r="A115">
        <f>'95% Simulation Frequency'!A115</f>
        <v>2134</v>
      </c>
      <c r="B115">
        <f>'95% Simulation Frequency'!B115</f>
        <v>2130</v>
      </c>
      <c r="C115">
        <f>'95% Simulation Frequency'!W115</f>
        <v>1.7043901503344763</v>
      </c>
      <c r="D115">
        <f>'95% Simulation Frequency'!C115*$C115^2</f>
        <v>61.057108954440089</v>
      </c>
      <c r="E115">
        <f>'95% Simulation Frequency'!D115*$C115^2</f>
        <v>78.332957612091732</v>
      </c>
      <c r="F115">
        <f>'95% Simulation Frequency'!E115*$C115^2</f>
        <v>82.592755911238712</v>
      </c>
      <c r="G115">
        <f>'95% Simulation Frequency'!F115*$C115^2</f>
        <v>54.312428314124034</v>
      </c>
      <c r="H115">
        <f>'95% Simulation Frequency'!G115*$C115^2</f>
        <v>45.201193063170756</v>
      </c>
      <c r="I115">
        <f>'95% Simulation Frequency'!H115*$C115^2</f>
        <v>27.097050291796084</v>
      </c>
      <c r="J115">
        <f>'95% Simulation Frequency'!I115*$C115^2</f>
        <v>11.286428703935268</v>
      </c>
      <c r="K115">
        <f>'95% Simulation Frequency'!J115*$C115^2</f>
        <v>12.000759634564082</v>
      </c>
      <c r="L115">
        <f>'95% Simulation Frequency'!K115*$C115^2</f>
        <v>7.5719078646654321</v>
      </c>
      <c r="M115">
        <f>'95% Simulation Frequency'!L115*$C115^2</f>
        <v>5.5717812589047515</v>
      </c>
      <c r="N115">
        <f>'95% Simulation Frequency'!M115*$C115^2</f>
        <v>5.0003165144017006</v>
      </c>
      <c r="O115">
        <f>'95% Simulation Frequency'!N115*$C115^2</f>
        <v>2.1429927918864431</v>
      </c>
      <c r="P115">
        <f>'95% Simulation Frequency'!O115*$C115^2</f>
        <v>5.8098915691143569</v>
      </c>
      <c r="Q115">
        <f>'95% Simulation Frequency'!P115*$C115^2</f>
        <v>10.356763231899505</v>
      </c>
      <c r="R115">
        <f>'95% Simulation Frequency'!Q115*$C115^2</f>
        <v>7.5781194379752481</v>
      </c>
      <c r="S115">
        <f>'95% Simulation Frequency'!R115*$C115^2</f>
        <v>2.526039812658416</v>
      </c>
      <c r="T115">
        <f>'95% Simulation Frequency'!S115*$C115^2</f>
        <v>1.7682278688608914</v>
      </c>
      <c r="U115">
        <f>'95% Simulation Frequency'!T115*$C115^2</f>
        <v>1.0104159250633664</v>
      </c>
    </row>
    <row r="116" spans="1:21" x14ac:dyDescent="0.2">
      <c r="A116">
        <f>'95% Simulation Frequency'!A116</f>
        <v>2135</v>
      </c>
      <c r="B116">
        <f>'95% Simulation Frequency'!B116</f>
        <v>2130</v>
      </c>
      <c r="C116">
        <f>'95% Simulation Frequency'!W116</f>
        <v>1.7043901503344763</v>
      </c>
      <c r="D116">
        <f>'95% Simulation Frequency'!C116*$C116^2</f>
        <v>61.057108954440089</v>
      </c>
      <c r="E116">
        <f>'95% Simulation Frequency'!D116*$C116^2</f>
        <v>78.332957612091732</v>
      </c>
      <c r="F116">
        <f>'95% Simulation Frequency'!E116*$C116^2</f>
        <v>82.592755911238712</v>
      </c>
      <c r="G116">
        <f>'95% Simulation Frequency'!F116*$C116^2</f>
        <v>54.312428314124034</v>
      </c>
      <c r="H116">
        <f>'95% Simulation Frequency'!G116*$C116^2</f>
        <v>45.201193063170756</v>
      </c>
      <c r="I116">
        <f>'95% Simulation Frequency'!H116*$C116^2</f>
        <v>27.097050291796084</v>
      </c>
      <c r="J116">
        <f>'95% Simulation Frequency'!I116*$C116^2</f>
        <v>11.286428703935268</v>
      </c>
      <c r="K116">
        <f>'95% Simulation Frequency'!J116*$C116^2</f>
        <v>12.000759634564082</v>
      </c>
      <c r="L116">
        <f>'95% Simulation Frequency'!K116*$C116^2</f>
        <v>7.5719078646654321</v>
      </c>
      <c r="M116">
        <f>'95% Simulation Frequency'!L116*$C116^2</f>
        <v>5.5717812589047515</v>
      </c>
      <c r="N116">
        <f>'95% Simulation Frequency'!M116*$C116^2</f>
        <v>5.0003165144017006</v>
      </c>
      <c r="O116">
        <f>'95% Simulation Frequency'!N116*$C116^2</f>
        <v>2.1429927918864431</v>
      </c>
      <c r="P116">
        <f>'95% Simulation Frequency'!O116*$C116^2</f>
        <v>5.8098915691143569</v>
      </c>
      <c r="Q116">
        <f>'95% Simulation Frequency'!P116*$C116^2</f>
        <v>10.356763231899505</v>
      </c>
      <c r="R116">
        <f>'95% Simulation Frequency'!Q116*$C116^2</f>
        <v>7.5781194379752481</v>
      </c>
      <c r="S116">
        <f>'95% Simulation Frequency'!R116*$C116^2</f>
        <v>2.526039812658416</v>
      </c>
      <c r="T116">
        <f>'95% Simulation Frequency'!S116*$C116^2</f>
        <v>1.7682278688608914</v>
      </c>
      <c r="U116">
        <f>'95% Simulation Frequency'!T116*$C116^2</f>
        <v>1.0104159250633664</v>
      </c>
    </row>
    <row r="117" spans="1:21" x14ac:dyDescent="0.2">
      <c r="A117">
        <f>'95% Simulation Frequency'!A117</f>
        <v>2136</v>
      </c>
      <c r="B117">
        <f>'95% Simulation Frequency'!B117</f>
        <v>2130</v>
      </c>
      <c r="C117">
        <f>'95% Simulation Frequency'!W117</f>
        <v>1.7043901503344763</v>
      </c>
      <c r="D117">
        <f>'95% Simulation Frequency'!C117*$C117^2</f>
        <v>61.057108954440089</v>
      </c>
      <c r="E117">
        <f>'95% Simulation Frequency'!D117*$C117^2</f>
        <v>78.332957612091732</v>
      </c>
      <c r="F117">
        <f>'95% Simulation Frequency'!E117*$C117^2</f>
        <v>82.592755911238712</v>
      </c>
      <c r="G117">
        <f>'95% Simulation Frequency'!F117*$C117^2</f>
        <v>54.312428314124034</v>
      </c>
      <c r="H117">
        <f>'95% Simulation Frequency'!G117*$C117^2</f>
        <v>45.201193063170756</v>
      </c>
      <c r="I117">
        <f>'95% Simulation Frequency'!H117*$C117^2</f>
        <v>27.097050291796084</v>
      </c>
      <c r="J117">
        <f>'95% Simulation Frequency'!I117*$C117^2</f>
        <v>11.286428703935268</v>
      </c>
      <c r="K117">
        <f>'95% Simulation Frequency'!J117*$C117^2</f>
        <v>12.000759634564082</v>
      </c>
      <c r="L117">
        <f>'95% Simulation Frequency'!K117*$C117^2</f>
        <v>7.5719078646654321</v>
      </c>
      <c r="M117">
        <f>'95% Simulation Frequency'!L117*$C117^2</f>
        <v>5.5717812589047515</v>
      </c>
      <c r="N117">
        <f>'95% Simulation Frequency'!M117*$C117^2</f>
        <v>5.0003165144017006</v>
      </c>
      <c r="O117">
        <f>'95% Simulation Frequency'!N117*$C117^2</f>
        <v>2.1429927918864431</v>
      </c>
      <c r="P117">
        <f>'95% Simulation Frequency'!O117*$C117^2</f>
        <v>5.8098915691143569</v>
      </c>
      <c r="Q117">
        <f>'95% Simulation Frequency'!P117*$C117^2</f>
        <v>10.356763231899505</v>
      </c>
      <c r="R117">
        <f>'95% Simulation Frequency'!Q117*$C117^2</f>
        <v>7.5781194379752481</v>
      </c>
      <c r="S117">
        <f>'95% Simulation Frequency'!R117*$C117^2</f>
        <v>2.526039812658416</v>
      </c>
      <c r="T117">
        <f>'95% Simulation Frequency'!S117*$C117^2</f>
        <v>1.7682278688608914</v>
      </c>
      <c r="U117">
        <f>'95% Simulation Frequency'!T117*$C117^2</f>
        <v>1.0104159250633664</v>
      </c>
    </row>
    <row r="118" spans="1:21" x14ac:dyDescent="0.2">
      <c r="A118">
        <f>'95% Simulation Frequency'!A118</f>
        <v>2137</v>
      </c>
      <c r="B118">
        <f>'95% Simulation Frequency'!B118</f>
        <v>2130</v>
      </c>
      <c r="C118">
        <f>'95% Simulation Frequency'!W118</f>
        <v>1.7043901503344763</v>
      </c>
      <c r="D118">
        <f>'95% Simulation Frequency'!C118*$C118^2</f>
        <v>61.057108954440089</v>
      </c>
      <c r="E118">
        <f>'95% Simulation Frequency'!D118*$C118^2</f>
        <v>78.332957612091732</v>
      </c>
      <c r="F118">
        <f>'95% Simulation Frequency'!E118*$C118^2</f>
        <v>82.592755911238712</v>
      </c>
      <c r="G118">
        <f>'95% Simulation Frequency'!F118*$C118^2</f>
        <v>54.312428314124034</v>
      </c>
      <c r="H118">
        <f>'95% Simulation Frequency'!G118*$C118^2</f>
        <v>45.201193063170756</v>
      </c>
      <c r="I118">
        <f>'95% Simulation Frequency'!H118*$C118^2</f>
        <v>27.097050291796084</v>
      </c>
      <c r="J118">
        <f>'95% Simulation Frequency'!I118*$C118^2</f>
        <v>11.286428703935268</v>
      </c>
      <c r="K118">
        <f>'95% Simulation Frequency'!J118*$C118^2</f>
        <v>12.000759634564082</v>
      </c>
      <c r="L118">
        <f>'95% Simulation Frequency'!K118*$C118^2</f>
        <v>7.5719078646654321</v>
      </c>
      <c r="M118">
        <f>'95% Simulation Frequency'!L118*$C118^2</f>
        <v>5.5717812589047515</v>
      </c>
      <c r="N118">
        <f>'95% Simulation Frequency'!M118*$C118^2</f>
        <v>5.0003165144017006</v>
      </c>
      <c r="O118">
        <f>'95% Simulation Frequency'!N118*$C118^2</f>
        <v>2.1429927918864431</v>
      </c>
      <c r="P118">
        <f>'95% Simulation Frequency'!O118*$C118^2</f>
        <v>5.8098915691143569</v>
      </c>
      <c r="Q118">
        <f>'95% Simulation Frequency'!P118*$C118^2</f>
        <v>10.356763231899505</v>
      </c>
      <c r="R118">
        <f>'95% Simulation Frequency'!Q118*$C118^2</f>
        <v>7.5781194379752481</v>
      </c>
      <c r="S118">
        <f>'95% Simulation Frequency'!R118*$C118^2</f>
        <v>2.526039812658416</v>
      </c>
      <c r="T118">
        <f>'95% Simulation Frequency'!S118*$C118^2</f>
        <v>1.7682278688608914</v>
      </c>
      <c r="U118">
        <f>'95% Simulation Frequency'!T118*$C118^2</f>
        <v>1.0104159250633664</v>
      </c>
    </row>
    <row r="119" spans="1:21" x14ac:dyDescent="0.2">
      <c r="A119">
        <f>'95% Simulation Frequency'!A119</f>
        <v>2138</v>
      </c>
      <c r="B119">
        <f>'95% Simulation Frequency'!B119</f>
        <v>2130</v>
      </c>
      <c r="C119">
        <f>'95% Simulation Frequency'!W119</f>
        <v>1.7043901503344763</v>
      </c>
      <c r="D119">
        <f>'95% Simulation Frequency'!C119*$C119^2</f>
        <v>61.057108954440089</v>
      </c>
      <c r="E119">
        <f>'95% Simulation Frequency'!D119*$C119^2</f>
        <v>78.332957612091732</v>
      </c>
      <c r="F119">
        <f>'95% Simulation Frequency'!E119*$C119^2</f>
        <v>82.592755911238712</v>
      </c>
      <c r="G119">
        <f>'95% Simulation Frequency'!F119*$C119^2</f>
        <v>54.312428314124034</v>
      </c>
      <c r="H119">
        <f>'95% Simulation Frequency'!G119*$C119^2</f>
        <v>45.201193063170756</v>
      </c>
      <c r="I119">
        <f>'95% Simulation Frequency'!H119*$C119^2</f>
        <v>27.097050291796084</v>
      </c>
      <c r="J119">
        <f>'95% Simulation Frequency'!I119*$C119^2</f>
        <v>11.286428703935268</v>
      </c>
      <c r="K119">
        <f>'95% Simulation Frequency'!J119*$C119^2</f>
        <v>12.000759634564082</v>
      </c>
      <c r="L119">
        <f>'95% Simulation Frequency'!K119*$C119^2</f>
        <v>7.5719078646654321</v>
      </c>
      <c r="M119">
        <f>'95% Simulation Frequency'!L119*$C119^2</f>
        <v>5.5717812589047515</v>
      </c>
      <c r="N119">
        <f>'95% Simulation Frequency'!M119*$C119^2</f>
        <v>5.0003165144017006</v>
      </c>
      <c r="O119">
        <f>'95% Simulation Frequency'!N119*$C119^2</f>
        <v>2.1429927918864431</v>
      </c>
      <c r="P119">
        <f>'95% Simulation Frequency'!O119*$C119^2</f>
        <v>5.8098915691143569</v>
      </c>
      <c r="Q119">
        <f>'95% Simulation Frequency'!P119*$C119^2</f>
        <v>10.356763231899505</v>
      </c>
      <c r="R119">
        <f>'95% Simulation Frequency'!Q119*$C119^2</f>
        <v>7.5781194379752481</v>
      </c>
      <c r="S119">
        <f>'95% Simulation Frequency'!R119*$C119^2</f>
        <v>2.526039812658416</v>
      </c>
      <c r="T119">
        <f>'95% Simulation Frequency'!S119*$C119^2</f>
        <v>1.7682278688608914</v>
      </c>
      <c r="U119">
        <f>'95% Simulation Frequency'!T119*$C119^2</f>
        <v>1.0104159250633664</v>
      </c>
    </row>
    <row r="120" spans="1:21" x14ac:dyDescent="0.2">
      <c r="A120">
        <f>'95% Simulation Frequency'!A120</f>
        <v>2139</v>
      </c>
      <c r="B120">
        <f>'95% Simulation Frequency'!B120</f>
        <v>2130</v>
      </c>
      <c r="C120">
        <f>'95% Simulation Frequency'!W120</f>
        <v>1.7043901503344763</v>
      </c>
      <c r="D120">
        <f>'95% Simulation Frequency'!C120*$C120^2</f>
        <v>61.057108954440089</v>
      </c>
      <c r="E120">
        <f>'95% Simulation Frequency'!D120*$C120^2</f>
        <v>78.332957612091732</v>
      </c>
      <c r="F120">
        <f>'95% Simulation Frequency'!E120*$C120^2</f>
        <v>82.592755911238712</v>
      </c>
      <c r="G120">
        <f>'95% Simulation Frequency'!F120*$C120^2</f>
        <v>54.312428314124034</v>
      </c>
      <c r="H120">
        <f>'95% Simulation Frequency'!G120*$C120^2</f>
        <v>45.201193063170756</v>
      </c>
      <c r="I120">
        <f>'95% Simulation Frequency'!H120*$C120^2</f>
        <v>27.097050291796084</v>
      </c>
      <c r="J120">
        <f>'95% Simulation Frequency'!I120*$C120^2</f>
        <v>11.286428703935268</v>
      </c>
      <c r="K120">
        <f>'95% Simulation Frequency'!J120*$C120^2</f>
        <v>12.000759634564082</v>
      </c>
      <c r="L120">
        <f>'95% Simulation Frequency'!K120*$C120^2</f>
        <v>7.5719078646654321</v>
      </c>
      <c r="M120">
        <f>'95% Simulation Frequency'!L120*$C120^2</f>
        <v>5.5717812589047515</v>
      </c>
      <c r="N120">
        <f>'95% Simulation Frequency'!M120*$C120^2</f>
        <v>5.0003165144017006</v>
      </c>
      <c r="O120">
        <f>'95% Simulation Frequency'!N120*$C120^2</f>
        <v>2.1429927918864431</v>
      </c>
      <c r="P120">
        <f>'95% Simulation Frequency'!O120*$C120^2</f>
        <v>5.8098915691143569</v>
      </c>
      <c r="Q120">
        <f>'95% Simulation Frequency'!P120*$C120^2</f>
        <v>10.356763231899505</v>
      </c>
      <c r="R120">
        <f>'95% Simulation Frequency'!Q120*$C120^2</f>
        <v>7.5781194379752481</v>
      </c>
      <c r="S120">
        <f>'95% Simulation Frequency'!R120*$C120^2</f>
        <v>2.526039812658416</v>
      </c>
      <c r="T120">
        <f>'95% Simulation Frequency'!S120*$C120^2</f>
        <v>1.7682278688608914</v>
      </c>
      <c r="U120">
        <f>'95% Simulation Frequency'!T120*$C120^2</f>
        <v>1.0104159250633664</v>
      </c>
    </row>
    <row r="121" spans="1:21" x14ac:dyDescent="0.2">
      <c r="A121">
        <f>'95% Simulation Frequency'!A121</f>
        <v>2140</v>
      </c>
      <c r="B121">
        <f>'95% Simulation Frequency'!B121</f>
        <v>2140</v>
      </c>
      <c r="C121">
        <f>'95% Simulation Frequency'!W121</f>
        <v>1.7569712518282303</v>
      </c>
      <c r="D121">
        <f>'95% Simulation Frequency'!C121*$C121^2</f>
        <v>64.882491142624971</v>
      </c>
      <c r="E121">
        <f>'95% Simulation Frequency'!D121*$C121^2</f>
        <v>83.240715380654507</v>
      </c>
      <c r="F121">
        <f>'95% Simulation Frequency'!E121*$C121^2</f>
        <v>87.767400809209747</v>
      </c>
      <c r="G121">
        <f>'95% Simulation Frequency'!F121*$C121^2</f>
        <v>57.71523921407919</v>
      </c>
      <c r="H121">
        <f>'95% Simulation Frequency'!G121*$C121^2</f>
        <v>48.033162047447163</v>
      </c>
      <c r="I121">
        <f>'95% Simulation Frequency'!H121*$C121^2</f>
        <v>28.79474897608744</v>
      </c>
      <c r="J121">
        <f>'95% Simulation Frequency'!I121*$C121^2</f>
        <v>11.993551986900878</v>
      </c>
      <c r="K121">
        <f>'95% Simulation Frequency'!J121*$C121^2</f>
        <v>12.752637555692072</v>
      </c>
      <c r="L121">
        <f>'95% Simulation Frequency'!K121*$C121^2</f>
        <v>8.0463070291866643</v>
      </c>
      <c r="M121">
        <f>'95% Simulation Frequency'!L121*$C121^2</f>
        <v>5.920867436571319</v>
      </c>
      <c r="N121">
        <f>'95% Simulation Frequency'!M121*$C121^2</f>
        <v>5.3135989815383633</v>
      </c>
      <c r="O121">
        <f>'95% Simulation Frequency'!N121*$C121^2</f>
        <v>2.277256706373584</v>
      </c>
      <c r="P121">
        <f>'95% Simulation Frequency'!O121*$C121^2</f>
        <v>6.1738959595017171</v>
      </c>
      <c r="Q121">
        <f>'95% Simulation Frequency'!P121*$C121^2</f>
        <v>11.005640623459582</v>
      </c>
      <c r="R121">
        <f>'95% Simulation Frequency'!Q121*$C121^2</f>
        <v>8.0529077732631098</v>
      </c>
      <c r="S121">
        <f>'95% Simulation Frequency'!R121*$C121^2</f>
        <v>2.684302591087703</v>
      </c>
      <c r="T121">
        <f>'95% Simulation Frequency'!S121*$C121^2</f>
        <v>1.8790118137613923</v>
      </c>
      <c r="U121">
        <f>'95% Simulation Frequency'!T121*$C121^2</f>
        <v>1.0737210364350811</v>
      </c>
    </row>
    <row r="122" spans="1:21" x14ac:dyDescent="0.2">
      <c r="A122">
        <f>'95% Simulation Frequency'!A122</f>
        <v>2141</v>
      </c>
      <c r="B122">
        <f>'95% Simulation Frequency'!B122</f>
        <v>2140</v>
      </c>
      <c r="C122">
        <f>'95% Simulation Frequency'!W122</f>
        <v>1.7569712518282303</v>
      </c>
      <c r="D122">
        <f>'95% Simulation Frequency'!C122*$C122^2</f>
        <v>64.882491142624971</v>
      </c>
      <c r="E122">
        <f>'95% Simulation Frequency'!D122*$C122^2</f>
        <v>83.240715380654507</v>
      </c>
      <c r="F122">
        <f>'95% Simulation Frequency'!E122*$C122^2</f>
        <v>87.767400809209747</v>
      </c>
      <c r="G122">
        <f>'95% Simulation Frequency'!F122*$C122^2</f>
        <v>57.71523921407919</v>
      </c>
      <c r="H122">
        <f>'95% Simulation Frequency'!G122*$C122^2</f>
        <v>48.033162047447163</v>
      </c>
      <c r="I122">
        <f>'95% Simulation Frequency'!H122*$C122^2</f>
        <v>28.79474897608744</v>
      </c>
      <c r="J122">
        <f>'95% Simulation Frequency'!I122*$C122^2</f>
        <v>11.993551986900878</v>
      </c>
      <c r="K122">
        <f>'95% Simulation Frequency'!J122*$C122^2</f>
        <v>12.752637555692072</v>
      </c>
      <c r="L122">
        <f>'95% Simulation Frequency'!K122*$C122^2</f>
        <v>8.0463070291866643</v>
      </c>
      <c r="M122">
        <f>'95% Simulation Frequency'!L122*$C122^2</f>
        <v>5.920867436571319</v>
      </c>
      <c r="N122">
        <f>'95% Simulation Frequency'!M122*$C122^2</f>
        <v>5.3135989815383633</v>
      </c>
      <c r="O122">
        <f>'95% Simulation Frequency'!N122*$C122^2</f>
        <v>2.277256706373584</v>
      </c>
      <c r="P122">
        <f>'95% Simulation Frequency'!O122*$C122^2</f>
        <v>6.1738959595017171</v>
      </c>
      <c r="Q122">
        <f>'95% Simulation Frequency'!P122*$C122^2</f>
        <v>11.005640623459582</v>
      </c>
      <c r="R122">
        <f>'95% Simulation Frequency'!Q122*$C122^2</f>
        <v>8.0529077732631098</v>
      </c>
      <c r="S122">
        <f>'95% Simulation Frequency'!R122*$C122^2</f>
        <v>2.684302591087703</v>
      </c>
      <c r="T122">
        <f>'95% Simulation Frequency'!S122*$C122^2</f>
        <v>1.8790118137613923</v>
      </c>
      <c r="U122">
        <f>'95% Simulation Frequency'!T122*$C122^2</f>
        <v>1.0737210364350811</v>
      </c>
    </row>
    <row r="123" spans="1:21" x14ac:dyDescent="0.2">
      <c r="A123">
        <f>'95% Simulation Frequency'!A123</f>
        <v>2142</v>
      </c>
      <c r="B123">
        <f>'95% Simulation Frequency'!B123</f>
        <v>2140</v>
      </c>
      <c r="C123">
        <f>'95% Simulation Frequency'!W123</f>
        <v>1.7569712518282303</v>
      </c>
      <c r="D123">
        <f>'95% Simulation Frequency'!C123*$C123^2</f>
        <v>64.882491142624971</v>
      </c>
      <c r="E123">
        <f>'95% Simulation Frequency'!D123*$C123^2</f>
        <v>83.240715380654507</v>
      </c>
      <c r="F123">
        <f>'95% Simulation Frequency'!E123*$C123^2</f>
        <v>87.767400809209747</v>
      </c>
      <c r="G123">
        <f>'95% Simulation Frequency'!F123*$C123^2</f>
        <v>57.71523921407919</v>
      </c>
      <c r="H123">
        <f>'95% Simulation Frequency'!G123*$C123^2</f>
        <v>48.033162047447163</v>
      </c>
      <c r="I123">
        <f>'95% Simulation Frequency'!H123*$C123^2</f>
        <v>28.79474897608744</v>
      </c>
      <c r="J123">
        <f>'95% Simulation Frequency'!I123*$C123^2</f>
        <v>11.993551986900878</v>
      </c>
      <c r="K123">
        <f>'95% Simulation Frequency'!J123*$C123^2</f>
        <v>12.752637555692072</v>
      </c>
      <c r="L123">
        <f>'95% Simulation Frequency'!K123*$C123^2</f>
        <v>8.0463070291866643</v>
      </c>
      <c r="M123">
        <f>'95% Simulation Frequency'!L123*$C123^2</f>
        <v>5.920867436571319</v>
      </c>
      <c r="N123">
        <f>'95% Simulation Frequency'!M123*$C123^2</f>
        <v>5.3135989815383633</v>
      </c>
      <c r="O123">
        <f>'95% Simulation Frequency'!N123*$C123^2</f>
        <v>2.277256706373584</v>
      </c>
      <c r="P123">
        <f>'95% Simulation Frequency'!O123*$C123^2</f>
        <v>6.1738959595017171</v>
      </c>
      <c r="Q123">
        <f>'95% Simulation Frequency'!P123*$C123^2</f>
        <v>11.005640623459582</v>
      </c>
      <c r="R123">
        <f>'95% Simulation Frequency'!Q123*$C123^2</f>
        <v>8.0529077732631098</v>
      </c>
      <c r="S123">
        <f>'95% Simulation Frequency'!R123*$C123^2</f>
        <v>2.684302591087703</v>
      </c>
      <c r="T123">
        <f>'95% Simulation Frequency'!S123*$C123^2</f>
        <v>1.8790118137613923</v>
      </c>
      <c r="U123">
        <f>'95% Simulation Frequency'!T123*$C123^2</f>
        <v>1.0737210364350811</v>
      </c>
    </row>
    <row r="124" spans="1:21" x14ac:dyDescent="0.2">
      <c r="A124">
        <f>'95% Simulation Frequency'!A124</f>
        <v>2143</v>
      </c>
      <c r="B124">
        <f>'95% Simulation Frequency'!B124</f>
        <v>2140</v>
      </c>
      <c r="C124">
        <f>'95% Simulation Frequency'!W124</f>
        <v>1.7569712518282303</v>
      </c>
      <c r="D124">
        <f>'95% Simulation Frequency'!C124*$C124^2</f>
        <v>64.882491142624971</v>
      </c>
      <c r="E124">
        <f>'95% Simulation Frequency'!D124*$C124^2</f>
        <v>83.240715380654507</v>
      </c>
      <c r="F124">
        <f>'95% Simulation Frequency'!E124*$C124^2</f>
        <v>87.767400809209747</v>
      </c>
      <c r="G124">
        <f>'95% Simulation Frequency'!F124*$C124^2</f>
        <v>57.71523921407919</v>
      </c>
      <c r="H124">
        <f>'95% Simulation Frequency'!G124*$C124^2</f>
        <v>48.033162047447163</v>
      </c>
      <c r="I124">
        <f>'95% Simulation Frequency'!H124*$C124^2</f>
        <v>28.79474897608744</v>
      </c>
      <c r="J124">
        <f>'95% Simulation Frequency'!I124*$C124^2</f>
        <v>11.993551986900878</v>
      </c>
      <c r="K124">
        <f>'95% Simulation Frequency'!J124*$C124^2</f>
        <v>12.752637555692072</v>
      </c>
      <c r="L124">
        <f>'95% Simulation Frequency'!K124*$C124^2</f>
        <v>8.0463070291866643</v>
      </c>
      <c r="M124">
        <f>'95% Simulation Frequency'!L124*$C124^2</f>
        <v>5.920867436571319</v>
      </c>
      <c r="N124">
        <f>'95% Simulation Frequency'!M124*$C124^2</f>
        <v>5.3135989815383633</v>
      </c>
      <c r="O124">
        <f>'95% Simulation Frequency'!N124*$C124^2</f>
        <v>2.277256706373584</v>
      </c>
      <c r="P124">
        <f>'95% Simulation Frequency'!O124*$C124^2</f>
        <v>6.1738959595017171</v>
      </c>
      <c r="Q124">
        <f>'95% Simulation Frequency'!P124*$C124^2</f>
        <v>11.005640623459582</v>
      </c>
      <c r="R124">
        <f>'95% Simulation Frequency'!Q124*$C124^2</f>
        <v>8.0529077732631098</v>
      </c>
      <c r="S124">
        <f>'95% Simulation Frequency'!R124*$C124^2</f>
        <v>2.684302591087703</v>
      </c>
      <c r="T124">
        <f>'95% Simulation Frequency'!S124*$C124^2</f>
        <v>1.8790118137613923</v>
      </c>
      <c r="U124">
        <f>'95% Simulation Frequency'!T124*$C124^2</f>
        <v>1.0737210364350811</v>
      </c>
    </row>
    <row r="125" spans="1:21" x14ac:dyDescent="0.2">
      <c r="A125">
        <f>'95% Simulation Frequency'!A125</f>
        <v>2144</v>
      </c>
      <c r="B125">
        <f>'95% Simulation Frequency'!B125</f>
        <v>2140</v>
      </c>
      <c r="C125">
        <f>'95% Simulation Frequency'!W125</f>
        <v>1.7569712518282303</v>
      </c>
      <c r="D125">
        <f>'95% Simulation Frequency'!C125*$C125^2</f>
        <v>64.882491142624971</v>
      </c>
      <c r="E125">
        <f>'95% Simulation Frequency'!D125*$C125^2</f>
        <v>83.240715380654507</v>
      </c>
      <c r="F125">
        <f>'95% Simulation Frequency'!E125*$C125^2</f>
        <v>87.767400809209747</v>
      </c>
      <c r="G125">
        <f>'95% Simulation Frequency'!F125*$C125^2</f>
        <v>57.71523921407919</v>
      </c>
      <c r="H125">
        <f>'95% Simulation Frequency'!G125*$C125^2</f>
        <v>48.033162047447163</v>
      </c>
      <c r="I125">
        <f>'95% Simulation Frequency'!H125*$C125^2</f>
        <v>28.79474897608744</v>
      </c>
      <c r="J125">
        <f>'95% Simulation Frequency'!I125*$C125^2</f>
        <v>11.993551986900878</v>
      </c>
      <c r="K125">
        <f>'95% Simulation Frequency'!J125*$C125^2</f>
        <v>12.752637555692072</v>
      </c>
      <c r="L125">
        <f>'95% Simulation Frequency'!K125*$C125^2</f>
        <v>8.0463070291866643</v>
      </c>
      <c r="M125">
        <f>'95% Simulation Frequency'!L125*$C125^2</f>
        <v>5.920867436571319</v>
      </c>
      <c r="N125">
        <f>'95% Simulation Frequency'!M125*$C125^2</f>
        <v>5.3135989815383633</v>
      </c>
      <c r="O125">
        <f>'95% Simulation Frequency'!N125*$C125^2</f>
        <v>2.277256706373584</v>
      </c>
      <c r="P125">
        <f>'95% Simulation Frequency'!O125*$C125^2</f>
        <v>6.1738959595017171</v>
      </c>
      <c r="Q125">
        <f>'95% Simulation Frequency'!P125*$C125^2</f>
        <v>11.005640623459582</v>
      </c>
      <c r="R125">
        <f>'95% Simulation Frequency'!Q125*$C125^2</f>
        <v>8.0529077732631098</v>
      </c>
      <c r="S125">
        <f>'95% Simulation Frequency'!R125*$C125^2</f>
        <v>2.684302591087703</v>
      </c>
      <c r="T125">
        <f>'95% Simulation Frequency'!S125*$C125^2</f>
        <v>1.8790118137613923</v>
      </c>
      <c r="U125">
        <f>'95% Simulation Frequency'!T125*$C125^2</f>
        <v>1.0737210364350811</v>
      </c>
    </row>
    <row r="126" spans="1:21" x14ac:dyDescent="0.2">
      <c r="A126">
        <f>'95% Simulation Frequency'!A126</f>
        <v>2145</v>
      </c>
      <c r="B126">
        <f>'95% Simulation Frequency'!B126</f>
        <v>2140</v>
      </c>
      <c r="C126">
        <f>'95% Simulation Frequency'!W126</f>
        <v>1.7569712518282303</v>
      </c>
      <c r="D126">
        <f>'95% Simulation Frequency'!C126*$C126^2</f>
        <v>64.882491142624971</v>
      </c>
      <c r="E126">
        <f>'95% Simulation Frequency'!D126*$C126^2</f>
        <v>83.240715380654507</v>
      </c>
      <c r="F126">
        <f>'95% Simulation Frequency'!E126*$C126^2</f>
        <v>87.767400809209747</v>
      </c>
      <c r="G126">
        <f>'95% Simulation Frequency'!F126*$C126^2</f>
        <v>57.71523921407919</v>
      </c>
      <c r="H126">
        <f>'95% Simulation Frequency'!G126*$C126^2</f>
        <v>48.033162047447163</v>
      </c>
      <c r="I126">
        <f>'95% Simulation Frequency'!H126*$C126^2</f>
        <v>28.79474897608744</v>
      </c>
      <c r="J126">
        <f>'95% Simulation Frequency'!I126*$C126^2</f>
        <v>11.993551986900878</v>
      </c>
      <c r="K126">
        <f>'95% Simulation Frequency'!J126*$C126^2</f>
        <v>12.752637555692072</v>
      </c>
      <c r="L126">
        <f>'95% Simulation Frequency'!K126*$C126^2</f>
        <v>8.0463070291866643</v>
      </c>
      <c r="M126">
        <f>'95% Simulation Frequency'!L126*$C126^2</f>
        <v>5.920867436571319</v>
      </c>
      <c r="N126">
        <f>'95% Simulation Frequency'!M126*$C126^2</f>
        <v>5.3135989815383633</v>
      </c>
      <c r="O126">
        <f>'95% Simulation Frequency'!N126*$C126^2</f>
        <v>2.277256706373584</v>
      </c>
      <c r="P126">
        <f>'95% Simulation Frequency'!O126*$C126^2</f>
        <v>6.1738959595017171</v>
      </c>
      <c r="Q126">
        <f>'95% Simulation Frequency'!P126*$C126^2</f>
        <v>11.005640623459582</v>
      </c>
      <c r="R126">
        <f>'95% Simulation Frequency'!Q126*$C126^2</f>
        <v>8.0529077732631098</v>
      </c>
      <c r="S126">
        <f>'95% Simulation Frequency'!R126*$C126^2</f>
        <v>2.684302591087703</v>
      </c>
      <c r="T126">
        <f>'95% Simulation Frequency'!S126*$C126^2</f>
        <v>1.8790118137613923</v>
      </c>
      <c r="U126">
        <f>'95% Simulation Frequency'!T126*$C126^2</f>
        <v>1.0737210364350811</v>
      </c>
    </row>
    <row r="127" spans="1:21" x14ac:dyDescent="0.2">
      <c r="A127">
        <f>'95% Simulation Frequency'!A127</f>
        <v>2146</v>
      </c>
      <c r="B127">
        <f>'95% Simulation Frequency'!B127</f>
        <v>2140</v>
      </c>
      <c r="C127">
        <f>'95% Simulation Frequency'!W127</f>
        <v>1.7569712518282303</v>
      </c>
      <c r="D127">
        <f>'95% Simulation Frequency'!C127*$C127^2</f>
        <v>64.882491142624971</v>
      </c>
      <c r="E127">
        <f>'95% Simulation Frequency'!D127*$C127^2</f>
        <v>83.240715380654507</v>
      </c>
      <c r="F127">
        <f>'95% Simulation Frequency'!E127*$C127^2</f>
        <v>87.767400809209747</v>
      </c>
      <c r="G127">
        <f>'95% Simulation Frequency'!F127*$C127^2</f>
        <v>57.71523921407919</v>
      </c>
      <c r="H127">
        <f>'95% Simulation Frequency'!G127*$C127^2</f>
        <v>48.033162047447163</v>
      </c>
      <c r="I127">
        <f>'95% Simulation Frequency'!H127*$C127^2</f>
        <v>28.79474897608744</v>
      </c>
      <c r="J127">
        <f>'95% Simulation Frequency'!I127*$C127^2</f>
        <v>11.993551986900878</v>
      </c>
      <c r="K127">
        <f>'95% Simulation Frequency'!J127*$C127^2</f>
        <v>12.752637555692072</v>
      </c>
      <c r="L127">
        <f>'95% Simulation Frequency'!K127*$C127^2</f>
        <v>8.0463070291866643</v>
      </c>
      <c r="M127">
        <f>'95% Simulation Frequency'!L127*$C127^2</f>
        <v>5.920867436571319</v>
      </c>
      <c r="N127">
        <f>'95% Simulation Frequency'!M127*$C127^2</f>
        <v>5.3135989815383633</v>
      </c>
      <c r="O127">
        <f>'95% Simulation Frequency'!N127*$C127^2</f>
        <v>2.277256706373584</v>
      </c>
      <c r="P127">
        <f>'95% Simulation Frequency'!O127*$C127^2</f>
        <v>6.1738959595017171</v>
      </c>
      <c r="Q127">
        <f>'95% Simulation Frequency'!P127*$C127^2</f>
        <v>11.005640623459582</v>
      </c>
      <c r="R127">
        <f>'95% Simulation Frequency'!Q127*$C127^2</f>
        <v>8.0529077732631098</v>
      </c>
      <c r="S127">
        <f>'95% Simulation Frequency'!R127*$C127^2</f>
        <v>2.684302591087703</v>
      </c>
      <c r="T127">
        <f>'95% Simulation Frequency'!S127*$C127^2</f>
        <v>1.8790118137613923</v>
      </c>
      <c r="U127">
        <f>'95% Simulation Frequency'!T127*$C127^2</f>
        <v>1.0737210364350811</v>
      </c>
    </row>
    <row r="128" spans="1:21" x14ac:dyDescent="0.2">
      <c r="A128">
        <f>'95% Simulation Frequency'!A128</f>
        <v>2147</v>
      </c>
      <c r="B128">
        <f>'95% Simulation Frequency'!B128</f>
        <v>2140</v>
      </c>
      <c r="C128">
        <f>'95% Simulation Frequency'!W128</f>
        <v>1.7569712518282303</v>
      </c>
      <c r="D128">
        <f>'95% Simulation Frequency'!C128*$C128^2</f>
        <v>64.882491142624971</v>
      </c>
      <c r="E128">
        <f>'95% Simulation Frequency'!D128*$C128^2</f>
        <v>83.240715380654507</v>
      </c>
      <c r="F128">
        <f>'95% Simulation Frequency'!E128*$C128^2</f>
        <v>87.767400809209747</v>
      </c>
      <c r="G128">
        <f>'95% Simulation Frequency'!F128*$C128^2</f>
        <v>57.71523921407919</v>
      </c>
      <c r="H128">
        <f>'95% Simulation Frequency'!G128*$C128^2</f>
        <v>48.033162047447163</v>
      </c>
      <c r="I128">
        <f>'95% Simulation Frequency'!H128*$C128^2</f>
        <v>28.79474897608744</v>
      </c>
      <c r="J128">
        <f>'95% Simulation Frequency'!I128*$C128^2</f>
        <v>11.993551986900878</v>
      </c>
      <c r="K128">
        <f>'95% Simulation Frequency'!J128*$C128^2</f>
        <v>12.752637555692072</v>
      </c>
      <c r="L128">
        <f>'95% Simulation Frequency'!K128*$C128^2</f>
        <v>8.0463070291866643</v>
      </c>
      <c r="M128">
        <f>'95% Simulation Frequency'!L128*$C128^2</f>
        <v>5.920867436571319</v>
      </c>
      <c r="N128">
        <f>'95% Simulation Frequency'!M128*$C128^2</f>
        <v>5.3135989815383633</v>
      </c>
      <c r="O128">
        <f>'95% Simulation Frequency'!N128*$C128^2</f>
        <v>2.277256706373584</v>
      </c>
      <c r="P128">
        <f>'95% Simulation Frequency'!O128*$C128^2</f>
        <v>6.1738959595017171</v>
      </c>
      <c r="Q128">
        <f>'95% Simulation Frequency'!P128*$C128^2</f>
        <v>11.005640623459582</v>
      </c>
      <c r="R128">
        <f>'95% Simulation Frequency'!Q128*$C128^2</f>
        <v>8.0529077732631098</v>
      </c>
      <c r="S128">
        <f>'95% Simulation Frequency'!R128*$C128^2</f>
        <v>2.684302591087703</v>
      </c>
      <c r="T128">
        <f>'95% Simulation Frequency'!S128*$C128^2</f>
        <v>1.8790118137613923</v>
      </c>
      <c r="U128">
        <f>'95% Simulation Frequency'!T128*$C128^2</f>
        <v>1.0737210364350811</v>
      </c>
    </row>
    <row r="129" spans="1:21" x14ac:dyDescent="0.2">
      <c r="A129">
        <f>'95% Simulation Frequency'!A129</f>
        <v>2148</v>
      </c>
      <c r="B129">
        <f>'95% Simulation Frequency'!B129</f>
        <v>2140</v>
      </c>
      <c r="C129">
        <f>'95% Simulation Frequency'!W129</f>
        <v>1.7569712518282303</v>
      </c>
      <c r="D129">
        <f>'95% Simulation Frequency'!C129*$C129^2</f>
        <v>64.882491142624971</v>
      </c>
      <c r="E129">
        <f>'95% Simulation Frequency'!D129*$C129^2</f>
        <v>83.240715380654507</v>
      </c>
      <c r="F129">
        <f>'95% Simulation Frequency'!E129*$C129^2</f>
        <v>87.767400809209747</v>
      </c>
      <c r="G129">
        <f>'95% Simulation Frequency'!F129*$C129^2</f>
        <v>57.71523921407919</v>
      </c>
      <c r="H129">
        <f>'95% Simulation Frequency'!G129*$C129^2</f>
        <v>48.033162047447163</v>
      </c>
      <c r="I129">
        <f>'95% Simulation Frequency'!H129*$C129^2</f>
        <v>28.79474897608744</v>
      </c>
      <c r="J129">
        <f>'95% Simulation Frequency'!I129*$C129^2</f>
        <v>11.993551986900878</v>
      </c>
      <c r="K129">
        <f>'95% Simulation Frequency'!J129*$C129^2</f>
        <v>12.752637555692072</v>
      </c>
      <c r="L129">
        <f>'95% Simulation Frequency'!K129*$C129^2</f>
        <v>8.0463070291866643</v>
      </c>
      <c r="M129">
        <f>'95% Simulation Frequency'!L129*$C129^2</f>
        <v>5.920867436571319</v>
      </c>
      <c r="N129">
        <f>'95% Simulation Frequency'!M129*$C129^2</f>
        <v>5.3135989815383633</v>
      </c>
      <c r="O129">
        <f>'95% Simulation Frequency'!N129*$C129^2</f>
        <v>2.277256706373584</v>
      </c>
      <c r="P129">
        <f>'95% Simulation Frequency'!O129*$C129^2</f>
        <v>6.1738959595017171</v>
      </c>
      <c r="Q129">
        <f>'95% Simulation Frequency'!P129*$C129^2</f>
        <v>11.005640623459582</v>
      </c>
      <c r="R129">
        <f>'95% Simulation Frequency'!Q129*$C129^2</f>
        <v>8.0529077732631098</v>
      </c>
      <c r="S129">
        <f>'95% Simulation Frequency'!R129*$C129^2</f>
        <v>2.684302591087703</v>
      </c>
      <c r="T129">
        <f>'95% Simulation Frequency'!S129*$C129^2</f>
        <v>1.8790118137613923</v>
      </c>
      <c r="U129">
        <f>'95% Simulation Frequency'!T129*$C129^2</f>
        <v>1.0737210364350811</v>
      </c>
    </row>
    <row r="130" spans="1:21" x14ac:dyDescent="0.2">
      <c r="A130">
        <f>'95% Simulation Frequency'!A130</f>
        <v>2149</v>
      </c>
      <c r="B130">
        <f>'95% Simulation Frequency'!B130</f>
        <v>2140</v>
      </c>
      <c r="C130">
        <f>'95% Simulation Frequency'!W130</f>
        <v>1.7569712518282303</v>
      </c>
      <c r="D130">
        <f>'95% Simulation Frequency'!C130*$C130^2</f>
        <v>64.882491142624971</v>
      </c>
      <c r="E130">
        <f>'95% Simulation Frequency'!D130*$C130^2</f>
        <v>83.240715380654507</v>
      </c>
      <c r="F130">
        <f>'95% Simulation Frequency'!E130*$C130^2</f>
        <v>87.767400809209747</v>
      </c>
      <c r="G130">
        <f>'95% Simulation Frequency'!F130*$C130^2</f>
        <v>57.71523921407919</v>
      </c>
      <c r="H130">
        <f>'95% Simulation Frequency'!G130*$C130^2</f>
        <v>48.033162047447163</v>
      </c>
      <c r="I130">
        <f>'95% Simulation Frequency'!H130*$C130^2</f>
        <v>28.79474897608744</v>
      </c>
      <c r="J130">
        <f>'95% Simulation Frequency'!I130*$C130^2</f>
        <v>11.993551986900878</v>
      </c>
      <c r="K130">
        <f>'95% Simulation Frequency'!J130*$C130^2</f>
        <v>12.752637555692072</v>
      </c>
      <c r="L130">
        <f>'95% Simulation Frequency'!K130*$C130^2</f>
        <v>8.0463070291866643</v>
      </c>
      <c r="M130">
        <f>'95% Simulation Frequency'!L130*$C130^2</f>
        <v>5.920867436571319</v>
      </c>
      <c r="N130">
        <f>'95% Simulation Frequency'!M130*$C130^2</f>
        <v>5.3135989815383633</v>
      </c>
      <c r="O130">
        <f>'95% Simulation Frequency'!N130*$C130^2</f>
        <v>2.277256706373584</v>
      </c>
      <c r="P130">
        <f>'95% Simulation Frequency'!O130*$C130^2</f>
        <v>6.1738959595017171</v>
      </c>
      <c r="Q130">
        <f>'95% Simulation Frequency'!P130*$C130^2</f>
        <v>11.005640623459582</v>
      </c>
      <c r="R130">
        <f>'95% Simulation Frequency'!Q130*$C130^2</f>
        <v>8.0529077732631098</v>
      </c>
      <c r="S130">
        <f>'95% Simulation Frequency'!R130*$C130^2</f>
        <v>2.684302591087703</v>
      </c>
      <c r="T130">
        <f>'95% Simulation Frequency'!S130*$C130^2</f>
        <v>1.8790118137613923</v>
      </c>
      <c r="U130">
        <f>'95% Simulation Frequency'!T130*$C130^2</f>
        <v>1.0737210364350811</v>
      </c>
    </row>
    <row r="131" spans="1:21" x14ac:dyDescent="0.2">
      <c r="A131">
        <f>'95% Simulation Frequency'!A131</f>
        <v>2150</v>
      </c>
      <c r="B131">
        <f>'95% Simulation Frequency'!B131</f>
        <v>2150</v>
      </c>
      <c r="C131">
        <f>'95% Simulation Frequency'!W131</f>
        <v>1.8095523533219844</v>
      </c>
      <c r="D131">
        <f>'95% Simulation Frequency'!C131*$C131^2</f>
        <v>68.824095120862566</v>
      </c>
      <c r="E131">
        <f>'95% Simulation Frequency'!D131*$C131^2</f>
        <v>88.29757939924616</v>
      </c>
      <c r="F131">
        <f>'95% Simulation Frequency'!E131*$C131^2</f>
        <v>93.099260454190059</v>
      </c>
      <c r="G131">
        <f>'95% Simulation Frequency'!F131*$C131^2</f>
        <v>61.221433450534725</v>
      </c>
      <c r="H131">
        <f>'95% Simulation Frequency'!G131*$C131^2</f>
        <v>50.951171194126935</v>
      </c>
      <c r="I131">
        <f>'95% Simulation Frequency'!H131*$C131^2</f>
        <v>30.544026710615363</v>
      </c>
      <c r="J131">
        <f>'95% Simulation Frequency'!I131*$C131^2</f>
        <v>12.72215890985102</v>
      </c>
      <c r="K131">
        <f>'95% Simulation Frequency'!J131*$C131^2</f>
        <v>13.52735884085425</v>
      </c>
      <c r="L131">
        <f>'95% Simulation Frequency'!K131*$C131^2</f>
        <v>8.5351192686342277</v>
      </c>
      <c r="M131">
        <f>'95% Simulation Frequency'!L131*$C131^2</f>
        <v>6.2805594618251863</v>
      </c>
      <c r="N131">
        <f>'95% Simulation Frequency'!M131*$C131^2</f>
        <v>5.6363995170226042</v>
      </c>
      <c r="O131">
        <f>'95% Simulation Frequency'!N131*$C131^2</f>
        <v>2.4155997930096871</v>
      </c>
      <c r="P131">
        <f>'95% Simulation Frequency'!O131*$C131^2</f>
        <v>6.5489594388262633</v>
      </c>
      <c r="Q131">
        <f>'95% Simulation Frequency'!P131*$C131^2</f>
        <v>11.674232043125077</v>
      </c>
      <c r="R131">
        <f>'95% Simulation Frequency'!Q131*$C131^2</f>
        <v>8.5421210071646918</v>
      </c>
      <c r="S131">
        <f>'95% Simulation Frequency'!R131*$C131^2</f>
        <v>2.847373669054897</v>
      </c>
      <c r="T131">
        <f>'95% Simulation Frequency'!S131*$C131^2</f>
        <v>1.9931615683384281</v>
      </c>
      <c r="U131">
        <f>'95% Simulation Frequency'!T131*$C131^2</f>
        <v>1.1389494676219587</v>
      </c>
    </row>
  </sheetData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905C-7845-BF4D-B928-4DB5A4313078}">
  <dimension ref="A1:U131"/>
  <sheetViews>
    <sheetView workbookViewId="0">
      <selection activeCell="C13" sqref="C13"/>
    </sheetView>
  </sheetViews>
  <sheetFormatPr baseColWidth="10" defaultColWidth="8.83203125" defaultRowHeight="15" x14ac:dyDescent="0.2"/>
  <sheetData>
    <row r="1" spans="1:21" x14ac:dyDescent="0.2">
      <c r="A1" t="s">
        <v>46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'Expected Frequency'!A3</f>
        <v>Year</v>
      </c>
      <c r="B3" t="str">
        <f>'Expected Frequency'!B3</f>
        <v>Decade</v>
      </c>
      <c r="C3" t="s">
        <v>14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'Expected Frequency'!A4</f>
        <v>2023</v>
      </c>
      <c r="B4">
        <f>'Expected Frequency'!B4</f>
        <v>2020</v>
      </c>
      <c r="C4">
        <f>'Expected Frequency'!X4</f>
        <v>1</v>
      </c>
      <c r="D4">
        <f>'Expected Frequency'!C4*$C4^2</f>
        <v>7.9389563584521383</v>
      </c>
      <c r="E4">
        <f>'Expected Frequency'!D4*$C4^2</f>
        <v>10.185250211812628</v>
      </c>
      <c r="F4">
        <f>'Expected Frequency'!E4*$C4^2</f>
        <v>10.739130887983706</v>
      </c>
      <c r="G4">
        <f>'Expected Frequency'!F4*$C4^2</f>
        <v>7.0619786211812627</v>
      </c>
      <c r="H4">
        <f>'Expected Frequency'!G4*$C4^2</f>
        <v>5.8772893971486759</v>
      </c>
      <c r="I4">
        <f>'Expected Frequency'!H4*$C4^2</f>
        <v>3.5232965234215885</v>
      </c>
      <c r="J4">
        <f>'Expected Frequency'!I4*$C4^2</f>
        <v>1.7580030590163933</v>
      </c>
      <c r="K4">
        <f>'Expected Frequency'!J4*$C4^2</f>
        <v>1.869269075409836</v>
      </c>
      <c r="L4">
        <f>'Expected Frequency'!K4*$C4^2</f>
        <v>1.1794197737704917</v>
      </c>
      <c r="M4">
        <f>'Expected Frequency'!L4*$C4^2</f>
        <v>0.86787492786885234</v>
      </c>
      <c r="N4">
        <f>'Expected Frequency'!M4*$C4^2</f>
        <v>0.77886211475409839</v>
      </c>
      <c r="O4">
        <f>'Expected Frequency'!N4*$C4^2</f>
        <v>0.33379804918032785</v>
      </c>
      <c r="P4">
        <f>'Expected Frequency'!O4*$C4^2</f>
        <v>0.61307336000000001</v>
      </c>
      <c r="Q4">
        <f>'Expected Frequency'!P4*$C4^2</f>
        <v>1.0928699026086957</v>
      </c>
      <c r="R4">
        <f>'Expected Frequency'!Q4*$C4^2</f>
        <v>0.79966090434782611</v>
      </c>
      <c r="S4">
        <f>'Expected Frequency'!R4*$C4^2</f>
        <v>0.26655363478260868</v>
      </c>
      <c r="T4">
        <f>'Expected Frequency'!S4*$C4^2</f>
        <v>0.1865875443478261</v>
      </c>
      <c r="U4">
        <f>'Expected Frequency'!T4*$C4^2</f>
        <v>0.10662145391304348</v>
      </c>
    </row>
    <row r="5" spans="1:21" x14ac:dyDescent="0.2">
      <c r="A5">
        <f>'Expected Frequency'!A5</f>
        <v>2024</v>
      </c>
      <c r="B5">
        <f>'Expected Frequency'!B5</f>
        <v>2020</v>
      </c>
      <c r="C5">
        <f>'Expected Frequency'!X5</f>
        <v>1</v>
      </c>
      <c r="D5">
        <f>'Expected Frequency'!C5*$C5^2</f>
        <v>7.9389563584521383</v>
      </c>
      <c r="E5">
        <f>'Expected Frequency'!D5*$C5^2</f>
        <v>10.185250211812628</v>
      </c>
      <c r="F5">
        <f>'Expected Frequency'!E5*$C5^2</f>
        <v>10.739130887983706</v>
      </c>
      <c r="G5">
        <f>'Expected Frequency'!F5*$C5^2</f>
        <v>7.0619786211812627</v>
      </c>
      <c r="H5">
        <f>'Expected Frequency'!G5*$C5^2</f>
        <v>5.8772893971486759</v>
      </c>
      <c r="I5">
        <f>'Expected Frequency'!H5*$C5^2</f>
        <v>3.5232965234215885</v>
      </c>
      <c r="J5">
        <f>'Expected Frequency'!I5*$C5^2</f>
        <v>1.7580030590163933</v>
      </c>
      <c r="K5">
        <f>'Expected Frequency'!J5*$C5^2</f>
        <v>1.869269075409836</v>
      </c>
      <c r="L5">
        <f>'Expected Frequency'!K5*$C5^2</f>
        <v>1.1794197737704917</v>
      </c>
      <c r="M5">
        <f>'Expected Frequency'!L5*$C5^2</f>
        <v>0.86787492786885234</v>
      </c>
      <c r="N5">
        <f>'Expected Frequency'!M5*$C5^2</f>
        <v>0.77886211475409839</v>
      </c>
      <c r="O5">
        <f>'Expected Frequency'!N5*$C5^2</f>
        <v>0.33379804918032785</v>
      </c>
      <c r="P5">
        <f>'Expected Frequency'!O5*$C5^2</f>
        <v>0.61307336000000001</v>
      </c>
      <c r="Q5">
        <f>'Expected Frequency'!P5*$C5^2</f>
        <v>1.0928699026086957</v>
      </c>
      <c r="R5">
        <f>'Expected Frequency'!Q5*$C5^2</f>
        <v>0.79966090434782611</v>
      </c>
      <c r="S5">
        <f>'Expected Frequency'!R5*$C5^2</f>
        <v>0.26655363478260868</v>
      </c>
      <c r="T5">
        <f>'Expected Frequency'!S5*$C5^2</f>
        <v>0.1865875443478261</v>
      </c>
      <c r="U5">
        <f>'Expected Frequency'!T5*$C5^2</f>
        <v>0.10662145391304348</v>
      </c>
    </row>
    <row r="6" spans="1:21" x14ac:dyDescent="0.2">
      <c r="A6">
        <f>'Expected Frequency'!A6</f>
        <v>2025</v>
      </c>
      <c r="B6">
        <f>'Expected Frequency'!B6</f>
        <v>2020</v>
      </c>
      <c r="C6">
        <f>'Expected Frequency'!X6</f>
        <v>1</v>
      </c>
      <c r="D6">
        <f>'Expected Frequency'!C6*$C6^2</f>
        <v>7.9389563584521383</v>
      </c>
      <c r="E6">
        <f>'Expected Frequency'!D6*$C6^2</f>
        <v>10.185250211812628</v>
      </c>
      <c r="F6">
        <f>'Expected Frequency'!E6*$C6^2</f>
        <v>10.739130887983706</v>
      </c>
      <c r="G6">
        <f>'Expected Frequency'!F6*$C6^2</f>
        <v>7.0619786211812627</v>
      </c>
      <c r="H6">
        <f>'Expected Frequency'!G6*$C6^2</f>
        <v>5.8772893971486759</v>
      </c>
      <c r="I6">
        <f>'Expected Frequency'!H6*$C6^2</f>
        <v>3.5232965234215885</v>
      </c>
      <c r="J6">
        <f>'Expected Frequency'!I6*$C6^2</f>
        <v>1.7580030590163933</v>
      </c>
      <c r="K6">
        <f>'Expected Frequency'!J6*$C6^2</f>
        <v>1.869269075409836</v>
      </c>
      <c r="L6">
        <f>'Expected Frequency'!K6*$C6^2</f>
        <v>1.1794197737704917</v>
      </c>
      <c r="M6">
        <f>'Expected Frequency'!L6*$C6^2</f>
        <v>0.86787492786885234</v>
      </c>
      <c r="N6">
        <f>'Expected Frequency'!M6*$C6^2</f>
        <v>0.77886211475409839</v>
      </c>
      <c r="O6">
        <f>'Expected Frequency'!N6*$C6^2</f>
        <v>0.33379804918032785</v>
      </c>
      <c r="P6">
        <f>'Expected Frequency'!O6*$C6^2</f>
        <v>0.61307336000000001</v>
      </c>
      <c r="Q6">
        <f>'Expected Frequency'!P6*$C6^2</f>
        <v>1.0928699026086957</v>
      </c>
      <c r="R6">
        <f>'Expected Frequency'!Q6*$C6^2</f>
        <v>0.79966090434782611</v>
      </c>
      <c r="S6">
        <f>'Expected Frequency'!R6*$C6^2</f>
        <v>0.26655363478260868</v>
      </c>
      <c r="T6">
        <f>'Expected Frequency'!S6*$C6^2</f>
        <v>0.1865875443478261</v>
      </c>
      <c r="U6">
        <f>'Expected Frequency'!T6*$C6^2</f>
        <v>0.10662145391304348</v>
      </c>
    </row>
    <row r="7" spans="1:21" x14ac:dyDescent="0.2">
      <c r="A7">
        <f>'Expected Frequency'!A7</f>
        <v>2026</v>
      </c>
      <c r="B7">
        <f>'Expected Frequency'!B7</f>
        <v>2020</v>
      </c>
      <c r="C7">
        <f>'Expected Frequency'!X7</f>
        <v>1</v>
      </c>
      <c r="D7">
        <f>'Expected Frequency'!C7*$C7^2</f>
        <v>7.9389563584521383</v>
      </c>
      <c r="E7">
        <f>'Expected Frequency'!D7*$C7^2</f>
        <v>10.185250211812628</v>
      </c>
      <c r="F7">
        <f>'Expected Frequency'!E7*$C7^2</f>
        <v>10.739130887983706</v>
      </c>
      <c r="G7">
        <f>'Expected Frequency'!F7*$C7^2</f>
        <v>7.0619786211812627</v>
      </c>
      <c r="H7">
        <f>'Expected Frequency'!G7*$C7^2</f>
        <v>5.8772893971486759</v>
      </c>
      <c r="I7">
        <f>'Expected Frequency'!H7*$C7^2</f>
        <v>3.5232965234215885</v>
      </c>
      <c r="J7">
        <f>'Expected Frequency'!I7*$C7^2</f>
        <v>1.7580030590163933</v>
      </c>
      <c r="K7">
        <f>'Expected Frequency'!J7*$C7^2</f>
        <v>1.869269075409836</v>
      </c>
      <c r="L7">
        <f>'Expected Frequency'!K7*$C7^2</f>
        <v>1.1794197737704917</v>
      </c>
      <c r="M7">
        <f>'Expected Frequency'!L7*$C7^2</f>
        <v>0.86787492786885234</v>
      </c>
      <c r="N7">
        <f>'Expected Frequency'!M7*$C7^2</f>
        <v>0.77886211475409839</v>
      </c>
      <c r="O7">
        <f>'Expected Frequency'!N7*$C7^2</f>
        <v>0.33379804918032785</v>
      </c>
      <c r="P7">
        <f>'Expected Frequency'!O7*$C7^2</f>
        <v>0.61307336000000001</v>
      </c>
      <c r="Q7">
        <f>'Expected Frequency'!P7*$C7^2</f>
        <v>1.0928699026086957</v>
      </c>
      <c r="R7">
        <f>'Expected Frequency'!Q7*$C7^2</f>
        <v>0.79966090434782611</v>
      </c>
      <c r="S7">
        <f>'Expected Frequency'!R7*$C7^2</f>
        <v>0.26655363478260868</v>
      </c>
      <c r="T7">
        <f>'Expected Frequency'!S7*$C7^2</f>
        <v>0.1865875443478261</v>
      </c>
      <c r="U7">
        <f>'Expected Frequency'!T7*$C7^2</f>
        <v>0.10662145391304348</v>
      </c>
    </row>
    <row r="8" spans="1:21" x14ac:dyDescent="0.2">
      <c r="A8">
        <f>'Expected Frequency'!A8</f>
        <v>2027</v>
      </c>
      <c r="B8">
        <f>'Expected Frequency'!B8</f>
        <v>2020</v>
      </c>
      <c r="C8">
        <f>'Expected Frequency'!X8</f>
        <v>1</v>
      </c>
      <c r="D8">
        <f>'Expected Frequency'!C8*$C8^2</f>
        <v>7.9389563584521383</v>
      </c>
      <c r="E8">
        <f>'Expected Frequency'!D8*$C8^2</f>
        <v>10.185250211812628</v>
      </c>
      <c r="F8">
        <f>'Expected Frequency'!E8*$C8^2</f>
        <v>10.739130887983706</v>
      </c>
      <c r="G8">
        <f>'Expected Frequency'!F8*$C8^2</f>
        <v>7.0619786211812627</v>
      </c>
      <c r="H8">
        <f>'Expected Frequency'!G8*$C8^2</f>
        <v>5.8772893971486759</v>
      </c>
      <c r="I8">
        <f>'Expected Frequency'!H8*$C8^2</f>
        <v>3.5232965234215885</v>
      </c>
      <c r="J8">
        <f>'Expected Frequency'!I8*$C8^2</f>
        <v>1.7580030590163933</v>
      </c>
      <c r="K8">
        <f>'Expected Frequency'!J8*$C8^2</f>
        <v>1.869269075409836</v>
      </c>
      <c r="L8">
        <f>'Expected Frequency'!K8*$C8^2</f>
        <v>1.1794197737704917</v>
      </c>
      <c r="M8">
        <f>'Expected Frequency'!L8*$C8^2</f>
        <v>0.86787492786885234</v>
      </c>
      <c r="N8">
        <f>'Expected Frequency'!M8*$C8^2</f>
        <v>0.77886211475409839</v>
      </c>
      <c r="O8">
        <f>'Expected Frequency'!N8*$C8^2</f>
        <v>0.33379804918032785</v>
      </c>
      <c r="P8">
        <f>'Expected Frequency'!O8*$C8^2</f>
        <v>0.61307336000000001</v>
      </c>
      <c r="Q8">
        <f>'Expected Frequency'!P8*$C8^2</f>
        <v>1.0928699026086957</v>
      </c>
      <c r="R8">
        <f>'Expected Frequency'!Q8*$C8^2</f>
        <v>0.79966090434782611</v>
      </c>
      <c r="S8">
        <f>'Expected Frequency'!R8*$C8^2</f>
        <v>0.26655363478260868</v>
      </c>
      <c r="T8">
        <f>'Expected Frequency'!S8*$C8^2</f>
        <v>0.1865875443478261</v>
      </c>
      <c r="U8">
        <f>'Expected Frequency'!T8*$C8^2</f>
        <v>0.10662145391304348</v>
      </c>
    </row>
    <row r="9" spans="1:21" x14ac:dyDescent="0.2">
      <c r="A9">
        <f>'Expected Frequency'!A9</f>
        <v>2028</v>
      </c>
      <c r="B9">
        <f>'Expected Frequency'!B9</f>
        <v>2020</v>
      </c>
      <c r="C9">
        <f>'Expected Frequency'!X9</f>
        <v>1</v>
      </c>
      <c r="D9">
        <f>'Expected Frequency'!C9*$C9^2</f>
        <v>7.9389563584521383</v>
      </c>
      <c r="E9">
        <f>'Expected Frequency'!D9*$C9^2</f>
        <v>10.185250211812628</v>
      </c>
      <c r="F9">
        <f>'Expected Frequency'!E9*$C9^2</f>
        <v>10.739130887983706</v>
      </c>
      <c r="G9">
        <f>'Expected Frequency'!F9*$C9^2</f>
        <v>7.0619786211812627</v>
      </c>
      <c r="H9">
        <f>'Expected Frequency'!G9*$C9^2</f>
        <v>5.8772893971486759</v>
      </c>
      <c r="I9">
        <f>'Expected Frequency'!H9*$C9^2</f>
        <v>3.5232965234215885</v>
      </c>
      <c r="J9">
        <f>'Expected Frequency'!I9*$C9^2</f>
        <v>1.7580030590163933</v>
      </c>
      <c r="K9">
        <f>'Expected Frequency'!J9*$C9^2</f>
        <v>1.869269075409836</v>
      </c>
      <c r="L9">
        <f>'Expected Frequency'!K9*$C9^2</f>
        <v>1.1794197737704917</v>
      </c>
      <c r="M9">
        <f>'Expected Frequency'!L9*$C9^2</f>
        <v>0.86787492786885234</v>
      </c>
      <c r="N9">
        <f>'Expected Frequency'!M9*$C9^2</f>
        <v>0.77886211475409839</v>
      </c>
      <c r="O9">
        <f>'Expected Frequency'!N9*$C9^2</f>
        <v>0.33379804918032785</v>
      </c>
      <c r="P9">
        <f>'Expected Frequency'!O9*$C9^2</f>
        <v>0.61307336000000001</v>
      </c>
      <c r="Q9">
        <f>'Expected Frequency'!P9*$C9^2</f>
        <v>1.0928699026086957</v>
      </c>
      <c r="R9">
        <f>'Expected Frequency'!Q9*$C9^2</f>
        <v>0.79966090434782611</v>
      </c>
      <c r="S9">
        <f>'Expected Frequency'!R9*$C9^2</f>
        <v>0.26655363478260868</v>
      </c>
      <c r="T9">
        <f>'Expected Frequency'!S9*$C9^2</f>
        <v>0.1865875443478261</v>
      </c>
      <c r="U9">
        <f>'Expected Frequency'!T9*$C9^2</f>
        <v>0.10662145391304348</v>
      </c>
    </row>
    <row r="10" spans="1:21" x14ac:dyDescent="0.2">
      <c r="A10">
        <f>'Expected Frequency'!A10</f>
        <v>2029</v>
      </c>
      <c r="B10">
        <f>'Expected Frequency'!B10</f>
        <v>2020</v>
      </c>
      <c r="C10">
        <f>'Expected Frequency'!X10</f>
        <v>1</v>
      </c>
      <c r="D10">
        <f>'Expected Frequency'!C10*$C10^2</f>
        <v>7.9389563584521383</v>
      </c>
      <c r="E10">
        <f>'Expected Frequency'!D10*$C10^2</f>
        <v>10.185250211812628</v>
      </c>
      <c r="F10">
        <f>'Expected Frequency'!E10*$C10^2</f>
        <v>10.739130887983706</v>
      </c>
      <c r="G10">
        <f>'Expected Frequency'!F10*$C10^2</f>
        <v>7.0619786211812627</v>
      </c>
      <c r="H10">
        <f>'Expected Frequency'!G10*$C10^2</f>
        <v>5.8772893971486759</v>
      </c>
      <c r="I10">
        <f>'Expected Frequency'!H10*$C10^2</f>
        <v>3.5232965234215885</v>
      </c>
      <c r="J10">
        <f>'Expected Frequency'!I10*$C10^2</f>
        <v>1.7580030590163933</v>
      </c>
      <c r="K10">
        <f>'Expected Frequency'!J10*$C10^2</f>
        <v>1.869269075409836</v>
      </c>
      <c r="L10">
        <f>'Expected Frequency'!K10*$C10^2</f>
        <v>1.1794197737704917</v>
      </c>
      <c r="M10">
        <f>'Expected Frequency'!L10*$C10^2</f>
        <v>0.86787492786885234</v>
      </c>
      <c r="N10">
        <f>'Expected Frequency'!M10*$C10^2</f>
        <v>0.77886211475409839</v>
      </c>
      <c r="O10">
        <f>'Expected Frequency'!N10*$C10^2</f>
        <v>0.33379804918032785</v>
      </c>
      <c r="P10">
        <f>'Expected Frequency'!O10*$C10^2</f>
        <v>0.61307336000000001</v>
      </c>
      <c r="Q10">
        <f>'Expected Frequency'!P10*$C10^2</f>
        <v>1.0928699026086957</v>
      </c>
      <c r="R10">
        <f>'Expected Frequency'!Q10*$C10^2</f>
        <v>0.79966090434782611</v>
      </c>
      <c r="S10">
        <f>'Expected Frequency'!R10*$C10^2</f>
        <v>0.26655363478260868</v>
      </c>
      <c r="T10">
        <f>'Expected Frequency'!S10*$C10^2</f>
        <v>0.1865875443478261</v>
      </c>
      <c r="U10">
        <f>'Expected Frequency'!T10*$C10^2</f>
        <v>0.10662145391304348</v>
      </c>
    </row>
    <row r="11" spans="1:21" x14ac:dyDescent="0.2">
      <c r="A11">
        <f>'Expected Frequency'!A11</f>
        <v>2030</v>
      </c>
      <c r="B11">
        <f>'Expected Frequency'!B11</f>
        <v>2030</v>
      </c>
      <c r="C11">
        <f>'Expected Frequency'!X11</f>
        <v>1.0851288196524864</v>
      </c>
      <c r="D11">
        <f>'Expected Frequency'!C11*$C11^2</f>
        <v>9.3481572759321185</v>
      </c>
      <c r="E11">
        <f>'Expected Frequency'!D11*$C11^2</f>
        <v>11.993178520672602</v>
      </c>
      <c r="F11">
        <f>'Expected Frequency'!E11*$C11^2</f>
        <v>12.645375539923679</v>
      </c>
      <c r="G11">
        <f>'Expected Frequency'!F11*$C11^2</f>
        <v>8.3155119954512458</v>
      </c>
      <c r="H11">
        <f>'Expected Frequency'!G11*$C11^2</f>
        <v>6.9205350376086612</v>
      </c>
      <c r="I11">
        <f>'Expected Frequency'!H11*$C11^2</f>
        <v>4.1486977057915793</v>
      </c>
      <c r="J11">
        <f>'Expected Frequency'!I11*$C11^2</f>
        <v>2.0700566101183582</v>
      </c>
      <c r="K11">
        <f>'Expected Frequency'!J11*$C11^2</f>
        <v>2.2010728512650899</v>
      </c>
      <c r="L11">
        <f>'Expected Frequency'!K11*$C11^2</f>
        <v>1.3887721561553541</v>
      </c>
      <c r="M11">
        <f>'Expected Frequency'!L11*$C11^2</f>
        <v>1.0219266809445058</v>
      </c>
      <c r="N11">
        <f>'Expected Frequency'!M11*$C11^2</f>
        <v>0.91711368802712079</v>
      </c>
      <c r="O11">
        <f>'Expected Frequency'!N11*$C11^2</f>
        <v>0.39304872344019459</v>
      </c>
      <c r="P11">
        <f>'Expected Frequency'!O11*$C11^2</f>
        <v>0.72189667409653668</v>
      </c>
      <c r="Q11">
        <f>'Expected Frequency'!P11*$C11^2</f>
        <v>1.2868592886068697</v>
      </c>
      <c r="R11">
        <f>'Expected Frequency'!Q11*$C11^2</f>
        <v>0.94160435751722182</v>
      </c>
      <c r="S11">
        <f>'Expected Frequency'!R11*$C11^2</f>
        <v>0.31386811917240726</v>
      </c>
      <c r="T11">
        <f>'Expected Frequency'!S11*$C11^2</f>
        <v>0.21970768342068508</v>
      </c>
      <c r="U11">
        <f>'Expected Frequency'!T11*$C11^2</f>
        <v>0.12554724766896291</v>
      </c>
    </row>
    <row r="12" spans="1:21" x14ac:dyDescent="0.2">
      <c r="A12">
        <f>'Expected Frequency'!A12</f>
        <v>2031</v>
      </c>
      <c r="B12">
        <f>'Expected Frequency'!B12</f>
        <v>2030</v>
      </c>
      <c r="C12">
        <f>'Expected Frequency'!X12</f>
        <v>1.0851288196524864</v>
      </c>
      <c r="D12">
        <f>'Expected Frequency'!C12*$C12^2</f>
        <v>9.3481572759321185</v>
      </c>
      <c r="E12">
        <f>'Expected Frequency'!D12*$C12^2</f>
        <v>11.993178520672602</v>
      </c>
      <c r="F12">
        <f>'Expected Frequency'!E12*$C12^2</f>
        <v>12.645375539923679</v>
      </c>
      <c r="G12">
        <f>'Expected Frequency'!F12*$C12^2</f>
        <v>8.3155119954512458</v>
      </c>
      <c r="H12">
        <f>'Expected Frequency'!G12*$C12^2</f>
        <v>6.9205350376086612</v>
      </c>
      <c r="I12">
        <f>'Expected Frequency'!H12*$C12^2</f>
        <v>4.1486977057915793</v>
      </c>
      <c r="J12">
        <f>'Expected Frequency'!I12*$C12^2</f>
        <v>2.0700566101183582</v>
      </c>
      <c r="K12">
        <f>'Expected Frequency'!J12*$C12^2</f>
        <v>2.2010728512650899</v>
      </c>
      <c r="L12">
        <f>'Expected Frequency'!K12*$C12^2</f>
        <v>1.3887721561553541</v>
      </c>
      <c r="M12">
        <f>'Expected Frequency'!L12*$C12^2</f>
        <v>1.0219266809445058</v>
      </c>
      <c r="N12">
        <f>'Expected Frequency'!M12*$C12^2</f>
        <v>0.91711368802712079</v>
      </c>
      <c r="O12">
        <f>'Expected Frequency'!N12*$C12^2</f>
        <v>0.39304872344019459</v>
      </c>
      <c r="P12">
        <f>'Expected Frequency'!O12*$C12^2</f>
        <v>0.72189667409653668</v>
      </c>
      <c r="Q12">
        <f>'Expected Frequency'!P12*$C12^2</f>
        <v>1.2868592886068697</v>
      </c>
      <c r="R12">
        <f>'Expected Frequency'!Q12*$C12^2</f>
        <v>0.94160435751722182</v>
      </c>
      <c r="S12">
        <f>'Expected Frequency'!R12*$C12^2</f>
        <v>0.31386811917240726</v>
      </c>
      <c r="T12">
        <f>'Expected Frequency'!S12*$C12^2</f>
        <v>0.21970768342068508</v>
      </c>
      <c r="U12">
        <f>'Expected Frequency'!T12*$C12^2</f>
        <v>0.12554724766896291</v>
      </c>
    </row>
    <row r="13" spans="1:21" x14ac:dyDescent="0.2">
      <c r="A13">
        <f>'Expected Frequency'!A13</f>
        <v>2032</v>
      </c>
      <c r="B13">
        <f>'Expected Frequency'!B13</f>
        <v>2030</v>
      </c>
      <c r="C13">
        <f>'Expected Frequency'!X13</f>
        <v>1.0851288196524864</v>
      </c>
      <c r="D13">
        <f>'Expected Frequency'!C13*$C13^2</f>
        <v>9.3481572759321185</v>
      </c>
      <c r="E13">
        <f>'Expected Frequency'!D13*$C13^2</f>
        <v>11.993178520672602</v>
      </c>
      <c r="F13">
        <f>'Expected Frequency'!E13*$C13^2</f>
        <v>12.645375539923679</v>
      </c>
      <c r="G13">
        <f>'Expected Frequency'!F13*$C13^2</f>
        <v>8.3155119954512458</v>
      </c>
      <c r="H13">
        <f>'Expected Frequency'!G13*$C13^2</f>
        <v>6.9205350376086612</v>
      </c>
      <c r="I13">
        <f>'Expected Frequency'!H13*$C13^2</f>
        <v>4.1486977057915793</v>
      </c>
      <c r="J13">
        <f>'Expected Frequency'!I13*$C13^2</f>
        <v>2.0700566101183582</v>
      </c>
      <c r="K13">
        <f>'Expected Frequency'!J13*$C13^2</f>
        <v>2.2010728512650899</v>
      </c>
      <c r="L13">
        <f>'Expected Frequency'!K13*$C13^2</f>
        <v>1.3887721561553541</v>
      </c>
      <c r="M13">
        <f>'Expected Frequency'!L13*$C13^2</f>
        <v>1.0219266809445058</v>
      </c>
      <c r="N13">
        <f>'Expected Frequency'!M13*$C13^2</f>
        <v>0.91711368802712079</v>
      </c>
      <c r="O13">
        <f>'Expected Frequency'!N13*$C13^2</f>
        <v>0.39304872344019459</v>
      </c>
      <c r="P13">
        <f>'Expected Frequency'!O13*$C13^2</f>
        <v>0.72189667409653668</v>
      </c>
      <c r="Q13">
        <f>'Expected Frequency'!P13*$C13^2</f>
        <v>1.2868592886068697</v>
      </c>
      <c r="R13">
        <f>'Expected Frequency'!Q13*$C13^2</f>
        <v>0.94160435751722182</v>
      </c>
      <c r="S13">
        <f>'Expected Frequency'!R13*$C13^2</f>
        <v>0.31386811917240726</v>
      </c>
      <c r="T13">
        <f>'Expected Frequency'!S13*$C13^2</f>
        <v>0.21970768342068508</v>
      </c>
      <c r="U13">
        <f>'Expected Frequency'!T13*$C13^2</f>
        <v>0.12554724766896291</v>
      </c>
    </row>
    <row r="14" spans="1:21" x14ac:dyDescent="0.2">
      <c r="A14">
        <f>'Expected Frequency'!A14</f>
        <v>2033</v>
      </c>
      <c r="B14">
        <f>'Expected Frequency'!B14</f>
        <v>2030</v>
      </c>
      <c r="C14">
        <f>'Expected Frequency'!X14</f>
        <v>1.0851288196524864</v>
      </c>
      <c r="D14">
        <f>'Expected Frequency'!C14*$C14^2</f>
        <v>9.3481572759321185</v>
      </c>
      <c r="E14">
        <f>'Expected Frequency'!D14*$C14^2</f>
        <v>11.993178520672602</v>
      </c>
      <c r="F14">
        <f>'Expected Frequency'!E14*$C14^2</f>
        <v>12.645375539923679</v>
      </c>
      <c r="G14">
        <f>'Expected Frequency'!F14*$C14^2</f>
        <v>8.3155119954512458</v>
      </c>
      <c r="H14">
        <f>'Expected Frequency'!G14*$C14^2</f>
        <v>6.9205350376086612</v>
      </c>
      <c r="I14">
        <f>'Expected Frequency'!H14*$C14^2</f>
        <v>4.1486977057915793</v>
      </c>
      <c r="J14">
        <f>'Expected Frequency'!I14*$C14^2</f>
        <v>2.0700566101183582</v>
      </c>
      <c r="K14">
        <f>'Expected Frequency'!J14*$C14^2</f>
        <v>2.2010728512650899</v>
      </c>
      <c r="L14">
        <f>'Expected Frequency'!K14*$C14^2</f>
        <v>1.3887721561553541</v>
      </c>
      <c r="M14">
        <f>'Expected Frequency'!L14*$C14^2</f>
        <v>1.0219266809445058</v>
      </c>
      <c r="N14">
        <f>'Expected Frequency'!M14*$C14^2</f>
        <v>0.91711368802712079</v>
      </c>
      <c r="O14">
        <f>'Expected Frequency'!N14*$C14^2</f>
        <v>0.39304872344019459</v>
      </c>
      <c r="P14">
        <f>'Expected Frequency'!O14*$C14^2</f>
        <v>0.72189667409653668</v>
      </c>
      <c r="Q14">
        <f>'Expected Frequency'!P14*$C14^2</f>
        <v>1.2868592886068697</v>
      </c>
      <c r="R14">
        <f>'Expected Frequency'!Q14*$C14^2</f>
        <v>0.94160435751722182</v>
      </c>
      <c r="S14">
        <f>'Expected Frequency'!R14*$C14^2</f>
        <v>0.31386811917240726</v>
      </c>
      <c r="T14">
        <f>'Expected Frequency'!S14*$C14^2</f>
        <v>0.21970768342068508</v>
      </c>
      <c r="U14">
        <f>'Expected Frequency'!T14*$C14^2</f>
        <v>0.12554724766896291</v>
      </c>
    </row>
    <row r="15" spans="1:21" x14ac:dyDescent="0.2">
      <c r="A15">
        <f>'Expected Frequency'!A15</f>
        <v>2034</v>
      </c>
      <c r="B15">
        <f>'Expected Frequency'!B15</f>
        <v>2030</v>
      </c>
      <c r="C15">
        <f>'Expected Frequency'!X15</f>
        <v>1.0851288196524864</v>
      </c>
      <c r="D15">
        <f>'Expected Frequency'!C15*$C15^2</f>
        <v>9.3481572759321185</v>
      </c>
      <c r="E15">
        <f>'Expected Frequency'!D15*$C15^2</f>
        <v>11.993178520672602</v>
      </c>
      <c r="F15">
        <f>'Expected Frequency'!E15*$C15^2</f>
        <v>12.645375539923679</v>
      </c>
      <c r="G15">
        <f>'Expected Frequency'!F15*$C15^2</f>
        <v>8.3155119954512458</v>
      </c>
      <c r="H15">
        <f>'Expected Frequency'!G15*$C15^2</f>
        <v>6.9205350376086612</v>
      </c>
      <c r="I15">
        <f>'Expected Frequency'!H15*$C15^2</f>
        <v>4.1486977057915793</v>
      </c>
      <c r="J15">
        <f>'Expected Frequency'!I15*$C15^2</f>
        <v>2.0700566101183582</v>
      </c>
      <c r="K15">
        <f>'Expected Frequency'!J15*$C15^2</f>
        <v>2.2010728512650899</v>
      </c>
      <c r="L15">
        <f>'Expected Frequency'!K15*$C15^2</f>
        <v>1.3887721561553541</v>
      </c>
      <c r="M15">
        <f>'Expected Frequency'!L15*$C15^2</f>
        <v>1.0219266809445058</v>
      </c>
      <c r="N15">
        <f>'Expected Frequency'!M15*$C15^2</f>
        <v>0.91711368802712079</v>
      </c>
      <c r="O15">
        <f>'Expected Frequency'!N15*$C15^2</f>
        <v>0.39304872344019459</v>
      </c>
      <c r="P15">
        <f>'Expected Frequency'!O15*$C15^2</f>
        <v>0.72189667409653668</v>
      </c>
      <c r="Q15">
        <f>'Expected Frequency'!P15*$C15^2</f>
        <v>1.2868592886068697</v>
      </c>
      <c r="R15">
        <f>'Expected Frequency'!Q15*$C15^2</f>
        <v>0.94160435751722182</v>
      </c>
      <c r="S15">
        <f>'Expected Frequency'!R15*$C15^2</f>
        <v>0.31386811917240726</v>
      </c>
      <c r="T15">
        <f>'Expected Frequency'!S15*$C15^2</f>
        <v>0.21970768342068508</v>
      </c>
      <c r="U15">
        <f>'Expected Frequency'!T15*$C15^2</f>
        <v>0.12554724766896291</v>
      </c>
    </row>
    <row r="16" spans="1:21" x14ac:dyDescent="0.2">
      <c r="A16">
        <f>'Expected Frequency'!A16</f>
        <v>2035</v>
      </c>
      <c r="B16">
        <f>'Expected Frequency'!B16</f>
        <v>2030</v>
      </c>
      <c r="C16">
        <f>'Expected Frequency'!X16</f>
        <v>1.0851288196524864</v>
      </c>
      <c r="D16">
        <f>'Expected Frequency'!C16*$C16^2</f>
        <v>9.3481572759321185</v>
      </c>
      <c r="E16">
        <f>'Expected Frequency'!D16*$C16^2</f>
        <v>11.993178520672602</v>
      </c>
      <c r="F16">
        <f>'Expected Frequency'!E16*$C16^2</f>
        <v>12.645375539923679</v>
      </c>
      <c r="G16">
        <f>'Expected Frequency'!F16*$C16^2</f>
        <v>8.3155119954512458</v>
      </c>
      <c r="H16">
        <f>'Expected Frequency'!G16*$C16^2</f>
        <v>6.9205350376086612</v>
      </c>
      <c r="I16">
        <f>'Expected Frequency'!H16*$C16^2</f>
        <v>4.1486977057915793</v>
      </c>
      <c r="J16">
        <f>'Expected Frequency'!I16*$C16^2</f>
        <v>2.0700566101183582</v>
      </c>
      <c r="K16">
        <f>'Expected Frequency'!J16*$C16^2</f>
        <v>2.2010728512650899</v>
      </c>
      <c r="L16">
        <f>'Expected Frequency'!K16*$C16^2</f>
        <v>1.3887721561553541</v>
      </c>
      <c r="M16">
        <f>'Expected Frequency'!L16*$C16^2</f>
        <v>1.0219266809445058</v>
      </c>
      <c r="N16">
        <f>'Expected Frequency'!M16*$C16^2</f>
        <v>0.91711368802712079</v>
      </c>
      <c r="O16">
        <f>'Expected Frequency'!N16*$C16^2</f>
        <v>0.39304872344019459</v>
      </c>
      <c r="P16">
        <f>'Expected Frequency'!O16*$C16^2</f>
        <v>0.72189667409653668</v>
      </c>
      <c r="Q16">
        <f>'Expected Frequency'!P16*$C16^2</f>
        <v>1.2868592886068697</v>
      </c>
      <c r="R16">
        <f>'Expected Frequency'!Q16*$C16^2</f>
        <v>0.94160435751722182</v>
      </c>
      <c r="S16">
        <f>'Expected Frequency'!R16*$C16^2</f>
        <v>0.31386811917240726</v>
      </c>
      <c r="T16">
        <f>'Expected Frequency'!S16*$C16^2</f>
        <v>0.21970768342068508</v>
      </c>
      <c r="U16">
        <f>'Expected Frequency'!T16*$C16^2</f>
        <v>0.12554724766896291</v>
      </c>
    </row>
    <row r="17" spans="1:21" x14ac:dyDescent="0.2">
      <c r="A17">
        <f>'Expected Frequency'!A17</f>
        <v>2036</v>
      </c>
      <c r="B17">
        <f>'Expected Frequency'!B17</f>
        <v>2030</v>
      </c>
      <c r="C17">
        <f>'Expected Frequency'!X17</f>
        <v>1.0851288196524864</v>
      </c>
      <c r="D17">
        <f>'Expected Frequency'!C17*$C17^2</f>
        <v>9.3481572759321185</v>
      </c>
      <c r="E17">
        <f>'Expected Frequency'!D17*$C17^2</f>
        <v>11.993178520672602</v>
      </c>
      <c r="F17">
        <f>'Expected Frequency'!E17*$C17^2</f>
        <v>12.645375539923679</v>
      </c>
      <c r="G17">
        <f>'Expected Frequency'!F17*$C17^2</f>
        <v>8.3155119954512458</v>
      </c>
      <c r="H17">
        <f>'Expected Frequency'!G17*$C17^2</f>
        <v>6.9205350376086612</v>
      </c>
      <c r="I17">
        <f>'Expected Frequency'!H17*$C17^2</f>
        <v>4.1486977057915793</v>
      </c>
      <c r="J17">
        <f>'Expected Frequency'!I17*$C17^2</f>
        <v>2.0700566101183582</v>
      </c>
      <c r="K17">
        <f>'Expected Frequency'!J17*$C17^2</f>
        <v>2.2010728512650899</v>
      </c>
      <c r="L17">
        <f>'Expected Frequency'!K17*$C17^2</f>
        <v>1.3887721561553541</v>
      </c>
      <c r="M17">
        <f>'Expected Frequency'!L17*$C17^2</f>
        <v>1.0219266809445058</v>
      </c>
      <c r="N17">
        <f>'Expected Frequency'!M17*$C17^2</f>
        <v>0.91711368802712079</v>
      </c>
      <c r="O17">
        <f>'Expected Frequency'!N17*$C17^2</f>
        <v>0.39304872344019459</v>
      </c>
      <c r="P17">
        <f>'Expected Frequency'!O17*$C17^2</f>
        <v>0.72189667409653668</v>
      </c>
      <c r="Q17">
        <f>'Expected Frequency'!P17*$C17^2</f>
        <v>1.2868592886068697</v>
      </c>
      <c r="R17">
        <f>'Expected Frequency'!Q17*$C17^2</f>
        <v>0.94160435751722182</v>
      </c>
      <c r="S17">
        <f>'Expected Frequency'!R17*$C17^2</f>
        <v>0.31386811917240726</v>
      </c>
      <c r="T17">
        <f>'Expected Frequency'!S17*$C17^2</f>
        <v>0.21970768342068508</v>
      </c>
      <c r="U17">
        <f>'Expected Frequency'!T17*$C17^2</f>
        <v>0.12554724766896291</v>
      </c>
    </row>
    <row r="18" spans="1:21" x14ac:dyDescent="0.2">
      <c r="A18">
        <f>'Expected Frequency'!A18</f>
        <v>2037</v>
      </c>
      <c r="B18">
        <f>'Expected Frequency'!B18</f>
        <v>2030</v>
      </c>
      <c r="C18">
        <f>'Expected Frequency'!X18</f>
        <v>1.0851288196524864</v>
      </c>
      <c r="D18">
        <f>'Expected Frequency'!C18*$C18^2</f>
        <v>9.3481572759321185</v>
      </c>
      <c r="E18">
        <f>'Expected Frequency'!D18*$C18^2</f>
        <v>11.993178520672602</v>
      </c>
      <c r="F18">
        <f>'Expected Frequency'!E18*$C18^2</f>
        <v>12.645375539923679</v>
      </c>
      <c r="G18">
        <f>'Expected Frequency'!F18*$C18^2</f>
        <v>8.3155119954512458</v>
      </c>
      <c r="H18">
        <f>'Expected Frequency'!G18*$C18^2</f>
        <v>6.9205350376086612</v>
      </c>
      <c r="I18">
        <f>'Expected Frequency'!H18*$C18^2</f>
        <v>4.1486977057915793</v>
      </c>
      <c r="J18">
        <f>'Expected Frequency'!I18*$C18^2</f>
        <v>2.0700566101183582</v>
      </c>
      <c r="K18">
        <f>'Expected Frequency'!J18*$C18^2</f>
        <v>2.2010728512650899</v>
      </c>
      <c r="L18">
        <f>'Expected Frequency'!K18*$C18^2</f>
        <v>1.3887721561553541</v>
      </c>
      <c r="M18">
        <f>'Expected Frequency'!L18*$C18^2</f>
        <v>1.0219266809445058</v>
      </c>
      <c r="N18">
        <f>'Expected Frequency'!M18*$C18^2</f>
        <v>0.91711368802712079</v>
      </c>
      <c r="O18">
        <f>'Expected Frequency'!N18*$C18^2</f>
        <v>0.39304872344019459</v>
      </c>
      <c r="P18">
        <f>'Expected Frequency'!O18*$C18^2</f>
        <v>0.72189667409653668</v>
      </c>
      <c r="Q18">
        <f>'Expected Frequency'!P18*$C18^2</f>
        <v>1.2868592886068697</v>
      </c>
      <c r="R18">
        <f>'Expected Frequency'!Q18*$C18^2</f>
        <v>0.94160435751722182</v>
      </c>
      <c r="S18">
        <f>'Expected Frequency'!R18*$C18^2</f>
        <v>0.31386811917240726</v>
      </c>
      <c r="T18">
        <f>'Expected Frequency'!S18*$C18^2</f>
        <v>0.21970768342068508</v>
      </c>
      <c r="U18">
        <f>'Expected Frequency'!T18*$C18^2</f>
        <v>0.12554724766896291</v>
      </c>
    </row>
    <row r="19" spans="1:21" x14ac:dyDescent="0.2">
      <c r="A19">
        <f>'Expected Frequency'!A19</f>
        <v>2038</v>
      </c>
      <c r="B19">
        <f>'Expected Frequency'!B19</f>
        <v>2030</v>
      </c>
      <c r="C19">
        <f>'Expected Frequency'!X19</f>
        <v>1.0851288196524864</v>
      </c>
      <c r="D19">
        <f>'Expected Frequency'!C19*$C19^2</f>
        <v>9.3481572759321185</v>
      </c>
      <c r="E19">
        <f>'Expected Frequency'!D19*$C19^2</f>
        <v>11.993178520672602</v>
      </c>
      <c r="F19">
        <f>'Expected Frequency'!E19*$C19^2</f>
        <v>12.645375539923679</v>
      </c>
      <c r="G19">
        <f>'Expected Frequency'!F19*$C19^2</f>
        <v>8.3155119954512458</v>
      </c>
      <c r="H19">
        <f>'Expected Frequency'!G19*$C19^2</f>
        <v>6.9205350376086612</v>
      </c>
      <c r="I19">
        <f>'Expected Frequency'!H19*$C19^2</f>
        <v>4.1486977057915793</v>
      </c>
      <c r="J19">
        <f>'Expected Frequency'!I19*$C19^2</f>
        <v>2.0700566101183582</v>
      </c>
      <c r="K19">
        <f>'Expected Frequency'!J19*$C19^2</f>
        <v>2.2010728512650899</v>
      </c>
      <c r="L19">
        <f>'Expected Frequency'!K19*$C19^2</f>
        <v>1.3887721561553541</v>
      </c>
      <c r="M19">
        <f>'Expected Frequency'!L19*$C19^2</f>
        <v>1.0219266809445058</v>
      </c>
      <c r="N19">
        <f>'Expected Frequency'!M19*$C19^2</f>
        <v>0.91711368802712079</v>
      </c>
      <c r="O19">
        <f>'Expected Frequency'!N19*$C19^2</f>
        <v>0.39304872344019459</v>
      </c>
      <c r="P19">
        <f>'Expected Frequency'!O19*$C19^2</f>
        <v>0.72189667409653668</v>
      </c>
      <c r="Q19">
        <f>'Expected Frequency'!P19*$C19^2</f>
        <v>1.2868592886068697</v>
      </c>
      <c r="R19">
        <f>'Expected Frequency'!Q19*$C19^2</f>
        <v>0.94160435751722182</v>
      </c>
      <c r="S19">
        <f>'Expected Frequency'!R19*$C19^2</f>
        <v>0.31386811917240726</v>
      </c>
      <c r="T19">
        <f>'Expected Frequency'!S19*$C19^2</f>
        <v>0.21970768342068508</v>
      </c>
      <c r="U19">
        <f>'Expected Frequency'!T19*$C19^2</f>
        <v>0.12554724766896291</v>
      </c>
    </row>
    <row r="20" spans="1:21" x14ac:dyDescent="0.2">
      <c r="A20">
        <f>'Expected Frequency'!A20</f>
        <v>2039</v>
      </c>
      <c r="B20">
        <f>'Expected Frequency'!B20</f>
        <v>2030</v>
      </c>
      <c r="C20">
        <f>'Expected Frequency'!X20</f>
        <v>1.0851288196524864</v>
      </c>
      <c r="D20">
        <f>'Expected Frequency'!C20*$C20^2</f>
        <v>9.3481572759321185</v>
      </c>
      <c r="E20">
        <f>'Expected Frequency'!D20*$C20^2</f>
        <v>11.993178520672602</v>
      </c>
      <c r="F20">
        <f>'Expected Frequency'!E20*$C20^2</f>
        <v>12.645375539923679</v>
      </c>
      <c r="G20">
        <f>'Expected Frequency'!F20*$C20^2</f>
        <v>8.3155119954512458</v>
      </c>
      <c r="H20">
        <f>'Expected Frequency'!G20*$C20^2</f>
        <v>6.9205350376086612</v>
      </c>
      <c r="I20">
        <f>'Expected Frequency'!H20*$C20^2</f>
        <v>4.1486977057915793</v>
      </c>
      <c r="J20">
        <f>'Expected Frequency'!I20*$C20^2</f>
        <v>2.0700566101183582</v>
      </c>
      <c r="K20">
        <f>'Expected Frequency'!J20*$C20^2</f>
        <v>2.2010728512650899</v>
      </c>
      <c r="L20">
        <f>'Expected Frequency'!K20*$C20^2</f>
        <v>1.3887721561553541</v>
      </c>
      <c r="M20">
        <f>'Expected Frequency'!L20*$C20^2</f>
        <v>1.0219266809445058</v>
      </c>
      <c r="N20">
        <f>'Expected Frequency'!M20*$C20^2</f>
        <v>0.91711368802712079</v>
      </c>
      <c r="O20">
        <f>'Expected Frequency'!N20*$C20^2</f>
        <v>0.39304872344019459</v>
      </c>
      <c r="P20">
        <f>'Expected Frequency'!O20*$C20^2</f>
        <v>0.72189667409653668</v>
      </c>
      <c r="Q20">
        <f>'Expected Frequency'!P20*$C20^2</f>
        <v>1.2868592886068697</v>
      </c>
      <c r="R20">
        <f>'Expected Frequency'!Q20*$C20^2</f>
        <v>0.94160435751722182</v>
      </c>
      <c r="S20">
        <f>'Expected Frequency'!R20*$C20^2</f>
        <v>0.31386811917240726</v>
      </c>
      <c r="T20">
        <f>'Expected Frequency'!S20*$C20^2</f>
        <v>0.21970768342068508</v>
      </c>
      <c r="U20">
        <f>'Expected Frequency'!T20*$C20^2</f>
        <v>0.12554724766896291</v>
      </c>
    </row>
    <row r="21" spans="1:21" x14ac:dyDescent="0.2">
      <c r="A21">
        <f>'Expected Frequency'!A21</f>
        <v>2040</v>
      </c>
      <c r="B21">
        <f>'Expected Frequency'!B21</f>
        <v>2040</v>
      </c>
      <c r="C21">
        <f>'Expected Frequency'!X21</f>
        <v>1.197555422408628</v>
      </c>
      <c r="D21">
        <f>'Expected Frequency'!C21*$C21^2</f>
        <v>11.38556685150294</v>
      </c>
      <c r="E21">
        <f>'Expected Frequency'!D21*$C21^2</f>
        <v>14.607064449021214</v>
      </c>
      <c r="F21">
        <f>'Expected Frequency'!E21*$C21^2</f>
        <v>15.401406322381881</v>
      </c>
      <c r="G21">
        <f>'Expected Frequency'!F21*$C21^2</f>
        <v>10.127858885348545</v>
      </c>
      <c r="H21">
        <f>'Expected Frequency'!G21*$C21^2</f>
        <v>8.4288498784382231</v>
      </c>
      <c r="I21">
        <f>'Expected Frequency'!H21*$C21^2</f>
        <v>5.0528969166553743</v>
      </c>
      <c r="J21">
        <f>'Expected Frequency'!I21*$C21^2</f>
        <v>2.5212207310181403</v>
      </c>
      <c r="K21">
        <f>'Expected Frequency'!J21*$C21^2</f>
        <v>2.6807916633610609</v>
      </c>
      <c r="L21">
        <f>'Expected Frequency'!K21*$C21^2</f>
        <v>1.6914518828349547</v>
      </c>
      <c r="M21">
        <f>'Expected Frequency'!L21*$C21^2</f>
        <v>1.2446532722747781</v>
      </c>
      <c r="N21">
        <f>'Expected Frequency'!M21*$C21^2</f>
        <v>1.116996526400442</v>
      </c>
      <c r="O21">
        <f>'Expected Frequency'!N21*$C21^2</f>
        <v>0.47871279702876085</v>
      </c>
      <c r="P21">
        <f>'Expected Frequency'!O21*$C21^2</f>
        <v>0.87923240914709577</v>
      </c>
      <c r="Q21">
        <f>'Expected Frequency'!P21*$C21^2</f>
        <v>1.5673273380448229</v>
      </c>
      <c r="R21">
        <f>'Expected Frequency'!Q21*$C21^2</f>
        <v>1.1468248814962119</v>
      </c>
      <c r="S21">
        <f>'Expected Frequency'!R21*$C21^2</f>
        <v>0.38227496049873727</v>
      </c>
      <c r="T21">
        <f>'Expected Frequency'!S21*$C21^2</f>
        <v>0.2675924723491161</v>
      </c>
      <c r="U21">
        <f>'Expected Frequency'!T21*$C21^2</f>
        <v>0.15290998419949492</v>
      </c>
    </row>
    <row r="22" spans="1:21" x14ac:dyDescent="0.2">
      <c r="A22">
        <f>'Expected Frequency'!A22</f>
        <v>2041</v>
      </c>
      <c r="B22">
        <f>'Expected Frequency'!B22</f>
        <v>2040</v>
      </c>
      <c r="C22">
        <f>'Expected Frequency'!X22</f>
        <v>1.197555422408628</v>
      </c>
      <c r="D22">
        <f>'Expected Frequency'!C22*$C22^2</f>
        <v>11.38556685150294</v>
      </c>
      <c r="E22">
        <f>'Expected Frequency'!D22*$C22^2</f>
        <v>14.607064449021214</v>
      </c>
      <c r="F22">
        <f>'Expected Frequency'!E22*$C22^2</f>
        <v>15.401406322381881</v>
      </c>
      <c r="G22">
        <f>'Expected Frequency'!F22*$C22^2</f>
        <v>10.127858885348545</v>
      </c>
      <c r="H22">
        <f>'Expected Frequency'!G22*$C22^2</f>
        <v>8.4288498784382231</v>
      </c>
      <c r="I22">
        <f>'Expected Frequency'!H22*$C22^2</f>
        <v>5.0528969166553743</v>
      </c>
      <c r="J22">
        <f>'Expected Frequency'!I22*$C22^2</f>
        <v>2.5212207310181403</v>
      </c>
      <c r="K22">
        <f>'Expected Frequency'!J22*$C22^2</f>
        <v>2.6807916633610609</v>
      </c>
      <c r="L22">
        <f>'Expected Frequency'!K22*$C22^2</f>
        <v>1.6914518828349547</v>
      </c>
      <c r="M22">
        <f>'Expected Frequency'!L22*$C22^2</f>
        <v>1.2446532722747781</v>
      </c>
      <c r="N22">
        <f>'Expected Frequency'!M22*$C22^2</f>
        <v>1.116996526400442</v>
      </c>
      <c r="O22">
        <f>'Expected Frequency'!N22*$C22^2</f>
        <v>0.47871279702876085</v>
      </c>
      <c r="P22">
        <f>'Expected Frequency'!O22*$C22^2</f>
        <v>0.87923240914709577</v>
      </c>
      <c r="Q22">
        <f>'Expected Frequency'!P22*$C22^2</f>
        <v>1.5673273380448229</v>
      </c>
      <c r="R22">
        <f>'Expected Frequency'!Q22*$C22^2</f>
        <v>1.1468248814962119</v>
      </c>
      <c r="S22">
        <f>'Expected Frequency'!R22*$C22^2</f>
        <v>0.38227496049873727</v>
      </c>
      <c r="T22">
        <f>'Expected Frequency'!S22*$C22^2</f>
        <v>0.2675924723491161</v>
      </c>
      <c r="U22">
        <f>'Expected Frequency'!T22*$C22^2</f>
        <v>0.15290998419949492</v>
      </c>
    </row>
    <row r="23" spans="1:21" x14ac:dyDescent="0.2">
      <c r="A23">
        <f>'Expected Frequency'!A23</f>
        <v>2042</v>
      </c>
      <c r="B23">
        <f>'Expected Frequency'!B23</f>
        <v>2040</v>
      </c>
      <c r="C23">
        <f>'Expected Frequency'!X23</f>
        <v>1.197555422408628</v>
      </c>
      <c r="D23">
        <f>'Expected Frequency'!C23*$C23^2</f>
        <v>11.38556685150294</v>
      </c>
      <c r="E23">
        <f>'Expected Frequency'!D23*$C23^2</f>
        <v>14.607064449021214</v>
      </c>
      <c r="F23">
        <f>'Expected Frequency'!E23*$C23^2</f>
        <v>15.401406322381881</v>
      </c>
      <c r="G23">
        <f>'Expected Frequency'!F23*$C23^2</f>
        <v>10.127858885348545</v>
      </c>
      <c r="H23">
        <f>'Expected Frequency'!G23*$C23^2</f>
        <v>8.4288498784382231</v>
      </c>
      <c r="I23">
        <f>'Expected Frequency'!H23*$C23^2</f>
        <v>5.0528969166553743</v>
      </c>
      <c r="J23">
        <f>'Expected Frequency'!I23*$C23^2</f>
        <v>2.5212207310181403</v>
      </c>
      <c r="K23">
        <f>'Expected Frequency'!J23*$C23^2</f>
        <v>2.6807916633610609</v>
      </c>
      <c r="L23">
        <f>'Expected Frequency'!K23*$C23^2</f>
        <v>1.6914518828349547</v>
      </c>
      <c r="M23">
        <f>'Expected Frequency'!L23*$C23^2</f>
        <v>1.2446532722747781</v>
      </c>
      <c r="N23">
        <f>'Expected Frequency'!M23*$C23^2</f>
        <v>1.116996526400442</v>
      </c>
      <c r="O23">
        <f>'Expected Frequency'!N23*$C23^2</f>
        <v>0.47871279702876085</v>
      </c>
      <c r="P23">
        <f>'Expected Frequency'!O23*$C23^2</f>
        <v>0.87923240914709577</v>
      </c>
      <c r="Q23">
        <f>'Expected Frequency'!P23*$C23^2</f>
        <v>1.5673273380448229</v>
      </c>
      <c r="R23">
        <f>'Expected Frequency'!Q23*$C23^2</f>
        <v>1.1468248814962119</v>
      </c>
      <c r="S23">
        <f>'Expected Frequency'!R23*$C23^2</f>
        <v>0.38227496049873727</v>
      </c>
      <c r="T23">
        <f>'Expected Frequency'!S23*$C23^2</f>
        <v>0.2675924723491161</v>
      </c>
      <c r="U23">
        <f>'Expected Frequency'!T23*$C23^2</f>
        <v>0.15290998419949492</v>
      </c>
    </row>
    <row r="24" spans="1:21" x14ac:dyDescent="0.2">
      <c r="A24">
        <f>'Expected Frequency'!A24</f>
        <v>2043</v>
      </c>
      <c r="B24">
        <f>'Expected Frequency'!B24</f>
        <v>2040</v>
      </c>
      <c r="C24">
        <f>'Expected Frequency'!X24</f>
        <v>1.197555422408628</v>
      </c>
      <c r="D24">
        <f>'Expected Frequency'!C24*$C24^2</f>
        <v>11.38556685150294</v>
      </c>
      <c r="E24">
        <f>'Expected Frequency'!D24*$C24^2</f>
        <v>14.607064449021214</v>
      </c>
      <c r="F24">
        <f>'Expected Frequency'!E24*$C24^2</f>
        <v>15.401406322381881</v>
      </c>
      <c r="G24">
        <f>'Expected Frequency'!F24*$C24^2</f>
        <v>10.127858885348545</v>
      </c>
      <c r="H24">
        <f>'Expected Frequency'!G24*$C24^2</f>
        <v>8.4288498784382231</v>
      </c>
      <c r="I24">
        <f>'Expected Frequency'!H24*$C24^2</f>
        <v>5.0528969166553743</v>
      </c>
      <c r="J24">
        <f>'Expected Frequency'!I24*$C24^2</f>
        <v>2.5212207310181403</v>
      </c>
      <c r="K24">
        <f>'Expected Frequency'!J24*$C24^2</f>
        <v>2.6807916633610609</v>
      </c>
      <c r="L24">
        <f>'Expected Frequency'!K24*$C24^2</f>
        <v>1.6914518828349547</v>
      </c>
      <c r="M24">
        <f>'Expected Frequency'!L24*$C24^2</f>
        <v>1.2446532722747781</v>
      </c>
      <c r="N24">
        <f>'Expected Frequency'!M24*$C24^2</f>
        <v>1.116996526400442</v>
      </c>
      <c r="O24">
        <f>'Expected Frequency'!N24*$C24^2</f>
        <v>0.47871279702876085</v>
      </c>
      <c r="P24">
        <f>'Expected Frequency'!O24*$C24^2</f>
        <v>0.87923240914709577</v>
      </c>
      <c r="Q24">
        <f>'Expected Frequency'!P24*$C24^2</f>
        <v>1.5673273380448229</v>
      </c>
      <c r="R24">
        <f>'Expected Frequency'!Q24*$C24^2</f>
        <v>1.1468248814962119</v>
      </c>
      <c r="S24">
        <f>'Expected Frequency'!R24*$C24^2</f>
        <v>0.38227496049873727</v>
      </c>
      <c r="T24">
        <f>'Expected Frequency'!S24*$C24^2</f>
        <v>0.2675924723491161</v>
      </c>
      <c r="U24">
        <f>'Expected Frequency'!T24*$C24^2</f>
        <v>0.15290998419949492</v>
      </c>
    </row>
    <row r="25" spans="1:21" x14ac:dyDescent="0.2">
      <c r="A25">
        <f>'Expected Frequency'!A25</f>
        <v>2044</v>
      </c>
      <c r="B25">
        <f>'Expected Frequency'!B25</f>
        <v>2040</v>
      </c>
      <c r="C25">
        <f>'Expected Frequency'!X25</f>
        <v>1.197555422408628</v>
      </c>
      <c r="D25">
        <f>'Expected Frequency'!C25*$C25^2</f>
        <v>11.38556685150294</v>
      </c>
      <c r="E25">
        <f>'Expected Frequency'!D25*$C25^2</f>
        <v>14.607064449021214</v>
      </c>
      <c r="F25">
        <f>'Expected Frequency'!E25*$C25^2</f>
        <v>15.401406322381881</v>
      </c>
      <c r="G25">
        <f>'Expected Frequency'!F25*$C25^2</f>
        <v>10.127858885348545</v>
      </c>
      <c r="H25">
        <f>'Expected Frequency'!G25*$C25^2</f>
        <v>8.4288498784382231</v>
      </c>
      <c r="I25">
        <f>'Expected Frequency'!H25*$C25^2</f>
        <v>5.0528969166553743</v>
      </c>
      <c r="J25">
        <f>'Expected Frequency'!I25*$C25^2</f>
        <v>2.5212207310181403</v>
      </c>
      <c r="K25">
        <f>'Expected Frequency'!J25*$C25^2</f>
        <v>2.6807916633610609</v>
      </c>
      <c r="L25">
        <f>'Expected Frequency'!K25*$C25^2</f>
        <v>1.6914518828349547</v>
      </c>
      <c r="M25">
        <f>'Expected Frequency'!L25*$C25^2</f>
        <v>1.2446532722747781</v>
      </c>
      <c r="N25">
        <f>'Expected Frequency'!M25*$C25^2</f>
        <v>1.116996526400442</v>
      </c>
      <c r="O25">
        <f>'Expected Frequency'!N25*$C25^2</f>
        <v>0.47871279702876085</v>
      </c>
      <c r="P25">
        <f>'Expected Frequency'!O25*$C25^2</f>
        <v>0.87923240914709577</v>
      </c>
      <c r="Q25">
        <f>'Expected Frequency'!P25*$C25^2</f>
        <v>1.5673273380448229</v>
      </c>
      <c r="R25">
        <f>'Expected Frequency'!Q25*$C25^2</f>
        <v>1.1468248814962119</v>
      </c>
      <c r="S25">
        <f>'Expected Frequency'!R25*$C25^2</f>
        <v>0.38227496049873727</v>
      </c>
      <c r="T25">
        <f>'Expected Frequency'!S25*$C25^2</f>
        <v>0.2675924723491161</v>
      </c>
      <c r="U25">
        <f>'Expected Frequency'!T25*$C25^2</f>
        <v>0.15290998419949492</v>
      </c>
    </row>
    <row r="26" spans="1:21" x14ac:dyDescent="0.2">
      <c r="A26">
        <f>'Expected Frequency'!A26</f>
        <v>2045</v>
      </c>
      <c r="B26">
        <f>'Expected Frequency'!B26</f>
        <v>2040</v>
      </c>
      <c r="C26">
        <f>'Expected Frequency'!X26</f>
        <v>1.197555422408628</v>
      </c>
      <c r="D26">
        <f>'Expected Frequency'!C26*$C26^2</f>
        <v>11.38556685150294</v>
      </c>
      <c r="E26">
        <f>'Expected Frequency'!D26*$C26^2</f>
        <v>14.607064449021214</v>
      </c>
      <c r="F26">
        <f>'Expected Frequency'!E26*$C26^2</f>
        <v>15.401406322381881</v>
      </c>
      <c r="G26">
        <f>'Expected Frequency'!F26*$C26^2</f>
        <v>10.127858885348545</v>
      </c>
      <c r="H26">
        <f>'Expected Frequency'!G26*$C26^2</f>
        <v>8.4288498784382231</v>
      </c>
      <c r="I26">
        <f>'Expected Frequency'!H26*$C26^2</f>
        <v>5.0528969166553743</v>
      </c>
      <c r="J26">
        <f>'Expected Frequency'!I26*$C26^2</f>
        <v>2.5212207310181403</v>
      </c>
      <c r="K26">
        <f>'Expected Frequency'!J26*$C26^2</f>
        <v>2.6807916633610609</v>
      </c>
      <c r="L26">
        <f>'Expected Frequency'!K26*$C26^2</f>
        <v>1.6914518828349547</v>
      </c>
      <c r="M26">
        <f>'Expected Frequency'!L26*$C26^2</f>
        <v>1.2446532722747781</v>
      </c>
      <c r="N26">
        <f>'Expected Frequency'!M26*$C26^2</f>
        <v>1.116996526400442</v>
      </c>
      <c r="O26">
        <f>'Expected Frequency'!N26*$C26^2</f>
        <v>0.47871279702876085</v>
      </c>
      <c r="P26">
        <f>'Expected Frequency'!O26*$C26^2</f>
        <v>0.87923240914709577</v>
      </c>
      <c r="Q26">
        <f>'Expected Frequency'!P26*$C26^2</f>
        <v>1.5673273380448229</v>
      </c>
      <c r="R26">
        <f>'Expected Frequency'!Q26*$C26^2</f>
        <v>1.1468248814962119</v>
      </c>
      <c r="S26">
        <f>'Expected Frequency'!R26*$C26^2</f>
        <v>0.38227496049873727</v>
      </c>
      <c r="T26">
        <f>'Expected Frequency'!S26*$C26^2</f>
        <v>0.2675924723491161</v>
      </c>
      <c r="U26">
        <f>'Expected Frequency'!T26*$C26^2</f>
        <v>0.15290998419949492</v>
      </c>
    </row>
    <row r="27" spans="1:21" x14ac:dyDescent="0.2">
      <c r="A27">
        <f>'Expected Frequency'!A27</f>
        <v>2046</v>
      </c>
      <c r="B27">
        <f>'Expected Frequency'!B27</f>
        <v>2040</v>
      </c>
      <c r="C27">
        <f>'Expected Frequency'!X27</f>
        <v>1.197555422408628</v>
      </c>
      <c r="D27">
        <f>'Expected Frequency'!C27*$C27^2</f>
        <v>11.38556685150294</v>
      </c>
      <c r="E27">
        <f>'Expected Frequency'!D27*$C27^2</f>
        <v>14.607064449021214</v>
      </c>
      <c r="F27">
        <f>'Expected Frequency'!E27*$C27^2</f>
        <v>15.401406322381881</v>
      </c>
      <c r="G27">
        <f>'Expected Frequency'!F27*$C27^2</f>
        <v>10.127858885348545</v>
      </c>
      <c r="H27">
        <f>'Expected Frequency'!G27*$C27^2</f>
        <v>8.4288498784382231</v>
      </c>
      <c r="I27">
        <f>'Expected Frequency'!H27*$C27^2</f>
        <v>5.0528969166553743</v>
      </c>
      <c r="J27">
        <f>'Expected Frequency'!I27*$C27^2</f>
        <v>2.5212207310181403</v>
      </c>
      <c r="K27">
        <f>'Expected Frequency'!J27*$C27^2</f>
        <v>2.6807916633610609</v>
      </c>
      <c r="L27">
        <f>'Expected Frequency'!K27*$C27^2</f>
        <v>1.6914518828349547</v>
      </c>
      <c r="M27">
        <f>'Expected Frequency'!L27*$C27^2</f>
        <v>1.2446532722747781</v>
      </c>
      <c r="N27">
        <f>'Expected Frequency'!M27*$C27^2</f>
        <v>1.116996526400442</v>
      </c>
      <c r="O27">
        <f>'Expected Frequency'!N27*$C27^2</f>
        <v>0.47871279702876085</v>
      </c>
      <c r="P27">
        <f>'Expected Frequency'!O27*$C27^2</f>
        <v>0.87923240914709577</v>
      </c>
      <c r="Q27">
        <f>'Expected Frequency'!P27*$C27^2</f>
        <v>1.5673273380448229</v>
      </c>
      <c r="R27">
        <f>'Expected Frequency'!Q27*$C27^2</f>
        <v>1.1468248814962119</v>
      </c>
      <c r="S27">
        <f>'Expected Frequency'!R27*$C27^2</f>
        <v>0.38227496049873727</v>
      </c>
      <c r="T27">
        <f>'Expected Frequency'!S27*$C27^2</f>
        <v>0.2675924723491161</v>
      </c>
      <c r="U27">
        <f>'Expected Frequency'!T27*$C27^2</f>
        <v>0.15290998419949492</v>
      </c>
    </row>
    <row r="28" spans="1:21" x14ac:dyDescent="0.2">
      <c r="A28">
        <f>'Expected Frequency'!A28</f>
        <v>2047</v>
      </c>
      <c r="B28">
        <f>'Expected Frequency'!B28</f>
        <v>2040</v>
      </c>
      <c r="C28">
        <f>'Expected Frequency'!X28</f>
        <v>1.197555422408628</v>
      </c>
      <c r="D28">
        <f>'Expected Frequency'!C28*$C28^2</f>
        <v>11.38556685150294</v>
      </c>
      <c r="E28">
        <f>'Expected Frequency'!D28*$C28^2</f>
        <v>14.607064449021214</v>
      </c>
      <c r="F28">
        <f>'Expected Frequency'!E28*$C28^2</f>
        <v>15.401406322381881</v>
      </c>
      <c r="G28">
        <f>'Expected Frequency'!F28*$C28^2</f>
        <v>10.127858885348545</v>
      </c>
      <c r="H28">
        <f>'Expected Frequency'!G28*$C28^2</f>
        <v>8.4288498784382231</v>
      </c>
      <c r="I28">
        <f>'Expected Frequency'!H28*$C28^2</f>
        <v>5.0528969166553743</v>
      </c>
      <c r="J28">
        <f>'Expected Frequency'!I28*$C28^2</f>
        <v>2.5212207310181403</v>
      </c>
      <c r="K28">
        <f>'Expected Frequency'!J28*$C28^2</f>
        <v>2.6807916633610609</v>
      </c>
      <c r="L28">
        <f>'Expected Frequency'!K28*$C28^2</f>
        <v>1.6914518828349547</v>
      </c>
      <c r="M28">
        <f>'Expected Frequency'!L28*$C28^2</f>
        <v>1.2446532722747781</v>
      </c>
      <c r="N28">
        <f>'Expected Frequency'!M28*$C28^2</f>
        <v>1.116996526400442</v>
      </c>
      <c r="O28">
        <f>'Expected Frequency'!N28*$C28^2</f>
        <v>0.47871279702876085</v>
      </c>
      <c r="P28">
        <f>'Expected Frequency'!O28*$C28^2</f>
        <v>0.87923240914709577</v>
      </c>
      <c r="Q28">
        <f>'Expected Frequency'!P28*$C28^2</f>
        <v>1.5673273380448229</v>
      </c>
      <c r="R28">
        <f>'Expected Frequency'!Q28*$C28^2</f>
        <v>1.1468248814962119</v>
      </c>
      <c r="S28">
        <f>'Expected Frequency'!R28*$C28^2</f>
        <v>0.38227496049873727</v>
      </c>
      <c r="T28">
        <f>'Expected Frequency'!S28*$C28^2</f>
        <v>0.2675924723491161</v>
      </c>
      <c r="U28">
        <f>'Expected Frequency'!T28*$C28^2</f>
        <v>0.15290998419949492</v>
      </c>
    </row>
    <row r="29" spans="1:21" x14ac:dyDescent="0.2">
      <c r="A29">
        <f>'Expected Frequency'!A29</f>
        <v>2048</v>
      </c>
      <c r="B29">
        <f>'Expected Frequency'!B29</f>
        <v>2040</v>
      </c>
      <c r="C29">
        <f>'Expected Frequency'!X29</f>
        <v>1.197555422408628</v>
      </c>
      <c r="D29">
        <f>'Expected Frequency'!C29*$C29^2</f>
        <v>11.38556685150294</v>
      </c>
      <c r="E29">
        <f>'Expected Frequency'!D29*$C29^2</f>
        <v>14.607064449021214</v>
      </c>
      <c r="F29">
        <f>'Expected Frequency'!E29*$C29^2</f>
        <v>15.401406322381881</v>
      </c>
      <c r="G29">
        <f>'Expected Frequency'!F29*$C29^2</f>
        <v>10.127858885348545</v>
      </c>
      <c r="H29">
        <f>'Expected Frequency'!G29*$C29^2</f>
        <v>8.4288498784382231</v>
      </c>
      <c r="I29">
        <f>'Expected Frequency'!H29*$C29^2</f>
        <v>5.0528969166553743</v>
      </c>
      <c r="J29">
        <f>'Expected Frequency'!I29*$C29^2</f>
        <v>2.5212207310181403</v>
      </c>
      <c r="K29">
        <f>'Expected Frequency'!J29*$C29^2</f>
        <v>2.6807916633610609</v>
      </c>
      <c r="L29">
        <f>'Expected Frequency'!K29*$C29^2</f>
        <v>1.6914518828349547</v>
      </c>
      <c r="M29">
        <f>'Expected Frequency'!L29*$C29^2</f>
        <v>1.2446532722747781</v>
      </c>
      <c r="N29">
        <f>'Expected Frequency'!M29*$C29^2</f>
        <v>1.116996526400442</v>
      </c>
      <c r="O29">
        <f>'Expected Frequency'!N29*$C29^2</f>
        <v>0.47871279702876085</v>
      </c>
      <c r="P29">
        <f>'Expected Frequency'!O29*$C29^2</f>
        <v>0.87923240914709577</v>
      </c>
      <c r="Q29">
        <f>'Expected Frequency'!P29*$C29^2</f>
        <v>1.5673273380448229</v>
      </c>
      <c r="R29">
        <f>'Expected Frequency'!Q29*$C29^2</f>
        <v>1.1468248814962119</v>
      </c>
      <c r="S29">
        <f>'Expected Frequency'!R29*$C29^2</f>
        <v>0.38227496049873727</v>
      </c>
      <c r="T29">
        <f>'Expected Frequency'!S29*$C29^2</f>
        <v>0.2675924723491161</v>
      </c>
      <c r="U29">
        <f>'Expected Frequency'!T29*$C29^2</f>
        <v>0.15290998419949492</v>
      </c>
    </row>
    <row r="30" spans="1:21" x14ac:dyDescent="0.2">
      <c r="A30">
        <f>'Expected Frequency'!A30</f>
        <v>2049</v>
      </c>
      <c r="B30">
        <f>'Expected Frequency'!B30</f>
        <v>2040</v>
      </c>
      <c r="C30">
        <f>'Expected Frequency'!X30</f>
        <v>1.197555422408628</v>
      </c>
      <c r="D30">
        <f>'Expected Frequency'!C30*$C30^2</f>
        <v>11.38556685150294</v>
      </c>
      <c r="E30">
        <f>'Expected Frequency'!D30*$C30^2</f>
        <v>14.607064449021214</v>
      </c>
      <c r="F30">
        <f>'Expected Frequency'!E30*$C30^2</f>
        <v>15.401406322381881</v>
      </c>
      <c r="G30">
        <f>'Expected Frequency'!F30*$C30^2</f>
        <v>10.127858885348545</v>
      </c>
      <c r="H30">
        <f>'Expected Frequency'!G30*$C30^2</f>
        <v>8.4288498784382231</v>
      </c>
      <c r="I30">
        <f>'Expected Frequency'!H30*$C30^2</f>
        <v>5.0528969166553743</v>
      </c>
      <c r="J30">
        <f>'Expected Frequency'!I30*$C30^2</f>
        <v>2.5212207310181403</v>
      </c>
      <c r="K30">
        <f>'Expected Frequency'!J30*$C30^2</f>
        <v>2.6807916633610609</v>
      </c>
      <c r="L30">
        <f>'Expected Frequency'!K30*$C30^2</f>
        <v>1.6914518828349547</v>
      </c>
      <c r="M30">
        <f>'Expected Frequency'!L30*$C30^2</f>
        <v>1.2446532722747781</v>
      </c>
      <c r="N30">
        <f>'Expected Frequency'!M30*$C30^2</f>
        <v>1.116996526400442</v>
      </c>
      <c r="O30">
        <f>'Expected Frequency'!N30*$C30^2</f>
        <v>0.47871279702876085</v>
      </c>
      <c r="P30">
        <f>'Expected Frequency'!O30*$C30^2</f>
        <v>0.87923240914709577</v>
      </c>
      <c r="Q30">
        <f>'Expected Frequency'!P30*$C30^2</f>
        <v>1.5673273380448229</v>
      </c>
      <c r="R30">
        <f>'Expected Frequency'!Q30*$C30^2</f>
        <v>1.1468248814962119</v>
      </c>
      <c r="S30">
        <f>'Expected Frequency'!R30*$C30^2</f>
        <v>0.38227496049873727</v>
      </c>
      <c r="T30">
        <f>'Expected Frequency'!S30*$C30^2</f>
        <v>0.2675924723491161</v>
      </c>
      <c r="U30">
        <f>'Expected Frequency'!T30*$C30^2</f>
        <v>0.15290998419949492</v>
      </c>
    </row>
    <row r="31" spans="1:21" x14ac:dyDescent="0.2">
      <c r="A31">
        <f>'Expected Frequency'!A31</f>
        <v>2050</v>
      </c>
      <c r="B31">
        <f>'Expected Frequency'!B31</f>
        <v>2050</v>
      </c>
      <c r="C31">
        <f>'Expected Frequency'!X31</f>
        <v>1.3413780707010188</v>
      </c>
      <c r="D31">
        <f>'Expected Frequency'!C31*$C31^2</f>
        <v>14.284525501594215</v>
      </c>
      <c r="E31">
        <f>'Expected Frequency'!D31*$C31^2</f>
        <v>18.326271089254597</v>
      </c>
      <c r="F31">
        <f>'Expected Frequency'!E31*$C31^2</f>
        <v>19.3228658916914</v>
      </c>
      <c r="G31">
        <f>'Expected Frequency'!F31*$C31^2</f>
        <v>12.706583731069273</v>
      </c>
      <c r="H31">
        <f>'Expected Frequency'!G31*$C31^2</f>
        <v>10.574978181412773</v>
      </c>
      <c r="I31">
        <f>'Expected Frequency'!H31*$C31^2</f>
        <v>6.3394502710563474</v>
      </c>
      <c r="J31">
        <f>'Expected Frequency'!I31*$C31^2</f>
        <v>3.1631663400775332</v>
      </c>
      <c r="K31">
        <f>'Expected Frequency'!J31*$C31^2</f>
        <v>3.3633667413482633</v>
      </c>
      <c r="L31">
        <f>'Expected Frequency'!K31*$C31^2</f>
        <v>2.1221242534697375</v>
      </c>
      <c r="M31">
        <f>'Expected Frequency'!L31*$C31^2</f>
        <v>1.5615631299116934</v>
      </c>
      <c r="N31">
        <f>'Expected Frequency'!M31*$C31^2</f>
        <v>1.4014028088951098</v>
      </c>
      <c r="O31">
        <f>'Expected Frequency'!N31*$C31^2</f>
        <v>0.60060120381218984</v>
      </c>
      <c r="P31">
        <f>'Expected Frequency'!O31*$C31^2</f>
        <v>1.103099910096432</v>
      </c>
      <c r="Q31">
        <f>'Expected Frequency'!P31*$C31^2</f>
        <v>1.9663954919110309</v>
      </c>
      <c r="R31">
        <f>'Expected Frequency'!Q31*$C31^2</f>
        <v>1.4388259696909984</v>
      </c>
      <c r="S31">
        <f>'Expected Frequency'!R31*$C31^2</f>
        <v>0.47960865656366608</v>
      </c>
      <c r="T31">
        <f>'Expected Frequency'!S31*$C31^2</f>
        <v>0.33572605959456631</v>
      </c>
      <c r="U31">
        <f>'Expected Frequency'!T31*$C31^2</f>
        <v>0.19184346262546645</v>
      </c>
    </row>
    <row r="32" spans="1:21" x14ac:dyDescent="0.2">
      <c r="A32">
        <f>'Expected Frequency'!A32</f>
        <v>2051</v>
      </c>
      <c r="B32">
        <f>'Expected Frequency'!B32</f>
        <v>2050</v>
      </c>
      <c r="C32">
        <f>'Expected Frequency'!X32</f>
        <v>1.3413780707010188</v>
      </c>
      <c r="D32">
        <f>'Expected Frequency'!C32*$C32^2</f>
        <v>14.284525501594215</v>
      </c>
      <c r="E32">
        <f>'Expected Frequency'!D32*$C32^2</f>
        <v>18.326271089254597</v>
      </c>
      <c r="F32">
        <f>'Expected Frequency'!E32*$C32^2</f>
        <v>19.3228658916914</v>
      </c>
      <c r="G32">
        <f>'Expected Frequency'!F32*$C32^2</f>
        <v>12.706583731069273</v>
      </c>
      <c r="H32">
        <f>'Expected Frequency'!G32*$C32^2</f>
        <v>10.574978181412773</v>
      </c>
      <c r="I32">
        <f>'Expected Frequency'!H32*$C32^2</f>
        <v>6.3394502710563474</v>
      </c>
      <c r="J32">
        <f>'Expected Frequency'!I32*$C32^2</f>
        <v>3.1631663400775332</v>
      </c>
      <c r="K32">
        <f>'Expected Frequency'!J32*$C32^2</f>
        <v>3.3633667413482633</v>
      </c>
      <c r="L32">
        <f>'Expected Frequency'!K32*$C32^2</f>
        <v>2.1221242534697375</v>
      </c>
      <c r="M32">
        <f>'Expected Frequency'!L32*$C32^2</f>
        <v>1.5615631299116934</v>
      </c>
      <c r="N32">
        <f>'Expected Frequency'!M32*$C32^2</f>
        <v>1.4014028088951098</v>
      </c>
      <c r="O32">
        <f>'Expected Frequency'!N32*$C32^2</f>
        <v>0.60060120381218984</v>
      </c>
      <c r="P32">
        <f>'Expected Frequency'!O32*$C32^2</f>
        <v>1.103099910096432</v>
      </c>
      <c r="Q32">
        <f>'Expected Frequency'!P32*$C32^2</f>
        <v>1.9663954919110309</v>
      </c>
      <c r="R32">
        <f>'Expected Frequency'!Q32*$C32^2</f>
        <v>1.4388259696909984</v>
      </c>
      <c r="S32">
        <f>'Expected Frequency'!R32*$C32^2</f>
        <v>0.47960865656366608</v>
      </c>
      <c r="T32">
        <f>'Expected Frequency'!S32*$C32^2</f>
        <v>0.33572605959456631</v>
      </c>
      <c r="U32">
        <f>'Expected Frequency'!T32*$C32^2</f>
        <v>0.19184346262546645</v>
      </c>
    </row>
    <row r="33" spans="1:21" x14ac:dyDescent="0.2">
      <c r="A33">
        <f>'Expected Frequency'!A33</f>
        <v>2052</v>
      </c>
      <c r="B33">
        <f>'Expected Frequency'!B33</f>
        <v>2050</v>
      </c>
      <c r="C33">
        <f>'Expected Frequency'!X33</f>
        <v>1.3413780707010188</v>
      </c>
      <c r="D33">
        <f>'Expected Frequency'!C33*$C33^2</f>
        <v>14.284525501594215</v>
      </c>
      <c r="E33">
        <f>'Expected Frequency'!D33*$C33^2</f>
        <v>18.326271089254597</v>
      </c>
      <c r="F33">
        <f>'Expected Frequency'!E33*$C33^2</f>
        <v>19.3228658916914</v>
      </c>
      <c r="G33">
        <f>'Expected Frequency'!F33*$C33^2</f>
        <v>12.706583731069273</v>
      </c>
      <c r="H33">
        <f>'Expected Frequency'!G33*$C33^2</f>
        <v>10.574978181412773</v>
      </c>
      <c r="I33">
        <f>'Expected Frequency'!H33*$C33^2</f>
        <v>6.3394502710563474</v>
      </c>
      <c r="J33">
        <f>'Expected Frequency'!I33*$C33^2</f>
        <v>3.1631663400775332</v>
      </c>
      <c r="K33">
        <f>'Expected Frequency'!J33*$C33^2</f>
        <v>3.3633667413482633</v>
      </c>
      <c r="L33">
        <f>'Expected Frequency'!K33*$C33^2</f>
        <v>2.1221242534697375</v>
      </c>
      <c r="M33">
        <f>'Expected Frequency'!L33*$C33^2</f>
        <v>1.5615631299116934</v>
      </c>
      <c r="N33">
        <f>'Expected Frequency'!M33*$C33^2</f>
        <v>1.4014028088951098</v>
      </c>
      <c r="O33">
        <f>'Expected Frequency'!N33*$C33^2</f>
        <v>0.60060120381218984</v>
      </c>
      <c r="P33">
        <f>'Expected Frequency'!O33*$C33^2</f>
        <v>1.103099910096432</v>
      </c>
      <c r="Q33">
        <f>'Expected Frequency'!P33*$C33^2</f>
        <v>1.9663954919110309</v>
      </c>
      <c r="R33">
        <f>'Expected Frequency'!Q33*$C33^2</f>
        <v>1.4388259696909984</v>
      </c>
      <c r="S33">
        <f>'Expected Frequency'!R33*$C33^2</f>
        <v>0.47960865656366608</v>
      </c>
      <c r="T33">
        <f>'Expected Frequency'!S33*$C33^2</f>
        <v>0.33572605959456631</v>
      </c>
      <c r="U33">
        <f>'Expected Frequency'!T33*$C33^2</f>
        <v>0.19184346262546645</v>
      </c>
    </row>
    <row r="34" spans="1:21" x14ac:dyDescent="0.2">
      <c r="A34">
        <f>'Expected Frequency'!A34</f>
        <v>2053</v>
      </c>
      <c r="B34">
        <f>'Expected Frequency'!B34</f>
        <v>2050</v>
      </c>
      <c r="C34">
        <f>'Expected Frequency'!X34</f>
        <v>1.3413780707010188</v>
      </c>
      <c r="D34">
        <f>'Expected Frequency'!C34*$C34^2</f>
        <v>14.284525501594215</v>
      </c>
      <c r="E34">
        <f>'Expected Frequency'!D34*$C34^2</f>
        <v>18.326271089254597</v>
      </c>
      <c r="F34">
        <f>'Expected Frequency'!E34*$C34^2</f>
        <v>19.3228658916914</v>
      </c>
      <c r="G34">
        <f>'Expected Frequency'!F34*$C34^2</f>
        <v>12.706583731069273</v>
      </c>
      <c r="H34">
        <f>'Expected Frequency'!G34*$C34^2</f>
        <v>10.574978181412773</v>
      </c>
      <c r="I34">
        <f>'Expected Frequency'!H34*$C34^2</f>
        <v>6.3394502710563474</v>
      </c>
      <c r="J34">
        <f>'Expected Frequency'!I34*$C34^2</f>
        <v>3.1631663400775332</v>
      </c>
      <c r="K34">
        <f>'Expected Frequency'!J34*$C34^2</f>
        <v>3.3633667413482633</v>
      </c>
      <c r="L34">
        <f>'Expected Frequency'!K34*$C34^2</f>
        <v>2.1221242534697375</v>
      </c>
      <c r="M34">
        <f>'Expected Frequency'!L34*$C34^2</f>
        <v>1.5615631299116934</v>
      </c>
      <c r="N34">
        <f>'Expected Frequency'!M34*$C34^2</f>
        <v>1.4014028088951098</v>
      </c>
      <c r="O34">
        <f>'Expected Frequency'!N34*$C34^2</f>
        <v>0.60060120381218984</v>
      </c>
      <c r="P34">
        <f>'Expected Frequency'!O34*$C34^2</f>
        <v>1.103099910096432</v>
      </c>
      <c r="Q34">
        <f>'Expected Frequency'!P34*$C34^2</f>
        <v>1.9663954919110309</v>
      </c>
      <c r="R34">
        <f>'Expected Frequency'!Q34*$C34^2</f>
        <v>1.4388259696909984</v>
      </c>
      <c r="S34">
        <f>'Expected Frequency'!R34*$C34^2</f>
        <v>0.47960865656366608</v>
      </c>
      <c r="T34">
        <f>'Expected Frequency'!S34*$C34^2</f>
        <v>0.33572605959456631</v>
      </c>
      <c r="U34">
        <f>'Expected Frequency'!T34*$C34^2</f>
        <v>0.19184346262546645</v>
      </c>
    </row>
    <row r="35" spans="1:21" x14ac:dyDescent="0.2">
      <c r="A35">
        <f>'Expected Frequency'!A35</f>
        <v>2054</v>
      </c>
      <c r="B35">
        <f>'Expected Frequency'!B35</f>
        <v>2050</v>
      </c>
      <c r="C35">
        <f>'Expected Frequency'!X35</f>
        <v>1.3413780707010188</v>
      </c>
      <c r="D35">
        <f>'Expected Frequency'!C35*$C35^2</f>
        <v>14.284525501594215</v>
      </c>
      <c r="E35">
        <f>'Expected Frequency'!D35*$C35^2</f>
        <v>18.326271089254597</v>
      </c>
      <c r="F35">
        <f>'Expected Frequency'!E35*$C35^2</f>
        <v>19.3228658916914</v>
      </c>
      <c r="G35">
        <f>'Expected Frequency'!F35*$C35^2</f>
        <v>12.706583731069273</v>
      </c>
      <c r="H35">
        <f>'Expected Frequency'!G35*$C35^2</f>
        <v>10.574978181412773</v>
      </c>
      <c r="I35">
        <f>'Expected Frequency'!H35*$C35^2</f>
        <v>6.3394502710563474</v>
      </c>
      <c r="J35">
        <f>'Expected Frequency'!I35*$C35^2</f>
        <v>3.1631663400775332</v>
      </c>
      <c r="K35">
        <f>'Expected Frequency'!J35*$C35^2</f>
        <v>3.3633667413482633</v>
      </c>
      <c r="L35">
        <f>'Expected Frequency'!K35*$C35^2</f>
        <v>2.1221242534697375</v>
      </c>
      <c r="M35">
        <f>'Expected Frequency'!L35*$C35^2</f>
        <v>1.5615631299116934</v>
      </c>
      <c r="N35">
        <f>'Expected Frequency'!M35*$C35^2</f>
        <v>1.4014028088951098</v>
      </c>
      <c r="O35">
        <f>'Expected Frequency'!N35*$C35^2</f>
        <v>0.60060120381218984</v>
      </c>
      <c r="P35">
        <f>'Expected Frequency'!O35*$C35^2</f>
        <v>1.103099910096432</v>
      </c>
      <c r="Q35">
        <f>'Expected Frequency'!P35*$C35^2</f>
        <v>1.9663954919110309</v>
      </c>
      <c r="R35">
        <f>'Expected Frequency'!Q35*$C35^2</f>
        <v>1.4388259696909984</v>
      </c>
      <c r="S35">
        <f>'Expected Frequency'!R35*$C35^2</f>
        <v>0.47960865656366608</v>
      </c>
      <c r="T35">
        <f>'Expected Frequency'!S35*$C35^2</f>
        <v>0.33572605959456631</v>
      </c>
      <c r="U35">
        <f>'Expected Frequency'!T35*$C35^2</f>
        <v>0.19184346262546645</v>
      </c>
    </row>
    <row r="36" spans="1:21" x14ac:dyDescent="0.2">
      <c r="A36">
        <f>'Expected Frequency'!A36</f>
        <v>2055</v>
      </c>
      <c r="B36">
        <f>'Expected Frequency'!B36</f>
        <v>2050</v>
      </c>
      <c r="C36">
        <f>'Expected Frequency'!X36</f>
        <v>1.3413780707010188</v>
      </c>
      <c r="D36">
        <f>'Expected Frequency'!C36*$C36^2</f>
        <v>14.284525501594215</v>
      </c>
      <c r="E36">
        <f>'Expected Frequency'!D36*$C36^2</f>
        <v>18.326271089254597</v>
      </c>
      <c r="F36">
        <f>'Expected Frequency'!E36*$C36^2</f>
        <v>19.3228658916914</v>
      </c>
      <c r="G36">
        <f>'Expected Frequency'!F36*$C36^2</f>
        <v>12.706583731069273</v>
      </c>
      <c r="H36">
        <f>'Expected Frequency'!G36*$C36^2</f>
        <v>10.574978181412773</v>
      </c>
      <c r="I36">
        <f>'Expected Frequency'!H36*$C36^2</f>
        <v>6.3394502710563474</v>
      </c>
      <c r="J36">
        <f>'Expected Frequency'!I36*$C36^2</f>
        <v>3.1631663400775332</v>
      </c>
      <c r="K36">
        <f>'Expected Frequency'!J36*$C36^2</f>
        <v>3.3633667413482633</v>
      </c>
      <c r="L36">
        <f>'Expected Frequency'!K36*$C36^2</f>
        <v>2.1221242534697375</v>
      </c>
      <c r="M36">
        <f>'Expected Frequency'!L36*$C36^2</f>
        <v>1.5615631299116934</v>
      </c>
      <c r="N36">
        <f>'Expected Frequency'!M36*$C36^2</f>
        <v>1.4014028088951098</v>
      </c>
      <c r="O36">
        <f>'Expected Frequency'!N36*$C36^2</f>
        <v>0.60060120381218984</v>
      </c>
      <c r="P36">
        <f>'Expected Frequency'!O36*$C36^2</f>
        <v>1.103099910096432</v>
      </c>
      <c r="Q36">
        <f>'Expected Frequency'!P36*$C36^2</f>
        <v>1.9663954919110309</v>
      </c>
      <c r="R36">
        <f>'Expected Frequency'!Q36*$C36^2</f>
        <v>1.4388259696909984</v>
      </c>
      <c r="S36">
        <f>'Expected Frequency'!R36*$C36^2</f>
        <v>0.47960865656366608</v>
      </c>
      <c r="T36">
        <f>'Expected Frequency'!S36*$C36^2</f>
        <v>0.33572605959456631</v>
      </c>
      <c r="U36">
        <f>'Expected Frequency'!T36*$C36^2</f>
        <v>0.19184346262546645</v>
      </c>
    </row>
    <row r="37" spans="1:21" x14ac:dyDescent="0.2">
      <c r="A37">
        <f>'Expected Frequency'!A37</f>
        <v>2056</v>
      </c>
      <c r="B37">
        <f>'Expected Frequency'!B37</f>
        <v>2050</v>
      </c>
      <c r="C37">
        <f>'Expected Frequency'!X37</f>
        <v>1.3413780707010188</v>
      </c>
      <c r="D37">
        <f>'Expected Frequency'!C37*$C37^2</f>
        <v>14.284525501594215</v>
      </c>
      <c r="E37">
        <f>'Expected Frequency'!D37*$C37^2</f>
        <v>18.326271089254597</v>
      </c>
      <c r="F37">
        <f>'Expected Frequency'!E37*$C37^2</f>
        <v>19.3228658916914</v>
      </c>
      <c r="G37">
        <f>'Expected Frequency'!F37*$C37^2</f>
        <v>12.706583731069273</v>
      </c>
      <c r="H37">
        <f>'Expected Frequency'!G37*$C37^2</f>
        <v>10.574978181412773</v>
      </c>
      <c r="I37">
        <f>'Expected Frequency'!H37*$C37^2</f>
        <v>6.3394502710563474</v>
      </c>
      <c r="J37">
        <f>'Expected Frequency'!I37*$C37^2</f>
        <v>3.1631663400775332</v>
      </c>
      <c r="K37">
        <f>'Expected Frequency'!J37*$C37^2</f>
        <v>3.3633667413482633</v>
      </c>
      <c r="L37">
        <f>'Expected Frequency'!K37*$C37^2</f>
        <v>2.1221242534697375</v>
      </c>
      <c r="M37">
        <f>'Expected Frequency'!L37*$C37^2</f>
        <v>1.5615631299116934</v>
      </c>
      <c r="N37">
        <f>'Expected Frequency'!M37*$C37^2</f>
        <v>1.4014028088951098</v>
      </c>
      <c r="O37">
        <f>'Expected Frequency'!N37*$C37^2</f>
        <v>0.60060120381218984</v>
      </c>
      <c r="P37">
        <f>'Expected Frequency'!O37*$C37^2</f>
        <v>1.103099910096432</v>
      </c>
      <c r="Q37">
        <f>'Expected Frequency'!P37*$C37^2</f>
        <v>1.9663954919110309</v>
      </c>
      <c r="R37">
        <f>'Expected Frequency'!Q37*$C37^2</f>
        <v>1.4388259696909984</v>
      </c>
      <c r="S37">
        <f>'Expected Frequency'!R37*$C37^2</f>
        <v>0.47960865656366608</v>
      </c>
      <c r="T37">
        <f>'Expected Frequency'!S37*$C37^2</f>
        <v>0.33572605959456631</v>
      </c>
      <c r="U37">
        <f>'Expected Frequency'!T37*$C37^2</f>
        <v>0.19184346262546645</v>
      </c>
    </row>
    <row r="38" spans="1:21" x14ac:dyDescent="0.2">
      <c r="A38">
        <f>'Expected Frequency'!A38</f>
        <v>2057</v>
      </c>
      <c r="B38">
        <f>'Expected Frequency'!B38</f>
        <v>2050</v>
      </c>
      <c r="C38">
        <f>'Expected Frequency'!X38</f>
        <v>1.3413780707010188</v>
      </c>
      <c r="D38">
        <f>'Expected Frequency'!C38*$C38^2</f>
        <v>14.284525501594215</v>
      </c>
      <c r="E38">
        <f>'Expected Frequency'!D38*$C38^2</f>
        <v>18.326271089254597</v>
      </c>
      <c r="F38">
        <f>'Expected Frequency'!E38*$C38^2</f>
        <v>19.3228658916914</v>
      </c>
      <c r="G38">
        <f>'Expected Frequency'!F38*$C38^2</f>
        <v>12.706583731069273</v>
      </c>
      <c r="H38">
        <f>'Expected Frequency'!G38*$C38^2</f>
        <v>10.574978181412773</v>
      </c>
      <c r="I38">
        <f>'Expected Frequency'!H38*$C38^2</f>
        <v>6.3394502710563474</v>
      </c>
      <c r="J38">
        <f>'Expected Frequency'!I38*$C38^2</f>
        <v>3.1631663400775332</v>
      </c>
      <c r="K38">
        <f>'Expected Frequency'!J38*$C38^2</f>
        <v>3.3633667413482633</v>
      </c>
      <c r="L38">
        <f>'Expected Frequency'!K38*$C38^2</f>
        <v>2.1221242534697375</v>
      </c>
      <c r="M38">
        <f>'Expected Frequency'!L38*$C38^2</f>
        <v>1.5615631299116934</v>
      </c>
      <c r="N38">
        <f>'Expected Frequency'!M38*$C38^2</f>
        <v>1.4014028088951098</v>
      </c>
      <c r="O38">
        <f>'Expected Frequency'!N38*$C38^2</f>
        <v>0.60060120381218984</v>
      </c>
      <c r="P38">
        <f>'Expected Frequency'!O38*$C38^2</f>
        <v>1.103099910096432</v>
      </c>
      <c r="Q38">
        <f>'Expected Frequency'!P38*$C38^2</f>
        <v>1.9663954919110309</v>
      </c>
      <c r="R38">
        <f>'Expected Frequency'!Q38*$C38^2</f>
        <v>1.4388259696909984</v>
      </c>
      <c r="S38">
        <f>'Expected Frequency'!R38*$C38^2</f>
        <v>0.47960865656366608</v>
      </c>
      <c r="T38">
        <f>'Expected Frequency'!S38*$C38^2</f>
        <v>0.33572605959456631</v>
      </c>
      <c r="U38">
        <f>'Expected Frequency'!T38*$C38^2</f>
        <v>0.19184346262546645</v>
      </c>
    </row>
    <row r="39" spans="1:21" x14ac:dyDescent="0.2">
      <c r="A39">
        <f>'Expected Frequency'!A39</f>
        <v>2058</v>
      </c>
      <c r="B39">
        <f>'Expected Frequency'!B39</f>
        <v>2050</v>
      </c>
      <c r="C39">
        <f>'Expected Frequency'!X39</f>
        <v>1.3413780707010188</v>
      </c>
      <c r="D39">
        <f>'Expected Frequency'!C39*$C39^2</f>
        <v>14.284525501594215</v>
      </c>
      <c r="E39">
        <f>'Expected Frequency'!D39*$C39^2</f>
        <v>18.326271089254597</v>
      </c>
      <c r="F39">
        <f>'Expected Frequency'!E39*$C39^2</f>
        <v>19.3228658916914</v>
      </c>
      <c r="G39">
        <f>'Expected Frequency'!F39*$C39^2</f>
        <v>12.706583731069273</v>
      </c>
      <c r="H39">
        <f>'Expected Frequency'!G39*$C39^2</f>
        <v>10.574978181412773</v>
      </c>
      <c r="I39">
        <f>'Expected Frequency'!H39*$C39^2</f>
        <v>6.3394502710563474</v>
      </c>
      <c r="J39">
        <f>'Expected Frequency'!I39*$C39^2</f>
        <v>3.1631663400775332</v>
      </c>
      <c r="K39">
        <f>'Expected Frequency'!J39*$C39^2</f>
        <v>3.3633667413482633</v>
      </c>
      <c r="L39">
        <f>'Expected Frequency'!K39*$C39^2</f>
        <v>2.1221242534697375</v>
      </c>
      <c r="M39">
        <f>'Expected Frequency'!L39*$C39^2</f>
        <v>1.5615631299116934</v>
      </c>
      <c r="N39">
        <f>'Expected Frequency'!M39*$C39^2</f>
        <v>1.4014028088951098</v>
      </c>
      <c r="O39">
        <f>'Expected Frequency'!N39*$C39^2</f>
        <v>0.60060120381218984</v>
      </c>
      <c r="P39">
        <f>'Expected Frequency'!O39*$C39^2</f>
        <v>1.103099910096432</v>
      </c>
      <c r="Q39">
        <f>'Expected Frequency'!P39*$C39^2</f>
        <v>1.9663954919110309</v>
      </c>
      <c r="R39">
        <f>'Expected Frequency'!Q39*$C39^2</f>
        <v>1.4388259696909984</v>
      </c>
      <c r="S39">
        <f>'Expected Frequency'!R39*$C39^2</f>
        <v>0.47960865656366608</v>
      </c>
      <c r="T39">
        <f>'Expected Frequency'!S39*$C39^2</f>
        <v>0.33572605959456631</v>
      </c>
      <c r="U39">
        <f>'Expected Frequency'!T39*$C39^2</f>
        <v>0.19184346262546645</v>
      </c>
    </row>
    <row r="40" spans="1:21" x14ac:dyDescent="0.2">
      <c r="A40">
        <f>'Expected Frequency'!A40</f>
        <v>2059</v>
      </c>
      <c r="B40">
        <f>'Expected Frequency'!B40</f>
        <v>2050</v>
      </c>
      <c r="C40">
        <f>'Expected Frequency'!X40</f>
        <v>1.3413780707010188</v>
      </c>
      <c r="D40">
        <f>'Expected Frequency'!C40*$C40^2</f>
        <v>14.284525501594215</v>
      </c>
      <c r="E40">
        <f>'Expected Frequency'!D40*$C40^2</f>
        <v>18.326271089254597</v>
      </c>
      <c r="F40">
        <f>'Expected Frequency'!E40*$C40^2</f>
        <v>19.3228658916914</v>
      </c>
      <c r="G40">
        <f>'Expected Frequency'!F40*$C40^2</f>
        <v>12.706583731069273</v>
      </c>
      <c r="H40">
        <f>'Expected Frequency'!G40*$C40^2</f>
        <v>10.574978181412773</v>
      </c>
      <c r="I40">
        <f>'Expected Frequency'!H40*$C40^2</f>
        <v>6.3394502710563474</v>
      </c>
      <c r="J40">
        <f>'Expected Frequency'!I40*$C40^2</f>
        <v>3.1631663400775332</v>
      </c>
      <c r="K40">
        <f>'Expected Frequency'!J40*$C40^2</f>
        <v>3.3633667413482633</v>
      </c>
      <c r="L40">
        <f>'Expected Frequency'!K40*$C40^2</f>
        <v>2.1221242534697375</v>
      </c>
      <c r="M40">
        <f>'Expected Frequency'!L40*$C40^2</f>
        <v>1.5615631299116934</v>
      </c>
      <c r="N40">
        <f>'Expected Frequency'!M40*$C40^2</f>
        <v>1.4014028088951098</v>
      </c>
      <c r="O40">
        <f>'Expected Frequency'!N40*$C40^2</f>
        <v>0.60060120381218984</v>
      </c>
      <c r="P40">
        <f>'Expected Frequency'!O40*$C40^2</f>
        <v>1.103099910096432</v>
      </c>
      <c r="Q40">
        <f>'Expected Frequency'!P40*$C40^2</f>
        <v>1.9663954919110309</v>
      </c>
      <c r="R40">
        <f>'Expected Frequency'!Q40*$C40^2</f>
        <v>1.4388259696909984</v>
      </c>
      <c r="S40">
        <f>'Expected Frequency'!R40*$C40^2</f>
        <v>0.47960865656366608</v>
      </c>
      <c r="T40">
        <f>'Expected Frequency'!S40*$C40^2</f>
        <v>0.33572605959456631</v>
      </c>
      <c r="U40">
        <f>'Expected Frequency'!T40*$C40^2</f>
        <v>0.19184346262546645</v>
      </c>
    </row>
    <row r="41" spans="1:21" x14ac:dyDescent="0.2">
      <c r="A41">
        <f>'Expected Frequency'!A41</f>
        <v>2060</v>
      </c>
      <c r="B41">
        <f>'Expected Frequency'!B41</f>
        <v>2060</v>
      </c>
      <c r="C41">
        <f>'Expected Frequency'!X41</f>
        <v>1.5237627321749549</v>
      </c>
      <c r="D41">
        <f>'Expected Frequency'!C41*$C41^2</f>
        <v>18.433088557767494</v>
      </c>
      <c r="E41">
        <f>'Expected Frequency'!D41*$C41^2</f>
        <v>23.648652374500163</v>
      </c>
      <c r="F41">
        <f>'Expected Frequency'!E41*$C41^2</f>
        <v>24.934681808763006</v>
      </c>
      <c r="G41">
        <f>'Expected Frequency'!F41*$C41^2</f>
        <v>16.396875286851319</v>
      </c>
      <c r="H41">
        <f>'Expected Frequency'!G41*$C41^2</f>
        <v>13.646201219122448</v>
      </c>
      <c r="I41">
        <f>'Expected Frequency'!H41*$C41^2</f>
        <v>8.1805761235053414</v>
      </c>
      <c r="J41">
        <f>'Expected Frequency'!I41*$C41^2</f>
        <v>4.0818244374369419</v>
      </c>
      <c r="K41">
        <f>'Expected Frequency'!J41*$C41^2</f>
        <v>4.3401677562620655</v>
      </c>
      <c r="L41">
        <f>'Expected Frequency'!K41*$C41^2</f>
        <v>2.7384391795463028</v>
      </c>
      <c r="M41">
        <f>'Expected Frequency'!L41*$C41^2</f>
        <v>2.0150778868359587</v>
      </c>
      <c r="N41">
        <f>'Expected Frequency'!M41*$C41^2</f>
        <v>1.8084032317758607</v>
      </c>
      <c r="O41">
        <f>'Expected Frequency'!N41*$C41^2</f>
        <v>0.77502995647536876</v>
      </c>
      <c r="P41">
        <f>'Expected Frequency'!O41*$C41^2</f>
        <v>1.4234661367368193</v>
      </c>
      <c r="Q41">
        <f>'Expected Frequency'!P41*$C41^2</f>
        <v>2.5374831133134603</v>
      </c>
      <c r="R41">
        <f>'Expected Frequency'!Q41*$C41^2</f>
        <v>1.8566949609610688</v>
      </c>
      <c r="S41">
        <f>'Expected Frequency'!R41*$C41^2</f>
        <v>0.61889832032035619</v>
      </c>
      <c r="T41">
        <f>'Expected Frequency'!S41*$C41^2</f>
        <v>0.43322882422424935</v>
      </c>
      <c r="U41">
        <f>'Expected Frequency'!T41*$C41^2</f>
        <v>0.24755932812814249</v>
      </c>
    </row>
    <row r="42" spans="1:21" x14ac:dyDescent="0.2">
      <c r="A42">
        <f>'Expected Frequency'!A42</f>
        <v>2061</v>
      </c>
      <c r="B42">
        <f>'Expected Frequency'!B42</f>
        <v>2060</v>
      </c>
      <c r="C42">
        <f>'Expected Frequency'!X42</f>
        <v>1.5237627321749549</v>
      </c>
      <c r="D42">
        <f>'Expected Frequency'!C42*$C42^2</f>
        <v>18.433088557767494</v>
      </c>
      <c r="E42">
        <f>'Expected Frequency'!D42*$C42^2</f>
        <v>23.648652374500163</v>
      </c>
      <c r="F42">
        <f>'Expected Frequency'!E42*$C42^2</f>
        <v>24.934681808763006</v>
      </c>
      <c r="G42">
        <f>'Expected Frequency'!F42*$C42^2</f>
        <v>16.396875286851319</v>
      </c>
      <c r="H42">
        <f>'Expected Frequency'!G42*$C42^2</f>
        <v>13.646201219122448</v>
      </c>
      <c r="I42">
        <f>'Expected Frequency'!H42*$C42^2</f>
        <v>8.1805761235053414</v>
      </c>
      <c r="J42">
        <f>'Expected Frequency'!I42*$C42^2</f>
        <v>4.0818244374369419</v>
      </c>
      <c r="K42">
        <f>'Expected Frequency'!J42*$C42^2</f>
        <v>4.3401677562620655</v>
      </c>
      <c r="L42">
        <f>'Expected Frequency'!K42*$C42^2</f>
        <v>2.7384391795463028</v>
      </c>
      <c r="M42">
        <f>'Expected Frequency'!L42*$C42^2</f>
        <v>2.0150778868359587</v>
      </c>
      <c r="N42">
        <f>'Expected Frequency'!M42*$C42^2</f>
        <v>1.8084032317758607</v>
      </c>
      <c r="O42">
        <f>'Expected Frequency'!N42*$C42^2</f>
        <v>0.77502995647536876</v>
      </c>
      <c r="P42">
        <f>'Expected Frequency'!O42*$C42^2</f>
        <v>1.4234661367368193</v>
      </c>
      <c r="Q42">
        <f>'Expected Frequency'!P42*$C42^2</f>
        <v>2.5374831133134603</v>
      </c>
      <c r="R42">
        <f>'Expected Frequency'!Q42*$C42^2</f>
        <v>1.8566949609610688</v>
      </c>
      <c r="S42">
        <f>'Expected Frequency'!R42*$C42^2</f>
        <v>0.61889832032035619</v>
      </c>
      <c r="T42">
        <f>'Expected Frequency'!S42*$C42^2</f>
        <v>0.43322882422424935</v>
      </c>
      <c r="U42">
        <f>'Expected Frequency'!T42*$C42^2</f>
        <v>0.24755932812814249</v>
      </c>
    </row>
    <row r="43" spans="1:21" x14ac:dyDescent="0.2">
      <c r="A43">
        <f>'Expected Frequency'!A43</f>
        <v>2062</v>
      </c>
      <c r="B43">
        <f>'Expected Frequency'!B43</f>
        <v>2060</v>
      </c>
      <c r="C43">
        <f>'Expected Frequency'!X43</f>
        <v>1.5237627321749549</v>
      </c>
      <c r="D43">
        <f>'Expected Frequency'!C43*$C43^2</f>
        <v>18.433088557767494</v>
      </c>
      <c r="E43">
        <f>'Expected Frequency'!D43*$C43^2</f>
        <v>23.648652374500163</v>
      </c>
      <c r="F43">
        <f>'Expected Frequency'!E43*$C43^2</f>
        <v>24.934681808763006</v>
      </c>
      <c r="G43">
        <f>'Expected Frequency'!F43*$C43^2</f>
        <v>16.396875286851319</v>
      </c>
      <c r="H43">
        <f>'Expected Frequency'!G43*$C43^2</f>
        <v>13.646201219122448</v>
      </c>
      <c r="I43">
        <f>'Expected Frequency'!H43*$C43^2</f>
        <v>8.1805761235053414</v>
      </c>
      <c r="J43">
        <f>'Expected Frequency'!I43*$C43^2</f>
        <v>4.0818244374369419</v>
      </c>
      <c r="K43">
        <f>'Expected Frequency'!J43*$C43^2</f>
        <v>4.3401677562620655</v>
      </c>
      <c r="L43">
        <f>'Expected Frequency'!K43*$C43^2</f>
        <v>2.7384391795463028</v>
      </c>
      <c r="M43">
        <f>'Expected Frequency'!L43*$C43^2</f>
        <v>2.0150778868359587</v>
      </c>
      <c r="N43">
        <f>'Expected Frequency'!M43*$C43^2</f>
        <v>1.8084032317758607</v>
      </c>
      <c r="O43">
        <f>'Expected Frequency'!N43*$C43^2</f>
        <v>0.77502995647536876</v>
      </c>
      <c r="P43">
        <f>'Expected Frequency'!O43*$C43^2</f>
        <v>1.4234661367368193</v>
      </c>
      <c r="Q43">
        <f>'Expected Frequency'!P43*$C43^2</f>
        <v>2.5374831133134603</v>
      </c>
      <c r="R43">
        <f>'Expected Frequency'!Q43*$C43^2</f>
        <v>1.8566949609610688</v>
      </c>
      <c r="S43">
        <f>'Expected Frequency'!R43*$C43^2</f>
        <v>0.61889832032035619</v>
      </c>
      <c r="T43">
        <f>'Expected Frequency'!S43*$C43^2</f>
        <v>0.43322882422424935</v>
      </c>
      <c r="U43">
        <f>'Expected Frequency'!T43*$C43^2</f>
        <v>0.24755932812814249</v>
      </c>
    </row>
    <row r="44" spans="1:21" x14ac:dyDescent="0.2">
      <c r="A44">
        <f>'Expected Frequency'!A44</f>
        <v>2063</v>
      </c>
      <c r="B44">
        <f>'Expected Frequency'!B44</f>
        <v>2060</v>
      </c>
      <c r="C44">
        <f>'Expected Frequency'!X44</f>
        <v>1.5237627321749549</v>
      </c>
      <c r="D44">
        <f>'Expected Frequency'!C44*$C44^2</f>
        <v>18.433088557767494</v>
      </c>
      <c r="E44">
        <f>'Expected Frequency'!D44*$C44^2</f>
        <v>23.648652374500163</v>
      </c>
      <c r="F44">
        <f>'Expected Frequency'!E44*$C44^2</f>
        <v>24.934681808763006</v>
      </c>
      <c r="G44">
        <f>'Expected Frequency'!F44*$C44^2</f>
        <v>16.396875286851319</v>
      </c>
      <c r="H44">
        <f>'Expected Frequency'!G44*$C44^2</f>
        <v>13.646201219122448</v>
      </c>
      <c r="I44">
        <f>'Expected Frequency'!H44*$C44^2</f>
        <v>8.1805761235053414</v>
      </c>
      <c r="J44">
        <f>'Expected Frequency'!I44*$C44^2</f>
        <v>4.0818244374369419</v>
      </c>
      <c r="K44">
        <f>'Expected Frequency'!J44*$C44^2</f>
        <v>4.3401677562620655</v>
      </c>
      <c r="L44">
        <f>'Expected Frequency'!K44*$C44^2</f>
        <v>2.7384391795463028</v>
      </c>
      <c r="M44">
        <f>'Expected Frequency'!L44*$C44^2</f>
        <v>2.0150778868359587</v>
      </c>
      <c r="N44">
        <f>'Expected Frequency'!M44*$C44^2</f>
        <v>1.8084032317758607</v>
      </c>
      <c r="O44">
        <f>'Expected Frequency'!N44*$C44^2</f>
        <v>0.77502995647536876</v>
      </c>
      <c r="P44">
        <f>'Expected Frequency'!O44*$C44^2</f>
        <v>1.4234661367368193</v>
      </c>
      <c r="Q44">
        <f>'Expected Frequency'!P44*$C44^2</f>
        <v>2.5374831133134603</v>
      </c>
      <c r="R44">
        <f>'Expected Frequency'!Q44*$C44^2</f>
        <v>1.8566949609610688</v>
      </c>
      <c r="S44">
        <f>'Expected Frequency'!R44*$C44^2</f>
        <v>0.61889832032035619</v>
      </c>
      <c r="T44">
        <f>'Expected Frequency'!S44*$C44^2</f>
        <v>0.43322882422424935</v>
      </c>
      <c r="U44">
        <f>'Expected Frequency'!T44*$C44^2</f>
        <v>0.24755932812814249</v>
      </c>
    </row>
    <row r="45" spans="1:21" x14ac:dyDescent="0.2">
      <c r="A45">
        <f>'Expected Frequency'!A45</f>
        <v>2064</v>
      </c>
      <c r="B45">
        <f>'Expected Frequency'!B45</f>
        <v>2060</v>
      </c>
      <c r="C45">
        <f>'Expected Frequency'!X45</f>
        <v>1.5237627321749549</v>
      </c>
      <c r="D45">
        <f>'Expected Frequency'!C45*$C45^2</f>
        <v>18.433088557767494</v>
      </c>
      <c r="E45">
        <f>'Expected Frequency'!D45*$C45^2</f>
        <v>23.648652374500163</v>
      </c>
      <c r="F45">
        <f>'Expected Frequency'!E45*$C45^2</f>
        <v>24.934681808763006</v>
      </c>
      <c r="G45">
        <f>'Expected Frequency'!F45*$C45^2</f>
        <v>16.396875286851319</v>
      </c>
      <c r="H45">
        <f>'Expected Frequency'!G45*$C45^2</f>
        <v>13.646201219122448</v>
      </c>
      <c r="I45">
        <f>'Expected Frequency'!H45*$C45^2</f>
        <v>8.1805761235053414</v>
      </c>
      <c r="J45">
        <f>'Expected Frequency'!I45*$C45^2</f>
        <v>4.0818244374369419</v>
      </c>
      <c r="K45">
        <f>'Expected Frequency'!J45*$C45^2</f>
        <v>4.3401677562620655</v>
      </c>
      <c r="L45">
        <f>'Expected Frequency'!K45*$C45^2</f>
        <v>2.7384391795463028</v>
      </c>
      <c r="M45">
        <f>'Expected Frequency'!L45*$C45^2</f>
        <v>2.0150778868359587</v>
      </c>
      <c r="N45">
        <f>'Expected Frequency'!M45*$C45^2</f>
        <v>1.8084032317758607</v>
      </c>
      <c r="O45">
        <f>'Expected Frequency'!N45*$C45^2</f>
        <v>0.77502995647536876</v>
      </c>
      <c r="P45">
        <f>'Expected Frequency'!O45*$C45^2</f>
        <v>1.4234661367368193</v>
      </c>
      <c r="Q45">
        <f>'Expected Frequency'!P45*$C45^2</f>
        <v>2.5374831133134603</v>
      </c>
      <c r="R45">
        <f>'Expected Frequency'!Q45*$C45^2</f>
        <v>1.8566949609610688</v>
      </c>
      <c r="S45">
        <f>'Expected Frequency'!R45*$C45^2</f>
        <v>0.61889832032035619</v>
      </c>
      <c r="T45">
        <f>'Expected Frequency'!S45*$C45^2</f>
        <v>0.43322882422424935</v>
      </c>
      <c r="U45">
        <f>'Expected Frequency'!T45*$C45^2</f>
        <v>0.24755932812814249</v>
      </c>
    </row>
    <row r="46" spans="1:21" x14ac:dyDescent="0.2">
      <c r="A46">
        <f>'Expected Frequency'!A46</f>
        <v>2065</v>
      </c>
      <c r="B46">
        <f>'Expected Frequency'!B46</f>
        <v>2060</v>
      </c>
      <c r="C46">
        <f>'Expected Frequency'!X46</f>
        <v>1.5237627321749549</v>
      </c>
      <c r="D46">
        <f>'Expected Frequency'!C46*$C46^2</f>
        <v>18.433088557767494</v>
      </c>
      <c r="E46">
        <f>'Expected Frequency'!D46*$C46^2</f>
        <v>23.648652374500163</v>
      </c>
      <c r="F46">
        <f>'Expected Frequency'!E46*$C46^2</f>
        <v>24.934681808763006</v>
      </c>
      <c r="G46">
        <f>'Expected Frequency'!F46*$C46^2</f>
        <v>16.396875286851319</v>
      </c>
      <c r="H46">
        <f>'Expected Frequency'!G46*$C46^2</f>
        <v>13.646201219122448</v>
      </c>
      <c r="I46">
        <f>'Expected Frequency'!H46*$C46^2</f>
        <v>8.1805761235053414</v>
      </c>
      <c r="J46">
        <f>'Expected Frequency'!I46*$C46^2</f>
        <v>4.0818244374369419</v>
      </c>
      <c r="K46">
        <f>'Expected Frequency'!J46*$C46^2</f>
        <v>4.3401677562620655</v>
      </c>
      <c r="L46">
        <f>'Expected Frequency'!K46*$C46^2</f>
        <v>2.7384391795463028</v>
      </c>
      <c r="M46">
        <f>'Expected Frequency'!L46*$C46^2</f>
        <v>2.0150778868359587</v>
      </c>
      <c r="N46">
        <f>'Expected Frequency'!M46*$C46^2</f>
        <v>1.8084032317758607</v>
      </c>
      <c r="O46">
        <f>'Expected Frequency'!N46*$C46^2</f>
        <v>0.77502995647536876</v>
      </c>
      <c r="P46">
        <f>'Expected Frequency'!O46*$C46^2</f>
        <v>1.4234661367368193</v>
      </c>
      <c r="Q46">
        <f>'Expected Frequency'!P46*$C46^2</f>
        <v>2.5374831133134603</v>
      </c>
      <c r="R46">
        <f>'Expected Frequency'!Q46*$C46^2</f>
        <v>1.8566949609610688</v>
      </c>
      <c r="S46">
        <f>'Expected Frequency'!R46*$C46^2</f>
        <v>0.61889832032035619</v>
      </c>
      <c r="T46">
        <f>'Expected Frequency'!S46*$C46^2</f>
        <v>0.43322882422424935</v>
      </c>
      <c r="U46">
        <f>'Expected Frequency'!T46*$C46^2</f>
        <v>0.24755932812814249</v>
      </c>
    </row>
    <row r="47" spans="1:21" x14ac:dyDescent="0.2">
      <c r="A47">
        <f>'Expected Frequency'!A47</f>
        <v>2066</v>
      </c>
      <c r="B47">
        <f>'Expected Frequency'!B47</f>
        <v>2060</v>
      </c>
      <c r="C47">
        <f>'Expected Frequency'!X47</f>
        <v>1.5237627321749549</v>
      </c>
      <c r="D47">
        <f>'Expected Frequency'!C47*$C47^2</f>
        <v>18.433088557767494</v>
      </c>
      <c r="E47">
        <f>'Expected Frequency'!D47*$C47^2</f>
        <v>23.648652374500163</v>
      </c>
      <c r="F47">
        <f>'Expected Frequency'!E47*$C47^2</f>
        <v>24.934681808763006</v>
      </c>
      <c r="G47">
        <f>'Expected Frequency'!F47*$C47^2</f>
        <v>16.396875286851319</v>
      </c>
      <c r="H47">
        <f>'Expected Frequency'!G47*$C47^2</f>
        <v>13.646201219122448</v>
      </c>
      <c r="I47">
        <f>'Expected Frequency'!H47*$C47^2</f>
        <v>8.1805761235053414</v>
      </c>
      <c r="J47">
        <f>'Expected Frequency'!I47*$C47^2</f>
        <v>4.0818244374369419</v>
      </c>
      <c r="K47">
        <f>'Expected Frequency'!J47*$C47^2</f>
        <v>4.3401677562620655</v>
      </c>
      <c r="L47">
        <f>'Expected Frequency'!K47*$C47^2</f>
        <v>2.7384391795463028</v>
      </c>
      <c r="M47">
        <f>'Expected Frequency'!L47*$C47^2</f>
        <v>2.0150778868359587</v>
      </c>
      <c r="N47">
        <f>'Expected Frequency'!M47*$C47^2</f>
        <v>1.8084032317758607</v>
      </c>
      <c r="O47">
        <f>'Expected Frequency'!N47*$C47^2</f>
        <v>0.77502995647536876</v>
      </c>
      <c r="P47">
        <f>'Expected Frequency'!O47*$C47^2</f>
        <v>1.4234661367368193</v>
      </c>
      <c r="Q47">
        <f>'Expected Frequency'!P47*$C47^2</f>
        <v>2.5374831133134603</v>
      </c>
      <c r="R47">
        <f>'Expected Frequency'!Q47*$C47^2</f>
        <v>1.8566949609610688</v>
      </c>
      <c r="S47">
        <f>'Expected Frequency'!R47*$C47^2</f>
        <v>0.61889832032035619</v>
      </c>
      <c r="T47">
        <f>'Expected Frequency'!S47*$C47^2</f>
        <v>0.43322882422424935</v>
      </c>
      <c r="U47">
        <f>'Expected Frequency'!T47*$C47^2</f>
        <v>0.24755932812814249</v>
      </c>
    </row>
    <row r="48" spans="1:21" x14ac:dyDescent="0.2">
      <c r="A48">
        <f>'Expected Frequency'!A48</f>
        <v>2067</v>
      </c>
      <c r="B48">
        <f>'Expected Frequency'!B48</f>
        <v>2060</v>
      </c>
      <c r="C48">
        <f>'Expected Frequency'!X48</f>
        <v>1.5237627321749549</v>
      </c>
      <c r="D48">
        <f>'Expected Frequency'!C48*$C48^2</f>
        <v>18.433088557767494</v>
      </c>
      <c r="E48">
        <f>'Expected Frequency'!D48*$C48^2</f>
        <v>23.648652374500163</v>
      </c>
      <c r="F48">
        <f>'Expected Frequency'!E48*$C48^2</f>
        <v>24.934681808763006</v>
      </c>
      <c r="G48">
        <f>'Expected Frequency'!F48*$C48^2</f>
        <v>16.396875286851319</v>
      </c>
      <c r="H48">
        <f>'Expected Frequency'!G48*$C48^2</f>
        <v>13.646201219122448</v>
      </c>
      <c r="I48">
        <f>'Expected Frequency'!H48*$C48^2</f>
        <v>8.1805761235053414</v>
      </c>
      <c r="J48">
        <f>'Expected Frequency'!I48*$C48^2</f>
        <v>4.0818244374369419</v>
      </c>
      <c r="K48">
        <f>'Expected Frequency'!J48*$C48^2</f>
        <v>4.3401677562620655</v>
      </c>
      <c r="L48">
        <f>'Expected Frequency'!K48*$C48^2</f>
        <v>2.7384391795463028</v>
      </c>
      <c r="M48">
        <f>'Expected Frequency'!L48*$C48^2</f>
        <v>2.0150778868359587</v>
      </c>
      <c r="N48">
        <f>'Expected Frequency'!M48*$C48^2</f>
        <v>1.8084032317758607</v>
      </c>
      <c r="O48">
        <f>'Expected Frequency'!N48*$C48^2</f>
        <v>0.77502995647536876</v>
      </c>
      <c r="P48">
        <f>'Expected Frequency'!O48*$C48^2</f>
        <v>1.4234661367368193</v>
      </c>
      <c r="Q48">
        <f>'Expected Frequency'!P48*$C48^2</f>
        <v>2.5374831133134603</v>
      </c>
      <c r="R48">
        <f>'Expected Frequency'!Q48*$C48^2</f>
        <v>1.8566949609610688</v>
      </c>
      <c r="S48">
        <f>'Expected Frequency'!R48*$C48^2</f>
        <v>0.61889832032035619</v>
      </c>
      <c r="T48">
        <f>'Expected Frequency'!S48*$C48^2</f>
        <v>0.43322882422424935</v>
      </c>
      <c r="U48">
        <f>'Expected Frequency'!T48*$C48^2</f>
        <v>0.24755932812814249</v>
      </c>
    </row>
    <row r="49" spans="1:21" x14ac:dyDescent="0.2">
      <c r="A49">
        <f>'Expected Frequency'!A49</f>
        <v>2068</v>
      </c>
      <c r="B49">
        <f>'Expected Frequency'!B49</f>
        <v>2060</v>
      </c>
      <c r="C49">
        <f>'Expected Frequency'!X49</f>
        <v>1.5237627321749549</v>
      </c>
      <c r="D49">
        <f>'Expected Frequency'!C49*$C49^2</f>
        <v>18.433088557767494</v>
      </c>
      <c r="E49">
        <f>'Expected Frequency'!D49*$C49^2</f>
        <v>23.648652374500163</v>
      </c>
      <c r="F49">
        <f>'Expected Frequency'!E49*$C49^2</f>
        <v>24.934681808763006</v>
      </c>
      <c r="G49">
        <f>'Expected Frequency'!F49*$C49^2</f>
        <v>16.396875286851319</v>
      </c>
      <c r="H49">
        <f>'Expected Frequency'!G49*$C49^2</f>
        <v>13.646201219122448</v>
      </c>
      <c r="I49">
        <f>'Expected Frequency'!H49*$C49^2</f>
        <v>8.1805761235053414</v>
      </c>
      <c r="J49">
        <f>'Expected Frequency'!I49*$C49^2</f>
        <v>4.0818244374369419</v>
      </c>
      <c r="K49">
        <f>'Expected Frequency'!J49*$C49^2</f>
        <v>4.3401677562620655</v>
      </c>
      <c r="L49">
        <f>'Expected Frequency'!K49*$C49^2</f>
        <v>2.7384391795463028</v>
      </c>
      <c r="M49">
        <f>'Expected Frequency'!L49*$C49^2</f>
        <v>2.0150778868359587</v>
      </c>
      <c r="N49">
        <f>'Expected Frequency'!M49*$C49^2</f>
        <v>1.8084032317758607</v>
      </c>
      <c r="O49">
        <f>'Expected Frequency'!N49*$C49^2</f>
        <v>0.77502995647536876</v>
      </c>
      <c r="P49">
        <f>'Expected Frequency'!O49*$C49^2</f>
        <v>1.4234661367368193</v>
      </c>
      <c r="Q49">
        <f>'Expected Frequency'!P49*$C49^2</f>
        <v>2.5374831133134603</v>
      </c>
      <c r="R49">
        <f>'Expected Frequency'!Q49*$C49^2</f>
        <v>1.8566949609610688</v>
      </c>
      <c r="S49">
        <f>'Expected Frequency'!R49*$C49^2</f>
        <v>0.61889832032035619</v>
      </c>
      <c r="T49">
        <f>'Expected Frequency'!S49*$C49^2</f>
        <v>0.43322882422424935</v>
      </c>
      <c r="U49">
        <f>'Expected Frequency'!T49*$C49^2</f>
        <v>0.24755932812814249</v>
      </c>
    </row>
    <row r="50" spans="1:21" x14ac:dyDescent="0.2">
      <c r="A50">
        <f>'Expected Frequency'!A50</f>
        <v>2069</v>
      </c>
      <c r="B50">
        <f>'Expected Frequency'!B50</f>
        <v>2060</v>
      </c>
      <c r="C50">
        <f>'Expected Frequency'!X50</f>
        <v>1.5237627321749549</v>
      </c>
      <c r="D50">
        <f>'Expected Frequency'!C50*$C50^2</f>
        <v>18.433088557767494</v>
      </c>
      <c r="E50">
        <f>'Expected Frequency'!D50*$C50^2</f>
        <v>23.648652374500163</v>
      </c>
      <c r="F50">
        <f>'Expected Frequency'!E50*$C50^2</f>
        <v>24.934681808763006</v>
      </c>
      <c r="G50">
        <f>'Expected Frequency'!F50*$C50^2</f>
        <v>16.396875286851319</v>
      </c>
      <c r="H50">
        <f>'Expected Frequency'!G50*$C50^2</f>
        <v>13.646201219122448</v>
      </c>
      <c r="I50">
        <f>'Expected Frequency'!H50*$C50^2</f>
        <v>8.1805761235053414</v>
      </c>
      <c r="J50">
        <f>'Expected Frequency'!I50*$C50^2</f>
        <v>4.0818244374369419</v>
      </c>
      <c r="K50">
        <f>'Expected Frequency'!J50*$C50^2</f>
        <v>4.3401677562620655</v>
      </c>
      <c r="L50">
        <f>'Expected Frequency'!K50*$C50^2</f>
        <v>2.7384391795463028</v>
      </c>
      <c r="M50">
        <f>'Expected Frequency'!L50*$C50^2</f>
        <v>2.0150778868359587</v>
      </c>
      <c r="N50">
        <f>'Expected Frequency'!M50*$C50^2</f>
        <v>1.8084032317758607</v>
      </c>
      <c r="O50">
        <f>'Expected Frequency'!N50*$C50^2</f>
        <v>0.77502995647536876</v>
      </c>
      <c r="P50">
        <f>'Expected Frequency'!O50*$C50^2</f>
        <v>1.4234661367368193</v>
      </c>
      <c r="Q50">
        <f>'Expected Frequency'!P50*$C50^2</f>
        <v>2.5374831133134603</v>
      </c>
      <c r="R50">
        <f>'Expected Frequency'!Q50*$C50^2</f>
        <v>1.8566949609610688</v>
      </c>
      <c r="S50">
        <f>'Expected Frequency'!R50*$C50^2</f>
        <v>0.61889832032035619</v>
      </c>
      <c r="T50">
        <f>'Expected Frequency'!S50*$C50^2</f>
        <v>0.43322882422424935</v>
      </c>
      <c r="U50">
        <f>'Expected Frequency'!T50*$C50^2</f>
        <v>0.24755932812814249</v>
      </c>
    </row>
    <row r="51" spans="1:21" x14ac:dyDescent="0.2">
      <c r="A51">
        <f>'Expected Frequency'!A51</f>
        <v>2070</v>
      </c>
      <c r="B51">
        <f>'Expected Frequency'!B51</f>
        <v>2070</v>
      </c>
      <c r="C51">
        <f>'Expected Frequency'!X51</f>
        <v>1.7496225284601556</v>
      </c>
      <c r="D51">
        <f>'Expected Frequency'!C51*$C51^2</f>
        <v>24.302566423655154</v>
      </c>
      <c r="E51">
        <f>'Expected Frequency'!D51*$C51^2</f>
        <v>31.178873977635103</v>
      </c>
      <c r="F51">
        <f>'Expected Frequency'!E51*$C51^2</f>
        <v>32.874401867657554</v>
      </c>
      <c r="G51">
        <f>'Expected Frequency'!F51*$C51^2</f>
        <v>21.617980597786271</v>
      </c>
      <c r="H51">
        <f>'Expected Frequency'!G51*$C51^2</f>
        <v>17.991434833016026</v>
      </c>
      <c r="I51">
        <f>'Expected Frequency'!H51*$C51^2</f>
        <v>10.785441300420601</v>
      </c>
      <c r="J51">
        <f>'Expected Frequency'!I51*$C51^2</f>
        <v>5.3815620323002715</v>
      </c>
      <c r="K51">
        <f>'Expected Frequency'!J51*$C51^2</f>
        <v>5.7221672242180102</v>
      </c>
      <c r="L51">
        <f>'Expected Frequency'!K51*$C51^2</f>
        <v>3.6104150343280299</v>
      </c>
      <c r="M51">
        <f>'Expected Frequency'!L51*$C51^2</f>
        <v>2.6567204969583615</v>
      </c>
      <c r="N51">
        <f>'Expected Frequency'!M51*$C51^2</f>
        <v>2.3842363434241709</v>
      </c>
      <c r="O51">
        <f>'Expected Frequency'!N51*$C51^2</f>
        <v>1.0218155757532161</v>
      </c>
      <c r="P51">
        <f>'Expected Frequency'!O51*$C51^2</f>
        <v>1.8767272902452841</v>
      </c>
      <c r="Q51">
        <f>'Expected Frequency'!P51*$C51^2</f>
        <v>3.3454703869589846</v>
      </c>
      <c r="R51">
        <f>'Expected Frequency'!Q51*$C51^2</f>
        <v>2.4479051611895009</v>
      </c>
      <c r="S51">
        <f>'Expected Frequency'!R51*$C51^2</f>
        <v>0.81596838706316688</v>
      </c>
      <c r="T51">
        <f>'Expected Frequency'!S51*$C51^2</f>
        <v>0.5711778709442169</v>
      </c>
      <c r="U51">
        <f>'Expected Frequency'!T51*$C51^2</f>
        <v>0.32638735482526676</v>
      </c>
    </row>
    <row r="52" spans="1:21" x14ac:dyDescent="0.2">
      <c r="A52">
        <f>'Expected Frequency'!A52</f>
        <v>2071</v>
      </c>
      <c r="B52">
        <f>'Expected Frequency'!B52</f>
        <v>2070</v>
      </c>
      <c r="C52">
        <f>'Expected Frequency'!X52</f>
        <v>1.7496225284601556</v>
      </c>
      <c r="D52">
        <f>'Expected Frequency'!C52*$C52^2</f>
        <v>24.302566423655154</v>
      </c>
      <c r="E52">
        <f>'Expected Frequency'!D52*$C52^2</f>
        <v>31.178873977635103</v>
      </c>
      <c r="F52">
        <f>'Expected Frequency'!E52*$C52^2</f>
        <v>32.874401867657554</v>
      </c>
      <c r="G52">
        <f>'Expected Frequency'!F52*$C52^2</f>
        <v>21.617980597786271</v>
      </c>
      <c r="H52">
        <f>'Expected Frequency'!G52*$C52^2</f>
        <v>17.991434833016026</v>
      </c>
      <c r="I52">
        <f>'Expected Frequency'!H52*$C52^2</f>
        <v>10.785441300420601</v>
      </c>
      <c r="J52">
        <f>'Expected Frequency'!I52*$C52^2</f>
        <v>5.3815620323002715</v>
      </c>
      <c r="K52">
        <f>'Expected Frequency'!J52*$C52^2</f>
        <v>5.7221672242180102</v>
      </c>
      <c r="L52">
        <f>'Expected Frequency'!K52*$C52^2</f>
        <v>3.6104150343280299</v>
      </c>
      <c r="M52">
        <f>'Expected Frequency'!L52*$C52^2</f>
        <v>2.6567204969583615</v>
      </c>
      <c r="N52">
        <f>'Expected Frequency'!M52*$C52^2</f>
        <v>2.3842363434241709</v>
      </c>
      <c r="O52">
        <f>'Expected Frequency'!N52*$C52^2</f>
        <v>1.0218155757532161</v>
      </c>
      <c r="P52">
        <f>'Expected Frequency'!O52*$C52^2</f>
        <v>1.8767272902452841</v>
      </c>
      <c r="Q52">
        <f>'Expected Frequency'!P52*$C52^2</f>
        <v>3.3454703869589846</v>
      </c>
      <c r="R52">
        <f>'Expected Frequency'!Q52*$C52^2</f>
        <v>2.4479051611895009</v>
      </c>
      <c r="S52">
        <f>'Expected Frequency'!R52*$C52^2</f>
        <v>0.81596838706316688</v>
      </c>
      <c r="T52">
        <f>'Expected Frequency'!S52*$C52^2</f>
        <v>0.5711778709442169</v>
      </c>
      <c r="U52">
        <f>'Expected Frequency'!T52*$C52^2</f>
        <v>0.32638735482526676</v>
      </c>
    </row>
    <row r="53" spans="1:21" x14ac:dyDescent="0.2">
      <c r="A53">
        <f>'Expected Frequency'!A53</f>
        <v>2072</v>
      </c>
      <c r="B53">
        <f>'Expected Frequency'!B53</f>
        <v>2070</v>
      </c>
      <c r="C53">
        <f>'Expected Frequency'!X53</f>
        <v>1.7496225284601556</v>
      </c>
      <c r="D53">
        <f>'Expected Frequency'!C53*$C53^2</f>
        <v>24.302566423655154</v>
      </c>
      <c r="E53">
        <f>'Expected Frequency'!D53*$C53^2</f>
        <v>31.178873977635103</v>
      </c>
      <c r="F53">
        <f>'Expected Frequency'!E53*$C53^2</f>
        <v>32.874401867657554</v>
      </c>
      <c r="G53">
        <f>'Expected Frequency'!F53*$C53^2</f>
        <v>21.617980597786271</v>
      </c>
      <c r="H53">
        <f>'Expected Frequency'!G53*$C53^2</f>
        <v>17.991434833016026</v>
      </c>
      <c r="I53">
        <f>'Expected Frequency'!H53*$C53^2</f>
        <v>10.785441300420601</v>
      </c>
      <c r="J53">
        <f>'Expected Frequency'!I53*$C53^2</f>
        <v>5.3815620323002715</v>
      </c>
      <c r="K53">
        <f>'Expected Frequency'!J53*$C53^2</f>
        <v>5.7221672242180102</v>
      </c>
      <c r="L53">
        <f>'Expected Frequency'!K53*$C53^2</f>
        <v>3.6104150343280299</v>
      </c>
      <c r="M53">
        <f>'Expected Frequency'!L53*$C53^2</f>
        <v>2.6567204969583615</v>
      </c>
      <c r="N53">
        <f>'Expected Frequency'!M53*$C53^2</f>
        <v>2.3842363434241709</v>
      </c>
      <c r="O53">
        <f>'Expected Frequency'!N53*$C53^2</f>
        <v>1.0218155757532161</v>
      </c>
      <c r="P53">
        <f>'Expected Frequency'!O53*$C53^2</f>
        <v>1.8767272902452841</v>
      </c>
      <c r="Q53">
        <f>'Expected Frequency'!P53*$C53^2</f>
        <v>3.3454703869589846</v>
      </c>
      <c r="R53">
        <f>'Expected Frequency'!Q53*$C53^2</f>
        <v>2.4479051611895009</v>
      </c>
      <c r="S53">
        <f>'Expected Frequency'!R53*$C53^2</f>
        <v>0.81596838706316688</v>
      </c>
      <c r="T53">
        <f>'Expected Frequency'!S53*$C53^2</f>
        <v>0.5711778709442169</v>
      </c>
      <c r="U53">
        <f>'Expected Frequency'!T53*$C53^2</f>
        <v>0.32638735482526676</v>
      </c>
    </row>
    <row r="54" spans="1:21" x14ac:dyDescent="0.2">
      <c r="A54">
        <f>'Expected Frequency'!A54</f>
        <v>2073</v>
      </c>
      <c r="B54">
        <f>'Expected Frequency'!B54</f>
        <v>2070</v>
      </c>
      <c r="C54">
        <f>'Expected Frequency'!X54</f>
        <v>1.7496225284601556</v>
      </c>
      <c r="D54">
        <f>'Expected Frequency'!C54*$C54^2</f>
        <v>24.302566423655154</v>
      </c>
      <c r="E54">
        <f>'Expected Frequency'!D54*$C54^2</f>
        <v>31.178873977635103</v>
      </c>
      <c r="F54">
        <f>'Expected Frequency'!E54*$C54^2</f>
        <v>32.874401867657554</v>
      </c>
      <c r="G54">
        <f>'Expected Frequency'!F54*$C54^2</f>
        <v>21.617980597786271</v>
      </c>
      <c r="H54">
        <f>'Expected Frequency'!G54*$C54^2</f>
        <v>17.991434833016026</v>
      </c>
      <c r="I54">
        <f>'Expected Frequency'!H54*$C54^2</f>
        <v>10.785441300420601</v>
      </c>
      <c r="J54">
        <f>'Expected Frequency'!I54*$C54^2</f>
        <v>5.3815620323002715</v>
      </c>
      <c r="K54">
        <f>'Expected Frequency'!J54*$C54^2</f>
        <v>5.7221672242180102</v>
      </c>
      <c r="L54">
        <f>'Expected Frequency'!K54*$C54^2</f>
        <v>3.6104150343280299</v>
      </c>
      <c r="M54">
        <f>'Expected Frequency'!L54*$C54^2</f>
        <v>2.6567204969583615</v>
      </c>
      <c r="N54">
        <f>'Expected Frequency'!M54*$C54^2</f>
        <v>2.3842363434241709</v>
      </c>
      <c r="O54">
        <f>'Expected Frequency'!N54*$C54^2</f>
        <v>1.0218155757532161</v>
      </c>
      <c r="P54">
        <f>'Expected Frequency'!O54*$C54^2</f>
        <v>1.8767272902452841</v>
      </c>
      <c r="Q54">
        <f>'Expected Frequency'!P54*$C54^2</f>
        <v>3.3454703869589846</v>
      </c>
      <c r="R54">
        <f>'Expected Frequency'!Q54*$C54^2</f>
        <v>2.4479051611895009</v>
      </c>
      <c r="S54">
        <f>'Expected Frequency'!R54*$C54^2</f>
        <v>0.81596838706316688</v>
      </c>
      <c r="T54">
        <f>'Expected Frequency'!S54*$C54^2</f>
        <v>0.5711778709442169</v>
      </c>
      <c r="U54">
        <f>'Expected Frequency'!T54*$C54^2</f>
        <v>0.32638735482526676</v>
      </c>
    </row>
    <row r="55" spans="1:21" x14ac:dyDescent="0.2">
      <c r="A55">
        <f>'Expected Frequency'!A55</f>
        <v>2074</v>
      </c>
      <c r="B55">
        <f>'Expected Frequency'!B55</f>
        <v>2070</v>
      </c>
      <c r="C55">
        <f>'Expected Frequency'!X55</f>
        <v>1.7496225284601556</v>
      </c>
      <c r="D55">
        <f>'Expected Frequency'!C55*$C55^2</f>
        <v>24.302566423655154</v>
      </c>
      <c r="E55">
        <f>'Expected Frequency'!D55*$C55^2</f>
        <v>31.178873977635103</v>
      </c>
      <c r="F55">
        <f>'Expected Frequency'!E55*$C55^2</f>
        <v>32.874401867657554</v>
      </c>
      <c r="G55">
        <f>'Expected Frequency'!F55*$C55^2</f>
        <v>21.617980597786271</v>
      </c>
      <c r="H55">
        <f>'Expected Frequency'!G55*$C55^2</f>
        <v>17.991434833016026</v>
      </c>
      <c r="I55">
        <f>'Expected Frequency'!H55*$C55^2</f>
        <v>10.785441300420601</v>
      </c>
      <c r="J55">
        <f>'Expected Frequency'!I55*$C55^2</f>
        <v>5.3815620323002715</v>
      </c>
      <c r="K55">
        <f>'Expected Frequency'!J55*$C55^2</f>
        <v>5.7221672242180102</v>
      </c>
      <c r="L55">
        <f>'Expected Frequency'!K55*$C55^2</f>
        <v>3.6104150343280299</v>
      </c>
      <c r="M55">
        <f>'Expected Frequency'!L55*$C55^2</f>
        <v>2.6567204969583615</v>
      </c>
      <c r="N55">
        <f>'Expected Frequency'!M55*$C55^2</f>
        <v>2.3842363434241709</v>
      </c>
      <c r="O55">
        <f>'Expected Frequency'!N55*$C55^2</f>
        <v>1.0218155757532161</v>
      </c>
      <c r="P55">
        <f>'Expected Frequency'!O55*$C55^2</f>
        <v>1.8767272902452841</v>
      </c>
      <c r="Q55">
        <f>'Expected Frequency'!P55*$C55^2</f>
        <v>3.3454703869589846</v>
      </c>
      <c r="R55">
        <f>'Expected Frequency'!Q55*$C55^2</f>
        <v>2.4479051611895009</v>
      </c>
      <c r="S55">
        <f>'Expected Frequency'!R55*$C55^2</f>
        <v>0.81596838706316688</v>
      </c>
      <c r="T55">
        <f>'Expected Frequency'!S55*$C55^2</f>
        <v>0.5711778709442169</v>
      </c>
      <c r="U55">
        <f>'Expected Frequency'!T55*$C55^2</f>
        <v>0.32638735482526676</v>
      </c>
    </row>
    <row r="56" spans="1:21" x14ac:dyDescent="0.2">
      <c r="A56">
        <f>'Expected Frequency'!A56</f>
        <v>2075</v>
      </c>
      <c r="B56">
        <f>'Expected Frequency'!B56</f>
        <v>2070</v>
      </c>
      <c r="C56">
        <f>'Expected Frequency'!X56</f>
        <v>1.7496225284601556</v>
      </c>
      <c r="D56">
        <f>'Expected Frequency'!C56*$C56^2</f>
        <v>24.302566423655154</v>
      </c>
      <c r="E56">
        <f>'Expected Frequency'!D56*$C56^2</f>
        <v>31.178873977635103</v>
      </c>
      <c r="F56">
        <f>'Expected Frequency'!E56*$C56^2</f>
        <v>32.874401867657554</v>
      </c>
      <c r="G56">
        <f>'Expected Frequency'!F56*$C56^2</f>
        <v>21.617980597786271</v>
      </c>
      <c r="H56">
        <f>'Expected Frequency'!G56*$C56^2</f>
        <v>17.991434833016026</v>
      </c>
      <c r="I56">
        <f>'Expected Frequency'!H56*$C56^2</f>
        <v>10.785441300420601</v>
      </c>
      <c r="J56">
        <f>'Expected Frequency'!I56*$C56^2</f>
        <v>5.3815620323002715</v>
      </c>
      <c r="K56">
        <f>'Expected Frequency'!J56*$C56^2</f>
        <v>5.7221672242180102</v>
      </c>
      <c r="L56">
        <f>'Expected Frequency'!K56*$C56^2</f>
        <v>3.6104150343280299</v>
      </c>
      <c r="M56">
        <f>'Expected Frequency'!L56*$C56^2</f>
        <v>2.6567204969583615</v>
      </c>
      <c r="N56">
        <f>'Expected Frequency'!M56*$C56^2</f>
        <v>2.3842363434241709</v>
      </c>
      <c r="O56">
        <f>'Expected Frequency'!N56*$C56^2</f>
        <v>1.0218155757532161</v>
      </c>
      <c r="P56">
        <f>'Expected Frequency'!O56*$C56^2</f>
        <v>1.8767272902452841</v>
      </c>
      <c r="Q56">
        <f>'Expected Frequency'!P56*$C56^2</f>
        <v>3.3454703869589846</v>
      </c>
      <c r="R56">
        <f>'Expected Frequency'!Q56*$C56^2</f>
        <v>2.4479051611895009</v>
      </c>
      <c r="S56">
        <f>'Expected Frequency'!R56*$C56^2</f>
        <v>0.81596838706316688</v>
      </c>
      <c r="T56">
        <f>'Expected Frequency'!S56*$C56^2</f>
        <v>0.5711778709442169</v>
      </c>
      <c r="U56">
        <f>'Expected Frequency'!T56*$C56^2</f>
        <v>0.32638735482526676</v>
      </c>
    </row>
    <row r="57" spans="1:21" x14ac:dyDescent="0.2">
      <c r="A57">
        <f>'Expected Frequency'!A57</f>
        <v>2076</v>
      </c>
      <c r="B57">
        <f>'Expected Frequency'!B57</f>
        <v>2070</v>
      </c>
      <c r="C57">
        <f>'Expected Frequency'!X57</f>
        <v>1.7496225284601556</v>
      </c>
      <c r="D57">
        <f>'Expected Frequency'!C57*$C57^2</f>
        <v>24.302566423655154</v>
      </c>
      <c r="E57">
        <f>'Expected Frequency'!D57*$C57^2</f>
        <v>31.178873977635103</v>
      </c>
      <c r="F57">
        <f>'Expected Frequency'!E57*$C57^2</f>
        <v>32.874401867657554</v>
      </c>
      <c r="G57">
        <f>'Expected Frequency'!F57*$C57^2</f>
        <v>21.617980597786271</v>
      </c>
      <c r="H57">
        <f>'Expected Frequency'!G57*$C57^2</f>
        <v>17.991434833016026</v>
      </c>
      <c r="I57">
        <f>'Expected Frequency'!H57*$C57^2</f>
        <v>10.785441300420601</v>
      </c>
      <c r="J57">
        <f>'Expected Frequency'!I57*$C57^2</f>
        <v>5.3815620323002715</v>
      </c>
      <c r="K57">
        <f>'Expected Frequency'!J57*$C57^2</f>
        <v>5.7221672242180102</v>
      </c>
      <c r="L57">
        <f>'Expected Frequency'!K57*$C57^2</f>
        <v>3.6104150343280299</v>
      </c>
      <c r="M57">
        <f>'Expected Frequency'!L57*$C57^2</f>
        <v>2.6567204969583615</v>
      </c>
      <c r="N57">
        <f>'Expected Frequency'!M57*$C57^2</f>
        <v>2.3842363434241709</v>
      </c>
      <c r="O57">
        <f>'Expected Frequency'!N57*$C57^2</f>
        <v>1.0218155757532161</v>
      </c>
      <c r="P57">
        <f>'Expected Frequency'!O57*$C57^2</f>
        <v>1.8767272902452841</v>
      </c>
      <c r="Q57">
        <f>'Expected Frequency'!P57*$C57^2</f>
        <v>3.3454703869589846</v>
      </c>
      <c r="R57">
        <f>'Expected Frequency'!Q57*$C57^2</f>
        <v>2.4479051611895009</v>
      </c>
      <c r="S57">
        <f>'Expected Frequency'!R57*$C57^2</f>
        <v>0.81596838706316688</v>
      </c>
      <c r="T57">
        <f>'Expected Frequency'!S57*$C57^2</f>
        <v>0.5711778709442169</v>
      </c>
      <c r="U57">
        <f>'Expected Frequency'!T57*$C57^2</f>
        <v>0.32638735482526676</v>
      </c>
    </row>
    <row r="58" spans="1:21" x14ac:dyDescent="0.2">
      <c r="A58">
        <f>'Expected Frequency'!A58</f>
        <v>2077</v>
      </c>
      <c r="B58">
        <f>'Expected Frequency'!B58</f>
        <v>2070</v>
      </c>
      <c r="C58">
        <f>'Expected Frequency'!X58</f>
        <v>1.7496225284601556</v>
      </c>
      <c r="D58">
        <f>'Expected Frequency'!C58*$C58^2</f>
        <v>24.302566423655154</v>
      </c>
      <c r="E58">
        <f>'Expected Frequency'!D58*$C58^2</f>
        <v>31.178873977635103</v>
      </c>
      <c r="F58">
        <f>'Expected Frequency'!E58*$C58^2</f>
        <v>32.874401867657554</v>
      </c>
      <c r="G58">
        <f>'Expected Frequency'!F58*$C58^2</f>
        <v>21.617980597786271</v>
      </c>
      <c r="H58">
        <f>'Expected Frequency'!G58*$C58^2</f>
        <v>17.991434833016026</v>
      </c>
      <c r="I58">
        <f>'Expected Frequency'!H58*$C58^2</f>
        <v>10.785441300420601</v>
      </c>
      <c r="J58">
        <f>'Expected Frequency'!I58*$C58^2</f>
        <v>5.3815620323002715</v>
      </c>
      <c r="K58">
        <f>'Expected Frequency'!J58*$C58^2</f>
        <v>5.7221672242180102</v>
      </c>
      <c r="L58">
        <f>'Expected Frequency'!K58*$C58^2</f>
        <v>3.6104150343280299</v>
      </c>
      <c r="M58">
        <f>'Expected Frequency'!L58*$C58^2</f>
        <v>2.6567204969583615</v>
      </c>
      <c r="N58">
        <f>'Expected Frequency'!M58*$C58^2</f>
        <v>2.3842363434241709</v>
      </c>
      <c r="O58">
        <f>'Expected Frequency'!N58*$C58^2</f>
        <v>1.0218155757532161</v>
      </c>
      <c r="P58">
        <f>'Expected Frequency'!O58*$C58^2</f>
        <v>1.8767272902452841</v>
      </c>
      <c r="Q58">
        <f>'Expected Frequency'!P58*$C58^2</f>
        <v>3.3454703869589846</v>
      </c>
      <c r="R58">
        <f>'Expected Frequency'!Q58*$C58^2</f>
        <v>2.4479051611895009</v>
      </c>
      <c r="S58">
        <f>'Expected Frequency'!R58*$C58^2</f>
        <v>0.81596838706316688</v>
      </c>
      <c r="T58">
        <f>'Expected Frequency'!S58*$C58^2</f>
        <v>0.5711778709442169</v>
      </c>
      <c r="U58">
        <f>'Expected Frequency'!T58*$C58^2</f>
        <v>0.32638735482526676</v>
      </c>
    </row>
    <row r="59" spans="1:21" x14ac:dyDescent="0.2">
      <c r="A59">
        <f>'Expected Frequency'!A59</f>
        <v>2078</v>
      </c>
      <c r="B59">
        <f>'Expected Frequency'!B59</f>
        <v>2070</v>
      </c>
      <c r="C59">
        <f>'Expected Frequency'!X59</f>
        <v>1.7496225284601556</v>
      </c>
      <c r="D59">
        <f>'Expected Frequency'!C59*$C59^2</f>
        <v>24.302566423655154</v>
      </c>
      <c r="E59">
        <f>'Expected Frequency'!D59*$C59^2</f>
        <v>31.178873977635103</v>
      </c>
      <c r="F59">
        <f>'Expected Frequency'!E59*$C59^2</f>
        <v>32.874401867657554</v>
      </c>
      <c r="G59">
        <f>'Expected Frequency'!F59*$C59^2</f>
        <v>21.617980597786271</v>
      </c>
      <c r="H59">
        <f>'Expected Frequency'!G59*$C59^2</f>
        <v>17.991434833016026</v>
      </c>
      <c r="I59">
        <f>'Expected Frequency'!H59*$C59^2</f>
        <v>10.785441300420601</v>
      </c>
      <c r="J59">
        <f>'Expected Frequency'!I59*$C59^2</f>
        <v>5.3815620323002715</v>
      </c>
      <c r="K59">
        <f>'Expected Frequency'!J59*$C59^2</f>
        <v>5.7221672242180102</v>
      </c>
      <c r="L59">
        <f>'Expected Frequency'!K59*$C59^2</f>
        <v>3.6104150343280299</v>
      </c>
      <c r="M59">
        <f>'Expected Frequency'!L59*$C59^2</f>
        <v>2.6567204969583615</v>
      </c>
      <c r="N59">
        <f>'Expected Frequency'!M59*$C59^2</f>
        <v>2.3842363434241709</v>
      </c>
      <c r="O59">
        <f>'Expected Frequency'!N59*$C59^2</f>
        <v>1.0218155757532161</v>
      </c>
      <c r="P59">
        <f>'Expected Frequency'!O59*$C59^2</f>
        <v>1.8767272902452841</v>
      </c>
      <c r="Q59">
        <f>'Expected Frequency'!P59*$C59^2</f>
        <v>3.3454703869589846</v>
      </c>
      <c r="R59">
        <f>'Expected Frequency'!Q59*$C59^2</f>
        <v>2.4479051611895009</v>
      </c>
      <c r="S59">
        <f>'Expected Frequency'!R59*$C59^2</f>
        <v>0.81596838706316688</v>
      </c>
      <c r="T59">
        <f>'Expected Frequency'!S59*$C59^2</f>
        <v>0.5711778709442169</v>
      </c>
      <c r="U59">
        <f>'Expected Frequency'!T59*$C59^2</f>
        <v>0.32638735482526676</v>
      </c>
    </row>
    <row r="60" spans="1:21" x14ac:dyDescent="0.2">
      <c r="A60">
        <f>'Expected Frequency'!A60</f>
        <v>2079</v>
      </c>
      <c r="B60">
        <f>'Expected Frequency'!B60</f>
        <v>2070</v>
      </c>
      <c r="C60">
        <f>'Expected Frequency'!X60</f>
        <v>1.7496225284601556</v>
      </c>
      <c r="D60">
        <f>'Expected Frequency'!C60*$C60^2</f>
        <v>24.302566423655154</v>
      </c>
      <c r="E60">
        <f>'Expected Frequency'!D60*$C60^2</f>
        <v>31.178873977635103</v>
      </c>
      <c r="F60">
        <f>'Expected Frequency'!E60*$C60^2</f>
        <v>32.874401867657554</v>
      </c>
      <c r="G60">
        <f>'Expected Frequency'!F60*$C60^2</f>
        <v>21.617980597786271</v>
      </c>
      <c r="H60">
        <f>'Expected Frequency'!G60*$C60^2</f>
        <v>17.991434833016026</v>
      </c>
      <c r="I60">
        <f>'Expected Frequency'!H60*$C60^2</f>
        <v>10.785441300420601</v>
      </c>
      <c r="J60">
        <f>'Expected Frequency'!I60*$C60^2</f>
        <v>5.3815620323002715</v>
      </c>
      <c r="K60">
        <f>'Expected Frequency'!J60*$C60^2</f>
        <v>5.7221672242180102</v>
      </c>
      <c r="L60">
        <f>'Expected Frequency'!K60*$C60^2</f>
        <v>3.6104150343280299</v>
      </c>
      <c r="M60">
        <f>'Expected Frequency'!L60*$C60^2</f>
        <v>2.6567204969583615</v>
      </c>
      <c r="N60">
        <f>'Expected Frequency'!M60*$C60^2</f>
        <v>2.3842363434241709</v>
      </c>
      <c r="O60">
        <f>'Expected Frequency'!N60*$C60^2</f>
        <v>1.0218155757532161</v>
      </c>
      <c r="P60">
        <f>'Expected Frequency'!O60*$C60^2</f>
        <v>1.8767272902452841</v>
      </c>
      <c r="Q60">
        <f>'Expected Frequency'!P60*$C60^2</f>
        <v>3.3454703869589846</v>
      </c>
      <c r="R60">
        <f>'Expected Frequency'!Q60*$C60^2</f>
        <v>2.4479051611895009</v>
      </c>
      <c r="S60">
        <f>'Expected Frequency'!R60*$C60^2</f>
        <v>0.81596838706316688</v>
      </c>
      <c r="T60">
        <f>'Expected Frequency'!S60*$C60^2</f>
        <v>0.5711778709442169</v>
      </c>
      <c r="U60">
        <f>'Expected Frequency'!T60*$C60^2</f>
        <v>0.32638735482526676</v>
      </c>
    </row>
    <row r="61" spans="1:21" x14ac:dyDescent="0.2">
      <c r="A61">
        <f>'Expected Frequency'!A61</f>
        <v>2080</v>
      </c>
      <c r="B61">
        <f>'Expected Frequency'!B61</f>
        <v>2080</v>
      </c>
      <c r="C61">
        <f>'Expected Frequency'!X61</f>
        <v>2.0168244457759137</v>
      </c>
      <c r="D61">
        <f>'Expected Frequency'!C61*$C61^2</f>
        <v>32.292346813560606</v>
      </c>
      <c r="E61">
        <f>'Expected Frequency'!D61*$C61^2</f>
        <v>41.429328663909146</v>
      </c>
      <c r="F61">
        <f>'Expected Frequency'!E61*$C61^2</f>
        <v>43.682283092762205</v>
      </c>
      <c r="G61">
        <f>'Expected Frequency'!F61*$C61^2</f>
        <v>28.725168967876584</v>
      </c>
      <c r="H61">
        <f>'Expected Frequency'!G61*$C61^2</f>
        <v>23.906349772829749</v>
      </c>
      <c r="I61">
        <f>'Expected Frequency'!H61*$C61^2</f>
        <v>14.331293450204221</v>
      </c>
      <c r="J61">
        <f>'Expected Frequency'!I61*$C61^2</f>
        <v>7.1508195684459332</v>
      </c>
      <c r="K61">
        <f>'Expected Frequency'!J61*$C61^2</f>
        <v>7.6034030854361827</v>
      </c>
      <c r="L61">
        <f>'Expected Frequency'!K61*$C61^2</f>
        <v>4.7973852800966386</v>
      </c>
      <c r="M61">
        <f>'Expected Frequency'!L61*$C61^2</f>
        <v>3.5301514325239416</v>
      </c>
      <c r="N61">
        <f>'Expected Frequency'!M61*$C61^2</f>
        <v>3.1680846189317431</v>
      </c>
      <c r="O61">
        <f>'Expected Frequency'!N61*$C61^2</f>
        <v>1.3577505509707468</v>
      </c>
      <c r="P61">
        <f>'Expected Frequency'!O61*$C61^2</f>
        <v>2.4937254557644191</v>
      </c>
      <c r="Q61">
        <f>'Expected Frequency'!P61*$C61^2</f>
        <v>4.4453366820148341</v>
      </c>
      <c r="R61">
        <f>'Expected Frequency'!Q61*$C61^2</f>
        <v>3.2526853770840249</v>
      </c>
      <c r="S61">
        <f>'Expected Frequency'!R61*$C61^2</f>
        <v>1.0842284590280082</v>
      </c>
      <c r="T61">
        <f>'Expected Frequency'!S61*$C61^2</f>
        <v>0.75895992131960588</v>
      </c>
      <c r="U61">
        <f>'Expected Frequency'!T61*$C61^2</f>
        <v>0.43369138361120335</v>
      </c>
    </row>
    <row r="62" spans="1:21" x14ac:dyDescent="0.2">
      <c r="A62">
        <f>'Expected Frequency'!A62</f>
        <v>2081</v>
      </c>
      <c r="B62">
        <f>'Expected Frequency'!B62</f>
        <v>2080</v>
      </c>
      <c r="C62">
        <f>'Expected Frequency'!X62</f>
        <v>2.0168244457759137</v>
      </c>
      <c r="D62">
        <f>'Expected Frequency'!C62*$C62^2</f>
        <v>32.292346813560606</v>
      </c>
      <c r="E62">
        <f>'Expected Frequency'!D62*$C62^2</f>
        <v>41.429328663909146</v>
      </c>
      <c r="F62">
        <f>'Expected Frequency'!E62*$C62^2</f>
        <v>43.682283092762205</v>
      </c>
      <c r="G62">
        <f>'Expected Frequency'!F62*$C62^2</f>
        <v>28.725168967876584</v>
      </c>
      <c r="H62">
        <f>'Expected Frequency'!G62*$C62^2</f>
        <v>23.906349772829749</v>
      </c>
      <c r="I62">
        <f>'Expected Frequency'!H62*$C62^2</f>
        <v>14.331293450204221</v>
      </c>
      <c r="J62">
        <f>'Expected Frequency'!I62*$C62^2</f>
        <v>7.1508195684459332</v>
      </c>
      <c r="K62">
        <f>'Expected Frequency'!J62*$C62^2</f>
        <v>7.6034030854361827</v>
      </c>
      <c r="L62">
        <f>'Expected Frequency'!K62*$C62^2</f>
        <v>4.7973852800966386</v>
      </c>
      <c r="M62">
        <f>'Expected Frequency'!L62*$C62^2</f>
        <v>3.5301514325239416</v>
      </c>
      <c r="N62">
        <f>'Expected Frequency'!M62*$C62^2</f>
        <v>3.1680846189317431</v>
      </c>
      <c r="O62">
        <f>'Expected Frequency'!N62*$C62^2</f>
        <v>1.3577505509707468</v>
      </c>
      <c r="P62">
        <f>'Expected Frequency'!O62*$C62^2</f>
        <v>2.4937254557644191</v>
      </c>
      <c r="Q62">
        <f>'Expected Frequency'!P62*$C62^2</f>
        <v>4.4453366820148341</v>
      </c>
      <c r="R62">
        <f>'Expected Frequency'!Q62*$C62^2</f>
        <v>3.2526853770840249</v>
      </c>
      <c r="S62">
        <f>'Expected Frequency'!R62*$C62^2</f>
        <v>1.0842284590280082</v>
      </c>
      <c r="T62">
        <f>'Expected Frequency'!S62*$C62^2</f>
        <v>0.75895992131960588</v>
      </c>
      <c r="U62">
        <f>'Expected Frequency'!T62*$C62^2</f>
        <v>0.43369138361120335</v>
      </c>
    </row>
    <row r="63" spans="1:21" x14ac:dyDescent="0.2">
      <c r="A63">
        <f>'Expected Frequency'!A63</f>
        <v>2082</v>
      </c>
      <c r="B63">
        <f>'Expected Frequency'!B63</f>
        <v>2080</v>
      </c>
      <c r="C63">
        <f>'Expected Frequency'!X63</f>
        <v>2.0168244457759137</v>
      </c>
      <c r="D63">
        <f>'Expected Frequency'!C63*$C63^2</f>
        <v>32.292346813560606</v>
      </c>
      <c r="E63">
        <f>'Expected Frequency'!D63*$C63^2</f>
        <v>41.429328663909146</v>
      </c>
      <c r="F63">
        <f>'Expected Frequency'!E63*$C63^2</f>
        <v>43.682283092762205</v>
      </c>
      <c r="G63">
        <f>'Expected Frequency'!F63*$C63^2</f>
        <v>28.725168967876584</v>
      </c>
      <c r="H63">
        <f>'Expected Frequency'!G63*$C63^2</f>
        <v>23.906349772829749</v>
      </c>
      <c r="I63">
        <f>'Expected Frequency'!H63*$C63^2</f>
        <v>14.331293450204221</v>
      </c>
      <c r="J63">
        <f>'Expected Frequency'!I63*$C63^2</f>
        <v>7.1508195684459332</v>
      </c>
      <c r="K63">
        <f>'Expected Frequency'!J63*$C63^2</f>
        <v>7.6034030854361827</v>
      </c>
      <c r="L63">
        <f>'Expected Frequency'!K63*$C63^2</f>
        <v>4.7973852800966386</v>
      </c>
      <c r="M63">
        <f>'Expected Frequency'!L63*$C63^2</f>
        <v>3.5301514325239416</v>
      </c>
      <c r="N63">
        <f>'Expected Frequency'!M63*$C63^2</f>
        <v>3.1680846189317431</v>
      </c>
      <c r="O63">
        <f>'Expected Frequency'!N63*$C63^2</f>
        <v>1.3577505509707468</v>
      </c>
      <c r="P63">
        <f>'Expected Frequency'!O63*$C63^2</f>
        <v>2.4937254557644191</v>
      </c>
      <c r="Q63">
        <f>'Expected Frequency'!P63*$C63^2</f>
        <v>4.4453366820148341</v>
      </c>
      <c r="R63">
        <f>'Expected Frequency'!Q63*$C63^2</f>
        <v>3.2526853770840249</v>
      </c>
      <c r="S63">
        <f>'Expected Frequency'!R63*$C63^2</f>
        <v>1.0842284590280082</v>
      </c>
      <c r="T63">
        <f>'Expected Frequency'!S63*$C63^2</f>
        <v>0.75895992131960588</v>
      </c>
      <c r="U63">
        <f>'Expected Frequency'!T63*$C63^2</f>
        <v>0.43369138361120335</v>
      </c>
    </row>
    <row r="64" spans="1:21" x14ac:dyDescent="0.2">
      <c r="A64">
        <f>'Expected Frequency'!A64</f>
        <v>2083</v>
      </c>
      <c r="B64">
        <f>'Expected Frequency'!B64</f>
        <v>2080</v>
      </c>
      <c r="C64">
        <f>'Expected Frequency'!X64</f>
        <v>2.0168244457759137</v>
      </c>
      <c r="D64">
        <f>'Expected Frequency'!C64*$C64^2</f>
        <v>32.292346813560606</v>
      </c>
      <c r="E64">
        <f>'Expected Frequency'!D64*$C64^2</f>
        <v>41.429328663909146</v>
      </c>
      <c r="F64">
        <f>'Expected Frequency'!E64*$C64^2</f>
        <v>43.682283092762205</v>
      </c>
      <c r="G64">
        <f>'Expected Frequency'!F64*$C64^2</f>
        <v>28.725168967876584</v>
      </c>
      <c r="H64">
        <f>'Expected Frequency'!G64*$C64^2</f>
        <v>23.906349772829749</v>
      </c>
      <c r="I64">
        <f>'Expected Frequency'!H64*$C64^2</f>
        <v>14.331293450204221</v>
      </c>
      <c r="J64">
        <f>'Expected Frequency'!I64*$C64^2</f>
        <v>7.1508195684459332</v>
      </c>
      <c r="K64">
        <f>'Expected Frequency'!J64*$C64^2</f>
        <v>7.6034030854361827</v>
      </c>
      <c r="L64">
        <f>'Expected Frequency'!K64*$C64^2</f>
        <v>4.7973852800966386</v>
      </c>
      <c r="M64">
        <f>'Expected Frequency'!L64*$C64^2</f>
        <v>3.5301514325239416</v>
      </c>
      <c r="N64">
        <f>'Expected Frequency'!M64*$C64^2</f>
        <v>3.1680846189317431</v>
      </c>
      <c r="O64">
        <f>'Expected Frequency'!N64*$C64^2</f>
        <v>1.3577505509707468</v>
      </c>
      <c r="P64">
        <f>'Expected Frequency'!O64*$C64^2</f>
        <v>2.4937254557644191</v>
      </c>
      <c r="Q64">
        <f>'Expected Frequency'!P64*$C64^2</f>
        <v>4.4453366820148341</v>
      </c>
      <c r="R64">
        <f>'Expected Frequency'!Q64*$C64^2</f>
        <v>3.2526853770840249</v>
      </c>
      <c r="S64">
        <f>'Expected Frequency'!R64*$C64^2</f>
        <v>1.0842284590280082</v>
      </c>
      <c r="T64">
        <f>'Expected Frequency'!S64*$C64^2</f>
        <v>0.75895992131960588</v>
      </c>
      <c r="U64">
        <f>'Expected Frequency'!T64*$C64^2</f>
        <v>0.43369138361120335</v>
      </c>
    </row>
    <row r="65" spans="1:21" x14ac:dyDescent="0.2">
      <c r="A65">
        <f>'Expected Frequency'!A65</f>
        <v>2084</v>
      </c>
      <c r="B65">
        <f>'Expected Frequency'!B65</f>
        <v>2080</v>
      </c>
      <c r="C65">
        <f>'Expected Frequency'!X65</f>
        <v>2.0168244457759137</v>
      </c>
      <c r="D65">
        <f>'Expected Frequency'!C65*$C65^2</f>
        <v>32.292346813560606</v>
      </c>
      <c r="E65">
        <f>'Expected Frequency'!D65*$C65^2</f>
        <v>41.429328663909146</v>
      </c>
      <c r="F65">
        <f>'Expected Frequency'!E65*$C65^2</f>
        <v>43.682283092762205</v>
      </c>
      <c r="G65">
        <f>'Expected Frequency'!F65*$C65^2</f>
        <v>28.725168967876584</v>
      </c>
      <c r="H65">
        <f>'Expected Frequency'!G65*$C65^2</f>
        <v>23.906349772829749</v>
      </c>
      <c r="I65">
        <f>'Expected Frequency'!H65*$C65^2</f>
        <v>14.331293450204221</v>
      </c>
      <c r="J65">
        <f>'Expected Frequency'!I65*$C65^2</f>
        <v>7.1508195684459332</v>
      </c>
      <c r="K65">
        <f>'Expected Frequency'!J65*$C65^2</f>
        <v>7.6034030854361827</v>
      </c>
      <c r="L65">
        <f>'Expected Frequency'!K65*$C65^2</f>
        <v>4.7973852800966386</v>
      </c>
      <c r="M65">
        <f>'Expected Frequency'!L65*$C65^2</f>
        <v>3.5301514325239416</v>
      </c>
      <c r="N65">
        <f>'Expected Frequency'!M65*$C65^2</f>
        <v>3.1680846189317431</v>
      </c>
      <c r="O65">
        <f>'Expected Frequency'!N65*$C65^2</f>
        <v>1.3577505509707468</v>
      </c>
      <c r="P65">
        <f>'Expected Frequency'!O65*$C65^2</f>
        <v>2.4937254557644191</v>
      </c>
      <c r="Q65">
        <f>'Expected Frequency'!P65*$C65^2</f>
        <v>4.4453366820148341</v>
      </c>
      <c r="R65">
        <f>'Expected Frequency'!Q65*$C65^2</f>
        <v>3.2526853770840249</v>
      </c>
      <c r="S65">
        <f>'Expected Frequency'!R65*$C65^2</f>
        <v>1.0842284590280082</v>
      </c>
      <c r="T65">
        <f>'Expected Frequency'!S65*$C65^2</f>
        <v>0.75895992131960588</v>
      </c>
      <c r="U65">
        <f>'Expected Frequency'!T65*$C65^2</f>
        <v>0.43369138361120335</v>
      </c>
    </row>
    <row r="66" spans="1:21" x14ac:dyDescent="0.2">
      <c r="A66">
        <f>'Expected Frequency'!A66</f>
        <v>2085</v>
      </c>
      <c r="B66">
        <f>'Expected Frequency'!B66</f>
        <v>2080</v>
      </c>
      <c r="C66">
        <f>'Expected Frequency'!X66</f>
        <v>2.0168244457759137</v>
      </c>
      <c r="D66">
        <f>'Expected Frequency'!C66*$C66^2</f>
        <v>32.292346813560606</v>
      </c>
      <c r="E66">
        <f>'Expected Frequency'!D66*$C66^2</f>
        <v>41.429328663909146</v>
      </c>
      <c r="F66">
        <f>'Expected Frequency'!E66*$C66^2</f>
        <v>43.682283092762205</v>
      </c>
      <c r="G66">
        <f>'Expected Frequency'!F66*$C66^2</f>
        <v>28.725168967876584</v>
      </c>
      <c r="H66">
        <f>'Expected Frequency'!G66*$C66^2</f>
        <v>23.906349772829749</v>
      </c>
      <c r="I66">
        <f>'Expected Frequency'!H66*$C66^2</f>
        <v>14.331293450204221</v>
      </c>
      <c r="J66">
        <f>'Expected Frequency'!I66*$C66^2</f>
        <v>7.1508195684459332</v>
      </c>
      <c r="K66">
        <f>'Expected Frequency'!J66*$C66^2</f>
        <v>7.6034030854361827</v>
      </c>
      <c r="L66">
        <f>'Expected Frequency'!K66*$C66^2</f>
        <v>4.7973852800966386</v>
      </c>
      <c r="M66">
        <f>'Expected Frequency'!L66*$C66^2</f>
        <v>3.5301514325239416</v>
      </c>
      <c r="N66">
        <f>'Expected Frequency'!M66*$C66^2</f>
        <v>3.1680846189317431</v>
      </c>
      <c r="O66">
        <f>'Expected Frequency'!N66*$C66^2</f>
        <v>1.3577505509707468</v>
      </c>
      <c r="P66">
        <f>'Expected Frequency'!O66*$C66^2</f>
        <v>2.4937254557644191</v>
      </c>
      <c r="Q66">
        <f>'Expected Frequency'!P66*$C66^2</f>
        <v>4.4453366820148341</v>
      </c>
      <c r="R66">
        <f>'Expected Frequency'!Q66*$C66^2</f>
        <v>3.2526853770840249</v>
      </c>
      <c r="S66">
        <f>'Expected Frequency'!R66*$C66^2</f>
        <v>1.0842284590280082</v>
      </c>
      <c r="T66">
        <f>'Expected Frequency'!S66*$C66^2</f>
        <v>0.75895992131960588</v>
      </c>
      <c r="U66">
        <f>'Expected Frequency'!T66*$C66^2</f>
        <v>0.43369138361120335</v>
      </c>
    </row>
    <row r="67" spans="1:21" x14ac:dyDescent="0.2">
      <c r="A67">
        <f>'Expected Frequency'!A67</f>
        <v>2086</v>
      </c>
      <c r="B67">
        <f>'Expected Frequency'!B67</f>
        <v>2080</v>
      </c>
      <c r="C67">
        <f>'Expected Frequency'!X67</f>
        <v>2.0168244457759137</v>
      </c>
      <c r="D67">
        <f>'Expected Frequency'!C67*$C67^2</f>
        <v>32.292346813560606</v>
      </c>
      <c r="E67">
        <f>'Expected Frequency'!D67*$C67^2</f>
        <v>41.429328663909146</v>
      </c>
      <c r="F67">
        <f>'Expected Frequency'!E67*$C67^2</f>
        <v>43.682283092762205</v>
      </c>
      <c r="G67">
        <f>'Expected Frequency'!F67*$C67^2</f>
        <v>28.725168967876584</v>
      </c>
      <c r="H67">
        <f>'Expected Frequency'!G67*$C67^2</f>
        <v>23.906349772829749</v>
      </c>
      <c r="I67">
        <f>'Expected Frequency'!H67*$C67^2</f>
        <v>14.331293450204221</v>
      </c>
      <c r="J67">
        <f>'Expected Frequency'!I67*$C67^2</f>
        <v>7.1508195684459332</v>
      </c>
      <c r="K67">
        <f>'Expected Frequency'!J67*$C67^2</f>
        <v>7.6034030854361827</v>
      </c>
      <c r="L67">
        <f>'Expected Frequency'!K67*$C67^2</f>
        <v>4.7973852800966386</v>
      </c>
      <c r="M67">
        <f>'Expected Frequency'!L67*$C67^2</f>
        <v>3.5301514325239416</v>
      </c>
      <c r="N67">
        <f>'Expected Frequency'!M67*$C67^2</f>
        <v>3.1680846189317431</v>
      </c>
      <c r="O67">
        <f>'Expected Frequency'!N67*$C67^2</f>
        <v>1.3577505509707468</v>
      </c>
      <c r="P67">
        <f>'Expected Frequency'!O67*$C67^2</f>
        <v>2.4937254557644191</v>
      </c>
      <c r="Q67">
        <f>'Expected Frequency'!P67*$C67^2</f>
        <v>4.4453366820148341</v>
      </c>
      <c r="R67">
        <f>'Expected Frequency'!Q67*$C67^2</f>
        <v>3.2526853770840249</v>
      </c>
      <c r="S67">
        <f>'Expected Frequency'!R67*$C67^2</f>
        <v>1.0842284590280082</v>
      </c>
      <c r="T67">
        <f>'Expected Frequency'!S67*$C67^2</f>
        <v>0.75895992131960588</v>
      </c>
      <c r="U67">
        <f>'Expected Frequency'!T67*$C67^2</f>
        <v>0.43369138361120335</v>
      </c>
    </row>
    <row r="68" spans="1:21" x14ac:dyDescent="0.2">
      <c r="A68">
        <f>'Expected Frequency'!A68</f>
        <v>2087</v>
      </c>
      <c r="B68">
        <f>'Expected Frequency'!B68</f>
        <v>2080</v>
      </c>
      <c r="C68">
        <f>'Expected Frequency'!X68</f>
        <v>2.0168244457759137</v>
      </c>
      <c r="D68">
        <f>'Expected Frequency'!C68*$C68^2</f>
        <v>32.292346813560606</v>
      </c>
      <c r="E68">
        <f>'Expected Frequency'!D68*$C68^2</f>
        <v>41.429328663909146</v>
      </c>
      <c r="F68">
        <f>'Expected Frequency'!E68*$C68^2</f>
        <v>43.682283092762205</v>
      </c>
      <c r="G68">
        <f>'Expected Frequency'!F68*$C68^2</f>
        <v>28.725168967876584</v>
      </c>
      <c r="H68">
        <f>'Expected Frequency'!G68*$C68^2</f>
        <v>23.906349772829749</v>
      </c>
      <c r="I68">
        <f>'Expected Frequency'!H68*$C68^2</f>
        <v>14.331293450204221</v>
      </c>
      <c r="J68">
        <f>'Expected Frequency'!I68*$C68^2</f>
        <v>7.1508195684459332</v>
      </c>
      <c r="K68">
        <f>'Expected Frequency'!J68*$C68^2</f>
        <v>7.6034030854361827</v>
      </c>
      <c r="L68">
        <f>'Expected Frequency'!K68*$C68^2</f>
        <v>4.7973852800966386</v>
      </c>
      <c r="M68">
        <f>'Expected Frequency'!L68*$C68^2</f>
        <v>3.5301514325239416</v>
      </c>
      <c r="N68">
        <f>'Expected Frequency'!M68*$C68^2</f>
        <v>3.1680846189317431</v>
      </c>
      <c r="O68">
        <f>'Expected Frequency'!N68*$C68^2</f>
        <v>1.3577505509707468</v>
      </c>
      <c r="P68">
        <f>'Expected Frequency'!O68*$C68^2</f>
        <v>2.4937254557644191</v>
      </c>
      <c r="Q68">
        <f>'Expected Frequency'!P68*$C68^2</f>
        <v>4.4453366820148341</v>
      </c>
      <c r="R68">
        <f>'Expected Frequency'!Q68*$C68^2</f>
        <v>3.2526853770840249</v>
      </c>
      <c r="S68">
        <f>'Expected Frequency'!R68*$C68^2</f>
        <v>1.0842284590280082</v>
      </c>
      <c r="T68">
        <f>'Expected Frequency'!S68*$C68^2</f>
        <v>0.75895992131960588</v>
      </c>
      <c r="U68">
        <f>'Expected Frequency'!T68*$C68^2</f>
        <v>0.43369138361120335</v>
      </c>
    </row>
    <row r="69" spans="1:21" x14ac:dyDescent="0.2">
      <c r="A69">
        <f>'Expected Frequency'!A69</f>
        <v>2088</v>
      </c>
      <c r="B69">
        <f>'Expected Frequency'!B69</f>
        <v>2080</v>
      </c>
      <c r="C69">
        <f>'Expected Frequency'!X69</f>
        <v>2.0168244457759137</v>
      </c>
      <c r="D69">
        <f>'Expected Frequency'!C69*$C69^2</f>
        <v>32.292346813560606</v>
      </c>
      <c r="E69">
        <f>'Expected Frequency'!D69*$C69^2</f>
        <v>41.429328663909146</v>
      </c>
      <c r="F69">
        <f>'Expected Frequency'!E69*$C69^2</f>
        <v>43.682283092762205</v>
      </c>
      <c r="G69">
        <f>'Expected Frequency'!F69*$C69^2</f>
        <v>28.725168967876584</v>
      </c>
      <c r="H69">
        <f>'Expected Frequency'!G69*$C69^2</f>
        <v>23.906349772829749</v>
      </c>
      <c r="I69">
        <f>'Expected Frequency'!H69*$C69^2</f>
        <v>14.331293450204221</v>
      </c>
      <c r="J69">
        <f>'Expected Frequency'!I69*$C69^2</f>
        <v>7.1508195684459332</v>
      </c>
      <c r="K69">
        <f>'Expected Frequency'!J69*$C69^2</f>
        <v>7.6034030854361827</v>
      </c>
      <c r="L69">
        <f>'Expected Frequency'!K69*$C69^2</f>
        <v>4.7973852800966386</v>
      </c>
      <c r="M69">
        <f>'Expected Frequency'!L69*$C69^2</f>
        <v>3.5301514325239416</v>
      </c>
      <c r="N69">
        <f>'Expected Frequency'!M69*$C69^2</f>
        <v>3.1680846189317431</v>
      </c>
      <c r="O69">
        <f>'Expected Frequency'!N69*$C69^2</f>
        <v>1.3577505509707468</v>
      </c>
      <c r="P69">
        <f>'Expected Frequency'!O69*$C69^2</f>
        <v>2.4937254557644191</v>
      </c>
      <c r="Q69">
        <f>'Expected Frequency'!P69*$C69^2</f>
        <v>4.4453366820148341</v>
      </c>
      <c r="R69">
        <f>'Expected Frequency'!Q69*$C69^2</f>
        <v>3.2526853770840249</v>
      </c>
      <c r="S69">
        <f>'Expected Frequency'!R69*$C69^2</f>
        <v>1.0842284590280082</v>
      </c>
      <c r="T69">
        <f>'Expected Frequency'!S69*$C69^2</f>
        <v>0.75895992131960588</v>
      </c>
      <c r="U69">
        <f>'Expected Frequency'!T69*$C69^2</f>
        <v>0.43369138361120335</v>
      </c>
    </row>
    <row r="70" spans="1:21" x14ac:dyDescent="0.2">
      <c r="A70">
        <f>'Expected Frequency'!A70</f>
        <v>2089</v>
      </c>
      <c r="B70">
        <f>'Expected Frequency'!B70</f>
        <v>2080</v>
      </c>
      <c r="C70">
        <f>'Expected Frequency'!X70</f>
        <v>2.0168244457759137</v>
      </c>
      <c r="D70">
        <f>'Expected Frequency'!C70*$C70^2</f>
        <v>32.292346813560606</v>
      </c>
      <c r="E70">
        <f>'Expected Frequency'!D70*$C70^2</f>
        <v>41.429328663909146</v>
      </c>
      <c r="F70">
        <f>'Expected Frequency'!E70*$C70^2</f>
        <v>43.682283092762205</v>
      </c>
      <c r="G70">
        <f>'Expected Frequency'!F70*$C70^2</f>
        <v>28.725168967876584</v>
      </c>
      <c r="H70">
        <f>'Expected Frequency'!G70*$C70^2</f>
        <v>23.906349772829749</v>
      </c>
      <c r="I70">
        <f>'Expected Frequency'!H70*$C70^2</f>
        <v>14.331293450204221</v>
      </c>
      <c r="J70">
        <f>'Expected Frequency'!I70*$C70^2</f>
        <v>7.1508195684459332</v>
      </c>
      <c r="K70">
        <f>'Expected Frequency'!J70*$C70^2</f>
        <v>7.6034030854361827</v>
      </c>
      <c r="L70">
        <f>'Expected Frequency'!K70*$C70^2</f>
        <v>4.7973852800966386</v>
      </c>
      <c r="M70">
        <f>'Expected Frequency'!L70*$C70^2</f>
        <v>3.5301514325239416</v>
      </c>
      <c r="N70">
        <f>'Expected Frequency'!M70*$C70^2</f>
        <v>3.1680846189317431</v>
      </c>
      <c r="O70">
        <f>'Expected Frequency'!N70*$C70^2</f>
        <v>1.3577505509707468</v>
      </c>
      <c r="P70">
        <f>'Expected Frequency'!O70*$C70^2</f>
        <v>2.4937254557644191</v>
      </c>
      <c r="Q70">
        <f>'Expected Frequency'!P70*$C70^2</f>
        <v>4.4453366820148341</v>
      </c>
      <c r="R70">
        <f>'Expected Frequency'!Q70*$C70^2</f>
        <v>3.2526853770840249</v>
      </c>
      <c r="S70">
        <f>'Expected Frequency'!R70*$C70^2</f>
        <v>1.0842284590280082</v>
      </c>
      <c r="T70">
        <f>'Expected Frequency'!S70*$C70^2</f>
        <v>0.75895992131960588</v>
      </c>
      <c r="U70">
        <f>'Expected Frequency'!T70*$C70^2</f>
        <v>0.43369138361120335</v>
      </c>
    </row>
    <row r="71" spans="1:21" x14ac:dyDescent="0.2">
      <c r="A71">
        <f>'Expected Frequency'!A71</f>
        <v>2090</v>
      </c>
      <c r="B71">
        <f>'Expected Frequency'!B71</f>
        <v>2090</v>
      </c>
      <c r="C71">
        <f>'Expected Frequency'!X71</f>
        <v>2.3099820251647696</v>
      </c>
      <c r="D71">
        <f>'Expected Frequency'!C71*$C71^2</f>
        <v>42.362405746283592</v>
      </c>
      <c r="E71">
        <f>'Expected Frequency'!D71*$C71^2</f>
        <v>54.348667837286321</v>
      </c>
      <c r="F71">
        <f>'Expected Frequency'!E71*$C71^2</f>
        <v>57.304184517259586</v>
      </c>
      <c r="G71">
        <f>'Expected Frequency'!F71*$C71^2</f>
        <v>37.682837669659243</v>
      </c>
      <c r="H71">
        <f>'Expected Frequency'!G71*$C71^2</f>
        <v>31.36131588193863</v>
      </c>
      <c r="I71">
        <f>'Expected Frequency'!H71*$C71^2</f>
        <v>18.800369992052214</v>
      </c>
      <c r="J71">
        <f>'Expected Frequency'!I71*$C71^2</f>
        <v>9.3807341326385973</v>
      </c>
      <c r="K71">
        <f>'Expected Frequency'!J71*$C71^2</f>
        <v>9.9744514828055966</v>
      </c>
      <c r="L71">
        <f>'Expected Frequency'!K71*$C71^2</f>
        <v>6.2934039117701976</v>
      </c>
      <c r="M71">
        <f>'Expected Frequency'!L71*$C71^2</f>
        <v>4.6309953313025982</v>
      </c>
      <c r="N71">
        <f>'Expected Frequency'!M71*$C71^2</f>
        <v>4.156021451168999</v>
      </c>
      <c r="O71">
        <f>'Expected Frequency'!N71*$C71^2</f>
        <v>1.7811520505009995</v>
      </c>
      <c r="P71">
        <f>'Expected Frequency'!O71*$C71^2</f>
        <v>3.2713698445901294</v>
      </c>
      <c r="Q71">
        <f>'Expected Frequency'!P71*$C71^2</f>
        <v>5.8315723316606656</v>
      </c>
      <c r="R71">
        <f>'Expected Frequency'!Q71*$C71^2</f>
        <v>4.2670041451175598</v>
      </c>
      <c r="S71">
        <f>'Expected Frequency'!R71*$C71^2</f>
        <v>1.4223347150391865</v>
      </c>
      <c r="T71">
        <f>'Expected Frequency'!S71*$C71^2</f>
        <v>0.99563430052743063</v>
      </c>
      <c r="U71">
        <f>'Expected Frequency'!T71*$C71^2</f>
        <v>0.56893388601567463</v>
      </c>
    </row>
    <row r="72" spans="1:21" x14ac:dyDescent="0.2">
      <c r="A72">
        <f>'Expected Frequency'!A72</f>
        <v>2091</v>
      </c>
      <c r="B72">
        <f>'Expected Frequency'!B72</f>
        <v>2090</v>
      </c>
      <c r="C72">
        <f>'Expected Frequency'!X72</f>
        <v>2.3099820251647696</v>
      </c>
      <c r="D72">
        <f>'Expected Frequency'!C72*$C72^2</f>
        <v>42.362405746283592</v>
      </c>
      <c r="E72">
        <f>'Expected Frequency'!D72*$C72^2</f>
        <v>54.348667837286321</v>
      </c>
      <c r="F72">
        <f>'Expected Frequency'!E72*$C72^2</f>
        <v>57.304184517259586</v>
      </c>
      <c r="G72">
        <f>'Expected Frequency'!F72*$C72^2</f>
        <v>37.682837669659243</v>
      </c>
      <c r="H72">
        <f>'Expected Frequency'!G72*$C72^2</f>
        <v>31.36131588193863</v>
      </c>
      <c r="I72">
        <f>'Expected Frequency'!H72*$C72^2</f>
        <v>18.800369992052214</v>
      </c>
      <c r="J72">
        <f>'Expected Frequency'!I72*$C72^2</f>
        <v>9.3807341326385973</v>
      </c>
      <c r="K72">
        <f>'Expected Frequency'!J72*$C72^2</f>
        <v>9.9744514828055966</v>
      </c>
      <c r="L72">
        <f>'Expected Frequency'!K72*$C72^2</f>
        <v>6.2934039117701976</v>
      </c>
      <c r="M72">
        <f>'Expected Frequency'!L72*$C72^2</f>
        <v>4.6309953313025982</v>
      </c>
      <c r="N72">
        <f>'Expected Frequency'!M72*$C72^2</f>
        <v>4.156021451168999</v>
      </c>
      <c r="O72">
        <f>'Expected Frequency'!N72*$C72^2</f>
        <v>1.7811520505009995</v>
      </c>
      <c r="P72">
        <f>'Expected Frequency'!O72*$C72^2</f>
        <v>3.2713698445901294</v>
      </c>
      <c r="Q72">
        <f>'Expected Frequency'!P72*$C72^2</f>
        <v>5.8315723316606656</v>
      </c>
      <c r="R72">
        <f>'Expected Frequency'!Q72*$C72^2</f>
        <v>4.2670041451175598</v>
      </c>
      <c r="S72">
        <f>'Expected Frequency'!R72*$C72^2</f>
        <v>1.4223347150391865</v>
      </c>
      <c r="T72">
        <f>'Expected Frequency'!S72*$C72^2</f>
        <v>0.99563430052743063</v>
      </c>
      <c r="U72">
        <f>'Expected Frequency'!T72*$C72^2</f>
        <v>0.56893388601567463</v>
      </c>
    </row>
    <row r="73" spans="1:21" x14ac:dyDescent="0.2">
      <c r="A73">
        <f>'Expected Frequency'!A73</f>
        <v>2092</v>
      </c>
      <c r="B73">
        <f>'Expected Frequency'!B73</f>
        <v>2090</v>
      </c>
      <c r="C73">
        <f>'Expected Frequency'!X73</f>
        <v>2.3099820251647696</v>
      </c>
      <c r="D73">
        <f>'Expected Frequency'!C73*$C73^2</f>
        <v>42.362405746283592</v>
      </c>
      <c r="E73">
        <f>'Expected Frequency'!D73*$C73^2</f>
        <v>54.348667837286321</v>
      </c>
      <c r="F73">
        <f>'Expected Frequency'!E73*$C73^2</f>
        <v>57.304184517259586</v>
      </c>
      <c r="G73">
        <f>'Expected Frequency'!F73*$C73^2</f>
        <v>37.682837669659243</v>
      </c>
      <c r="H73">
        <f>'Expected Frequency'!G73*$C73^2</f>
        <v>31.36131588193863</v>
      </c>
      <c r="I73">
        <f>'Expected Frequency'!H73*$C73^2</f>
        <v>18.800369992052214</v>
      </c>
      <c r="J73">
        <f>'Expected Frequency'!I73*$C73^2</f>
        <v>9.3807341326385973</v>
      </c>
      <c r="K73">
        <f>'Expected Frequency'!J73*$C73^2</f>
        <v>9.9744514828055966</v>
      </c>
      <c r="L73">
        <f>'Expected Frequency'!K73*$C73^2</f>
        <v>6.2934039117701976</v>
      </c>
      <c r="M73">
        <f>'Expected Frequency'!L73*$C73^2</f>
        <v>4.6309953313025982</v>
      </c>
      <c r="N73">
        <f>'Expected Frequency'!M73*$C73^2</f>
        <v>4.156021451168999</v>
      </c>
      <c r="O73">
        <f>'Expected Frequency'!N73*$C73^2</f>
        <v>1.7811520505009995</v>
      </c>
      <c r="P73">
        <f>'Expected Frequency'!O73*$C73^2</f>
        <v>3.2713698445901294</v>
      </c>
      <c r="Q73">
        <f>'Expected Frequency'!P73*$C73^2</f>
        <v>5.8315723316606656</v>
      </c>
      <c r="R73">
        <f>'Expected Frequency'!Q73*$C73^2</f>
        <v>4.2670041451175598</v>
      </c>
      <c r="S73">
        <f>'Expected Frequency'!R73*$C73^2</f>
        <v>1.4223347150391865</v>
      </c>
      <c r="T73">
        <f>'Expected Frequency'!S73*$C73^2</f>
        <v>0.99563430052743063</v>
      </c>
      <c r="U73">
        <f>'Expected Frequency'!T73*$C73^2</f>
        <v>0.56893388601567463</v>
      </c>
    </row>
    <row r="74" spans="1:21" x14ac:dyDescent="0.2">
      <c r="A74">
        <f>'Expected Frequency'!A74</f>
        <v>2093</v>
      </c>
      <c r="B74">
        <f>'Expected Frequency'!B74</f>
        <v>2090</v>
      </c>
      <c r="C74">
        <f>'Expected Frequency'!X74</f>
        <v>2.3099820251647696</v>
      </c>
      <c r="D74">
        <f>'Expected Frequency'!C74*$C74^2</f>
        <v>42.362405746283592</v>
      </c>
      <c r="E74">
        <f>'Expected Frequency'!D74*$C74^2</f>
        <v>54.348667837286321</v>
      </c>
      <c r="F74">
        <f>'Expected Frequency'!E74*$C74^2</f>
        <v>57.304184517259586</v>
      </c>
      <c r="G74">
        <f>'Expected Frequency'!F74*$C74^2</f>
        <v>37.682837669659243</v>
      </c>
      <c r="H74">
        <f>'Expected Frequency'!G74*$C74^2</f>
        <v>31.36131588193863</v>
      </c>
      <c r="I74">
        <f>'Expected Frequency'!H74*$C74^2</f>
        <v>18.800369992052214</v>
      </c>
      <c r="J74">
        <f>'Expected Frequency'!I74*$C74^2</f>
        <v>9.3807341326385973</v>
      </c>
      <c r="K74">
        <f>'Expected Frequency'!J74*$C74^2</f>
        <v>9.9744514828055966</v>
      </c>
      <c r="L74">
        <f>'Expected Frequency'!K74*$C74^2</f>
        <v>6.2934039117701976</v>
      </c>
      <c r="M74">
        <f>'Expected Frequency'!L74*$C74^2</f>
        <v>4.6309953313025982</v>
      </c>
      <c r="N74">
        <f>'Expected Frequency'!M74*$C74^2</f>
        <v>4.156021451168999</v>
      </c>
      <c r="O74">
        <f>'Expected Frequency'!N74*$C74^2</f>
        <v>1.7811520505009995</v>
      </c>
      <c r="P74">
        <f>'Expected Frequency'!O74*$C74^2</f>
        <v>3.2713698445901294</v>
      </c>
      <c r="Q74">
        <f>'Expected Frequency'!P74*$C74^2</f>
        <v>5.8315723316606656</v>
      </c>
      <c r="R74">
        <f>'Expected Frequency'!Q74*$C74^2</f>
        <v>4.2670041451175598</v>
      </c>
      <c r="S74">
        <f>'Expected Frequency'!R74*$C74^2</f>
        <v>1.4223347150391865</v>
      </c>
      <c r="T74">
        <f>'Expected Frequency'!S74*$C74^2</f>
        <v>0.99563430052743063</v>
      </c>
      <c r="U74">
        <f>'Expected Frequency'!T74*$C74^2</f>
        <v>0.56893388601567463</v>
      </c>
    </row>
    <row r="75" spans="1:21" x14ac:dyDescent="0.2">
      <c r="A75">
        <f>'Expected Frequency'!A75</f>
        <v>2094</v>
      </c>
      <c r="B75">
        <f>'Expected Frequency'!B75</f>
        <v>2090</v>
      </c>
      <c r="C75">
        <f>'Expected Frequency'!X75</f>
        <v>2.3099820251647696</v>
      </c>
      <c r="D75">
        <f>'Expected Frequency'!C75*$C75^2</f>
        <v>42.362405746283592</v>
      </c>
      <c r="E75">
        <f>'Expected Frequency'!D75*$C75^2</f>
        <v>54.348667837286321</v>
      </c>
      <c r="F75">
        <f>'Expected Frequency'!E75*$C75^2</f>
        <v>57.304184517259586</v>
      </c>
      <c r="G75">
        <f>'Expected Frequency'!F75*$C75^2</f>
        <v>37.682837669659243</v>
      </c>
      <c r="H75">
        <f>'Expected Frequency'!G75*$C75^2</f>
        <v>31.36131588193863</v>
      </c>
      <c r="I75">
        <f>'Expected Frequency'!H75*$C75^2</f>
        <v>18.800369992052214</v>
      </c>
      <c r="J75">
        <f>'Expected Frequency'!I75*$C75^2</f>
        <v>9.3807341326385973</v>
      </c>
      <c r="K75">
        <f>'Expected Frequency'!J75*$C75^2</f>
        <v>9.9744514828055966</v>
      </c>
      <c r="L75">
        <f>'Expected Frequency'!K75*$C75^2</f>
        <v>6.2934039117701976</v>
      </c>
      <c r="M75">
        <f>'Expected Frequency'!L75*$C75^2</f>
        <v>4.6309953313025982</v>
      </c>
      <c r="N75">
        <f>'Expected Frequency'!M75*$C75^2</f>
        <v>4.156021451168999</v>
      </c>
      <c r="O75">
        <f>'Expected Frequency'!N75*$C75^2</f>
        <v>1.7811520505009995</v>
      </c>
      <c r="P75">
        <f>'Expected Frequency'!O75*$C75^2</f>
        <v>3.2713698445901294</v>
      </c>
      <c r="Q75">
        <f>'Expected Frequency'!P75*$C75^2</f>
        <v>5.8315723316606656</v>
      </c>
      <c r="R75">
        <f>'Expected Frequency'!Q75*$C75^2</f>
        <v>4.2670041451175598</v>
      </c>
      <c r="S75">
        <f>'Expected Frequency'!R75*$C75^2</f>
        <v>1.4223347150391865</v>
      </c>
      <c r="T75">
        <f>'Expected Frequency'!S75*$C75^2</f>
        <v>0.99563430052743063</v>
      </c>
      <c r="U75">
        <f>'Expected Frequency'!T75*$C75^2</f>
        <v>0.56893388601567463</v>
      </c>
    </row>
    <row r="76" spans="1:21" x14ac:dyDescent="0.2">
      <c r="A76">
        <f>'Expected Frequency'!A76</f>
        <v>2095</v>
      </c>
      <c r="B76">
        <f>'Expected Frequency'!B76</f>
        <v>2090</v>
      </c>
      <c r="C76">
        <f>'Expected Frequency'!X76</f>
        <v>2.3099820251647696</v>
      </c>
      <c r="D76">
        <f>'Expected Frequency'!C76*$C76^2</f>
        <v>42.362405746283592</v>
      </c>
      <c r="E76">
        <f>'Expected Frequency'!D76*$C76^2</f>
        <v>54.348667837286321</v>
      </c>
      <c r="F76">
        <f>'Expected Frequency'!E76*$C76^2</f>
        <v>57.304184517259586</v>
      </c>
      <c r="G76">
        <f>'Expected Frequency'!F76*$C76^2</f>
        <v>37.682837669659243</v>
      </c>
      <c r="H76">
        <f>'Expected Frequency'!G76*$C76^2</f>
        <v>31.36131588193863</v>
      </c>
      <c r="I76">
        <f>'Expected Frequency'!H76*$C76^2</f>
        <v>18.800369992052214</v>
      </c>
      <c r="J76">
        <f>'Expected Frequency'!I76*$C76^2</f>
        <v>9.3807341326385973</v>
      </c>
      <c r="K76">
        <f>'Expected Frequency'!J76*$C76^2</f>
        <v>9.9744514828055966</v>
      </c>
      <c r="L76">
        <f>'Expected Frequency'!K76*$C76^2</f>
        <v>6.2934039117701976</v>
      </c>
      <c r="M76">
        <f>'Expected Frequency'!L76*$C76^2</f>
        <v>4.6309953313025982</v>
      </c>
      <c r="N76">
        <f>'Expected Frequency'!M76*$C76^2</f>
        <v>4.156021451168999</v>
      </c>
      <c r="O76">
        <f>'Expected Frequency'!N76*$C76^2</f>
        <v>1.7811520505009995</v>
      </c>
      <c r="P76">
        <f>'Expected Frequency'!O76*$C76^2</f>
        <v>3.2713698445901294</v>
      </c>
      <c r="Q76">
        <f>'Expected Frequency'!P76*$C76^2</f>
        <v>5.8315723316606656</v>
      </c>
      <c r="R76">
        <f>'Expected Frequency'!Q76*$C76^2</f>
        <v>4.2670041451175598</v>
      </c>
      <c r="S76">
        <f>'Expected Frequency'!R76*$C76^2</f>
        <v>1.4223347150391865</v>
      </c>
      <c r="T76">
        <f>'Expected Frequency'!S76*$C76^2</f>
        <v>0.99563430052743063</v>
      </c>
      <c r="U76">
        <f>'Expected Frequency'!T76*$C76^2</f>
        <v>0.56893388601567463</v>
      </c>
    </row>
    <row r="77" spans="1:21" x14ac:dyDescent="0.2">
      <c r="A77">
        <f>'Expected Frequency'!A77</f>
        <v>2096</v>
      </c>
      <c r="B77">
        <f>'Expected Frequency'!B77</f>
        <v>2090</v>
      </c>
      <c r="C77">
        <f>'Expected Frequency'!X77</f>
        <v>2.3099820251647696</v>
      </c>
      <c r="D77">
        <f>'Expected Frequency'!C77*$C77^2</f>
        <v>42.362405746283592</v>
      </c>
      <c r="E77">
        <f>'Expected Frequency'!D77*$C77^2</f>
        <v>54.348667837286321</v>
      </c>
      <c r="F77">
        <f>'Expected Frequency'!E77*$C77^2</f>
        <v>57.304184517259586</v>
      </c>
      <c r="G77">
        <f>'Expected Frequency'!F77*$C77^2</f>
        <v>37.682837669659243</v>
      </c>
      <c r="H77">
        <f>'Expected Frequency'!G77*$C77^2</f>
        <v>31.36131588193863</v>
      </c>
      <c r="I77">
        <f>'Expected Frequency'!H77*$C77^2</f>
        <v>18.800369992052214</v>
      </c>
      <c r="J77">
        <f>'Expected Frequency'!I77*$C77^2</f>
        <v>9.3807341326385973</v>
      </c>
      <c r="K77">
        <f>'Expected Frequency'!J77*$C77^2</f>
        <v>9.9744514828055966</v>
      </c>
      <c r="L77">
        <f>'Expected Frequency'!K77*$C77^2</f>
        <v>6.2934039117701976</v>
      </c>
      <c r="M77">
        <f>'Expected Frequency'!L77*$C77^2</f>
        <v>4.6309953313025982</v>
      </c>
      <c r="N77">
        <f>'Expected Frequency'!M77*$C77^2</f>
        <v>4.156021451168999</v>
      </c>
      <c r="O77">
        <f>'Expected Frequency'!N77*$C77^2</f>
        <v>1.7811520505009995</v>
      </c>
      <c r="P77">
        <f>'Expected Frequency'!O77*$C77^2</f>
        <v>3.2713698445901294</v>
      </c>
      <c r="Q77">
        <f>'Expected Frequency'!P77*$C77^2</f>
        <v>5.8315723316606656</v>
      </c>
      <c r="R77">
        <f>'Expected Frequency'!Q77*$C77^2</f>
        <v>4.2670041451175598</v>
      </c>
      <c r="S77">
        <f>'Expected Frequency'!R77*$C77^2</f>
        <v>1.4223347150391865</v>
      </c>
      <c r="T77">
        <f>'Expected Frequency'!S77*$C77^2</f>
        <v>0.99563430052743063</v>
      </c>
      <c r="U77">
        <f>'Expected Frequency'!T77*$C77^2</f>
        <v>0.56893388601567463</v>
      </c>
    </row>
    <row r="78" spans="1:21" x14ac:dyDescent="0.2">
      <c r="A78">
        <f>'Expected Frequency'!A78</f>
        <v>2097</v>
      </c>
      <c r="B78">
        <f>'Expected Frequency'!B78</f>
        <v>2090</v>
      </c>
      <c r="C78">
        <f>'Expected Frequency'!X78</f>
        <v>2.3099820251647696</v>
      </c>
      <c r="D78">
        <f>'Expected Frequency'!C78*$C78^2</f>
        <v>42.362405746283592</v>
      </c>
      <c r="E78">
        <f>'Expected Frequency'!D78*$C78^2</f>
        <v>54.348667837286321</v>
      </c>
      <c r="F78">
        <f>'Expected Frequency'!E78*$C78^2</f>
        <v>57.304184517259586</v>
      </c>
      <c r="G78">
        <f>'Expected Frequency'!F78*$C78^2</f>
        <v>37.682837669659243</v>
      </c>
      <c r="H78">
        <f>'Expected Frequency'!G78*$C78^2</f>
        <v>31.36131588193863</v>
      </c>
      <c r="I78">
        <f>'Expected Frequency'!H78*$C78^2</f>
        <v>18.800369992052214</v>
      </c>
      <c r="J78">
        <f>'Expected Frequency'!I78*$C78^2</f>
        <v>9.3807341326385973</v>
      </c>
      <c r="K78">
        <f>'Expected Frequency'!J78*$C78^2</f>
        <v>9.9744514828055966</v>
      </c>
      <c r="L78">
        <f>'Expected Frequency'!K78*$C78^2</f>
        <v>6.2934039117701976</v>
      </c>
      <c r="M78">
        <f>'Expected Frequency'!L78*$C78^2</f>
        <v>4.6309953313025982</v>
      </c>
      <c r="N78">
        <f>'Expected Frequency'!M78*$C78^2</f>
        <v>4.156021451168999</v>
      </c>
      <c r="O78">
        <f>'Expected Frequency'!N78*$C78^2</f>
        <v>1.7811520505009995</v>
      </c>
      <c r="P78">
        <f>'Expected Frequency'!O78*$C78^2</f>
        <v>3.2713698445901294</v>
      </c>
      <c r="Q78">
        <f>'Expected Frequency'!P78*$C78^2</f>
        <v>5.8315723316606656</v>
      </c>
      <c r="R78">
        <f>'Expected Frequency'!Q78*$C78^2</f>
        <v>4.2670041451175598</v>
      </c>
      <c r="S78">
        <f>'Expected Frequency'!R78*$C78^2</f>
        <v>1.4223347150391865</v>
      </c>
      <c r="T78">
        <f>'Expected Frequency'!S78*$C78^2</f>
        <v>0.99563430052743063</v>
      </c>
      <c r="U78">
        <f>'Expected Frequency'!T78*$C78^2</f>
        <v>0.56893388601567463</v>
      </c>
    </row>
    <row r="79" spans="1:21" x14ac:dyDescent="0.2">
      <c r="A79">
        <f>'Expected Frequency'!A79</f>
        <v>2098</v>
      </c>
      <c r="B79">
        <f>'Expected Frequency'!B79</f>
        <v>2090</v>
      </c>
      <c r="C79">
        <f>'Expected Frequency'!X79</f>
        <v>2.3099820251647696</v>
      </c>
      <c r="D79">
        <f>'Expected Frequency'!C79*$C79^2</f>
        <v>42.362405746283592</v>
      </c>
      <c r="E79">
        <f>'Expected Frequency'!D79*$C79^2</f>
        <v>54.348667837286321</v>
      </c>
      <c r="F79">
        <f>'Expected Frequency'!E79*$C79^2</f>
        <v>57.304184517259586</v>
      </c>
      <c r="G79">
        <f>'Expected Frequency'!F79*$C79^2</f>
        <v>37.682837669659243</v>
      </c>
      <c r="H79">
        <f>'Expected Frequency'!G79*$C79^2</f>
        <v>31.36131588193863</v>
      </c>
      <c r="I79">
        <f>'Expected Frequency'!H79*$C79^2</f>
        <v>18.800369992052214</v>
      </c>
      <c r="J79">
        <f>'Expected Frequency'!I79*$C79^2</f>
        <v>9.3807341326385973</v>
      </c>
      <c r="K79">
        <f>'Expected Frequency'!J79*$C79^2</f>
        <v>9.9744514828055966</v>
      </c>
      <c r="L79">
        <f>'Expected Frequency'!K79*$C79^2</f>
        <v>6.2934039117701976</v>
      </c>
      <c r="M79">
        <f>'Expected Frequency'!L79*$C79^2</f>
        <v>4.6309953313025982</v>
      </c>
      <c r="N79">
        <f>'Expected Frequency'!M79*$C79^2</f>
        <v>4.156021451168999</v>
      </c>
      <c r="O79">
        <f>'Expected Frequency'!N79*$C79^2</f>
        <v>1.7811520505009995</v>
      </c>
      <c r="P79">
        <f>'Expected Frequency'!O79*$C79^2</f>
        <v>3.2713698445901294</v>
      </c>
      <c r="Q79">
        <f>'Expected Frequency'!P79*$C79^2</f>
        <v>5.8315723316606656</v>
      </c>
      <c r="R79">
        <f>'Expected Frequency'!Q79*$C79^2</f>
        <v>4.2670041451175598</v>
      </c>
      <c r="S79">
        <f>'Expected Frequency'!R79*$C79^2</f>
        <v>1.4223347150391865</v>
      </c>
      <c r="T79">
        <f>'Expected Frequency'!S79*$C79^2</f>
        <v>0.99563430052743063</v>
      </c>
      <c r="U79">
        <f>'Expected Frequency'!T79*$C79^2</f>
        <v>0.56893388601567463</v>
      </c>
    </row>
    <row r="80" spans="1:21" x14ac:dyDescent="0.2">
      <c r="A80">
        <f>'Expected Frequency'!A80</f>
        <v>2099</v>
      </c>
      <c r="B80">
        <f>'Expected Frequency'!B80</f>
        <v>2090</v>
      </c>
      <c r="C80">
        <f>'Expected Frequency'!X80</f>
        <v>2.3099820251647696</v>
      </c>
      <c r="D80">
        <f>'Expected Frequency'!C80*$C80^2</f>
        <v>42.362405746283592</v>
      </c>
      <c r="E80">
        <f>'Expected Frequency'!D80*$C80^2</f>
        <v>54.348667837286321</v>
      </c>
      <c r="F80">
        <f>'Expected Frequency'!E80*$C80^2</f>
        <v>57.304184517259586</v>
      </c>
      <c r="G80">
        <f>'Expected Frequency'!F80*$C80^2</f>
        <v>37.682837669659243</v>
      </c>
      <c r="H80">
        <f>'Expected Frequency'!G80*$C80^2</f>
        <v>31.36131588193863</v>
      </c>
      <c r="I80">
        <f>'Expected Frequency'!H80*$C80^2</f>
        <v>18.800369992052214</v>
      </c>
      <c r="J80">
        <f>'Expected Frequency'!I80*$C80^2</f>
        <v>9.3807341326385973</v>
      </c>
      <c r="K80">
        <f>'Expected Frequency'!J80*$C80^2</f>
        <v>9.9744514828055966</v>
      </c>
      <c r="L80">
        <f>'Expected Frequency'!K80*$C80^2</f>
        <v>6.2934039117701976</v>
      </c>
      <c r="M80">
        <f>'Expected Frequency'!L80*$C80^2</f>
        <v>4.6309953313025982</v>
      </c>
      <c r="N80">
        <f>'Expected Frequency'!M80*$C80^2</f>
        <v>4.156021451168999</v>
      </c>
      <c r="O80">
        <f>'Expected Frequency'!N80*$C80^2</f>
        <v>1.7811520505009995</v>
      </c>
      <c r="P80">
        <f>'Expected Frequency'!O80*$C80^2</f>
        <v>3.2713698445901294</v>
      </c>
      <c r="Q80">
        <f>'Expected Frequency'!P80*$C80^2</f>
        <v>5.8315723316606656</v>
      </c>
      <c r="R80">
        <f>'Expected Frequency'!Q80*$C80^2</f>
        <v>4.2670041451175598</v>
      </c>
      <c r="S80">
        <f>'Expected Frequency'!R80*$C80^2</f>
        <v>1.4223347150391865</v>
      </c>
      <c r="T80">
        <f>'Expected Frequency'!S80*$C80^2</f>
        <v>0.99563430052743063</v>
      </c>
      <c r="U80">
        <f>'Expected Frequency'!T80*$C80^2</f>
        <v>0.56893388601567463</v>
      </c>
    </row>
    <row r="81" spans="1:21" x14ac:dyDescent="0.2">
      <c r="A81">
        <f>'Expected Frequency'!A81</f>
        <v>2100</v>
      </c>
      <c r="B81">
        <f>'Expected Frequency'!B81</f>
        <v>2100</v>
      </c>
      <c r="C81">
        <f>'Expected Frequency'!X81</f>
        <v>2.6098741761533852</v>
      </c>
      <c r="D81">
        <f>'Expected Frequency'!C81*$C81^2</f>
        <v>54.075750424756912</v>
      </c>
      <c r="E81">
        <f>'Expected Frequency'!D81*$C81^2</f>
        <v>69.376253451916824</v>
      </c>
      <c r="F81">
        <f>'Expected Frequency'!E81*$C81^2</f>
        <v>73.148980225737063</v>
      </c>
      <c r="G81">
        <f>'Expected Frequency'!F81*$C81^2</f>
        <v>48.102266366208184</v>
      </c>
      <c r="H81">
        <f>'Expected Frequency'!G81*$C81^2</f>
        <v>40.032822988870429</v>
      </c>
      <c r="I81">
        <f>'Expected Frequency'!H81*$C81^2</f>
        <v>23.998734200134365</v>
      </c>
      <c r="J81">
        <f>'Expected Frequency'!I81*$C81^2</f>
        <v>11.974538008905823</v>
      </c>
      <c r="K81">
        <f>'Expected Frequency'!J81*$C81^2</f>
        <v>12.732420161368216</v>
      </c>
      <c r="L81">
        <f>'Expected Frequency'!K81*$C81^2</f>
        <v>8.0335508161013731</v>
      </c>
      <c r="M81">
        <f>'Expected Frequency'!L81*$C81^2</f>
        <v>5.9114807892066707</v>
      </c>
      <c r="N81">
        <f>'Expected Frequency'!M81*$C81^2</f>
        <v>5.3051750672367568</v>
      </c>
      <c r="O81">
        <f>'Expected Frequency'!N81*$C81^2</f>
        <v>2.2736464573871813</v>
      </c>
      <c r="P81">
        <f>'Expected Frequency'!O81*$C81^2</f>
        <v>4.1759143784852455</v>
      </c>
      <c r="Q81">
        <f>'Expected Frequency'!P81*$C81^2</f>
        <v>7.4440212833867418</v>
      </c>
      <c r="R81">
        <f>'Expected Frequency'!Q81*$C81^2</f>
        <v>5.4468448415024939</v>
      </c>
      <c r="S81">
        <f>'Expected Frequency'!R81*$C81^2</f>
        <v>1.8156149471674978</v>
      </c>
      <c r="T81">
        <f>'Expected Frequency'!S81*$C81^2</f>
        <v>1.2709304630172487</v>
      </c>
      <c r="U81">
        <f>'Expected Frequency'!T81*$C81^2</f>
        <v>0.72624597886699915</v>
      </c>
    </row>
    <row r="82" spans="1:21" x14ac:dyDescent="0.2">
      <c r="A82">
        <f>'Expected Frequency'!A82</f>
        <v>2101</v>
      </c>
      <c r="B82">
        <f>'Expected Frequency'!B82</f>
        <v>2100</v>
      </c>
      <c r="C82">
        <f>'Expected Frequency'!X82</f>
        <v>2.6098741761533852</v>
      </c>
      <c r="D82">
        <f>'Expected Frequency'!C82*$C82^2</f>
        <v>54.075750424756912</v>
      </c>
      <c r="E82">
        <f>'Expected Frequency'!D82*$C82^2</f>
        <v>69.376253451916824</v>
      </c>
      <c r="F82">
        <f>'Expected Frequency'!E82*$C82^2</f>
        <v>73.148980225737063</v>
      </c>
      <c r="G82">
        <f>'Expected Frequency'!F82*$C82^2</f>
        <v>48.102266366208184</v>
      </c>
      <c r="H82">
        <f>'Expected Frequency'!G82*$C82^2</f>
        <v>40.032822988870429</v>
      </c>
      <c r="I82">
        <f>'Expected Frequency'!H82*$C82^2</f>
        <v>23.998734200134365</v>
      </c>
      <c r="J82">
        <f>'Expected Frequency'!I82*$C82^2</f>
        <v>11.974538008905823</v>
      </c>
      <c r="K82">
        <f>'Expected Frequency'!J82*$C82^2</f>
        <v>12.732420161368216</v>
      </c>
      <c r="L82">
        <f>'Expected Frequency'!K82*$C82^2</f>
        <v>8.0335508161013731</v>
      </c>
      <c r="M82">
        <f>'Expected Frequency'!L82*$C82^2</f>
        <v>5.9114807892066707</v>
      </c>
      <c r="N82">
        <f>'Expected Frequency'!M82*$C82^2</f>
        <v>5.3051750672367568</v>
      </c>
      <c r="O82">
        <f>'Expected Frequency'!N82*$C82^2</f>
        <v>2.2736464573871813</v>
      </c>
      <c r="P82">
        <f>'Expected Frequency'!O82*$C82^2</f>
        <v>4.1759143784852455</v>
      </c>
      <c r="Q82">
        <f>'Expected Frequency'!P82*$C82^2</f>
        <v>7.4440212833867418</v>
      </c>
      <c r="R82">
        <f>'Expected Frequency'!Q82*$C82^2</f>
        <v>5.4468448415024939</v>
      </c>
      <c r="S82">
        <f>'Expected Frequency'!R82*$C82^2</f>
        <v>1.8156149471674978</v>
      </c>
      <c r="T82">
        <f>'Expected Frequency'!S82*$C82^2</f>
        <v>1.2709304630172487</v>
      </c>
      <c r="U82">
        <f>'Expected Frequency'!T82*$C82^2</f>
        <v>0.72624597886699915</v>
      </c>
    </row>
    <row r="83" spans="1:21" x14ac:dyDescent="0.2">
      <c r="A83">
        <f>'Expected Frequency'!A83</f>
        <v>2102</v>
      </c>
      <c r="B83">
        <f>'Expected Frequency'!B83</f>
        <v>2100</v>
      </c>
      <c r="C83">
        <f>'Expected Frequency'!X83</f>
        <v>2.6098741761533852</v>
      </c>
      <c r="D83">
        <f>'Expected Frequency'!C83*$C83^2</f>
        <v>54.075750424756912</v>
      </c>
      <c r="E83">
        <f>'Expected Frequency'!D83*$C83^2</f>
        <v>69.376253451916824</v>
      </c>
      <c r="F83">
        <f>'Expected Frequency'!E83*$C83^2</f>
        <v>73.148980225737063</v>
      </c>
      <c r="G83">
        <f>'Expected Frequency'!F83*$C83^2</f>
        <v>48.102266366208184</v>
      </c>
      <c r="H83">
        <f>'Expected Frequency'!G83*$C83^2</f>
        <v>40.032822988870429</v>
      </c>
      <c r="I83">
        <f>'Expected Frequency'!H83*$C83^2</f>
        <v>23.998734200134365</v>
      </c>
      <c r="J83">
        <f>'Expected Frequency'!I83*$C83^2</f>
        <v>11.974538008905823</v>
      </c>
      <c r="K83">
        <f>'Expected Frequency'!J83*$C83^2</f>
        <v>12.732420161368216</v>
      </c>
      <c r="L83">
        <f>'Expected Frequency'!K83*$C83^2</f>
        <v>8.0335508161013731</v>
      </c>
      <c r="M83">
        <f>'Expected Frequency'!L83*$C83^2</f>
        <v>5.9114807892066707</v>
      </c>
      <c r="N83">
        <f>'Expected Frequency'!M83*$C83^2</f>
        <v>5.3051750672367568</v>
      </c>
      <c r="O83">
        <f>'Expected Frequency'!N83*$C83^2</f>
        <v>2.2736464573871813</v>
      </c>
      <c r="P83">
        <f>'Expected Frequency'!O83*$C83^2</f>
        <v>4.1759143784852455</v>
      </c>
      <c r="Q83">
        <f>'Expected Frequency'!P83*$C83^2</f>
        <v>7.4440212833867418</v>
      </c>
      <c r="R83">
        <f>'Expected Frequency'!Q83*$C83^2</f>
        <v>5.4468448415024939</v>
      </c>
      <c r="S83">
        <f>'Expected Frequency'!R83*$C83^2</f>
        <v>1.8156149471674978</v>
      </c>
      <c r="T83">
        <f>'Expected Frequency'!S83*$C83^2</f>
        <v>1.2709304630172487</v>
      </c>
      <c r="U83">
        <f>'Expected Frequency'!T83*$C83^2</f>
        <v>0.72624597886699915</v>
      </c>
    </row>
    <row r="84" spans="1:21" x14ac:dyDescent="0.2">
      <c r="A84">
        <f>'Expected Frequency'!A84</f>
        <v>2103</v>
      </c>
      <c r="B84">
        <f>'Expected Frequency'!B84</f>
        <v>2100</v>
      </c>
      <c r="C84">
        <f>'Expected Frequency'!X84</f>
        <v>2.6098741761533852</v>
      </c>
      <c r="D84">
        <f>'Expected Frequency'!C84*$C84^2</f>
        <v>54.075750424756912</v>
      </c>
      <c r="E84">
        <f>'Expected Frequency'!D84*$C84^2</f>
        <v>69.376253451916824</v>
      </c>
      <c r="F84">
        <f>'Expected Frequency'!E84*$C84^2</f>
        <v>73.148980225737063</v>
      </c>
      <c r="G84">
        <f>'Expected Frequency'!F84*$C84^2</f>
        <v>48.102266366208184</v>
      </c>
      <c r="H84">
        <f>'Expected Frequency'!G84*$C84^2</f>
        <v>40.032822988870429</v>
      </c>
      <c r="I84">
        <f>'Expected Frequency'!H84*$C84^2</f>
        <v>23.998734200134365</v>
      </c>
      <c r="J84">
        <f>'Expected Frequency'!I84*$C84^2</f>
        <v>11.974538008905823</v>
      </c>
      <c r="K84">
        <f>'Expected Frequency'!J84*$C84^2</f>
        <v>12.732420161368216</v>
      </c>
      <c r="L84">
        <f>'Expected Frequency'!K84*$C84^2</f>
        <v>8.0335508161013731</v>
      </c>
      <c r="M84">
        <f>'Expected Frequency'!L84*$C84^2</f>
        <v>5.9114807892066707</v>
      </c>
      <c r="N84">
        <f>'Expected Frequency'!M84*$C84^2</f>
        <v>5.3051750672367568</v>
      </c>
      <c r="O84">
        <f>'Expected Frequency'!N84*$C84^2</f>
        <v>2.2736464573871813</v>
      </c>
      <c r="P84">
        <f>'Expected Frequency'!O84*$C84^2</f>
        <v>4.1759143784852455</v>
      </c>
      <c r="Q84">
        <f>'Expected Frequency'!P84*$C84^2</f>
        <v>7.4440212833867418</v>
      </c>
      <c r="R84">
        <f>'Expected Frequency'!Q84*$C84^2</f>
        <v>5.4468448415024939</v>
      </c>
      <c r="S84">
        <f>'Expected Frequency'!R84*$C84^2</f>
        <v>1.8156149471674978</v>
      </c>
      <c r="T84">
        <f>'Expected Frequency'!S84*$C84^2</f>
        <v>1.2709304630172487</v>
      </c>
      <c r="U84">
        <f>'Expected Frequency'!T84*$C84^2</f>
        <v>0.72624597886699915</v>
      </c>
    </row>
    <row r="85" spans="1:21" x14ac:dyDescent="0.2">
      <c r="A85">
        <f>'Expected Frequency'!A85</f>
        <v>2104</v>
      </c>
      <c r="B85">
        <f>'Expected Frequency'!B85</f>
        <v>2100</v>
      </c>
      <c r="C85">
        <f>'Expected Frequency'!X85</f>
        <v>2.6098741761533852</v>
      </c>
      <c r="D85">
        <f>'Expected Frequency'!C85*$C85^2</f>
        <v>54.075750424756912</v>
      </c>
      <c r="E85">
        <f>'Expected Frequency'!D85*$C85^2</f>
        <v>69.376253451916824</v>
      </c>
      <c r="F85">
        <f>'Expected Frequency'!E85*$C85^2</f>
        <v>73.148980225737063</v>
      </c>
      <c r="G85">
        <f>'Expected Frequency'!F85*$C85^2</f>
        <v>48.102266366208184</v>
      </c>
      <c r="H85">
        <f>'Expected Frequency'!G85*$C85^2</f>
        <v>40.032822988870429</v>
      </c>
      <c r="I85">
        <f>'Expected Frequency'!H85*$C85^2</f>
        <v>23.998734200134365</v>
      </c>
      <c r="J85">
        <f>'Expected Frequency'!I85*$C85^2</f>
        <v>11.974538008905823</v>
      </c>
      <c r="K85">
        <f>'Expected Frequency'!J85*$C85^2</f>
        <v>12.732420161368216</v>
      </c>
      <c r="L85">
        <f>'Expected Frequency'!K85*$C85^2</f>
        <v>8.0335508161013731</v>
      </c>
      <c r="M85">
        <f>'Expected Frequency'!L85*$C85^2</f>
        <v>5.9114807892066707</v>
      </c>
      <c r="N85">
        <f>'Expected Frequency'!M85*$C85^2</f>
        <v>5.3051750672367568</v>
      </c>
      <c r="O85">
        <f>'Expected Frequency'!N85*$C85^2</f>
        <v>2.2736464573871813</v>
      </c>
      <c r="P85">
        <f>'Expected Frequency'!O85*$C85^2</f>
        <v>4.1759143784852455</v>
      </c>
      <c r="Q85">
        <f>'Expected Frequency'!P85*$C85^2</f>
        <v>7.4440212833867418</v>
      </c>
      <c r="R85">
        <f>'Expected Frequency'!Q85*$C85^2</f>
        <v>5.4468448415024939</v>
      </c>
      <c r="S85">
        <f>'Expected Frequency'!R85*$C85^2</f>
        <v>1.8156149471674978</v>
      </c>
      <c r="T85">
        <f>'Expected Frequency'!S85*$C85^2</f>
        <v>1.2709304630172487</v>
      </c>
      <c r="U85">
        <f>'Expected Frequency'!T85*$C85^2</f>
        <v>0.72624597886699915</v>
      </c>
    </row>
    <row r="86" spans="1:21" x14ac:dyDescent="0.2">
      <c r="A86">
        <f>'Expected Frequency'!A86</f>
        <v>2105</v>
      </c>
      <c r="B86">
        <f>'Expected Frequency'!B86</f>
        <v>2100</v>
      </c>
      <c r="C86">
        <f>'Expected Frequency'!X86</f>
        <v>2.6098741761533852</v>
      </c>
      <c r="D86">
        <f>'Expected Frequency'!C86*$C86^2</f>
        <v>54.075750424756912</v>
      </c>
      <c r="E86">
        <f>'Expected Frequency'!D86*$C86^2</f>
        <v>69.376253451916824</v>
      </c>
      <c r="F86">
        <f>'Expected Frequency'!E86*$C86^2</f>
        <v>73.148980225737063</v>
      </c>
      <c r="G86">
        <f>'Expected Frequency'!F86*$C86^2</f>
        <v>48.102266366208184</v>
      </c>
      <c r="H86">
        <f>'Expected Frequency'!G86*$C86^2</f>
        <v>40.032822988870429</v>
      </c>
      <c r="I86">
        <f>'Expected Frequency'!H86*$C86^2</f>
        <v>23.998734200134365</v>
      </c>
      <c r="J86">
        <f>'Expected Frequency'!I86*$C86^2</f>
        <v>11.974538008905823</v>
      </c>
      <c r="K86">
        <f>'Expected Frequency'!J86*$C86^2</f>
        <v>12.732420161368216</v>
      </c>
      <c r="L86">
        <f>'Expected Frequency'!K86*$C86^2</f>
        <v>8.0335508161013731</v>
      </c>
      <c r="M86">
        <f>'Expected Frequency'!L86*$C86^2</f>
        <v>5.9114807892066707</v>
      </c>
      <c r="N86">
        <f>'Expected Frequency'!M86*$C86^2</f>
        <v>5.3051750672367568</v>
      </c>
      <c r="O86">
        <f>'Expected Frequency'!N86*$C86^2</f>
        <v>2.2736464573871813</v>
      </c>
      <c r="P86">
        <f>'Expected Frequency'!O86*$C86^2</f>
        <v>4.1759143784852455</v>
      </c>
      <c r="Q86">
        <f>'Expected Frequency'!P86*$C86^2</f>
        <v>7.4440212833867418</v>
      </c>
      <c r="R86">
        <f>'Expected Frequency'!Q86*$C86^2</f>
        <v>5.4468448415024939</v>
      </c>
      <c r="S86">
        <f>'Expected Frequency'!R86*$C86^2</f>
        <v>1.8156149471674978</v>
      </c>
      <c r="T86">
        <f>'Expected Frequency'!S86*$C86^2</f>
        <v>1.2709304630172487</v>
      </c>
      <c r="U86">
        <f>'Expected Frequency'!T86*$C86^2</f>
        <v>0.72624597886699915</v>
      </c>
    </row>
    <row r="87" spans="1:21" x14ac:dyDescent="0.2">
      <c r="A87">
        <f>'Expected Frequency'!A87</f>
        <v>2106</v>
      </c>
      <c r="B87">
        <f>'Expected Frequency'!B87</f>
        <v>2100</v>
      </c>
      <c r="C87">
        <f>'Expected Frequency'!X87</f>
        <v>2.6098741761533852</v>
      </c>
      <c r="D87">
        <f>'Expected Frequency'!C87*$C87^2</f>
        <v>54.075750424756912</v>
      </c>
      <c r="E87">
        <f>'Expected Frequency'!D87*$C87^2</f>
        <v>69.376253451916824</v>
      </c>
      <c r="F87">
        <f>'Expected Frequency'!E87*$C87^2</f>
        <v>73.148980225737063</v>
      </c>
      <c r="G87">
        <f>'Expected Frequency'!F87*$C87^2</f>
        <v>48.102266366208184</v>
      </c>
      <c r="H87">
        <f>'Expected Frequency'!G87*$C87^2</f>
        <v>40.032822988870429</v>
      </c>
      <c r="I87">
        <f>'Expected Frequency'!H87*$C87^2</f>
        <v>23.998734200134365</v>
      </c>
      <c r="J87">
        <f>'Expected Frequency'!I87*$C87^2</f>
        <v>11.974538008905823</v>
      </c>
      <c r="K87">
        <f>'Expected Frequency'!J87*$C87^2</f>
        <v>12.732420161368216</v>
      </c>
      <c r="L87">
        <f>'Expected Frequency'!K87*$C87^2</f>
        <v>8.0335508161013731</v>
      </c>
      <c r="M87">
        <f>'Expected Frequency'!L87*$C87^2</f>
        <v>5.9114807892066707</v>
      </c>
      <c r="N87">
        <f>'Expected Frequency'!M87*$C87^2</f>
        <v>5.3051750672367568</v>
      </c>
      <c r="O87">
        <f>'Expected Frequency'!N87*$C87^2</f>
        <v>2.2736464573871813</v>
      </c>
      <c r="P87">
        <f>'Expected Frequency'!O87*$C87^2</f>
        <v>4.1759143784852455</v>
      </c>
      <c r="Q87">
        <f>'Expected Frequency'!P87*$C87^2</f>
        <v>7.4440212833867418</v>
      </c>
      <c r="R87">
        <f>'Expected Frequency'!Q87*$C87^2</f>
        <v>5.4468448415024939</v>
      </c>
      <c r="S87">
        <f>'Expected Frequency'!R87*$C87^2</f>
        <v>1.8156149471674978</v>
      </c>
      <c r="T87">
        <f>'Expected Frequency'!S87*$C87^2</f>
        <v>1.2709304630172487</v>
      </c>
      <c r="U87">
        <f>'Expected Frequency'!T87*$C87^2</f>
        <v>0.72624597886699915</v>
      </c>
    </row>
    <row r="88" spans="1:21" x14ac:dyDescent="0.2">
      <c r="A88">
        <f>'Expected Frequency'!A88</f>
        <v>2107</v>
      </c>
      <c r="B88">
        <f>'Expected Frequency'!B88</f>
        <v>2100</v>
      </c>
      <c r="C88">
        <f>'Expected Frequency'!X88</f>
        <v>2.6098741761533852</v>
      </c>
      <c r="D88">
        <f>'Expected Frequency'!C88*$C88^2</f>
        <v>54.075750424756912</v>
      </c>
      <c r="E88">
        <f>'Expected Frequency'!D88*$C88^2</f>
        <v>69.376253451916824</v>
      </c>
      <c r="F88">
        <f>'Expected Frequency'!E88*$C88^2</f>
        <v>73.148980225737063</v>
      </c>
      <c r="G88">
        <f>'Expected Frequency'!F88*$C88^2</f>
        <v>48.102266366208184</v>
      </c>
      <c r="H88">
        <f>'Expected Frequency'!G88*$C88^2</f>
        <v>40.032822988870429</v>
      </c>
      <c r="I88">
        <f>'Expected Frequency'!H88*$C88^2</f>
        <v>23.998734200134365</v>
      </c>
      <c r="J88">
        <f>'Expected Frequency'!I88*$C88^2</f>
        <v>11.974538008905823</v>
      </c>
      <c r="K88">
        <f>'Expected Frequency'!J88*$C88^2</f>
        <v>12.732420161368216</v>
      </c>
      <c r="L88">
        <f>'Expected Frequency'!K88*$C88^2</f>
        <v>8.0335508161013731</v>
      </c>
      <c r="M88">
        <f>'Expected Frequency'!L88*$C88^2</f>
        <v>5.9114807892066707</v>
      </c>
      <c r="N88">
        <f>'Expected Frequency'!M88*$C88^2</f>
        <v>5.3051750672367568</v>
      </c>
      <c r="O88">
        <f>'Expected Frequency'!N88*$C88^2</f>
        <v>2.2736464573871813</v>
      </c>
      <c r="P88">
        <f>'Expected Frequency'!O88*$C88^2</f>
        <v>4.1759143784852455</v>
      </c>
      <c r="Q88">
        <f>'Expected Frequency'!P88*$C88^2</f>
        <v>7.4440212833867418</v>
      </c>
      <c r="R88">
        <f>'Expected Frequency'!Q88*$C88^2</f>
        <v>5.4468448415024939</v>
      </c>
      <c r="S88">
        <f>'Expected Frequency'!R88*$C88^2</f>
        <v>1.8156149471674978</v>
      </c>
      <c r="T88">
        <f>'Expected Frequency'!S88*$C88^2</f>
        <v>1.2709304630172487</v>
      </c>
      <c r="U88">
        <f>'Expected Frequency'!T88*$C88^2</f>
        <v>0.72624597886699915</v>
      </c>
    </row>
    <row r="89" spans="1:21" x14ac:dyDescent="0.2">
      <c r="A89">
        <f>'Expected Frequency'!A89</f>
        <v>2108</v>
      </c>
      <c r="B89">
        <f>'Expected Frequency'!B89</f>
        <v>2100</v>
      </c>
      <c r="C89">
        <f>'Expected Frequency'!X89</f>
        <v>2.6098741761533852</v>
      </c>
      <c r="D89">
        <f>'Expected Frequency'!C89*$C89^2</f>
        <v>54.075750424756912</v>
      </c>
      <c r="E89">
        <f>'Expected Frequency'!D89*$C89^2</f>
        <v>69.376253451916824</v>
      </c>
      <c r="F89">
        <f>'Expected Frequency'!E89*$C89^2</f>
        <v>73.148980225737063</v>
      </c>
      <c r="G89">
        <f>'Expected Frequency'!F89*$C89^2</f>
        <v>48.102266366208184</v>
      </c>
      <c r="H89">
        <f>'Expected Frequency'!G89*$C89^2</f>
        <v>40.032822988870429</v>
      </c>
      <c r="I89">
        <f>'Expected Frequency'!H89*$C89^2</f>
        <v>23.998734200134365</v>
      </c>
      <c r="J89">
        <f>'Expected Frequency'!I89*$C89^2</f>
        <v>11.974538008905823</v>
      </c>
      <c r="K89">
        <f>'Expected Frequency'!J89*$C89^2</f>
        <v>12.732420161368216</v>
      </c>
      <c r="L89">
        <f>'Expected Frequency'!K89*$C89^2</f>
        <v>8.0335508161013731</v>
      </c>
      <c r="M89">
        <f>'Expected Frequency'!L89*$C89^2</f>
        <v>5.9114807892066707</v>
      </c>
      <c r="N89">
        <f>'Expected Frequency'!M89*$C89^2</f>
        <v>5.3051750672367568</v>
      </c>
      <c r="O89">
        <f>'Expected Frequency'!N89*$C89^2</f>
        <v>2.2736464573871813</v>
      </c>
      <c r="P89">
        <f>'Expected Frequency'!O89*$C89^2</f>
        <v>4.1759143784852455</v>
      </c>
      <c r="Q89">
        <f>'Expected Frequency'!P89*$C89^2</f>
        <v>7.4440212833867418</v>
      </c>
      <c r="R89">
        <f>'Expected Frequency'!Q89*$C89^2</f>
        <v>5.4468448415024939</v>
      </c>
      <c r="S89">
        <f>'Expected Frequency'!R89*$C89^2</f>
        <v>1.8156149471674978</v>
      </c>
      <c r="T89">
        <f>'Expected Frequency'!S89*$C89^2</f>
        <v>1.2709304630172487</v>
      </c>
      <c r="U89">
        <f>'Expected Frequency'!T89*$C89^2</f>
        <v>0.72624597886699915</v>
      </c>
    </row>
    <row r="90" spans="1:21" x14ac:dyDescent="0.2">
      <c r="A90">
        <f>'Expected Frequency'!A90</f>
        <v>2109</v>
      </c>
      <c r="B90">
        <f>'Expected Frequency'!B90</f>
        <v>2100</v>
      </c>
      <c r="C90">
        <f>'Expected Frequency'!X90</f>
        <v>2.6098741761533852</v>
      </c>
      <c r="D90">
        <f>'Expected Frequency'!C90*$C90^2</f>
        <v>54.075750424756912</v>
      </c>
      <c r="E90">
        <f>'Expected Frequency'!D90*$C90^2</f>
        <v>69.376253451916824</v>
      </c>
      <c r="F90">
        <f>'Expected Frequency'!E90*$C90^2</f>
        <v>73.148980225737063</v>
      </c>
      <c r="G90">
        <f>'Expected Frequency'!F90*$C90^2</f>
        <v>48.102266366208184</v>
      </c>
      <c r="H90">
        <f>'Expected Frequency'!G90*$C90^2</f>
        <v>40.032822988870429</v>
      </c>
      <c r="I90">
        <f>'Expected Frequency'!H90*$C90^2</f>
        <v>23.998734200134365</v>
      </c>
      <c r="J90">
        <f>'Expected Frequency'!I90*$C90^2</f>
        <v>11.974538008905823</v>
      </c>
      <c r="K90">
        <f>'Expected Frequency'!J90*$C90^2</f>
        <v>12.732420161368216</v>
      </c>
      <c r="L90">
        <f>'Expected Frequency'!K90*$C90^2</f>
        <v>8.0335508161013731</v>
      </c>
      <c r="M90">
        <f>'Expected Frequency'!L90*$C90^2</f>
        <v>5.9114807892066707</v>
      </c>
      <c r="N90">
        <f>'Expected Frequency'!M90*$C90^2</f>
        <v>5.3051750672367568</v>
      </c>
      <c r="O90">
        <f>'Expected Frequency'!N90*$C90^2</f>
        <v>2.2736464573871813</v>
      </c>
      <c r="P90">
        <f>'Expected Frequency'!O90*$C90^2</f>
        <v>4.1759143784852455</v>
      </c>
      <c r="Q90">
        <f>'Expected Frequency'!P90*$C90^2</f>
        <v>7.4440212833867418</v>
      </c>
      <c r="R90">
        <f>'Expected Frequency'!Q90*$C90^2</f>
        <v>5.4468448415024939</v>
      </c>
      <c r="S90">
        <f>'Expected Frequency'!R90*$C90^2</f>
        <v>1.8156149471674978</v>
      </c>
      <c r="T90">
        <f>'Expected Frequency'!S90*$C90^2</f>
        <v>1.2709304630172487</v>
      </c>
      <c r="U90">
        <f>'Expected Frequency'!T90*$C90^2</f>
        <v>0.72624597886699915</v>
      </c>
    </row>
    <row r="91" spans="1:21" x14ac:dyDescent="0.2">
      <c r="A91">
        <f>'Expected Frequency'!A91</f>
        <v>2110</v>
      </c>
      <c r="B91">
        <f>'Expected Frequency'!B91</f>
        <v>2110</v>
      </c>
      <c r="C91">
        <f>'Expected Frequency'!X91</f>
        <v>2.9097663271420009</v>
      </c>
      <c r="D91">
        <f>'Expected Frequency'!C91*$C91^2</f>
        <v>67.217079982120481</v>
      </c>
      <c r="E91">
        <f>'Expected Frequency'!D91*$C91^2</f>
        <v>86.235866178611943</v>
      </c>
      <c r="F91">
        <f>'Expected Frequency'!E91*$C91^2</f>
        <v>90.925429898294766</v>
      </c>
      <c r="G91">
        <f>'Expected Frequency'!F91*$C91^2</f>
        <v>59.791937425956014</v>
      </c>
      <c r="H91">
        <f>'Expected Frequency'!G91*$C91^2</f>
        <v>49.761481692189975</v>
      </c>
      <c r="I91">
        <f>'Expected Frequency'!H91*$C91^2</f>
        <v>29.830835883537969</v>
      </c>
      <c r="J91">
        <f>'Expected Frequency'!I91*$C91^2</f>
        <v>14.88455495802179</v>
      </c>
      <c r="K91">
        <f>'Expected Frequency'!J91*$C91^2</f>
        <v>15.826615398402916</v>
      </c>
      <c r="L91">
        <f>'Expected Frequency'!K91*$C91^2</f>
        <v>9.9858406680399341</v>
      </c>
      <c r="M91">
        <f>'Expected Frequency'!L91*$C91^2</f>
        <v>7.3480714349727823</v>
      </c>
      <c r="N91">
        <f>'Expected Frequency'!M91*$C91^2</f>
        <v>6.5944230826678822</v>
      </c>
      <c r="O91">
        <f>'Expected Frequency'!N91*$C91^2</f>
        <v>2.8261813211433777</v>
      </c>
      <c r="P91">
        <f>'Expected Frequency'!O91*$C91^2</f>
        <v>5.1907327882152368</v>
      </c>
      <c r="Q91">
        <f>'Expected Frequency'!P91*$C91^2</f>
        <v>9.2530454050793338</v>
      </c>
      <c r="R91">
        <f>'Expected Frequency'!Q91*$C91^2</f>
        <v>6.7705210281068302</v>
      </c>
      <c r="S91">
        <f>'Expected Frequency'!R91*$C91^2</f>
        <v>2.2568403427022767</v>
      </c>
      <c r="T91">
        <f>'Expected Frequency'!S91*$C91^2</f>
        <v>1.5797882398915937</v>
      </c>
      <c r="U91">
        <f>'Expected Frequency'!T91*$C91^2</f>
        <v>0.90273613708091072</v>
      </c>
    </row>
    <row r="92" spans="1:21" x14ac:dyDescent="0.2">
      <c r="A92">
        <f>'Expected Frequency'!A92</f>
        <v>2111</v>
      </c>
      <c r="B92">
        <f>'Expected Frequency'!B92</f>
        <v>2110</v>
      </c>
      <c r="C92">
        <f>'Expected Frequency'!X92</f>
        <v>2.9097663271420009</v>
      </c>
      <c r="D92">
        <f>'Expected Frequency'!C92*$C92^2</f>
        <v>67.217079982120481</v>
      </c>
      <c r="E92">
        <f>'Expected Frequency'!D92*$C92^2</f>
        <v>86.235866178611943</v>
      </c>
      <c r="F92">
        <f>'Expected Frequency'!E92*$C92^2</f>
        <v>90.925429898294766</v>
      </c>
      <c r="G92">
        <f>'Expected Frequency'!F92*$C92^2</f>
        <v>59.791937425956014</v>
      </c>
      <c r="H92">
        <f>'Expected Frequency'!G92*$C92^2</f>
        <v>49.761481692189975</v>
      </c>
      <c r="I92">
        <f>'Expected Frequency'!H92*$C92^2</f>
        <v>29.830835883537969</v>
      </c>
      <c r="J92">
        <f>'Expected Frequency'!I92*$C92^2</f>
        <v>14.88455495802179</v>
      </c>
      <c r="K92">
        <f>'Expected Frequency'!J92*$C92^2</f>
        <v>15.826615398402916</v>
      </c>
      <c r="L92">
        <f>'Expected Frequency'!K92*$C92^2</f>
        <v>9.9858406680399341</v>
      </c>
      <c r="M92">
        <f>'Expected Frequency'!L92*$C92^2</f>
        <v>7.3480714349727823</v>
      </c>
      <c r="N92">
        <f>'Expected Frequency'!M92*$C92^2</f>
        <v>6.5944230826678822</v>
      </c>
      <c r="O92">
        <f>'Expected Frequency'!N92*$C92^2</f>
        <v>2.8261813211433777</v>
      </c>
      <c r="P92">
        <f>'Expected Frequency'!O92*$C92^2</f>
        <v>5.1907327882152368</v>
      </c>
      <c r="Q92">
        <f>'Expected Frequency'!P92*$C92^2</f>
        <v>9.2530454050793338</v>
      </c>
      <c r="R92">
        <f>'Expected Frequency'!Q92*$C92^2</f>
        <v>6.7705210281068302</v>
      </c>
      <c r="S92">
        <f>'Expected Frequency'!R92*$C92^2</f>
        <v>2.2568403427022767</v>
      </c>
      <c r="T92">
        <f>'Expected Frequency'!S92*$C92^2</f>
        <v>1.5797882398915937</v>
      </c>
      <c r="U92">
        <f>'Expected Frequency'!T92*$C92^2</f>
        <v>0.90273613708091072</v>
      </c>
    </row>
    <row r="93" spans="1:21" x14ac:dyDescent="0.2">
      <c r="A93">
        <f>'Expected Frequency'!A93</f>
        <v>2112</v>
      </c>
      <c r="B93">
        <f>'Expected Frequency'!B93</f>
        <v>2110</v>
      </c>
      <c r="C93">
        <f>'Expected Frequency'!X93</f>
        <v>2.9097663271420009</v>
      </c>
      <c r="D93">
        <f>'Expected Frequency'!C93*$C93^2</f>
        <v>67.217079982120481</v>
      </c>
      <c r="E93">
        <f>'Expected Frequency'!D93*$C93^2</f>
        <v>86.235866178611943</v>
      </c>
      <c r="F93">
        <f>'Expected Frequency'!E93*$C93^2</f>
        <v>90.925429898294766</v>
      </c>
      <c r="G93">
        <f>'Expected Frequency'!F93*$C93^2</f>
        <v>59.791937425956014</v>
      </c>
      <c r="H93">
        <f>'Expected Frequency'!G93*$C93^2</f>
        <v>49.761481692189975</v>
      </c>
      <c r="I93">
        <f>'Expected Frequency'!H93*$C93^2</f>
        <v>29.830835883537969</v>
      </c>
      <c r="J93">
        <f>'Expected Frequency'!I93*$C93^2</f>
        <v>14.88455495802179</v>
      </c>
      <c r="K93">
        <f>'Expected Frequency'!J93*$C93^2</f>
        <v>15.826615398402916</v>
      </c>
      <c r="L93">
        <f>'Expected Frequency'!K93*$C93^2</f>
        <v>9.9858406680399341</v>
      </c>
      <c r="M93">
        <f>'Expected Frequency'!L93*$C93^2</f>
        <v>7.3480714349727823</v>
      </c>
      <c r="N93">
        <f>'Expected Frequency'!M93*$C93^2</f>
        <v>6.5944230826678822</v>
      </c>
      <c r="O93">
        <f>'Expected Frequency'!N93*$C93^2</f>
        <v>2.8261813211433777</v>
      </c>
      <c r="P93">
        <f>'Expected Frequency'!O93*$C93^2</f>
        <v>5.1907327882152368</v>
      </c>
      <c r="Q93">
        <f>'Expected Frequency'!P93*$C93^2</f>
        <v>9.2530454050793338</v>
      </c>
      <c r="R93">
        <f>'Expected Frequency'!Q93*$C93^2</f>
        <v>6.7705210281068302</v>
      </c>
      <c r="S93">
        <f>'Expected Frequency'!R93*$C93^2</f>
        <v>2.2568403427022767</v>
      </c>
      <c r="T93">
        <f>'Expected Frequency'!S93*$C93^2</f>
        <v>1.5797882398915937</v>
      </c>
      <c r="U93">
        <f>'Expected Frequency'!T93*$C93^2</f>
        <v>0.90273613708091072</v>
      </c>
    </row>
    <row r="94" spans="1:21" x14ac:dyDescent="0.2">
      <c r="A94">
        <f>'Expected Frequency'!A94</f>
        <v>2113</v>
      </c>
      <c r="B94">
        <f>'Expected Frequency'!B94</f>
        <v>2110</v>
      </c>
      <c r="C94">
        <f>'Expected Frequency'!X94</f>
        <v>2.9097663271420009</v>
      </c>
      <c r="D94">
        <f>'Expected Frequency'!C94*$C94^2</f>
        <v>67.217079982120481</v>
      </c>
      <c r="E94">
        <f>'Expected Frequency'!D94*$C94^2</f>
        <v>86.235866178611943</v>
      </c>
      <c r="F94">
        <f>'Expected Frequency'!E94*$C94^2</f>
        <v>90.925429898294766</v>
      </c>
      <c r="G94">
        <f>'Expected Frequency'!F94*$C94^2</f>
        <v>59.791937425956014</v>
      </c>
      <c r="H94">
        <f>'Expected Frequency'!G94*$C94^2</f>
        <v>49.761481692189975</v>
      </c>
      <c r="I94">
        <f>'Expected Frequency'!H94*$C94^2</f>
        <v>29.830835883537969</v>
      </c>
      <c r="J94">
        <f>'Expected Frequency'!I94*$C94^2</f>
        <v>14.88455495802179</v>
      </c>
      <c r="K94">
        <f>'Expected Frequency'!J94*$C94^2</f>
        <v>15.826615398402916</v>
      </c>
      <c r="L94">
        <f>'Expected Frequency'!K94*$C94^2</f>
        <v>9.9858406680399341</v>
      </c>
      <c r="M94">
        <f>'Expected Frequency'!L94*$C94^2</f>
        <v>7.3480714349727823</v>
      </c>
      <c r="N94">
        <f>'Expected Frequency'!M94*$C94^2</f>
        <v>6.5944230826678822</v>
      </c>
      <c r="O94">
        <f>'Expected Frequency'!N94*$C94^2</f>
        <v>2.8261813211433777</v>
      </c>
      <c r="P94">
        <f>'Expected Frequency'!O94*$C94^2</f>
        <v>5.1907327882152368</v>
      </c>
      <c r="Q94">
        <f>'Expected Frequency'!P94*$C94^2</f>
        <v>9.2530454050793338</v>
      </c>
      <c r="R94">
        <f>'Expected Frequency'!Q94*$C94^2</f>
        <v>6.7705210281068302</v>
      </c>
      <c r="S94">
        <f>'Expected Frequency'!R94*$C94^2</f>
        <v>2.2568403427022767</v>
      </c>
      <c r="T94">
        <f>'Expected Frequency'!S94*$C94^2</f>
        <v>1.5797882398915937</v>
      </c>
      <c r="U94">
        <f>'Expected Frequency'!T94*$C94^2</f>
        <v>0.90273613708091072</v>
      </c>
    </row>
    <row r="95" spans="1:21" x14ac:dyDescent="0.2">
      <c r="A95">
        <f>'Expected Frequency'!A95</f>
        <v>2114</v>
      </c>
      <c r="B95">
        <f>'Expected Frequency'!B95</f>
        <v>2110</v>
      </c>
      <c r="C95">
        <f>'Expected Frequency'!X95</f>
        <v>2.9097663271420009</v>
      </c>
      <c r="D95">
        <f>'Expected Frequency'!C95*$C95^2</f>
        <v>67.217079982120481</v>
      </c>
      <c r="E95">
        <f>'Expected Frequency'!D95*$C95^2</f>
        <v>86.235866178611943</v>
      </c>
      <c r="F95">
        <f>'Expected Frequency'!E95*$C95^2</f>
        <v>90.925429898294766</v>
      </c>
      <c r="G95">
        <f>'Expected Frequency'!F95*$C95^2</f>
        <v>59.791937425956014</v>
      </c>
      <c r="H95">
        <f>'Expected Frequency'!G95*$C95^2</f>
        <v>49.761481692189975</v>
      </c>
      <c r="I95">
        <f>'Expected Frequency'!H95*$C95^2</f>
        <v>29.830835883537969</v>
      </c>
      <c r="J95">
        <f>'Expected Frequency'!I95*$C95^2</f>
        <v>14.88455495802179</v>
      </c>
      <c r="K95">
        <f>'Expected Frequency'!J95*$C95^2</f>
        <v>15.826615398402916</v>
      </c>
      <c r="L95">
        <f>'Expected Frequency'!K95*$C95^2</f>
        <v>9.9858406680399341</v>
      </c>
      <c r="M95">
        <f>'Expected Frequency'!L95*$C95^2</f>
        <v>7.3480714349727823</v>
      </c>
      <c r="N95">
        <f>'Expected Frequency'!M95*$C95^2</f>
        <v>6.5944230826678822</v>
      </c>
      <c r="O95">
        <f>'Expected Frequency'!N95*$C95^2</f>
        <v>2.8261813211433777</v>
      </c>
      <c r="P95">
        <f>'Expected Frequency'!O95*$C95^2</f>
        <v>5.1907327882152368</v>
      </c>
      <c r="Q95">
        <f>'Expected Frequency'!P95*$C95^2</f>
        <v>9.2530454050793338</v>
      </c>
      <c r="R95">
        <f>'Expected Frequency'!Q95*$C95^2</f>
        <v>6.7705210281068302</v>
      </c>
      <c r="S95">
        <f>'Expected Frequency'!R95*$C95^2</f>
        <v>2.2568403427022767</v>
      </c>
      <c r="T95">
        <f>'Expected Frequency'!S95*$C95^2</f>
        <v>1.5797882398915937</v>
      </c>
      <c r="U95">
        <f>'Expected Frequency'!T95*$C95^2</f>
        <v>0.90273613708091072</v>
      </c>
    </row>
    <row r="96" spans="1:21" x14ac:dyDescent="0.2">
      <c r="A96">
        <f>'Expected Frequency'!A96</f>
        <v>2115</v>
      </c>
      <c r="B96">
        <f>'Expected Frequency'!B96</f>
        <v>2110</v>
      </c>
      <c r="C96">
        <f>'Expected Frequency'!X96</f>
        <v>2.9097663271420009</v>
      </c>
      <c r="D96">
        <f>'Expected Frequency'!C96*$C96^2</f>
        <v>67.217079982120481</v>
      </c>
      <c r="E96">
        <f>'Expected Frequency'!D96*$C96^2</f>
        <v>86.235866178611943</v>
      </c>
      <c r="F96">
        <f>'Expected Frequency'!E96*$C96^2</f>
        <v>90.925429898294766</v>
      </c>
      <c r="G96">
        <f>'Expected Frequency'!F96*$C96^2</f>
        <v>59.791937425956014</v>
      </c>
      <c r="H96">
        <f>'Expected Frequency'!G96*$C96^2</f>
        <v>49.761481692189975</v>
      </c>
      <c r="I96">
        <f>'Expected Frequency'!H96*$C96^2</f>
        <v>29.830835883537969</v>
      </c>
      <c r="J96">
        <f>'Expected Frequency'!I96*$C96^2</f>
        <v>14.88455495802179</v>
      </c>
      <c r="K96">
        <f>'Expected Frequency'!J96*$C96^2</f>
        <v>15.826615398402916</v>
      </c>
      <c r="L96">
        <f>'Expected Frequency'!K96*$C96^2</f>
        <v>9.9858406680399341</v>
      </c>
      <c r="M96">
        <f>'Expected Frequency'!L96*$C96^2</f>
        <v>7.3480714349727823</v>
      </c>
      <c r="N96">
        <f>'Expected Frequency'!M96*$C96^2</f>
        <v>6.5944230826678822</v>
      </c>
      <c r="O96">
        <f>'Expected Frequency'!N96*$C96^2</f>
        <v>2.8261813211433777</v>
      </c>
      <c r="P96">
        <f>'Expected Frequency'!O96*$C96^2</f>
        <v>5.1907327882152368</v>
      </c>
      <c r="Q96">
        <f>'Expected Frequency'!P96*$C96^2</f>
        <v>9.2530454050793338</v>
      </c>
      <c r="R96">
        <f>'Expected Frequency'!Q96*$C96^2</f>
        <v>6.7705210281068302</v>
      </c>
      <c r="S96">
        <f>'Expected Frequency'!R96*$C96^2</f>
        <v>2.2568403427022767</v>
      </c>
      <c r="T96">
        <f>'Expected Frequency'!S96*$C96^2</f>
        <v>1.5797882398915937</v>
      </c>
      <c r="U96">
        <f>'Expected Frequency'!T96*$C96^2</f>
        <v>0.90273613708091072</v>
      </c>
    </row>
    <row r="97" spans="1:21" x14ac:dyDescent="0.2">
      <c r="A97">
        <f>'Expected Frequency'!A97</f>
        <v>2116</v>
      </c>
      <c r="B97">
        <f>'Expected Frequency'!B97</f>
        <v>2110</v>
      </c>
      <c r="C97">
        <f>'Expected Frequency'!X97</f>
        <v>2.9097663271420009</v>
      </c>
      <c r="D97">
        <f>'Expected Frequency'!C97*$C97^2</f>
        <v>67.217079982120481</v>
      </c>
      <c r="E97">
        <f>'Expected Frequency'!D97*$C97^2</f>
        <v>86.235866178611943</v>
      </c>
      <c r="F97">
        <f>'Expected Frequency'!E97*$C97^2</f>
        <v>90.925429898294766</v>
      </c>
      <c r="G97">
        <f>'Expected Frequency'!F97*$C97^2</f>
        <v>59.791937425956014</v>
      </c>
      <c r="H97">
        <f>'Expected Frequency'!G97*$C97^2</f>
        <v>49.761481692189975</v>
      </c>
      <c r="I97">
        <f>'Expected Frequency'!H97*$C97^2</f>
        <v>29.830835883537969</v>
      </c>
      <c r="J97">
        <f>'Expected Frequency'!I97*$C97^2</f>
        <v>14.88455495802179</v>
      </c>
      <c r="K97">
        <f>'Expected Frequency'!J97*$C97^2</f>
        <v>15.826615398402916</v>
      </c>
      <c r="L97">
        <f>'Expected Frequency'!K97*$C97^2</f>
        <v>9.9858406680399341</v>
      </c>
      <c r="M97">
        <f>'Expected Frequency'!L97*$C97^2</f>
        <v>7.3480714349727823</v>
      </c>
      <c r="N97">
        <f>'Expected Frequency'!M97*$C97^2</f>
        <v>6.5944230826678822</v>
      </c>
      <c r="O97">
        <f>'Expected Frequency'!N97*$C97^2</f>
        <v>2.8261813211433777</v>
      </c>
      <c r="P97">
        <f>'Expected Frequency'!O97*$C97^2</f>
        <v>5.1907327882152368</v>
      </c>
      <c r="Q97">
        <f>'Expected Frequency'!P97*$C97^2</f>
        <v>9.2530454050793338</v>
      </c>
      <c r="R97">
        <f>'Expected Frequency'!Q97*$C97^2</f>
        <v>6.7705210281068302</v>
      </c>
      <c r="S97">
        <f>'Expected Frequency'!R97*$C97^2</f>
        <v>2.2568403427022767</v>
      </c>
      <c r="T97">
        <f>'Expected Frequency'!S97*$C97^2</f>
        <v>1.5797882398915937</v>
      </c>
      <c r="U97">
        <f>'Expected Frequency'!T97*$C97^2</f>
        <v>0.90273613708091072</v>
      </c>
    </row>
    <row r="98" spans="1:21" x14ac:dyDescent="0.2">
      <c r="A98">
        <f>'Expected Frequency'!A98</f>
        <v>2117</v>
      </c>
      <c r="B98">
        <f>'Expected Frequency'!B98</f>
        <v>2110</v>
      </c>
      <c r="C98">
        <f>'Expected Frequency'!X98</f>
        <v>2.9097663271420009</v>
      </c>
      <c r="D98">
        <f>'Expected Frequency'!C98*$C98^2</f>
        <v>67.217079982120481</v>
      </c>
      <c r="E98">
        <f>'Expected Frequency'!D98*$C98^2</f>
        <v>86.235866178611943</v>
      </c>
      <c r="F98">
        <f>'Expected Frequency'!E98*$C98^2</f>
        <v>90.925429898294766</v>
      </c>
      <c r="G98">
        <f>'Expected Frequency'!F98*$C98^2</f>
        <v>59.791937425956014</v>
      </c>
      <c r="H98">
        <f>'Expected Frequency'!G98*$C98^2</f>
        <v>49.761481692189975</v>
      </c>
      <c r="I98">
        <f>'Expected Frequency'!H98*$C98^2</f>
        <v>29.830835883537969</v>
      </c>
      <c r="J98">
        <f>'Expected Frequency'!I98*$C98^2</f>
        <v>14.88455495802179</v>
      </c>
      <c r="K98">
        <f>'Expected Frequency'!J98*$C98^2</f>
        <v>15.826615398402916</v>
      </c>
      <c r="L98">
        <f>'Expected Frequency'!K98*$C98^2</f>
        <v>9.9858406680399341</v>
      </c>
      <c r="M98">
        <f>'Expected Frequency'!L98*$C98^2</f>
        <v>7.3480714349727823</v>
      </c>
      <c r="N98">
        <f>'Expected Frequency'!M98*$C98^2</f>
        <v>6.5944230826678822</v>
      </c>
      <c r="O98">
        <f>'Expected Frequency'!N98*$C98^2</f>
        <v>2.8261813211433777</v>
      </c>
      <c r="P98">
        <f>'Expected Frequency'!O98*$C98^2</f>
        <v>5.1907327882152368</v>
      </c>
      <c r="Q98">
        <f>'Expected Frequency'!P98*$C98^2</f>
        <v>9.2530454050793338</v>
      </c>
      <c r="R98">
        <f>'Expected Frequency'!Q98*$C98^2</f>
        <v>6.7705210281068302</v>
      </c>
      <c r="S98">
        <f>'Expected Frequency'!R98*$C98^2</f>
        <v>2.2568403427022767</v>
      </c>
      <c r="T98">
        <f>'Expected Frequency'!S98*$C98^2</f>
        <v>1.5797882398915937</v>
      </c>
      <c r="U98">
        <f>'Expected Frequency'!T98*$C98^2</f>
        <v>0.90273613708091072</v>
      </c>
    </row>
    <row r="99" spans="1:21" x14ac:dyDescent="0.2">
      <c r="A99">
        <f>'Expected Frequency'!A99</f>
        <v>2118</v>
      </c>
      <c r="B99">
        <f>'Expected Frequency'!B99</f>
        <v>2110</v>
      </c>
      <c r="C99">
        <f>'Expected Frequency'!X99</f>
        <v>2.9097663271420009</v>
      </c>
      <c r="D99">
        <f>'Expected Frequency'!C99*$C99^2</f>
        <v>67.217079982120481</v>
      </c>
      <c r="E99">
        <f>'Expected Frequency'!D99*$C99^2</f>
        <v>86.235866178611943</v>
      </c>
      <c r="F99">
        <f>'Expected Frequency'!E99*$C99^2</f>
        <v>90.925429898294766</v>
      </c>
      <c r="G99">
        <f>'Expected Frequency'!F99*$C99^2</f>
        <v>59.791937425956014</v>
      </c>
      <c r="H99">
        <f>'Expected Frequency'!G99*$C99^2</f>
        <v>49.761481692189975</v>
      </c>
      <c r="I99">
        <f>'Expected Frequency'!H99*$C99^2</f>
        <v>29.830835883537969</v>
      </c>
      <c r="J99">
        <f>'Expected Frequency'!I99*$C99^2</f>
        <v>14.88455495802179</v>
      </c>
      <c r="K99">
        <f>'Expected Frequency'!J99*$C99^2</f>
        <v>15.826615398402916</v>
      </c>
      <c r="L99">
        <f>'Expected Frequency'!K99*$C99^2</f>
        <v>9.9858406680399341</v>
      </c>
      <c r="M99">
        <f>'Expected Frequency'!L99*$C99^2</f>
        <v>7.3480714349727823</v>
      </c>
      <c r="N99">
        <f>'Expected Frequency'!M99*$C99^2</f>
        <v>6.5944230826678822</v>
      </c>
      <c r="O99">
        <f>'Expected Frequency'!N99*$C99^2</f>
        <v>2.8261813211433777</v>
      </c>
      <c r="P99">
        <f>'Expected Frequency'!O99*$C99^2</f>
        <v>5.1907327882152368</v>
      </c>
      <c r="Q99">
        <f>'Expected Frequency'!P99*$C99^2</f>
        <v>9.2530454050793338</v>
      </c>
      <c r="R99">
        <f>'Expected Frequency'!Q99*$C99^2</f>
        <v>6.7705210281068302</v>
      </c>
      <c r="S99">
        <f>'Expected Frequency'!R99*$C99^2</f>
        <v>2.2568403427022767</v>
      </c>
      <c r="T99">
        <f>'Expected Frequency'!S99*$C99^2</f>
        <v>1.5797882398915937</v>
      </c>
      <c r="U99">
        <f>'Expected Frequency'!T99*$C99^2</f>
        <v>0.90273613708091072</v>
      </c>
    </row>
    <row r="100" spans="1:21" x14ac:dyDescent="0.2">
      <c r="A100">
        <f>'Expected Frequency'!A100</f>
        <v>2119</v>
      </c>
      <c r="B100">
        <f>'Expected Frequency'!B100</f>
        <v>2110</v>
      </c>
      <c r="C100">
        <f>'Expected Frequency'!X100</f>
        <v>2.9097663271420009</v>
      </c>
      <c r="D100">
        <f>'Expected Frequency'!C100*$C100^2</f>
        <v>67.217079982120481</v>
      </c>
      <c r="E100">
        <f>'Expected Frequency'!D100*$C100^2</f>
        <v>86.235866178611943</v>
      </c>
      <c r="F100">
        <f>'Expected Frequency'!E100*$C100^2</f>
        <v>90.925429898294766</v>
      </c>
      <c r="G100">
        <f>'Expected Frequency'!F100*$C100^2</f>
        <v>59.791937425956014</v>
      </c>
      <c r="H100">
        <f>'Expected Frequency'!G100*$C100^2</f>
        <v>49.761481692189975</v>
      </c>
      <c r="I100">
        <f>'Expected Frequency'!H100*$C100^2</f>
        <v>29.830835883537969</v>
      </c>
      <c r="J100">
        <f>'Expected Frequency'!I100*$C100^2</f>
        <v>14.88455495802179</v>
      </c>
      <c r="K100">
        <f>'Expected Frequency'!J100*$C100^2</f>
        <v>15.826615398402916</v>
      </c>
      <c r="L100">
        <f>'Expected Frequency'!K100*$C100^2</f>
        <v>9.9858406680399341</v>
      </c>
      <c r="M100">
        <f>'Expected Frequency'!L100*$C100^2</f>
        <v>7.3480714349727823</v>
      </c>
      <c r="N100">
        <f>'Expected Frequency'!M100*$C100^2</f>
        <v>6.5944230826678822</v>
      </c>
      <c r="O100">
        <f>'Expected Frequency'!N100*$C100^2</f>
        <v>2.8261813211433777</v>
      </c>
      <c r="P100">
        <f>'Expected Frequency'!O100*$C100^2</f>
        <v>5.1907327882152368</v>
      </c>
      <c r="Q100">
        <f>'Expected Frequency'!P100*$C100^2</f>
        <v>9.2530454050793338</v>
      </c>
      <c r="R100">
        <f>'Expected Frequency'!Q100*$C100^2</f>
        <v>6.7705210281068302</v>
      </c>
      <c r="S100">
        <f>'Expected Frequency'!R100*$C100^2</f>
        <v>2.2568403427022767</v>
      </c>
      <c r="T100">
        <f>'Expected Frequency'!S100*$C100^2</f>
        <v>1.5797882398915937</v>
      </c>
      <c r="U100">
        <f>'Expected Frequency'!T100*$C100^2</f>
        <v>0.90273613708091072</v>
      </c>
    </row>
    <row r="101" spans="1:21" x14ac:dyDescent="0.2">
      <c r="A101">
        <f>'Expected Frequency'!A101</f>
        <v>2120</v>
      </c>
      <c r="B101">
        <f>'Expected Frequency'!B101</f>
        <v>2120</v>
      </c>
      <c r="C101">
        <f>'Expected Frequency'!X101</f>
        <v>3.209658478130617</v>
      </c>
      <c r="D101">
        <f>'Expected Frequency'!C101*$C101^2</f>
        <v>81.786394418374357</v>
      </c>
      <c r="E101">
        <f>'Expected Frequency'!D101*$C101^2</f>
        <v>104.92750601737177</v>
      </c>
      <c r="F101">
        <f>'Expected Frequency'!E101*$C101^2</f>
        <v>110.63353353493275</v>
      </c>
      <c r="G101">
        <f>'Expected Frequency'!F101*$C101^2</f>
        <v>72.751850848902777</v>
      </c>
      <c r="H101">
        <f>'Expected Frequency'!G101*$C101^2</f>
        <v>60.547291991897296</v>
      </c>
      <c r="I101">
        <f>'Expected Frequency'!H101*$C101^2</f>
        <v>36.29667504226304</v>
      </c>
      <c r="J101">
        <f>'Expected Frequency'!I101*$C101^2</f>
        <v>18.110784979986512</v>
      </c>
      <c r="K101">
        <f>'Expected Frequency'!J101*$C101^2</f>
        <v>19.25703719390971</v>
      </c>
      <c r="L101">
        <f>'Expected Frequency'!K101*$C101^2</f>
        <v>12.150273467585887</v>
      </c>
      <c r="M101">
        <f>'Expected Frequency'!L101*$C101^2</f>
        <v>8.9407672686009363</v>
      </c>
      <c r="N101">
        <f>'Expected Frequency'!M101*$C101^2</f>
        <v>8.0237654974623798</v>
      </c>
      <c r="O101">
        <f>'Expected Frequency'!N101*$C101^2</f>
        <v>3.4387566417695909</v>
      </c>
      <c r="P101">
        <f>'Expected Frequency'!O101*$C101^2</f>
        <v>6.3158250737801058</v>
      </c>
      <c r="Q101">
        <f>'Expected Frequency'!P101*$C101^2</f>
        <v>11.258644696738449</v>
      </c>
      <c r="R101">
        <f>'Expected Frequency'!Q101*$C101^2</f>
        <v>8.238032704930573</v>
      </c>
      <c r="S101">
        <f>'Expected Frequency'!R101*$C101^2</f>
        <v>2.7460109016435239</v>
      </c>
      <c r="T101">
        <f>'Expected Frequency'!S101*$C101^2</f>
        <v>1.922207631150467</v>
      </c>
      <c r="U101">
        <f>'Expected Frequency'!T101*$C101^2</f>
        <v>1.0984043606574097</v>
      </c>
    </row>
    <row r="102" spans="1:21" x14ac:dyDescent="0.2">
      <c r="A102">
        <f>'Expected Frequency'!A102</f>
        <v>2121</v>
      </c>
      <c r="B102">
        <f>'Expected Frequency'!B102</f>
        <v>2120</v>
      </c>
      <c r="C102">
        <f>'Expected Frequency'!X102</f>
        <v>3.209658478130617</v>
      </c>
      <c r="D102">
        <f>'Expected Frequency'!C102*$C102^2</f>
        <v>81.786394418374357</v>
      </c>
      <c r="E102">
        <f>'Expected Frequency'!D102*$C102^2</f>
        <v>104.92750601737177</v>
      </c>
      <c r="F102">
        <f>'Expected Frequency'!E102*$C102^2</f>
        <v>110.63353353493275</v>
      </c>
      <c r="G102">
        <f>'Expected Frequency'!F102*$C102^2</f>
        <v>72.751850848902777</v>
      </c>
      <c r="H102">
        <f>'Expected Frequency'!G102*$C102^2</f>
        <v>60.547291991897296</v>
      </c>
      <c r="I102">
        <f>'Expected Frequency'!H102*$C102^2</f>
        <v>36.29667504226304</v>
      </c>
      <c r="J102">
        <f>'Expected Frequency'!I102*$C102^2</f>
        <v>18.110784979986512</v>
      </c>
      <c r="K102">
        <f>'Expected Frequency'!J102*$C102^2</f>
        <v>19.25703719390971</v>
      </c>
      <c r="L102">
        <f>'Expected Frequency'!K102*$C102^2</f>
        <v>12.150273467585887</v>
      </c>
      <c r="M102">
        <f>'Expected Frequency'!L102*$C102^2</f>
        <v>8.9407672686009363</v>
      </c>
      <c r="N102">
        <f>'Expected Frequency'!M102*$C102^2</f>
        <v>8.0237654974623798</v>
      </c>
      <c r="O102">
        <f>'Expected Frequency'!N102*$C102^2</f>
        <v>3.4387566417695909</v>
      </c>
      <c r="P102">
        <f>'Expected Frequency'!O102*$C102^2</f>
        <v>6.3158250737801058</v>
      </c>
      <c r="Q102">
        <f>'Expected Frequency'!P102*$C102^2</f>
        <v>11.258644696738449</v>
      </c>
      <c r="R102">
        <f>'Expected Frequency'!Q102*$C102^2</f>
        <v>8.238032704930573</v>
      </c>
      <c r="S102">
        <f>'Expected Frequency'!R102*$C102^2</f>
        <v>2.7460109016435239</v>
      </c>
      <c r="T102">
        <f>'Expected Frequency'!S102*$C102^2</f>
        <v>1.922207631150467</v>
      </c>
      <c r="U102">
        <f>'Expected Frequency'!T102*$C102^2</f>
        <v>1.0984043606574097</v>
      </c>
    </row>
    <row r="103" spans="1:21" x14ac:dyDescent="0.2">
      <c r="A103">
        <f>'Expected Frequency'!A103</f>
        <v>2122</v>
      </c>
      <c r="B103">
        <f>'Expected Frequency'!B103</f>
        <v>2120</v>
      </c>
      <c r="C103">
        <f>'Expected Frequency'!X103</f>
        <v>3.209658478130617</v>
      </c>
      <c r="D103">
        <f>'Expected Frequency'!C103*$C103^2</f>
        <v>81.786394418374357</v>
      </c>
      <c r="E103">
        <f>'Expected Frequency'!D103*$C103^2</f>
        <v>104.92750601737177</v>
      </c>
      <c r="F103">
        <f>'Expected Frequency'!E103*$C103^2</f>
        <v>110.63353353493275</v>
      </c>
      <c r="G103">
        <f>'Expected Frequency'!F103*$C103^2</f>
        <v>72.751850848902777</v>
      </c>
      <c r="H103">
        <f>'Expected Frequency'!G103*$C103^2</f>
        <v>60.547291991897296</v>
      </c>
      <c r="I103">
        <f>'Expected Frequency'!H103*$C103^2</f>
        <v>36.29667504226304</v>
      </c>
      <c r="J103">
        <f>'Expected Frequency'!I103*$C103^2</f>
        <v>18.110784979986512</v>
      </c>
      <c r="K103">
        <f>'Expected Frequency'!J103*$C103^2</f>
        <v>19.25703719390971</v>
      </c>
      <c r="L103">
        <f>'Expected Frequency'!K103*$C103^2</f>
        <v>12.150273467585887</v>
      </c>
      <c r="M103">
        <f>'Expected Frequency'!L103*$C103^2</f>
        <v>8.9407672686009363</v>
      </c>
      <c r="N103">
        <f>'Expected Frequency'!M103*$C103^2</f>
        <v>8.0237654974623798</v>
      </c>
      <c r="O103">
        <f>'Expected Frequency'!N103*$C103^2</f>
        <v>3.4387566417695909</v>
      </c>
      <c r="P103">
        <f>'Expected Frequency'!O103*$C103^2</f>
        <v>6.3158250737801058</v>
      </c>
      <c r="Q103">
        <f>'Expected Frequency'!P103*$C103^2</f>
        <v>11.258644696738449</v>
      </c>
      <c r="R103">
        <f>'Expected Frequency'!Q103*$C103^2</f>
        <v>8.238032704930573</v>
      </c>
      <c r="S103">
        <f>'Expected Frequency'!R103*$C103^2</f>
        <v>2.7460109016435239</v>
      </c>
      <c r="T103">
        <f>'Expected Frequency'!S103*$C103^2</f>
        <v>1.922207631150467</v>
      </c>
      <c r="U103">
        <f>'Expected Frequency'!T103*$C103^2</f>
        <v>1.0984043606574097</v>
      </c>
    </row>
    <row r="104" spans="1:21" x14ac:dyDescent="0.2">
      <c r="A104">
        <f>'Expected Frequency'!A104</f>
        <v>2123</v>
      </c>
      <c r="B104">
        <f>'Expected Frequency'!B104</f>
        <v>2120</v>
      </c>
      <c r="C104">
        <f>'Expected Frequency'!X104</f>
        <v>3.209658478130617</v>
      </c>
      <c r="D104">
        <f>'Expected Frequency'!C104*$C104^2</f>
        <v>81.786394418374357</v>
      </c>
      <c r="E104">
        <f>'Expected Frequency'!D104*$C104^2</f>
        <v>104.92750601737177</v>
      </c>
      <c r="F104">
        <f>'Expected Frequency'!E104*$C104^2</f>
        <v>110.63353353493275</v>
      </c>
      <c r="G104">
        <f>'Expected Frequency'!F104*$C104^2</f>
        <v>72.751850848902777</v>
      </c>
      <c r="H104">
        <f>'Expected Frequency'!G104*$C104^2</f>
        <v>60.547291991897296</v>
      </c>
      <c r="I104">
        <f>'Expected Frequency'!H104*$C104^2</f>
        <v>36.29667504226304</v>
      </c>
      <c r="J104">
        <f>'Expected Frequency'!I104*$C104^2</f>
        <v>18.110784979986512</v>
      </c>
      <c r="K104">
        <f>'Expected Frequency'!J104*$C104^2</f>
        <v>19.25703719390971</v>
      </c>
      <c r="L104">
        <f>'Expected Frequency'!K104*$C104^2</f>
        <v>12.150273467585887</v>
      </c>
      <c r="M104">
        <f>'Expected Frequency'!L104*$C104^2</f>
        <v>8.9407672686009363</v>
      </c>
      <c r="N104">
        <f>'Expected Frequency'!M104*$C104^2</f>
        <v>8.0237654974623798</v>
      </c>
      <c r="O104">
        <f>'Expected Frequency'!N104*$C104^2</f>
        <v>3.4387566417695909</v>
      </c>
      <c r="P104">
        <f>'Expected Frequency'!O104*$C104^2</f>
        <v>6.3158250737801058</v>
      </c>
      <c r="Q104">
        <f>'Expected Frequency'!P104*$C104^2</f>
        <v>11.258644696738449</v>
      </c>
      <c r="R104">
        <f>'Expected Frequency'!Q104*$C104^2</f>
        <v>8.238032704930573</v>
      </c>
      <c r="S104">
        <f>'Expected Frequency'!R104*$C104^2</f>
        <v>2.7460109016435239</v>
      </c>
      <c r="T104">
        <f>'Expected Frequency'!S104*$C104^2</f>
        <v>1.922207631150467</v>
      </c>
      <c r="U104">
        <f>'Expected Frequency'!T104*$C104^2</f>
        <v>1.0984043606574097</v>
      </c>
    </row>
    <row r="105" spans="1:21" x14ac:dyDescent="0.2">
      <c r="A105">
        <f>'Expected Frequency'!A105</f>
        <v>2124</v>
      </c>
      <c r="B105">
        <f>'Expected Frequency'!B105</f>
        <v>2120</v>
      </c>
      <c r="C105">
        <f>'Expected Frequency'!X105</f>
        <v>3.209658478130617</v>
      </c>
      <c r="D105">
        <f>'Expected Frequency'!C105*$C105^2</f>
        <v>81.786394418374357</v>
      </c>
      <c r="E105">
        <f>'Expected Frequency'!D105*$C105^2</f>
        <v>104.92750601737177</v>
      </c>
      <c r="F105">
        <f>'Expected Frequency'!E105*$C105^2</f>
        <v>110.63353353493275</v>
      </c>
      <c r="G105">
        <f>'Expected Frequency'!F105*$C105^2</f>
        <v>72.751850848902777</v>
      </c>
      <c r="H105">
        <f>'Expected Frequency'!G105*$C105^2</f>
        <v>60.547291991897296</v>
      </c>
      <c r="I105">
        <f>'Expected Frequency'!H105*$C105^2</f>
        <v>36.29667504226304</v>
      </c>
      <c r="J105">
        <f>'Expected Frequency'!I105*$C105^2</f>
        <v>18.110784979986512</v>
      </c>
      <c r="K105">
        <f>'Expected Frequency'!J105*$C105^2</f>
        <v>19.25703719390971</v>
      </c>
      <c r="L105">
        <f>'Expected Frequency'!K105*$C105^2</f>
        <v>12.150273467585887</v>
      </c>
      <c r="M105">
        <f>'Expected Frequency'!L105*$C105^2</f>
        <v>8.9407672686009363</v>
      </c>
      <c r="N105">
        <f>'Expected Frequency'!M105*$C105^2</f>
        <v>8.0237654974623798</v>
      </c>
      <c r="O105">
        <f>'Expected Frequency'!N105*$C105^2</f>
        <v>3.4387566417695909</v>
      </c>
      <c r="P105">
        <f>'Expected Frequency'!O105*$C105^2</f>
        <v>6.3158250737801058</v>
      </c>
      <c r="Q105">
        <f>'Expected Frequency'!P105*$C105^2</f>
        <v>11.258644696738449</v>
      </c>
      <c r="R105">
        <f>'Expected Frequency'!Q105*$C105^2</f>
        <v>8.238032704930573</v>
      </c>
      <c r="S105">
        <f>'Expected Frequency'!R105*$C105^2</f>
        <v>2.7460109016435239</v>
      </c>
      <c r="T105">
        <f>'Expected Frequency'!S105*$C105^2</f>
        <v>1.922207631150467</v>
      </c>
      <c r="U105">
        <f>'Expected Frequency'!T105*$C105^2</f>
        <v>1.0984043606574097</v>
      </c>
    </row>
    <row r="106" spans="1:21" x14ac:dyDescent="0.2">
      <c r="A106">
        <f>'Expected Frequency'!A106</f>
        <v>2125</v>
      </c>
      <c r="B106">
        <f>'Expected Frequency'!B106</f>
        <v>2120</v>
      </c>
      <c r="C106">
        <f>'Expected Frequency'!X106</f>
        <v>3.209658478130617</v>
      </c>
      <c r="D106">
        <f>'Expected Frequency'!C106*$C106^2</f>
        <v>81.786394418374357</v>
      </c>
      <c r="E106">
        <f>'Expected Frequency'!D106*$C106^2</f>
        <v>104.92750601737177</v>
      </c>
      <c r="F106">
        <f>'Expected Frequency'!E106*$C106^2</f>
        <v>110.63353353493275</v>
      </c>
      <c r="G106">
        <f>'Expected Frequency'!F106*$C106^2</f>
        <v>72.751850848902777</v>
      </c>
      <c r="H106">
        <f>'Expected Frequency'!G106*$C106^2</f>
        <v>60.547291991897296</v>
      </c>
      <c r="I106">
        <f>'Expected Frequency'!H106*$C106^2</f>
        <v>36.29667504226304</v>
      </c>
      <c r="J106">
        <f>'Expected Frequency'!I106*$C106^2</f>
        <v>18.110784979986512</v>
      </c>
      <c r="K106">
        <f>'Expected Frequency'!J106*$C106^2</f>
        <v>19.25703719390971</v>
      </c>
      <c r="L106">
        <f>'Expected Frequency'!K106*$C106^2</f>
        <v>12.150273467585887</v>
      </c>
      <c r="M106">
        <f>'Expected Frequency'!L106*$C106^2</f>
        <v>8.9407672686009363</v>
      </c>
      <c r="N106">
        <f>'Expected Frequency'!M106*$C106^2</f>
        <v>8.0237654974623798</v>
      </c>
      <c r="O106">
        <f>'Expected Frequency'!N106*$C106^2</f>
        <v>3.4387566417695909</v>
      </c>
      <c r="P106">
        <f>'Expected Frequency'!O106*$C106^2</f>
        <v>6.3158250737801058</v>
      </c>
      <c r="Q106">
        <f>'Expected Frequency'!P106*$C106^2</f>
        <v>11.258644696738449</v>
      </c>
      <c r="R106">
        <f>'Expected Frequency'!Q106*$C106^2</f>
        <v>8.238032704930573</v>
      </c>
      <c r="S106">
        <f>'Expected Frequency'!R106*$C106^2</f>
        <v>2.7460109016435239</v>
      </c>
      <c r="T106">
        <f>'Expected Frequency'!S106*$C106^2</f>
        <v>1.922207631150467</v>
      </c>
      <c r="U106">
        <f>'Expected Frequency'!T106*$C106^2</f>
        <v>1.0984043606574097</v>
      </c>
    </row>
    <row r="107" spans="1:21" x14ac:dyDescent="0.2">
      <c r="A107">
        <f>'Expected Frequency'!A107</f>
        <v>2126</v>
      </c>
      <c r="B107">
        <f>'Expected Frequency'!B107</f>
        <v>2120</v>
      </c>
      <c r="C107">
        <f>'Expected Frequency'!X107</f>
        <v>3.209658478130617</v>
      </c>
      <c r="D107">
        <f>'Expected Frequency'!C107*$C107^2</f>
        <v>81.786394418374357</v>
      </c>
      <c r="E107">
        <f>'Expected Frequency'!D107*$C107^2</f>
        <v>104.92750601737177</v>
      </c>
      <c r="F107">
        <f>'Expected Frequency'!E107*$C107^2</f>
        <v>110.63353353493275</v>
      </c>
      <c r="G107">
        <f>'Expected Frequency'!F107*$C107^2</f>
        <v>72.751850848902777</v>
      </c>
      <c r="H107">
        <f>'Expected Frequency'!G107*$C107^2</f>
        <v>60.547291991897296</v>
      </c>
      <c r="I107">
        <f>'Expected Frequency'!H107*$C107^2</f>
        <v>36.29667504226304</v>
      </c>
      <c r="J107">
        <f>'Expected Frequency'!I107*$C107^2</f>
        <v>18.110784979986512</v>
      </c>
      <c r="K107">
        <f>'Expected Frequency'!J107*$C107^2</f>
        <v>19.25703719390971</v>
      </c>
      <c r="L107">
        <f>'Expected Frequency'!K107*$C107^2</f>
        <v>12.150273467585887</v>
      </c>
      <c r="M107">
        <f>'Expected Frequency'!L107*$C107^2</f>
        <v>8.9407672686009363</v>
      </c>
      <c r="N107">
        <f>'Expected Frequency'!M107*$C107^2</f>
        <v>8.0237654974623798</v>
      </c>
      <c r="O107">
        <f>'Expected Frequency'!N107*$C107^2</f>
        <v>3.4387566417695909</v>
      </c>
      <c r="P107">
        <f>'Expected Frequency'!O107*$C107^2</f>
        <v>6.3158250737801058</v>
      </c>
      <c r="Q107">
        <f>'Expected Frequency'!P107*$C107^2</f>
        <v>11.258644696738449</v>
      </c>
      <c r="R107">
        <f>'Expected Frequency'!Q107*$C107^2</f>
        <v>8.238032704930573</v>
      </c>
      <c r="S107">
        <f>'Expected Frequency'!R107*$C107^2</f>
        <v>2.7460109016435239</v>
      </c>
      <c r="T107">
        <f>'Expected Frequency'!S107*$C107^2</f>
        <v>1.922207631150467</v>
      </c>
      <c r="U107">
        <f>'Expected Frequency'!T107*$C107^2</f>
        <v>1.0984043606574097</v>
      </c>
    </row>
    <row r="108" spans="1:21" x14ac:dyDescent="0.2">
      <c r="A108">
        <f>'Expected Frequency'!A108</f>
        <v>2127</v>
      </c>
      <c r="B108">
        <f>'Expected Frequency'!B108</f>
        <v>2120</v>
      </c>
      <c r="C108">
        <f>'Expected Frequency'!X108</f>
        <v>3.209658478130617</v>
      </c>
      <c r="D108">
        <f>'Expected Frequency'!C108*$C108^2</f>
        <v>81.786394418374357</v>
      </c>
      <c r="E108">
        <f>'Expected Frequency'!D108*$C108^2</f>
        <v>104.92750601737177</v>
      </c>
      <c r="F108">
        <f>'Expected Frequency'!E108*$C108^2</f>
        <v>110.63353353493275</v>
      </c>
      <c r="G108">
        <f>'Expected Frequency'!F108*$C108^2</f>
        <v>72.751850848902777</v>
      </c>
      <c r="H108">
        <f>'Expected Frequency'!G108*$C108^2</f>
        <v>60.547291991897296</v>
      </c>
      <c r="I108">
        <f>'Expected Frequency'!H108*$C108^2</f>
        <v>36.29667504226304</v>
      </c>
      <c r="J108">
        <f>'Expected Frequency'!I108*$C108^2</f>
        <v>18.110784979986512</v>
      </c>
      <c r="K108">
        <f>'Expected Frequency'!J108*$C108^2</f>
        <v>19.25703719390971</v>
      </c>
      <c r="L108">
        <f>'Expected Frequency'!K108*$C108^2</f>
        <v>12.150273467585887</v>
      </c>
      <c r="M108">
        <f>'Expected Frequency'!L108*$C108^2</f>
        <v>8.9407672686009363</v>
      </c>
      <c r="N108">
        <f>'Expected Frequency'!M108*$C108^2</f>
        <v>8.0237654974623798</v>
      </c>
      <c r="O108">
        <f>'Expected Frequency'!N108*$C108^2</f>
        <v>3.4387566417695909</v>
      </c>
      <c r="P108">
        <f>'Expected Frequency'!O108*$C108^2</f>
        <v>6.3158250737801058</v>
      </c>
      <c r="Q108">
        <f>'Expected Frequency'!P108*$C108^2</f>
        <v>11.258644696738449</v>
      </c>
      <c r="R108">
        <f>'Expected Frequency'!Q108*$C108^2</f>
        <v>8.238032704930573</v>
      </c>
      <c r="S108">
        <f>'Expected Frequency'!R108*$C108^2</f>
        <v>2.7460109016435239</v>
      </c>
      <c r="T108">
        <f>'Expected Frequency'!S108*$C108^2</f>
        <v>1.922207631150467</v>
      </c>
      <c r="U108">
        <f>'Expected Frequency'!T108*$C108^2</f>
        <v>1.0984043606574097</v>
      </c>
    </row>
    <row r="109" spans="1:21" x14ac:dyDescent="0.2">
      <c r="A109">
        <f>'Expected Frequency'!A109</f>
        <v>2128</v>
      </c>
      <c r="B109">
        <f>'Expected Frequency'!B109</f>
        <v>2120</v>
      </c>
      <c r="C109">
        <f>'Expected Frequency'!X109</f>
        <v>3.209658478130617</v>
      </c>
      <c r="D109">
        <f>'Expected Frequency'!C109*$C109^2</f>
        <v>81.786394418374357</v>
      </c>
      <c r="E109">
        <f>'Expected Frequency'!D109*$C109^2</f>
        <v>104.92750601737177</v>
      </c>
      <c r="F109">
        <f>'Expected Frequency'!E109*$C109^2</f>
        <v>110.63353353493275</v>
      </c>
      <c r="G109">
        <f>'Expected Frequency'!F109*$C109^2</f>
        <v>72.751850848902777</v>
      </c>
      <c r="H109">
        <f>'Expected Frequency'!G109*$C109^2</f>
        <v>60.547291991897296</v>
      </c>
      <c r="I109">
        <f>'Expected Frequency'!H109*$C109^2</f>
        <v>36.29667504226304</v>
      </c>
      <c r="J109">
        <f>'Expected Frequency'!I109*$C109^2</f>
        <v>18.110784979986512</v>
      </c>
      <c r="K109">
        <f>'Expected Frequency'!J109*$C109^2</f>
        <v>19.25703719390971</v>
      </c>
      <c r="L109">
        <f>'Expected Frequency'!K109*$C109^2</f>
        <v>12.150273467585887</v>
      </c>
      <c r="M109">
        <f>'Expected Frequency'!L109*$C109^2</f>
        <v>8.9407672686009363</v>
      </c>
      <c r="N109">
        <f>'Expected Frequency'!M109*$C109^2</f>
        <v>8.0237654974623798</v>
      </c>
      <c r="O109">
        <f>'Expected Frequency'!N109*$C109^2</f>
        <v>3.4387566417695909</v>
      </c>
      <c r="P109">
        <f>'Expected Frequency'!O109*$C109^2</f>
        <v>6.3158250737801058</v>
      </c>
      <c r="Q109">
        <f>'Expected Frequency'!P109*$C109^2</f>
        <v>11.258644696738449</v>
      </c>
      <c r="R109">
        <f>'Expected Frequency'!Q109*$C109^2</f>
        <v>8.238032704930573</v>
      </c>
      <c r="S109">
        <f>'Expected Frequency'!R109*$C109^2</f>
        <v>2.7460109016435239</v>
      </c>
      <c r="T109">
        <f>'Expected Frequency'!S109*$C109^2</f>
        <v>1.922207631150467</v>
      </c>
      <c r="U109">
        <f>'Expected Frequency'!T109*$C109^2</f>
        <v>1.0984043606574097</v>
      </c>
    </row>
    <row r="110" spans="1:21" x14ac:dyDescent="0.2">
      <c r="A110">
        <f>'Expected Frequency'!A110</f>
        <v>2129</v>
      </c>
      <c r="B110">
        <f>'Expected Frequency'!B110</f>
        <v>2120</v>
      </c>
      <c r="C110">
        <f>'Expected Frequency'!X110</f>
        <v>3.209658478130617</v>
      </c>
      <c r="D110">
        <f>'Expected Frequency'!C110*$C110^2</f>
        <v>81.786394418374357</v>
      </c>
      <c r="E110">
        <f>'Expected Frequency'!D110*$C110^2</f>
        <v>104.92750601737177</v>
      </c>
      <c r="F110">
        <f>'Expected Frequency'!E110*$C110^2</f>
        <v>110.63353353493275</v>
      </c>
      <c r="G110">
        <f>'Expected Frequency'!F110*$C110^2</f>
        <v>72.751850848902777</v>
      </c>
      <c r="H110">
        <f>'Expected Frequency'!G110*$C110^2</f>
        <v>60.547291991897296</v>
      </c>
      <c r="I110">
        <f>'Expected Frequency'!H110*$C110^2</f>
        <v>36.29667504226304</v>
      </c>
      <c r="J110">
        <f>'Expected Frequency'!I110*$C110^2</f>
        <v>18.110784979986512</v>
      </c>
      <c r="K110">
        <f>'Expected Frequency'!J110*$C110^2</f>
        <v>19.25703719390971</v>
      </c>
      <c r="L110">
        <f>'Expected Frequency'!K110*$C110^2</f>
        <v>12.150273467585887</v>
      </c>
      <c r="M110">
        <f>'Expected Frequency'!L110*$C110^2</f>
        <v>8.9407672686009363</v>
      </c>
      <c r="N110">
        <f>'Expected Frequency'!M110*$C110^2</f>
        <v>8.0237654974623798</v>
      </c>
      <c r="O110">
        <f>'Expected Frequency'!N110*$C110^2</f>
        <v>3.4387566417695909</v>
      </c>
      <c r="P110">
        <f>'Expected Frequency'!O110*$C110^2</f>
        <v>6.3158250737801058</v>
      </c>
      <c r="Q110">
        <f>'Expected Frequency'!P110*$C110^2</f>
        <v>11.258644696738449</v>
      </c>
      <c r="R110">
        <f>'Expected Frequency'!Q110*$C110^2</f>
        <v>8.238032704930573</v>
      </c>
      <c r="S110">
        <f>'Expected Frequency'!R110*$C110^2</f>
        <v>2.7460109016435239</v>
      </c>
      <c r="T110">
        <f>'Expected Frequency'!S110*$C110^2</f>
        <v>1.922207631150467</v>
      </c>
      <c r="U110">
        <f>'Expected Frequency'!T110*$C110^2</f>
        <v>1.0984043606574097</v>
      </c>
    </row>
    <row r="111" spans="1:21" x14ac:dyDescent="0.2">
      <c r="A111">
        <f>'Expected Frequency'!A111</f>
        <v>2130</v>
      </c>
      <c r="B111">
        <f>'Expected Frequency'!B111</f>
        <v>2130</v>
      </c>
      <c r="C111">
        <f>'Expected Frequency'!X111</f>
        <v>3.5095506291192327</v>
      </c>
      <c r="D111">
        <f>'Expected Frequency'!C111*$C111^2</f>
        <v>97.783693733518476</v>
      </c>
      <c r="E111">
        <f>'Expected Frequency'!D111*$C111^2</f>
        <v>125.45117296819619</v>
      </c>
      <c r="F111">
        <f>'Expected Frequency'!E111*$C111^2</f>
        <v>132.27329113565096</v>
      </c>
      <c r="G111">
        <f>'Expected Frequency'!F111*$C111^2</f>
        <v>86.982006635048421</v>
      </c>
      <c r="H111">
        <f>'Expected Frequency'!G111*$C111^2</f>
        <v>72.390253887992358</v>
      </c>
      <c r="I111">
        <f>'Expected Frequency'!H111*$C111^2</f>
        <v>43.396251676309554</v>
      </c>
      <c r="J111">
        <f>'Expected Frequency'!I111*$C111^2</f>
        <v>21.653228074799976</v>
      </c>
      <c r="K111">
        <f>'Expected Frequency'!J111*$C111^2</f>
        <v>23.023685547888583</v>
      </c>
      <c r="L111">
        <f>'Expected Frequency'!K111*$C111^2</f>
        <v>14.526849214739222</v>
      </c>
      <c r="M111">
        <f>'Expected Frequency'!L111*$C111^2</f>
        <v>10.689568290091126</v>
      </c>
      <c r="N111">
        <f>'Expected Frequency'!M111*$C111^2</f>
        <v>9.5932023116202423</v>
      </c>
      <c r="O111">
        <f>'Expected Frequency'!N111*$C111^2</f>
        <v>4.1113724192658179</v>
      </c>
      <c r="P111">
        <f>'Expected Frequency'!O111*$C111^2</f>
        <v>7.5511912351798491</v>
      </c>
      <c r="Q111">
        <f>'Expected Frequency'!P111*$C111^2</f>
        <v>13.460819158364078</v>
      </c>
      <c r="R111">
        <f>'Expected Frequency'!Q111*$C111^2</f>
        <v>9.8493798719737171</v>
      </c>
      <c r="S111">
        <f>'Expected Frequency'!R111*$C111^2</f>
        <v>3.2831266239912384</v>
      </c>
      <c r="T111">
        <f>'Expected Frequency'!S111*$C111^2</f>
        <v>2.2981886367938671</v>
      </c>
      <c r="U111">
        <f>'Expected Frequency'!T111*$C111^2</f>
        <v>1.3132506495964955</v>
      </c>
    </row>
    <row r="112" spans="1:21" x14ac:dyDescent="0.2">
      <c r="A112">
        <f>'Expected Frequency'!A112</f>
        <v>2131</v>
      </c>
      <c r="B112">
        <f>'Expected Frequency'!B112</f>
        <v>2130</v>
      </c>
      <c r="C112">
        <f>'Expected Frequency'!X112</f>
        <v>3.5095506291192327</v>
      </c>
      <c r="D112">
        <f>'Expected Frequency'!C112*$C112^2</f>
        <v>97.783693733518476</v>
      </c>
      <c r="E112">
        <f>'Expected Frequency'!D112*$C112^2</f>
        <v>125.45117296819619</v>
      </c>
      <c r="F112">
        <f>'Expected Frequency'!E112*$C112^2</f>
        <v>132.27329113565096</v>
      </c>
      <c r="G112">
        <f>'Expected Frequency'!F112*$C112^2</f>
        <v>86.982006635048421</v>
      </c>
      <c r="H112">
        <f>'Expected Frequency'!G112*$C112^2</f>
        <v>72.390253887992358</v>
      </c>
      <c r="I112">
        <f>'Expected Frequency'!H112*$C112^2</f>
        <v>43.396251676309554</v>
      </c>
      <c r="J112">
        <f>'Expected Frequency'!I112*$C112^2</f>
        <v>21.653228074799976</v>
      </c>
      <c r="K112">
        <f>'Expected Frequency'!J112*$C112^2</f>
        <v>23.023685547888583</v>
      </c>
      <c r="L112">
        <f>'Expected Frequency'!K112*$C112^2</f>
        <v>14.526849214739222</v>
      </c>
      <c r="M112">
        <f>'Expected Frequency'!L112*$C112^2</f>
        <v>10.689568290091126</v>
      </c>
      <c r="N112">
        <f>'Expected Frequency'!M112*$C112^2</f>
        <v>9.5932023116202423</v>
      </c>
      <c r="O112">
        <f>'Expected Frequency'!N112*$C112^2</f>
        <v>4.1113724192658179</v>
      </c>
      <c r="P112">
        <f>'Expected Frequency'!O112*$C112^2</f>
        <v>7.5511912351798491</v>
      </c>
      <c r="Q112">
        <f>'Expected Frequency'!P112*$C112^2</f>
        <v>13.460819158364078</v>
      </c>
      <c r="R112">
        <f>'Expected Frequency'!Q112*$C112^2</f>
        <v>9.8493798719737171</v>
      </c>
      <c r="S112">
        <f>'Expected Frequency'!R112*$C112^2</f>
        <v>3.2831266239912384</v>
      </c>
      <c r="T112">
        <f>'Expected Frequency'!S112*$C112^2</f>
        <v>2.2981886367938671</v>
      </c>
      <c r="U112">
        <f>'Expected Frequency'!T112*$C112^2</f>
        <v>1.3132506495964955</v>
      </c>
    </row>
    <row r="113" spans="1:21" x14ac:dyDescent="0.2">
      <c r="A113">
        <f>'Expected Frequency'!A113</f>
        <v>2132</v>
      </c>
      <c r="B113">
        <f>'Expected Frequency'!B113</f>
        <v>2130</v>
      </c>
      <c r="C113">
        <f>'Expected Frequency'!X113</f>
        <v>3.5095506291192327</v>
      </c>
      <c r="D113">
        <f>'Expected Frequency'!C113*$C113^2</f>
        <v>97.783693733518476</v>
      </c>
      <c r="E113">
        <f>'Expected Frequency'!D113*$C113^2</f>
        <v>125.45117296819619</v>
      </c>
      <c r="F113">
        <f>'Expected Frequency'!E113*$C113^2</f>
        <v>132.27329113565096</v>
      </c>
      <c r="G113">
        <f>'Expected Frequency'!F113*$C113^2</f>
        <v>86.982006635048421</v>
      </c>
      <c r="H113">
        <f>'Expected Frequency'!G113*$C113^2</f>
        <v>72.390253887992358</v>
      </c>
      <c r="I113">
        <f>'Expected Frequency'!H113*$C113^2</f>
        <v>43.396251676309554</v>
      </c>
      <c r="J113">
        <f>'Expected Frequency'!I113*$C113^2</f>
        <v>21.653228074799976</v>
      </c>
      <c r="K113">
        <f>'Expected Frequency'!J113*$C113^2</f>
        <v>23.023685547888583</v>
      </c>
      <c r="L113">
        <f>'Expected Frequency'!K113*$C113^2</f>
        <v>14.526849214739222</v>
      </c>
      <c r="M113">
        <f>'Expected Frequency'!L113*$C113^2</f>
        <v>10.689568290091126</v>
      </c>
      <c r="N113">
        <f>'Expected Frequency'!M113*$C113^2</f>
        <v>9.5932023116202423</v>
      </c>
      <c r="O113">
        <f>'Expected Frequency'!N113*$C113^2</f>
        <v>4.1113724192658179</v>
      </c>
      <c r="P113">
        <f>'Expected Frequency'!O113*$C113^2</f>
        <v>7.5511912351798491</v>
      </c>
      <c r="Q113">
        <f>'Expected Frequency'!P113*$C113^2</f>
        <v>13.460819158364078</v>
      </c>
      <c r="R113">
        <f>'Expected Frequency'!Q113*$C113^2</f>
        <v>9.8493798719737171</v>
      </c>
      <c r="S113">
        <f>'Expected Frequency'!R113*$C113^2</f>
        <v>3.2831266239912384</v>
      </c>
      <c r="T113">
        <f>'Expected Frequency'!S113*$C113^2</f>
        <v>2.2981886367938671</v>
      </c>
      <c r="U113">
        <f>'Expected Frequency'!T113*$C113^2</f>
        <v>1.3132506495964955</v>
      </c>
    </row>
    <row r="114" spans="1:21" x14ac:dyDescent="0.2">
      <c r="A114">
        <f>'Expected Frequency'!A114</f>
        <v>2133</v>
      </c>
      <c r="B114">
        <f>'Expected Frequency'!B114</f>
        <v>2130</v>
      </c>
      <c r="C114">
        <f>'Expected Frequency'!X114</f>
        <v>3.5095506291192327</v>
      </c>
      <c r="D114">
        <f>'Expected Frequency'!C114*$C114^2</f>
        <v>97.783693733518476</v>
      </c>
      <c r="E114">
        <f>'Expected Frequency'!D114*$C114^2</f>
        <v>125.45117296819619</v>
      </c>
      <c r="F114">
        <f>'Expected Frequency'!E114*$C114^2</f>
        <v>132.27329113565096</v>
      </c>
      <c r="G114">
        <f>'Expected Frequency'!F114*$C114^2</f>
        <v>86.982006635048421</v>
      </c>
      <c r="H114">
        <f>'Expected Frequency'!G114*$C114^2</f>
        <v>72.390253887992358</v>
      </c>
      <c r="I114">
        <f>'Expected Frequency'!H114*$C114^2</f>
        <v>43.396251676309554</v>
      </c>
      <c r="J114">
        <f>'Expected Frequency'!I114*$C114^2</f>
        <v>21.653228074799976</v>
      </c>
      <c r="K114">
        <f>'Expected Frequency'!J114*$C114^2</f>
        <v>23.023685547888583</v>
      </c>
      <c r="L114">
        <f>'Expected Frequency'!K114*$C114^2</f>
        <v>14.526849214739222</v>
      </c>
      <c r="M114">
        <f>'Expected Frequency'!L114*$C114^2</f>
        <v>10.689568290091126</v>
      </c>
      <c r="N114">
        <f>'Expected Frequency'!M114*$C114^2</f>
        <v>9.5932023116202423</v>
      </c>
      <c r="O114">
        <f>'Expected Frequency'!N114*$C114^2</f>
        <v>4.1113724192658179</v>
      </c>
      <c r="P114">
        <f>'Expected Frequency'!O114*$C114^2</f>
        <v>7.5511912351798491</v>
      </c>
      <c r="Q114">
        <f>'Expected Frequency'!P114*$C114^2</f>
        <v>13.460819158364078</v>
      </c>
      <c r="R114">
        <f>'Expected Frequency'!Q114*$C114^2</f>
        <v>9.8493798719737171</v>
      </c>
      <c r="S114">
        <f>'Expected Frequency'!R114*$C114^2</f>
        <v>3.2831266239912384</v>
      </c>
      <c r="T114">
        <f>'Expected Frequency'!S114*$C114^2</f>
        <v>2.2981886367938671</v>
      </c>
      <c r="U114">
        <f>'Expected Frequency'!T114*$C114^2</f>
        <v>1.3132506495964955</v>
      </c>
    </row>
    <row r="115" spans="1:21" x14ac:dyDescent="0.2">
      <c r="A115">
        <f>'Expected Frequency'!A115</f>
        <v>2134</v>
      </c>
      <c r="B115">
        <f>'Expected Frequency'!B115</f>
        <v>2130</v>
      </c>
      <c r="C115">
        <f>'Expected Frequency'!X115</f>
        <v>3.5095506291192327</v>
      </c>
      <c r="D115">
        <f>'Expected Frequency'!C115*$C115^2</f>
        <v>97.783693733518476</v>
      </c>
      <c r="E115">
        <f>'Expected Frequency'!D115*$C115^2</f>
        <v>125.45117296819619</v>
      </c>
      <c r="F115">
        <f>'Expected Frequency'!E115*$C115^2</f>
        <v>132.27329113565096</v>
      </c>
      <c r="G115">
        <f>'Expected Frequency'!F115*$C115^2</f>
        <v>86.982006635048421</v>
      </c>
      <c r="H115">
        <f>'Expected Frequency'!G115*$C115^2</f>
        <v>72.390253887992358</v>
      </c>
      <c r="I115">
        <f>'Expected Frequency'!H115*$C115^2</f>
        <v>43.396251676309554</v>
      </c>
      <c r="J115">
        <f>'Expected Frequency'!I115*$C115^2</f>
        <v>21.653228074799976</v>
      </c>
      <c r="K115">
        <f>'Expected Frequency'!J115*$C115^2</f>
        <v>23.023685547888583</v>
      </c>
      <c r="L115">
        <f>'Expected Frequency'!K115*$C115^2</f>
        <v>14.526849214739222</v>
      </c>
      <c r="M115">
        <f>'Expected Frequency'!L115*$C115^2</f>
        <v>10.689568290091126</v>
      </c>
      <c r="N115">
        <f>'Expected Frequency'!M115*$C115^2</f>
        <v>9.5932023116202423</v>
      </c>
      <c r="O115">
        <f>'Expected Frequency'!N115*$C115^2</f>
        <v>4.1113724192658179</v>
      </c>
      <c r="P115">
        <f>'Expected Frequency'!O115*$C115^2</f>
        <v>7.5511912351798491</v>
      </c>
      <c r="Q115">
        <f>'Expected Frequency'!P115*$C115^2</f>
        <v>13.460819158364078</v>
      </c>
      <c r="R115">
        <f>'Expected Frequency'!Q115*$C115^2</f>
        <v>9.8493798719737171</v>
      </c>
      <c r="S115">
        <f>'Expected Frequency'!R115*$C115^2</f>
        <v>3.2831266239912384</v>
      </c>
      <c r="T115">
        <f>'Expected Frequency'!S115*$C115^2</f>
        <v>2.2981886367938671</v>
      </c>
      <c r="U115">
        <f>'Expected Frequency'!T115*$C115^2</f>
        <v>1.3132506495964955</v>
      </c>
    </row>
    <row r="116" spans="1:21" x14ac:dyDescent="0.2">
      <c r="A116">
        <f>'Expected Frequency'!A116</f>
        <v>2135</v>
      </c>
      <c r="B116">
        <f>'Expected Frequency'!B116</f>
        <v>2130</v>
      </c>
      <c r="C116">
        <f>'Expected Frequency'!X116</f>
        <v>3.5095506291192327</v>
      </c>
      <c r="D116">
        <f>'Expected Frequency'!C116*$C116^2</f>
        <v>97.783693733518476</v>
      </c>
      <c r="E116">
        <f>'Expected Frequency'!D116*$C116^2</f>
        <v>125.45117296819619</v>
      </c>
      <c r="F116">
        <f>'Expected Frequency'!E116*$C116^2</f>
        <v>132.27329113565096</v>
      </c>
      <c r="G116">
        <f>'Expected Frequency'!F116*$C116^2</f>
        <v>86.982006635048421</v>
      </c>
      <c r="H116">
        <f>'Expected Frequency'!G116*$C116^2</f>
        <v>72.390253887992358</v>
      </c>
      <c r="I116">
        <f>'Expected Frequency'!H116*$C116^2</f>
        <v>43.396251676309554</v>
      </c>
      <c r="J116">
        <f>'Expected Frequency'!I116*$C116^2</f>
        <v>21.653228074799976</v>
      </c>
      <c r="K116">
        <f>'Expected Frequency'!J116*$C116^2</f>
        <v>23.023685547888583</v>
      </c>
      <c r="L116">
        <f>'Expected Frequency'!K116*$C116^2</f>
        <v>14.526849214739222</v>
      </c>
      <c r="M116">
        <f>'Expected Frequency'!L116*$C116^2</f>
        <v>10.689568290091126</v>
      </c>
      <c r="N116">
        <f>'Expected Frequency'!M116*$C116^2</f>
        <v>9.5932023116202423</v>
      </c>
      <c r="O116">
        <f>'Expected Frequency'!N116*$C116^2</f>
        <v>4.1113724192658179</v>
      </c>
      <c r="P116">
        <f>'Expected Frequency'!O116*$C116^2</f>
        <v>7.5511912351798491</v>
      </c>
      <c r="Q116">
        <f>'Expected Frequency'!P116*$C116^2</f>
        <v>13.460819158364078</v>
      </c>
      <c r="R116">
        <f>'Expected Frequency'!Q116*$C116^2</f>
        <v>9.8493798719737171</v>
      </c>
      <c r="S116">
        <f>'Expected Frequency'!R116*$C116^2</f>
        <v>3.2831266239912384</v>
      </c>
      <c r="T116">
        <f>'Expected Frequency'!S116*$C116^2</f>
        <v>2.2981886367938671</v>
      </c>
      <c r="U116">
        <f>'Expected Frequency'!T116*$C116^2</f>
        <v>1.3132506495964955</v>
      </c>
    </row>
    <row r="117" spans="1:21" x14ac:dyDescent="0.2">
      <c r="A117">
        <f>'Expected Frequency'!A117</f>
        <v>2136</v>
      </c>
      <c r="B117">
        <f>'Expected Frequency'!B117</f>
        <v>2130</v>
      </c>
      <c r="C117">
        <f>'Expected Frequency'!X117</f>
        <v>3.5095506291192327</v>
      </c>
      <c r="D117">
        <f>'Expected Frequency'!C117*$C117^2</f>
        <v>97.783693733518476</v>
      </c>
      <c r="E117">
        <f>'Expected Frequency'!D117*$C117^2</f>
        <v>125.45117296819619</v>
      </c>
      <c r="F117">
        <f>'Expected Frequency'!E117*$C117^2</f>
        <v>132.27329113565096</v>
      </c>
      <c r="G117">
        <f>'Expected Frequency'!F117*$C117^2</f>
        <v>86.982006635048421</v>
      </c>
      <c r="H117">
        <f>'Expected Frequency'!G117*$C117^2</f>
        <v>72.390253887992358</v>
      </c>
      <c r="I117">
        <f>'Expected Frequency'!H117*$C117^2</f>
        <v>43.396251676309554</v>
      </c>
      <c r="J117">
        <f>'Expected Frequency'!I117*$C117^2</f>
        <v>21.653228074799976</v>
      </c>
      <c r="K117">
        <f>'Expected Frequency'!J117*$C117^2</f>
        <v>23.023685547888583</v>
      </c>
      <c r="L117">
        <f>'Expected Frequency'!K117*$C117^2</f>
        <v>14.526849214739222</v>
      </c>
      <c r="M117">
        <f>'Expected Frequency'!L117*$C117^2</f>
        <v>10.689568290091126</v>
      </c>
      <c r="N117">
        <f>'Expected Frequency'!M117*$C117^2</f>
        <v>9.5932023116202423</v>
      </c>
      <c r="O117">
        <f>'Expected Frequency'!N117*$C117^2</f>
        <v>4.1113724192658179</v>
      </c>
      <c r="P117">
        <f>'Expected Frequency'!O117*$C117^2</f>
        <v>7.5511912351798491</v>
      </c>
      <c r="Q117">
        <f>'Expected Frequency'!P117*$C117^2</f>
        <v>13.460819158364078</v>
      </c>
      <c r="R117">
        <f>'Expected Frequency'!Q117*$C117^2</f>
        <v>9.8493798719737171</v>
      </c>
      <c r="S117">
        <f>'Expected Frequency'!R117*$C117^2</f>
        <v>3.2831266239912384</v>
      </c>
      <c r="T117">
        <f>'Expected Frequency'!S117*$C117^2</f>
        <v>2.2981886367938671</v>
      </c>
      <c r="U117">
        <f>'Expected Frequency'!T117*$C117^2</f>
        <v>1.3132506495964955</v>
      </c>
    </row>
    <row r="118" spans="1:21" x14ac:dyDescent="0.2">
      <c r="A118">
        <f>'Expected Frequency'!A118</f>
        <v>2137</v>
      </c>
      <c r="B118">
        <f>'Expected Frequency'!B118</f>
        <v>2130</v>
      </c>
      <c r="C118">
        <f>'Expected Frequency'!X118</f>
        <v>3.5095506291192327</v>
      </c>
      <c r="D118">
        <f>'Expected Frequency'!C118*$C118^2</f>
        <v>97.783693733518476</v>
      </c>
      <c r="E118">
        <f>'Expected Frequency'!D118*$C118^2</f>
        <v>125.45117296819619</v>
      </c>
      <c r="F118">
        <f>'Expected Frequency'!E118*$C118^2</f>
        <v>132.27329113565096</v>
      </c>
      <c r="G118">
        <f>'Expected Frequency'!F118*$C118^2</f>
        <v>86.982006635048421</v>
      </c>
      <c r="H118">
        <f>'Expected Frequency'!G118*$C118^2</f>
        <v>72.390253887992358</v>
      </c>
      <c r="I118">
        <f>'Expected Frequency'!H118*$C118^2</f>
        <v>43.396251676309554</v>
      </c>
      <c r="J118">
        <f>'Expected Frequency'!I118*$C118^2</f>
        <v>21.653228074799976</v>
      </c>
      <c r="K118">
        <f>'Expected Frequency'!J118*$C118^2</f>
        <v>23.023685547888583</v>
      </c>
      <c r="L118">
        <f>'Expected Frequency'!K118*$C118^2</f>
        <v>14.526849214739222</v>
      </c>
      <c r="M118">
        <f>'Expected Frequency'!L118*$C118^2</f>
        <v>10.689568290091126</v>
      </c>
      <c r="N118">
        <f>'Expected Frequency'!M118*$C118^2</f>
        <v>9.5932023116202423</v>
      </c>
      <c r="O118">
        <f>'Expected Frequency'!N118*$C118^2</f>
        <v>4.1113724192658179</v>
      </c>
      <c r="P118">
        <f>'Expected Frequency'!O118*$C118^2</f>
        <v>7.5511912351798491</v>
      </c>
      <c r="Q118">
        <f>'Expected Frequency'!P118*$C118^2</f>
        <v>13.460819158364078</v>
      </c>
      <c r="R118">
        <f>'Expected Frequency'!Q118*$C118^2</f>
        <v>9.8493798719737171</v>
      </c>
      <c r="S118">
        <f>'Expected Frequency'!R118*$C118^2</f>
        <v>3.2831266239912384</v>
      </c>
      <c r="T118">
        <f>'Expected Frequency'!S118*$C118^2</f>
        <v>2.2981886367938671</v>
      </c>
      <c r="U118">
        <f>'Expected Frequency'!T118*$C118^2</f>
        <v>1.3132506495964955</v>
      </c>
    </row>
    <row r="119" spans="1:21" x14ac:dyDescent="0.2">
      <c r="A119">
        <f>'Expected Frequency'!A119</f>
        <v>2138</v>
      </c>
      <c r="B119">
        <f>'Expected Frequency'!B119</f>
        <v>2130</v>
      </c>
      <c r="C119">
        <f>'Expected Frequency'!X119</f>
        <v>3.5095506291192327</v>
      </c>
      <c r="D119">
        <f>'Expected Frequency'!C119*$C119^2</f>
        <v>97.783693733518476</v>
      </c>
      <c r="E119">
        <f>'Expected Frequency'!D119*$C119^2</f>
        <v>125.45117296819619</v>
      </c>
      <c r="F119">
        <f>'Expected Frequency'!E119*$C119^2</f>
        <v>132.27329113565096</v>
      </c>
      <c r="G119">
        <f>'Expected Frequency'!F119*$C119^2</f>
        <v>86.982006635048421</v>
      </c>
      <c r="H119">
        <f>'Expected Frequency'!G119*$C119^2</f>
        <v>72.390253887992358</v>
      </c>
      <c r="I119">
        <f>'Expected Frequency'!H119*$C119^2</f>
        <v>43.396251676309554</v>
      </c>
      <c r="J119">
        <f>'Expected Frequency'!I119*$C119^2</f>
        <v>21.653228074799976</v>
      </c>
      <c r="K119">
        <f>'Expected Frequency'!J119*$C119^2</f>
        <v>23.023685547888583</v>
      </c>
      <c r="L119">
        <f>'Expected Frequency'!K119*$C119^2</f>
        <v>14.526849214739222</v>
      </c>
      <c r="M119">
        <f>'Expected Frequency'!L119*$C119^2</f>
        <v>10.689568290091126</v>
      </c>
      <c r="N119">
        <f>'Expected Frequency'!M119*$C119^2</f>
        <v>9.5932023116202423</v>
      </c>
      <c r="O119">
        <f>'Expected Frequency'!N119*$C119^2</f>
        <v>4.1113724192658179</v>
      </c>
      <c r="P119">
        <f>'Expected Frequency'!O119*$C119^2</f>
        <v>7.5511912351798491</v>
      </c>
      <c r="Q119">
        <f>'Expected Frequency'!P119*$C119^2</f>
        <v>13.460819158364078</v>
      </c>
      <c r="R119">
        <f>'Expected Frequency'!Q119*$C119^2</f>
        <v>9.8493798719737171</v>
      </c>
      <c r="S119">
        <f>'Expected Frequency'!R119*$C119^2</f>
        <v>3.2831266239912384</v>
      </c>
      <c r="T119">
        <f>'Expected Frequency'!S119*$C119^2</f>
        <v>2.2981886367938671</v>
      </c>
      <c r="U119">
        <f>'Expected Frequency'!T119*$C119^2</f>
        <v>1.3132506495964955</v>
      </c>
    </row>
    <row r="120" spans="1:21" x14ac:dyDescent="0.2">
      <c r="A120">
        <f>'Expected Frequency'!A120</f>
        <v>2139</v>
      </c>
      <c r="B120">
        <f>'Expected Frequency'!B120</f>
        <v>2130</v>
      </c>
      <c r="C120">
        <f>'Expected Frequency'!X120</f>
        <v>3.5095506291192327</v>
      </c>
      <c r="D120">
        <f>'Expected Frequency'!C120*$C120^2</f>
        <v>97.783693733518476</v>
      </c>
      <c r="E120">
        <f>'Expected Frequency'!D120*$C120^2</f>
        <v>125.45117296819619</v>
      </c>
      <c r="F120">
        <f>'Expected Frequency'!E120*$C120^2</f>
        <v>132.27329113565096</v>
      </c>
      <c r="G120">
        <f>'Expected Frequency'!F120*$C120^2</f>
        <v>86.982006635048421</v>
      </c>
      <c r="H120">
        <f>'Expected Frequency'!G120*$C120^2</f>
        <v>72.390253887992358</v>
      </c>
      <c r="I120">
        <f>'Expected Frequency'!H120*$C120^2</f>
        <v>43.396251676309554</v>
      </c>
      <c r="J120">
        <f>'Expected Frequency'!I120*$C120^2</f>
        <v>21.653228074799976</v>
      </c>
      <c r="K120">
        <f>'Expected Frequency'!J120*$C120^2</f>
        <v>23.023685547888583</v>
      </c>
      <c r="L120">
        <f>'Expected Frequency'!K120*$C120^2</f>
        <v>14.526849214739222</v>
      </c>
      <c r="M120">
        <f>'Expected Frequency'!L120*$C120^2</f>
        <v>10.689568290091126</v>
      </c>
      <c r="N120">
        <f>'Expected Frequency'!M120*$C120^2</f>
        <v>9.5932023116202423</v>
      </c>
      <c r="O120">
        <f>'Expected Frequency'!N120*$C120^2</f>
        <v>4.1113724192658179</v>
      </c>
      <c r="P120">
        <f>'Expected Frequency'!O120*$C120^2</f>
        <v>7.5511912351798491</v>
      </c>
      <c r="Q120">
        <f>'Expected Frequency'!P120*$C120^2</f>
        <v>13.460819158364078</v>
      </c>
      <c r="R120">
        <f>'Expected Frequency'!Q120*$C120^2</f>
        <v>9.8493798719737171</v>
      </c>
      <c r="S120">
        <f>'Expected Frequency'!R120*$C120^2</f>
        <v>3.2831266239912384</v>
      </c>
      <c r="T120">
        <f>'Expected Frequency'!S120*$C120^2</f>
        <v>2.2981886367938671</v>
      </c>
      <c r="U120">
        <f>'Expected Frequency'!T120*$C120^2</f>
        <v>1.3132506495964955</v>
      </c>
    </row>
    <row r="121" spans="1:21" x14ac:dyDescent="0.2">
      <c r="A121">
        <f>'Expected Frequency'!A121</f>
        <v>2140</v>
      </c>
      <c r="B121">
        <f>'Expected Frequency'!B121</f>
        <v>2140</v>
      </c>
      <c r="C121">
        <f>'Expected Frequency'!X121</f>
        <v>3.8094427801078492</v>
      </c>
      <c r="D121">
        <f>'Expected Frequency'!C121*$C121^2</f>
        <v>115.20897792755292</v>
      </c>
      <c r="E121">
        <f>'Expected Frequency'!D121*$C121^2</f>
        <v>147.80686703108535</v>
      </c>
      <c r="F121">
        <f>'Expected Frequency'!E121*$C121^2</f>
        <v>155.84470270044946</v>
      </c>
      <c r="G121">
        <f>'Expected Frequency'!F121*$C121^2</f>
        <v>102.482404784393</v>
      </c>
      <c r="H121">
        <f>'Expected Frequency'!G121*$C121^2</f>
        <v>85.290367380475217</v>
      </c>
      <c r="I121">
        <f>'Expected Frequency'!H121*$C121^2</f>
        <v>51.129565785677556</v>
      </c>
      <c r="J121">
        <f>'Expected Frequency'!I121*$C121^2</f>
        <v>25.511884242462195</v>
      </c>
      <c r="K121">
        <f>'Expected Frequency'!J121*$C121^2</f>
        <v>27.126560460339551</v>
      </c>
      <c r="L121">
        <f>'Expected Frequency'!K121*$C121^2</f>
        <v>17.115567909499955</v>
      </c>
      <c r="M121">
        <f>'Expected Frequency'!L121*$C121^2</f>
        <v>12.594474499443361</v>
      </c>
      <c r="N121">
        <f>'Expected Frequency'!M121*$C121^2</f>
        <v>11.30273352514148</v>
      </c>
      <c r="O121">
        <f>'Expected Frequency'!N121*$C121^2</f>
        <v>4.8440286536320629</v>
      </c>
      <c r="P121">
        <f>'Expected Frequency'!O121*$C121^2</f>
        <v>8.896831272414472</v>
      </c>
      <c r="Q121">
        <f>'Expected Frequency'!P121*$C121^2</f>
        <v>15.859568789956233</v>
      </c>
      <c r="R121">
        <f>'Expected Frequency'!Q121*$C121^2</f>
        <v>11.604562529236269</v>
      </c>
      <c r="S121">
        <f>'Expected Frequency'!R121*$C121^2</f>
        <v>3.8681875097454226</v>
      </c>
      <c r="T121">
        <f>'Expected Frequency'!S121*$C121^2</f>
        <v>2.7077312568217962</v>
      </c>
      <c r="U121">
        <f>'Expected Frequency'!T121*$C121^2</f>
        <v>1.5472750038981691</v>
      </c>
    </row>
    <row r="122" spans="1:21" x14ac:dyDescent="0.2">
      <c r="A122">
        <f>'Expected Frequency'!A122</f>
        <v>2141</v>
      </c>
      <c r="B122">
        <f>'Expected Frequency'!B122</f>
        <v>2140</v>
      </c>
      <c r="C122">
        <f>'Expected Frequency'!X122</f>
        <v>3.8094427801078492</v>
      </c>
      <c r="D122">
        <f>'Expected Frequency'!C122*$C122^2</f>
        <v>115.20897792755292</v>
      </c>
      <c r="E122">
        <f>'Expected Frequency'!D122*$C122^2</f>
        <v>147.80686703108535</v>
      </c>
      <c r="F122">
        <f>'Expected Frequency'!E122*$C122^2</f>
        <v>155.84470270044946</v>
      </c>
      <c r="G122">
        <f>'Expected Frequency'!F122*$C122^2</f>
        <v>102.482404784393</v>
      </c>
      <c r="H122">
        <f>'Expected Frequency'!G122*$C122^2</f>
        <v>85.290367380475217</v>
      </c>
      <c r="I122">
        <f>'Expected Frequency'!H122*$C122^2</f>
        <v>51.129565785677556</v>
      </c>
      <c r="J122">
        <f>'Expected Frequency'!I122*$C122^2</f>
        <v>25.511884242462195</v>
      </c>
      <c r="K122">
        <f>'Expected Frequency'!J122*$C122^2</f>
        <v>27.126560460339551</v>
      </c>
      <c r="L122">
        <f>'Expected Frequency'!K122*$C122^2</f>
        <v>17.115567909499955</v>
      </c>
      <c r="M122">
        <f>'Expected Frequency'!L122*$C122^2</f>
        <v>12.594474499443361</v>
      </c>
      <c r="N122">
        <f>'Expected Frequency'!M122*$C122^2</f>
        <v>11.30273352514148</v>
      </c>
      <c r="O122">
        <f>'Expected Frequency'!N122*$C122^2</f>
        <v>4.8440286536320629</v>
      </c>
      <c r="P122">
        <f>'Expected Frequency'!O122*$C122^2</f>
        <v>8.896831272414472</v>
      </c>
      <c r="Q122">
        <f>'Expected Frequency'!P122*$C122^2</f>
        <v>15.859568789956233</v>
      </c>
      <c r="R122">
        <f>'Expected Frequency'!Q122*$C122^2</f>
        <v>11.604562529236269</v>
      </c>
      <c r="S122">
        <f>'Expected Frequency'!R122*$C122^2</f>
        <v>3.8681875097454226</v>
      </c>
      <c r="T122">
        <f>'Expected Frequency'!S122*$C122^2</f>
        <v>2.7077312568217962</v>
      </c>
      <c r="U122">
        <f>'Expected Frequency'!T122*$C122^2</f>
        <v>1.5472750038981691</v>
      </c>
    </row>
    <row r="123" spans="1:21" x14ac:dyDescent="0.2">
      <c r="A123">
        <f>'Expected Frequency'!A123</f>
        <v>2142</v>
      </c>
      <c r="B123">
        <f>'Expected Frequency'!B123</f>
        <v>2140</v>
      </c>
      <c r="C123">
        <f>'Expected Frequency'!X123</f>
        <v>3.8094427801078492</v>
      </c>
      <c r="D123">
        <f>'Expected Frequency'!C123*$C123^2</f>
        <v>115.20897792755292</v>
      </c>
      <c r="E123">
        <f>'Expected Frequency'!D123*$C123^2</f>
        <v>147.80686703108535</v>
      </c>
      <c r="F123">
        <f>'Expected Frequency'!E123*$C123^2</f>
        <v>155.84470270044946</v>
      </c>
      <c r="G123">
        <f>'Expected Frequency'!F123*$C123^2</f>
        <v>102.482404784393</v>
      </c>
      <c r="H123">
        <f>'Expected Frequency'!G123*$C123^2</f>
        <v>85.290367380475217</v>
      </c>
      <c r="I123">
        <f>'Expected Frequency'!H123*$C123^2</f>
        <v>51.129565785677556</v>
      </c>
      <c r="J123">
        <f>'Expected Frequency'!I123*$C123^2</f>
        <v>25.511884242462195</v>
      </c>
      <c r="K123">
        <f>'Expected Frequency'!J123*$C123^2</f>
        <v>27.126560460339551</v>
      </c>
      <c r="L123">
        <f>'Expected Frequency'!K123*$C123^2</f>
        <v>17.115567909499955</v>
      </c>
      <c r="M123">
        <f>'Expected Frequency'!L123*$C123^2</f>
        <v>12.594474499443361</v>
      </c>
      <c r="N123">
        <f>'Expected Frequency'!M123*$C123^2</f>
        <v>11.30273352514148</v>
      </c>
      <c r="O123">
        <f>'Expected Frequency'!N123*$C123^2</f>
        <v>4.8440286536320629</v>
      </c>
      <c r="P123">
        <f>'Expected Frequency'!O123*$C123^2</f>
        <v>8.896831272414472</v>
      </c>
      <c r="Q123">
        <f>'Expected Frequency'!P123*$C123^2</f>
        <v>15.859568789956233</v>
      </c>
      <c r="R123">
        <f>'Expected Frequency'!Q123*$C123^2</f>
        <v>11.604562529236269</v>
      </c>
      <c r="S123">
        <f>'Expected Frequency'!R123*$C123^2</f>
        <v>3.8681875097454226</v>
      </c>
      <c r="T123">
        <f>'Expected Frequency'!S123*$C123^2</f>
        <v>2.7077312568217962</v>
      </c>
      <c r="U123">
        <f>'Expected Frequency'!T123*$C123^2</f>
        <v>1.5472750038981691</v>
      </c>
    </row>
    <row r="124" spans="1:21" x14ac:dyDescent="0.2">
      <c r="A124">
        <f>'Expected Frequency'!A124</f>
        <v>2143</v>
      </c>
      <c r="B124">
        <f>'Expected Frequency'!B124</f>
        <v>2140</v>
      </c>
      <c r="C124">
        <f>'Expected Frequency'!X124</f>
        <v>3.8094427801078492</v>
      </c>
      <c r="D124">
        <f>'Expected Frequency'!C124*$C124^2</f>
        <v>115.20897792755292</v>
      </c>
      <c r="E124">
        <f>'Expected Frequency'!D124*$C124^2</f>
        <v>147.80686703108535</v>
      </c>
      <c r="F124">
        <f>'Expected Frequency'!E124*$C124^2</f>
        <v>155.84470270044946</v>
      </c>
      <c r="G124">
        <f>'Expected Frequency'!F124*$C124^2</f>
        <v>102.482404784393</v>
      </c>
      <c r="H124">
        <f>'Expected Frequency'!G124*$C124^2</f>
        <v>85.290367380475217</v>
      </c>
      <c r="I124">
        <f>'Expected Frequency'!H124*$C124^2</f>
        <v>51.129565785677556</v>
      </c>
      <c r="J124">
        <f>'Expected Frequency'!I124*$C124^2</f>
        <v>25.511884242462195</v>
      </c>
      <c r="K124">
        <f>'Expected Frequency'!J124*$C124^2</f>
        <v>27.126560460339551</v>
      </c>
      <c r="L124">
        <f>'Expected Frequency'!K124*$C124^2</f>
        <v>17.115567909499955</v>
      </c>
      <c r="M124">
        <f>'Expected Frequency'!L124*$C124^2</f>
        <v>12.594474499443361</v>
      </c>
      <c r="N124">
        <f>'Expected Frequency'!M124*$C124^2</f>
        <v>11.30273352514148</v>
      </c>
      <c r="O124">
        <f>'Expected Frequency'!N124*$C124^2</f>
        <v>4.8440286536320629</v>
      </c>
      <c r="P124">
        <f>'Expected Frequency'!O124*$C124^2</f>
        <v>8.896831272414472</v>
      </c>
      <c r="Q124">
        <f>'Expected Frequency'!P124*$C124^2</f>
        <v>15.859568789956233</v>
      </c>
      <c r="R124">
        <f>'Expected Frequency'!Q124*$C124^2</f>
        <v>11.604562529236269</v>
      </c>
      <c r="S124">
        <f>'Expected Frequency'!R124*$C124^2</f>
        <v>3.8681875097454226</v>
      </c>
      <c r="T124">
        <f>'Expected Frequency'!S124*$C124^2</f>
        <v>2.7077312568217962</v>
      </c>
      <c r="U124">
        <f>'Expected Frequency'!T124*$C124^2</f>
        <v>1.5472750038981691</v>
      </c>
    </row>
    <row r="125" spans="1:21" x14ac:dyDescent="0.2">
      <c r="A125">
        <f>'Expected Frequency'!A125</f>
        <v>2144</v>
      </c>
      <c r="B125">
        <f>'Expected Frequency'!B125</f>
        <v>2140</v>
      </c>
      <c r="C125">
        <f>'Expected Frequency'!X125</f>
        <v>3.8094427801078492</v>
      </c>
      <c r="D125">
        <f>'Expected Frequency'!C125*$C125^2</f>
        <v>115.20897792755292</v>
      </c>
      <c r="E125">
        <f>'Expected Frequency'!D125*$C125^2</f>
        <v>147.80686703108535</v>
      </c>
      <c r="F125">
        <f>'Expected Frequency'!E125*$C125^2</f>
        <v>155.84470270044946</v>
      </c>
      <c r="G125">
        <f>'Expected Frequency'!F125*$C125^2</f>
        <v>102.482404784393</v>
      </c>
      <c r="H125">
        <f>'Expected Frequency'!G125*$C125^2</f>
        <v>85.290367380475217</v>
      </c>
      <c r="I125">
        <f>'Expected Frequency'!H125*$C125^2</f>
        <v>51.129565785677556</v>
      </c>
      <c r="J125">
        <f>'Expected Frequency'!I125*$C125^2</f>
        <v>25.511884242462195</v>
      </c>
      <c r="K125">
        <f>'Expected Frequency'!J125*$C125^2</f>
        <v>27.126560460339551</v>
      </c>
      <c r="L125">
        <f>'Expected Frequency'!K125*$C125^2</f>
        <v>17.115567909499955</v>
      </c>
      <c r="M125">
        <f>'Expected Frequency'!L125*$C125^2</f>
        <v>12.594474499443361</v>
      </c>
      <c r="N125">
        <f>'Expected Frequency'!M125*$C125^2</f>
        <v>11.30273352514148</v>
      </c>
      <c r="O125">
        <f>'Expected Frequency'!N125*$C125^2</f>
        <v>4.8440286536320629</v>
      </c>
      <c r="P125">
        <f>'Expected Frequency'!O125*$C125^2</f>
        <v>8.896831272414472</v>
      </c>
      <c r="Q125">
        <f>'Expected Frequency'!P125*$C125^2</f>
        <v>15.859568789956233</v>
      </c>
      <c r="R125">
        <f>'Expected Frequency'!Q125*$C125^2</f>
        <v>11.604562529236269</v>
      </c>
      <c r="S125">
        <f>'Expected Frequency'!R125*$C125^2</f>
        <v>3.8681875097454226</v>
      </c>
      <c r="T125">
        <f>'Expected Frequency'!S125*$C125^2</f>
        <v>2.7077312568217962</v>
      </c>
      <c r="U125">
        <f>'Expected Frequency'!T125*$C125^2</f>
        <v>1.5472750038981691</v>
      </c>
    </row>
    <row r="126" spans="1:21" x14ac:dyDescent="0.2">
      <c r="A126">
        <f>'Expected Frequency'!A126</f>
        <v>2145</v>
      </c>
      <c r="B126">
        <f>'Expected Frequency'!B126</f>
        <v>2140</v>
      </c>
      <c r="C126">
        <f>'Expected Frequency'!X126</f>
        <v>3.8094427801078492</v>
      </c>
      <c r="D126">
        <f>'Expected Frequency'!C126*$C126^2</f>
        <v>115.20897792755292</v>
      </c>
      <c r="E126">
        <f>'Expected Frequency'!D126*$C126^2</f>
        <v>147.80686703108535</v>
      </c>
      <c r="F126">
        <f>'Expected Frequency'!E126*$C126^2</f>
        <v>155.84470270044946</v>
      </c>
      <c r="G126">
        <f>'Expected Frequency'!F126*$C126^2</f>
        <v>102.482404784393</v>
      </c>
      <c r="H126">
        <f>'Expected Frequency'!G126*$C126^2</f>
        <v>85.290367380475217</v>
      </c>
      <c r="I126">
        <f>'Expected Frequency'!H126*$C126^2</f>
        <v>51.129565785677556</v>
      </c>
      <c r="J126">
        <f>'Expected Frequency'!I126*$C126^2</f>
        <v>25.511884242462195</v>
      </c>
      <c r="K126">
        <f>'Expected Frequency'!J126*$C126^2</f>
        <v>27.126560460339551</v>
      </c>
      <c r="L126">
        <f>'Expected Frequency'!K126*$C126^2</f>
        <v>17.115567909499955</v>
      </c>
      <c r="M126">
        <f>'Expected Frequency'!L126*$C126^2</f>
        <v>12.594474499443361</v>
      </c>
      <c r="N126">
        <f>'Expected Frequency'!M126*$C126^2</f>
        <v>11.30273352514148</v>
      </c>
      <c r="O126">
        <f>'Expected Frequency'!N126*$C126^2</f>
        <v>4.8440286536320629</v>
      </c>
      <c r="P126">
        <f>'Expected Frequency'!O126*$C126^2</f>
        <v>8.896831272414472</v>
      </c>
      <c r="Q126">
        <f>'Expected Frequency'!P126*$C126^2</f>
        <v>15.859568789956233</v>
      </c>
      <c r="R126">
        <f>'Expected Frequency'!Q126*$C126^2</f>
        <v>11.604562529236269</v>
      </c>
      <c r="S126">
        <f>'Expected Frequency'!R126*$C126^2</f>
        <v>3.8681875097454226</v>
      </c>
      <c r="T126">
        <f>'Expected Frequency'!S126*$C126^2</f>
        <v>2.7077312568217962</v>
      </c>
      <c r="U126">
        <f>'Expected Frequency'!T126*$C126^2</f>
        <v>1.5472750038981691</v>
      </c>
    </row>
    <row r="127" spans="1:21" x14ac:dyDescent="0.2">
      <c r="A127">
        <f>'Expected Frequency'!A127</f>
        <v>2146</v>
      </c>
      <c r="B127">
        <f>'Expected Frequency'!B127</f>
        <v>2140</v>
      </c>
      <c r="C127">
        <f>'Expected Frequency'!X127</f>
        <v>3.8094427801078492</v>
      </c>
      <c r="D127">
        <f>'Expected Frequency'!C127*$C127^2</f>
        <v>115.20897792755292</v>
      </c>
      <c r="E127">
        <f>'Expected Frequency'!D127*$C127^2</f>
        <v>147.80686703108535</v>
      </c>
      <c r="F127">
        <f>'Expected Frequency'!E127*$C127^2</f>
        <v>155.84470270044946</v>
      </c>
      <c r="G127">
        <f>'Expected Frequency'!F127*$C127^2</f>
        <v>102.482404784393</v>
      </c>
      <c r="H127">
        <f>'Expected Frequency'!G127*$C127^2</f>
        <v>85.290367380475217</v>
      </c>
      <c r="I127">
        <f>'Expected Frequency'!H127*$C127^2</f>
        <v>51.129565785677556</v>
      </c>
      <c r="J127">
        <f>'Expected Frequency'!I127*$C127^2</f>
        <v>25.511884242462195</v>
      </c>
      <c r="K127">
        <f>'Expected Frequency'!J127*$C127^2</f>
        <v>27.126560460339551</v>
      </c>
      <c r="L127">
        <f>'Expected Frequency'!K127*$C127^2</f>
        <v>17.115567909499955</v>
      </c>
      <c r="M127">
        <f>'Expected Frequency'!L127*$C127^2</f>
        <v>12.594474499443361</v>
      </c>
      <c r="N127">
        <f>'Expected Frequency'!M127*$C127^2</f>
        <v>11.30273352514148</v>
      </c>
      <c r="O127">
        <f>'Expected Frequency'!N127*$C127^2</f>
        <v>4.8440286536320629</v>
      </c>
      <c r="P127">
        <f>'Expected Frequency'!O127*$C127^2</f>
        <v>8.896831272414472</v>
      </c>
      <c r="Q127">
        <f>'Expected Frequency'!P127*$C127^2</f>
        <v>15.859568789956233</v>
      </c>
      <c r="R127">
        <f>'Expected Frequency'!Q127*$C127^2</f>
        <v>11.604562529236269</v>
      </c>
      <c r="S127">
        <f>'Expected Frequency'!R127*$C127^2</f>
        <v>3.8681875097454226</v>
      </c>
      <c r="T127">
        <f>'Expected Frequency'!S127*$C127^2</f>
        <v>2.7077312568217962</v>
      </c>
      <c r="U127">
        <f>'Expected Frequency'!T127*$C127^2</f>
        <v>1.5472750038981691</v>
      </c>
    </row>
    <row r="128" spans="1:21" x14ac:dyDescent="0.2">
      <c r="A128">
        <f>'Expected Frequency'!A128</f>
        <v>2147</v>
      </c>
      <c r="B128">
        <f>'Expected Frequency'!B128</f>
        <v>2140</v>
      </c>
      <c r="C128">
        <f>'Expected Frequency'!X128</f>
        <v>3.8094427801078492</v>
      </c>
      <c r="D128">
        <f>'Expected Frequency'!C128*$C128^2</f>
        <v>115.20897792755292</v>
      </c>
      <c r="E128">
        <f>'Expected Frequency'!D128*$C128^2</f>
        <v>147.80686703108535</v>
      </c>
      <c r="F128">
        <f>'Expected Frequency'!E128*$C128^2</f>
        <v>155.84470270044946</v>
      </c>
      <c r="G128">
        <f>'Expected Frequency'!F128*$C128^2</f>
        <v>102.482404784393</v>
      </c>
      <c r="H128">
        <f>'Expected Frequency'!G128*$C128^2</f>
        <v>85.290367380475217</v>
      </c>
      <c r="I128">
        <f>'Expected Frequency'!H128*$C128^2</f>
        <v>51.129565785677556</v>
      </c>
      <c r="J128">
        <f>'Expected Frequency'!I128*$C128^2</f>
        <v>25.511884242462195</v>
      </c>
      <c r="K128">
        <f>'Expected Frequency'!J128*$C128^2</f>
        <v>27.126560460339551</v>
      </c>
      <c r="L128">
        <f>'Expected Frequency'!K128*$C128^2</f>
        <v>17.115567909499955</v>
      </c>
      <c r="M128">
        <f>'Expected Frequency'!L128*$C128^2</f>
        <v>12.594474499443361</v>
      </c>
      <c r="N128">
        <f>'Expected Frequency'!M128*$C128^2</f>
        <v>11.30273352514148</v>
      </c>
      <c r="O128">
        <f>'Expected Frequency'!N128*$C128^2</f>
        <v>4.8440286536320629</v>
      </c>
      <c r="P128">
        <f>'Expected Frequency'!O128*$C128^2</f>
        <v>8.896831272414472</v>
      </c>
      <c r="Q128">
        <f>'Expected Frequency'!P128*$C128^2</f>
        <v>15.859568789956233</v>
      </c>
      <c r="R128">
        <f>'Expected Frequency'!Q128*$C128^2</f>
        <v>11.604562529236269</v>
      </c>
      <c r="S128">
        <f>'Expected Frequency'!R128*$C128^2</f>
        <v>3.8681875097454226</v>
      </c>
      <c r="T128">
        <f>'Expected Frequency'!S128*$C128^2</f>
        <v>2.7077312568217962</v>
      </c>
      <c r="U128">
        <f>'Expected Frequency'!T128*$C128^2</f>
        <v>1.5472750038981691</v>
      </c>
    </row>
    <row r="129" spans="1:21" x14ac:dyDescent="0.2">
      <c r="A129">
        <f>'Expected Frequency'!A129</f>
        <v>2148</v>
      </c>
      <c r="B129">
        <f>'Expected Frequency'!B129</f>
        <v>2140</v>
      </c>
      <c r="C129">
        <f>'Expected Frequency'!X129</f>
        <v>3.8094427801078492</v>
      </c>
      <c r="D129">
        <f>'Expected Frequency'!C129*$C129^2</f>
        <v>115.20897792755292</v>
      </c>
      <c r="E129">
        <f>'Expected Frequency'!D129*$C129^2</f>
        <v>147.80686703108535</v>
      </c>
      <c r="F129">
        <f>'Expected Frequency'!E129*$C129^2</f>
        <v>155.84470270044946</v>
      </c>
      <c r="G129">
        <f>'Expected Frequency'!F129*$C129^2</f>
        <v>102.482404784393</v>
      </c>
      <c r="H129">
        <f>'Expected Frequency'!G129*$C129^2</f>
        <v>85.290367380475217</v>
      </c>
      <c r="I129">
        <f>'Expected Frequency'!H129*$C129^2</f>
        <v>51.129565785677556</v>
      </c>
      <c r="J129">
        <f>'Expected Frequency'!I129*$C129^2</f>
        <v>25.511884242462195</v>
      </c>
      <c r="K129">
        <f>'Expected Frequency'!J129*$C129^2</f>
        <v>27.126560460339551</v>
      </c>
      <c r="L129">
        <f>'Expected Frequency'!K129*$C129^2</f>
        <v>17.115567909499955</v>
      </c>
      <c r="M129">
        <f>'Expected Frequency'!L129*$C129^2</f>
        <v>12.594474499443361</v>
      </c>
      <c r="N129">
        <f>'Expected Frequency'!M129*$C129^2</f>
        <v>11.30273352514148</v>
      </c>
      <c r="O129">
        <f>'Expected Frequency'!N129*$C129^2</f>
        <v>4.8440286536320629</v>
      </c>
      <c r="P129">
        <f>'Expected Frequency'!O129*$C129^2</f>
        <v>8.896831272414472</v>
      </c>
      <c r="Q129">
        <f>'Expected Frequency'!P129*$C129^2</f>
        <v>15.859568789956233</v>
      </c>
      <c r="R129">
        <f>'Expected Frequency'!Q129*$C129^2</f>
        <v>11.604562529236269</v>
      </c>
      <c r="S129">
        <f>'Expected Frequency'!R129*$C129^2</f>
        <v>3.8681875097454226</v>
      </c>
      <c r="T129">
        <f>'Expected Frequency'!S129*$C129^2</f>
        <v>2.7077312568217962</v>
      </c>
      <c r="U129">
        <f>'Expected Frequency'!T129*$C129^2</f>
        <v>1.5472750038981691</v>
      </c>
    </row>
    <row r="130" spans="1:21" x14ac:dyDescent="0.2">
      <c r="A130">
        <f>'Expected Frequency'!A130</f>
        <v>2149</v>
      </c>
      <c r="B130">
        <f>'Expected Frequency'!B130</f>
        <v>2140</v>
      </c>
      <c r="C130">
        <f>'Expected Frequency'!X130</f>
        <v>3.8094427801078492</v>
      </c>
      <c r="D130">
        <f>'Expected Frequency'!C130*$C130^2</f>
        <v>115.20897792755292</v>
      </c>
      <c r="E130">
        <f>'Expected Frequency'!D130*$C130^2</f>
        <v>147.80686703108535</v>
      </c>
      <c r="F130">
        <f>'Expected Frequency'!E130*$C130^2</f>
        <v>155.84470270044946</v>
      </c>
      <c r="G130">
        <f>'Expected Frequency'!F130*$C130^2</f>
        <v>102.482404784393</v>
      </c>
      <c r="H130">
        <f>'Expected Frequency'!G130*$C130^2</f>
        <v>85.290367380475217</v>
      </c>
      <c r="I130">
        <f>'Expected Frequency'!H130*$C130^2</f>
        <v>51.129565785677556</v>
      </c>
      <c r="J130">
        <f>'Expected Frequency'!I130*$C130^2</f>
        <v>25.511884242462195</v>
      </c>
      <c r="K130">
        <f>'Expected Frequency'!J130*$C130^2</f>
        <v>27.126560460339551</v>
      </c>
      <c r="L130">
        <f>'Expected Frequency'!K130*$C130^2</f>
        <v>17.115567909499955</v>
      </c>
      <c r="M130">
        <f>'Expected Frequency'!L130*$C130^2</f>
        <v>12.594474499443361</v>
      </c>
      <c r="N130">
        <f>'Expected Frequency'!M130*$C130^2</f>
        <v>11.30273352514148</v>
      </c>
      <c r="O130">
        <f>'Expected Frequency'!N130*$C130^2</f>
        <v>4.8440286536320629</v>
      </c>
      <c r="P130">
        <f>'Expected Frequency'!O130*$C130^2</f>
        <v>8.896831272414472</v>
      </c>
      <c r="Q130">
        <f>'Expected Frequency'!P130*$C130^2</f>
        <v>15.859568789956233</v>
      </c>
      <c r="R130">
        <f>'Expected Frequency'!Q130*$C130^2</f>
        <v>11.604562529236269</v>
      </c>
      <c r="S130">
        <f>'Expected Frequency'!R130*$C130^2</f>
        <v>3.8681875097454226</v>
      </c>
      <c r="T130">
        <f>'Expected Frequency'!S130*$C130^2</f>
        <v>2.7077312568217962</v>
      </c>
      <c r="U130">
        <f>'Expected Frequency'!T130*$C130^2</f>
        <v>1.5472750038981691</v>
      </c>
    </row>
    <row r="131" spans="1:21" x14ac:dyDescent="0.2">
      <c r="A131">
        <f>'Expected Frequency'!A131</f>
        <v>2150</v>
      </c>
      <c r="B131">
        <f>'Expected Frequency'!B131</f>
        <v>2150</v>
      </c>
      <c r="C131">
        <f>'Expected Frequency'!X131</f>
        <v>4.1093349310964644</v>
      </c>
      <c r="D131">
        <f>'Expected Frequency'!C131*$C131^2</f>
        <v>134.06224700047753</v>
      </c>
      <c r="E131">
        <f>'Expected Frequency'!D131*$C131^2</f>
        <v>171.99458820603903</v>
      </c>
      <c r="F131">
        <f>'Expected Frequency'!E131*$C131^2</f>
        <v>181.34776822932812</v>
      </c>
      <c r="G131">
        <f>'Expected Frequency'!F131*$C131^2</f>
        <v>119.25304529693641</v>
      </c>
      <c r="H131">
        <f>'Expected Frequency'!G131*$C131^2</f>
        <v>99.247632469345774</v>
      </c>
      <c r="I131">
        <f>'Expected Frequency'!H131*$C131^2</f>
        <v>59.49661737036697</v>
      </c>
      <c r="J131">
        <f>'Expected Frequency'!I131*$C131^2</f>
        <v>29.686753482973142</v>
      </c>
      <c r="K131">
        <f>'Expected Frequency'!J131*$C131^2</f>
        <v>31.565661931262586</v>
      </c>
      <c r="L131">
        <f>'Expected Frequency'!K131*$C131^2</f>
        <v>19.916429551868056</v>
      </c>
      <c r="M131">
        <f>'Expected Frequency'!L131*$C131^2</f>
        <v>14.655485896657627</v>
      </c>
      <c r="N131">
        <f>'Expected Frequency'!M131*$C131^2</f>
        <v>13.152359138026078</v>
      </c>
      <c r="O131">
        <f>'Expected Frequency'!N131*$C131^2</f>
        <v>5.6367253448683181</v>
      </c>
      <c r="P131">
        <f>'Expected Frequency'!O131*$C131^2</f>
        <v>10.352745185483965</v>
      </c>
      <c r="Q131">
        <f>'Expected Frequency'!P131*$C131^2</f>
        <v>18.454893591514892</v>
      </c>
      <c r="R131">
        <f>'Expected Frequency'!Q131*$C131^2</f>
        <v>13.503580676718215</v>
      </c>
      <c r="S131">
        <f>'Expected Frequency'!R131*$C131^2</f>
        <v>4.5011935589060714</v>
      </c>
      <c r="T131">
        <f>'Expected Frequency'!S131*$C131^2</f>
        <v>3.15083549123425</v>
      </c>
      <c r="U131">
        <f>'Expected Frequency'!T131*$C131^2</f>
        <v>1.8004774235624286</v>
      </c>
    </row>
  </sheetData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55E5-E768-3840-AB28-C1803CB91F6A}">
  <dimension ref="A1:U131"/>
  <sheetViews>
    <sheetView workbookViewId="0">
      <selection activeCell="P17" sqref="P17"/>
    </sheetView>
  </sheetViews>
  <sheetFormatPr baseColWidth="10" defaultColWidth="8.83203125" defaultRowHeight="15" x14ac:dyDescent="0.2"/>
  <sheetData>
    <row r="1" spans="1:21" x14ac:dyDescent="0.2">
      <c r="A1" t="s">
        <v>54</v>
      </c>
    </row>
    <row r="2" spans="1:21" x14ac:dyDescent="0.2"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</row>
    <row r="3" spans="1:21" x14ac:dyDescent="0.2">
      <c r="A3" t="str">
        <f>'95% Simulation Frequency'!A3</f>
        <v>Year</v>
      </c>
      <c r="B3" t="str">
        <f>'95% Simulation Frequency'!B3</f>
        <v>Decade</v>
      </c>
      <c r="C3" t="s">
        <v>14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1</v>
      </c>
      <c r="K3" s="1" t="s">
        <v>2</v>
      </c>
      <c r="L3" s="1" t="s">
        <v>3</v>
      </c>
      <c r="M3" s="1" t="s">
        <v>4</v>
      </c>
      <c r="N3" s="1" t="s">
        <v>5</v>
      </c>
      <c r="O3" s="1" t="s">
        <v>6</v>
      </c>
      <c r="P3" s="1" t="s">
        <v>1</v>
      </c>
      <c r="Q3" s="1" t="s">
        <v>2</v>
      </c>
      <c r="R3" s="1" t="s">
        <v>3</v>
      </c>
      <c r="S3" s="1" t="s">
        <v>4</v>
      </c>
      <c r="T3" s="1" t="s">
        <v>5</v>
      </c>
      <c r="U3" s="1" t="s">
        <v>6</v>
      </c>
    </row>
    <row r="4" spans="1:21" x14ac:dyDescent="0.2">
      <c r="A4">
        <f>'95% Simulation Frequency'!A4</f>
        <v>2023</v>
      </c>
      <c r="B4">
        <f>'95% Simulation Frequency'!B4</f>
        <v>2020</v>
      </c>
      <c r="C4">
        <f>'Expected Frequency'!X4</f>
        <v>1</v>
      </c>
      <c r="D4">
        <f>'95% Simulation Frequency'!C4*$C4^2</f>
        <v>21.018329938900205</v>
      </c>
      <c r="E4">
        <f>'95% Simulation Frequency'!D4*$C4^2</f>
        <v>26.965376782077392</v>
      </c>
      <c r="F4">
        <f>'95% Simulation Frequency'!E4*$C4^2</f>
        <v>28.431771894093686</v>
      </c>
      <c r="G4">
        <f>'95% Simulation Frequency'!F4*$C4^2</f>
        <v>18.69653767820774</v>
      </c>
      <c r="H4">
        <f>'95% Simulation Frequency'!G4*$C4^2</f>
        <v>15.560081466395111</v>
      </c>
      <c r="I4">
        <f>'95% Simulation Frequency'!H4*$C4^2</f>
        <v>9.3279022403258658</v>
      </c>
      <c r="J4">
        <f>'95% Simulation Frequency'!I4*$C4^2</f>
        <v>3.8852459016393444</v>
      </c>
      <c r="K4">
        <f>'95% Simulation Frequency'!J4*$C4^2</f>
        <v>4.1311475409836067</v>
      </c>
      <c r="L4">
        <f>'95% Simulation Frequency'!K4*$C4^2</f>
        <v>2.6065573770491803</v>
      </c>
      <c r="M4">
        <f>'95% Simulation Frequency'!L4*$C4^2</f>
        <v>1.9180327868852458</v>
      </c>
      <c r="N4">
        <f>'95% Simulation Frequency'!M4*$C4^2</f>
        <v>1.7213114754098362</v>
      </c>
      <c r="O4">
        <f>'95% Simulation Frequency'!N4*$C4^2</f>
        <v>0.73770491803278682</v>
      </c>
      <c r="P4">
        <f>'95% Simulation Frequency'!O4*$C4^2</f>
        <v>2</v>
      </c>
      <c r="Q4">
        <f>'95% Simulation Frequency'!P4*$C4^2</f>
        <v>3.5652173913043477</v>
      </c>
      <c r="R4">
        <f>'95% Simulation Frequency'!Q4*$C4^2</f>
        <v>2.6086956521739131</v>
      </c>
      <c r="S4">
        <f>'95% Simulation Frequency'!R4*$C4^2</f>
        <v>0.86956521739130432</v>
      </c>
      <c r="T4">
        <f>'95% Simulation Frequency'!S4*$C4^2</f>
        <v>0.60869565217391308</v>
      </c>
      <c r="U4">
        <f>'95% Simulation Frequency'!T4*$C4^2</f>
        <v>0.34782608695652173</v>
      </c>
    </row>
    <row r="5" spans="1:21" x14ac:dyDescent="0.2">
      <c r="A5">
        <f>'95% Simulation Frequency'!A5</f>
        <v>2024</v>
      </c>
      <c r="B5">
        <f>'95% Simulation Frequency'!B5</f>
        <v>2020</v>
      </c>
      <c r="C5">
        <f>'Expected Frequency'!X5</f>
        <v>1</v>
      </c>
      <c r="D5">
        <f>'95% Simulation Frequency'!C5*$C5^2</f>
        <v>21.018329938900205</v>
      </c>
      <c r="E5">
        <f>'95% Simulation Frequency'!D5*$C5^2</f>
        <v>26.965376782077392</v>
      </c>
      <c r="F5">
        <f>'95% Simulation Frequency'!E5*$C5^2</f>
        <v>28.431771894093686</v>
      </c>
      <c r="G5">
        <f>'95% Simulation Frequency'!F5*$C5^2</f>
        <v>18.69653767820774</v>
      </c>
      <c r="H5">
        <f>'95% Simulation Frequency'!G5*$C5^2</f>
        <v>15.560081466395111</v>
      </c>
      <c r="I5">
        <f>'95% Simulation Frequency'!H5*$C5^2</f>
        <v>9.3279022403258658</v>
      </c>
      <c r="J5">
        <f>'95% Simulation Frequency'!I5*$C5^2</f>
        <v>3.8852459016393444</v>
      </c>
      <c r="K5">
        <f>'95% Simulation Frequency'!J5*$C5^2</f>
        <v>4.1311475409836067</v>
      </c>
      <c r="L5">
        <f>'95% Simulation Frequency'!K5*$C5^2</f>
        <v>2.6065573770491803</v>
      </c>
      <c r="M5">
        <f>'95% Simulation Frequency'!L5*$C5^2</f>
        <v>1.9180327868852458</v>
      </c>
      <c r="N5">
        <f>'95% Simulation Frequency'!M5*$C5^2</f>
        <v>1.7213114754098362</v>
      </c>
      <c r="O5">
        <f>'95% Simulation Frequency'!N5*$C5^2</f>
        <v>0.73770491803278682</v>
      </c>
      <c r="P5">
        <f>'95% Simulation Frequency'!O5*$C5^2</f>
        <v>2</v>
      </c>
      <c r="Q5">
        <f>'95% Simulation Frequency'!P5*$C5^2</f>
        <v>3.5652173913043477</v>
      </c>
      <c r="R5">
        <f>'95% Simulation Frequency'!Q5*$C5^2</f>
        <v>2.6086956521739131</v>
      </c>
      <c r="S5">
        <f>'95% Simulation Frequency'!R5*$C5^2</f>
        <v>0.86956521739130432</v>
      </c>
      <c r="T5">
        <f>'95% Simulation Frequency'!S5*$C5^2</f>
        <v>0.60869565217391308</v>
      </c>
      <c r="U5">
        <f>'95% Simulation Frequency'!T5*$C5^2</f>
        <v>0.34782608695652173</v>
      </c>
    </row>
    <row r="6" spans="1:21" x14ac:dyDescent="0.2">
      <c r="A6">
        <f>'95% Simulation Frequency'!A6</f>
        <v>2025</v>
      </c>
      <c r="B6">
        <f>'95% Simulation Frequency'!B6</f>
        <v>2020</v>
      </c>
      <c r="C6">
        <f>'Expected Frequency'!X6</f>
        <v>1</v>
      </c>
      <c r="D6">
        <f>'95% Simulation Frequency'!C6*$C6^2</f>
        <v>21.018329938900205</v>
      </c>
      <c r="E6">
        <f>'95% Simulation Frequency'!D6*$C6^2</f>
        <v>26.965376782077392</v>
      </c>
      <c r="F6">
        <f>'95% Simulation Frequency'!E6*$C6^2</f>
        <v>28.431771894093686</v>
      </c>
      <c r="G6">
        <f>'95% Simulation Frequency'!F6*$C6^2</f>
        <v>18.69653767820774</v>
      </c>
      <c r="H6">
        <f>'95% Simulation Frequency'!G6*$C6^2</f>
        <v>15.560081466395111</v>
      </c>
      <c r="I6">
        <f>'95% Simulation Frequency'!H6*$C6^2</f>
        <v>9.3279022403258658</v>
      </c>
      <c r="J6">
        <f>'95% Simulation Frequency'!I6*$C6^2</f>
        <v>3.8852459016393444</v>
      </c>
      <c r="K6">
        <f>'95% Simulation Frequency'!J6*$C6^2</f>
        <v>4.1311475409836067</v>
      </c>
      <c r="L6">
        <f>'95% Simulation Frequency'!K6*$C6^2</f>
        <v>2.6065573770491803</v>
      </c>
      <c r="M6">
        <f>'95% Simulation Frequency'!L6*$C6^2</f>
        <v>1.9180327868852458</v>
      </c>
      <c r="N6">
        <f>'95% Simulation Frequency'!M6*$C6^2</f>
        <v>1.7213114754098362</v>
      </c>
      <c r="O6">
        <f>'95% Simulation Frequency'!N6*$C6^2</f>
        <v>0.73770491803278682</v>
      </c>
      <c r="P6">
        <f>'95% Simulation Frequency'!O6*$C6^2</f>
        <v>2</v>
      </c>
      <c r="Q6">
        <f>'95% Simulation Frequency'!P6*$C6^2</f>
        <v>3.5652173913043477</v>
      </c>
      <c r="R6">
        <f>'95% Simulation Frequency'!Q6*$C6^2</f>
        <v>2.6086956521739131</v>
      </c>
      <c r="S6">
        <f>'95% Simulation Frequency'!R6*$C6^2</f>
        <v>0.86956521739130432</v>
      </c>
      <c r="T6">
        <f>'95% Simulation Frequency'!S6*$C6^2</f>
        <v>0.60869565217391308</v>
      </c>
      <c r="U6">
        <f>'95% Simulation Frequency'!T6*$C6^2</f>
        <v>0.34782608695652173</v>
      </c>
    </row>
    <row r="7" spans="1:21" x14ac:dyDescent="0.2">
      <c r="A7">
        <f>'95% Simulation Frequency'!A7</f>
        <v>2026</v>
      </c>
      <c r="B7">
        <f>'95% Simulation Frequency'!B7</f>
        <v>2020</v>
      </c>
      <c r="C7">
        <f>'Expected Frequency'!X7</f>
        <v>1</v>
      </c>
      <c r="D7">
        <f>'95% Simulation Frequency'!C7*$C7^2</f>
        <v>21.018329938900205</v>
      </c>
      <c r="E7">
        <f>'95% Simulation Frequency'!D7*$C7^2</f>
        <v>26.965376782077392</v>
      </c>
      <c r="F7">
        <f>'95% Simulation Frequency'!E7*$C7^2</f>
        <v>28.431771894093686</v>
      </c>
      <c r="G7">
        <f>'95% Simulation Frequency'!F7*$C7^2</f>
        <v>18.69653767820774</v>
      </c>
      <c r="H7">
        <f>'95% Simulation Frequency'!G7*$C7^2</f>
        <v>15.560081466395111</v>
      </c>
      <c r="I7">
        <f>'95% Simulation Frequency'!H7*$C7^2</f>
        <v>9.3279022403258658</v>
      </c>
      <c r="J7">
        <f>'95% Simulation Frequency'!I7*$C7^2</f>
        <v>3.8852459016393444</v>
      </c>
      <c r="K7">
        <f>'95% Simulation Frequency'!J7*$C7^2</f>
        <v>4.1311475409836067</v>
      </c>
      <c r="L7">
        <f>'95% Simulation Frequency'!K7*$C7^2</f>
        <v>2.6065573770491803</v>
      </c>
      <c r="M7">
        <f>'95% Simulation Frequency'!L7*$C7^2</f>
        <v>1.9180327868852458</v>
      </c>
      <c r="N7">
        <f>'95% Simulation Frequency'!M7*$C7^2</f>
        <v>1.7213114754098362</v>
      </c>
      <c r="O7">
        <f>'95% Simulation Frequency'!N7*$C7^2</f>
        <v>0.73770491803278682</v>
      </c>
      <c r="P7">
        <f>'95% Simulation Frequency'!O7*$C7^2</f>
        <v>2</v>
      </c>
      <c r="Q7">
        <f>'95% Simulation Frequency'!P7*$C7^2</f>
        <v>3.5652173913043477</v>
      </c>
      <c r="R7">
        <f>'95% Simulation Frequency'!Q7*$C7^2</f>
        <v>2.6086956521739131</v>
      </c>
      <c r="S7">
        <f>'95% Simulation Frequency'!R7*$C7^2</f>
        <v>0.86956521739130432</v>
      </c>
      <c r="T7">
        <f>'95% Simulation Frequency'!S7*$C7^2</f>
        <v>0.60869565217391308</v>
      </c>
      <c r="U7">
        <f>'95% Simulation Frequency'!T7*$C7^2</f>
        <v>0.34782608695652173</v>
      </c>
    </row>
    <row r="8" spans="1:21" x14ac:dyDescent="0.2">
      <c r="A8">
        <f>'95% Simulation Frequency'!A8</f>
        <v>2027</v>
      </c>
      <c r="B8">
        <f>'95% Simulation Frequency'!B8</f>
        <v>2020</v>
      </c>
      <c r="C8">
        <f>'Expected Frequency'!X8</f>
        <v>1</v>
      </c>
      <c r="D8">
        <f>'95% Simulation Frequency'!C8*$C8^2</f>
        <v>21.018329938900205</v>
      </c>
      <c r="E8">
        <f>'95% Simulation Frequency'!D8*$C8^2</f>
        <v>26.965376782077392</v>
      </c>
      <c r="F8">
        <f>'95% Simulation Frequency'!E8*$C8^2</f>
        <v>28.431771894093686</v>
      </c>
      <c r="G8">
        <f>'95% Simulation Frequency'!F8*$C8^2</f>
        <v>18.69653767820774</v>
      </c>
      <c r="H8">
        <f>'95% Simulation Frequency'!G8*$C8^2</f>
        <v>15.560081466395111</v>
      </c>
      <c r="I8">
        <f>'95% Simulation Frequency'!H8*$C8^2</f>
        <v>9.3279022403258658</v>
      </c>
      <c r="J8">
        <f>'95% Simulation Frequency'!I8*$C8^2</f>
        <v>3.8852459016393444</v>
      </c>
      <c r="K8">
        <f>'95% Simulation Frequency'!J8*$C8^2</f>
        <v>4.1311475409836067</v>
      </c>
      <c r="L8">
        <f>'95% Simulation Frequency'!K8*$C8^2</f>
        <v>2.6065573770491803</v>
      </c>
      <c r="M8">
        <f>'95% Simulation Frequency'!L8*$C8^2</f>
        <v>1.9180327868852458</v>
      </c>
      <c r="N8">
        <f>'95% Simulation Frequency'!M8*$C8^2</f>
        <v>1.7213114754098362</v>
      </c>
      <c r="O8">
        <f>'95% Simulation Frequency'!N8*$C8^2</f>
        <v>0.73770491803278682</v>
      </c>
      <c r="P8">
        <f>'95% Simulation Frequency'!O8*$C8^2</f>
        <v>2</v>
      </c>
      <c r="Q8">
        <f>'95% Simulation Frequency'!P8*$C8^2</f>
        <v>3.5652173913043477</v>
      </c>
      <c r="R8">
        <f>'95% Simulation Frequency'!Q8*$C8^2</f>
        <v>2.6086956521739131</v>
      </c>
      <c r="S8">
        <f>'95% Simulation Frequency'!R8*$C8^2</f>
        <v>0.86956521739130432</v>
      </c>
      <c r="T8">
        <f>'95% Simulation Frequency'!S8*$C8^2</f>
        <v>0.60869565217391308</v>
      </c>
      <c r="U8">
        <f>'95% Simulation Frequency'!T8*$C8^2</f>
        <v>0.34782608695652173</v>
      </c>
    </row>
    <row r="9" spans="1:21" x14ac:dyDescent="0.2">
      <c r="A9">
        <f>'95% Simulation Frequency'!A9</f>
        <v>2028</v>
      </c>
      <c r="B9">
        <f>'95% Simulation Frequency'!B9</f>
        <v>2020</v>
      </c>
      <c r="C9">
        <f>'Expected Frequency'!X9</f>
        <v>1</v>
      </c>
      <c r="D9">
        <f>'95% Simulation Frequency'!C9*$C9^2</f>
        <v>21.018329938900205</v>
      </c>
      <c r="E9">
        <f>'95% Simulation Frequency'!D9*$C9^2</f>
        <v>26.965376782077392</v>
      </c>
      <c r="F9">
        <f>'95% Simulation Frequency'!E9*$C9^2</f>
        <v>28.431771894093686</v>
      </c>
      <c r="G9">
        <f>'95% Simulation Frequency'!F9*$C9^2</f>
        <v>18.69653767820774</v>
      </c>
      <c r="H9">
        <f>'95% Simulation Frequency'!G9*$C9^2</f>
        <v>15.560081466395111</v>
      </c>
      <c r="I9">
        <f>'95% Simulation Frequency'!H9*$C9^2</f>
        <v>9.3279022403258658</v>
      </c>
      <c r="J9">
        <f>'95% Simulation Frequency'!I9*$C9^2</f>
        <v>3.8852459016393444</v>
      </c>
      <c r="K9">
        <f>'95% Simulation Frequency'!J9*$C9^2</f>
        <v>4.1311475409836067</v>
      </c>
      <c r="L9">
        <f>'95% Simulation Frequency'!K9*$C9^2</f>
        <v>2.6065573770491803</v>
      </c>
      <c r="M9">
        <f>'95% Simulation Frequency'!L9*$C9^2</f>
        <v>1.9180327868852458</v>
      </c>
      <c r="N9">
        <f>'95% Simulation Frequency'!M9*$C9^2</f>
        <v>1.7213114754098362</v>
      </c>
      <c r="O9">
        <f>'95% Simulation Frequency'!N9*$C9^2</f>
        <v>0.73770491803278682</v>
      </c>
      <c r="P9">
        <f>'95% Simulation Frequency'!O9*$C9^2</f>
        <v>2</v>
      </c>
      <c r="Q9">
        <f>'95% Simulation Frequency'!P9*$C9^2</f>
        <v>3.5652173913043477</v>
      </c>
      <c r="R9">
        <f>'95% Simulation Frequency'!Q9*$C9^2</f>
        <v>2.6086956521739131</v>
      </c>
      <c r="S9">
        <f>'95% Simulation Frequency'!R9*$C9^2</f>
        <v>0.86956521739130432</v>
      </c>
      <c r="T9">
        <f>'95% Simulation Frequency'!S9*$C9^2</f>
        <v>0.60869565217391308</v>
      </c>
      <c r="U9">
        <f>'95% Simulation Frequency'!T9*$C9^2</f>
        <v>0.34782608695652173</v>
      </c>
    </row>
    <row r="10" spans="1:21" x14ac:dyDescent="0.2">
      <c r="A10">
        <f>'95% Simulation Frequency'!A10</f>
        <v>2029</v>
      </c>
      <c r="B10">
        <f>'95% Simulation Frequency'!B10</f>
        <v>2020</v>
      </c>
      <c r="C10">
        <f>'Expected Frequency'!X10</f>
        <v>1</v>
      </c>
      <c r="D10">
        <f>'95% Simulation Frequency'!C10*$C10^2</f>
        <v>21.018329938900205</v>
      </c>
      <c r="E10">
        <f>'95% Simulation Frequency'!D10*$C10^2</f>
        <v>26.965376782077392</v>
      </c>
      <c r="F10">
        <f>'95% Simulation Frequency'!E10*$C10^2</f>
        <v>28.431771894093686</v>
      </c>
      <c r="G10">
        <f>'95% Simulation Frequency'!F10*$C10^2</f>
        <v>18.69653767820774</v>
      </c>
      <c r="H10">
        <f>'95% Simulation Frequency'!G10*$C10^2</f>
        <v>15.560081466395111</v>
      </c>
      <c r="I10">
        <f>'95% Simulation Frequency'!H10*$C10^2</f>
        <v>9.3279022403258658</v>
      </c>
      <c r="J10">
        <f>'95% Simulation Frequency'!I10*$C10^2</f>
        <v>3.8852459016393444</v>
      </c>
      <c r="K10">
        <f>'95% Simulation Frequency'!J10*$C10^2</f>
        <v>4.1311475409836067</v>
      </c>
      <c r="L10">
        <f>'95% Simulation Frequency'!K10*$C10^2</f>
        <v>2.6065573770491803</v>
      </c>
      <c r="M10">
        <f>'95% Simulation Frequency'!L10*$C10^2</f>
        <v>1.9180327868852458</v>
      </c>
      <c r="N10">
        <f>'95% Simulation Frequency'!M10*$C10^2</f>
        <v>1.7213114754098362</v>
      </c>
      <c r="O10">
        <f>'95% Simulation Frequency'!N10*$C10^2</f>
        <v>0.73770491803278682</v>
      </c>
      <c r="P10">
        <f>'95% Simulation Frequency'!O10*$C10^2</f>
        <v>2</v>
      </c>
      <c r="Q10">
        <f>'95% Simulation Frequency'!P10*$C10^2</f>
        <v>3.5652173913043477</v>
      </c>
      <c r="R10">
        <f>'95% Simulation Frequency'!Q10*$C10^2</f>
        <v>2.6086956521739131</v>
      </c>
      <c r="S10">
        <f>'95% Simulation Frequency'!R10*$C10^2</f>
        <v>0.86956521739130432</v>
      </c>
      <c r="T10">
        <f>'95% Simulation Frequency'!S10*$C10^2</f>
        <v>0.60869565217391308</v>
      </c>
      <c r="U10">
        <f>'95% Simulation Frequency'!T10*$C10^2</f>
        <v>0.34782608695652173</v>
      </c>
    </row>
    <row r="11" spans="1:21" x14ac:dyDescent="0.2">
      <c r="A11">
        <f>'95% Simulation Frequency'!A11</f>
        <v>2030</v>
      </c>
      <c r="B11">
        <f>'95% Simulation Frequency'!B11</f>
        <v>2030</v>
      </c>
      <c r="C11">
        <f>'Expected Frequency'!X11</f>
        <v>1.0851288196524864</v>
      </c>
      <c r="D11">
        <f>'95% Simulation Frequency'!C11*$C11^2</f>
        <v>24.749179246600637</v>
      </c>
      <c r="E11">
        <f>'95% Simulation Frequency'!D11*$C11^2</f>
        <v>31.751853994669805</v>
      </c>
      <c r="F11">
        <f>'95% Simulation Frequency'!E11*$C11^2</f>
        <v>33.478540918851245</v>
      </c>
      <c r="G11">
        <f>'95% Simulation Frequency'!F11*$C11^2</f>
        <v>22.015258283313358</v>
      </c>
      <c r="H11">
        <f>'95% Simulation Frequency'!G11*$C11^2</f>
        <v>18.322066806591941</v>
      </c>
      <c r="I11">
        <f>'95% Simulation Frequency'!H11*$C11^2</f>
        <v>10.983647378820825</v>
      </c>
      <c r="J11">
        <f>'95% Simulation Frequency'!I11*$C11^2</f>
        <v>4.5748947474094166</v>
      </c>
      <c r="K11">
        <f>'95% Simulation Frequency'!J11*$C11^2</f>
        <v>4.8644450478783678</v>
      </c>
      <c r="L11">
        <f>'95% Simulation Frequency'!K11*$C11^2</f>
        <v>3.0692331849708747</v>
      </c>
      <c r="M11">
        <f>'95% Simulation Frequency'!L11*$C11^2</f>
        <v>2.2584923436578133</v>
      </c>
      <c r="N11">
        <f>'95% Simulation Frequency'!M11*$C11^2</f>
        <v>2.0268521032826534</v>
      </c>
      <c r="O11">
        <f>'95% Simulation Frequency'!N11*$C11^2</f>
        <v>0.86865090140685119</v>
      </c>
      <c r="P11">
        <f>'95% Simulation Frequency'!O11*$C11^2</f>
        <v>2.3550091104807969</v>
      </c>
      <c r="Q11">
        <f>'95% Simulation Frequency'!P11*$C11^2</f>
        <v>4.1980597186831599</v>
      </c>
      <c r="R11">
        <f>'95% Simulation Frequency'!Q11*$C11^2</f>
        <v>3.0717510136706045</v>
      </c>
      <c r="S11">
        <f>'95% Simulation Frequency'!R11*$C11^2</f>
        <v>1.0239170045568682</v>
      </c>
      <c r="T11">
        <f>'95% Simulation Frequency'!S11*$C11^2</f>
        <v>0.71674190318980779</v>
      </c>
      <c r="U11">
        <f>'95% Simulation Frequency'!T11*$C11^2</f>
        <v>0.4095668018227473</v>
      </c>
    </row>
    <row r="12" spans="1:21" x14ac:dyDescent="0.2">
      <c r="A12">
        <f>'95% Simulation Frequency'!A12</f>
        <v>2031</v>
      </c>
      <c r="B12">
        <f>'95% Simulation Frequency'!B12</f>
        <v>2030</v>
      </c>
      <c r="C12">
        <f>'Expected Frequency'!X12</f>
        <v>1.0851288196524864</v>
      </c>
      <c r="D12">
        <f>'95% Simulation Frequency'!C12*$C12^2</f>
        <v>24.749179246600637</v>
      </c>
      <c r="E12">
        <f>'95% Simulation Frequency'!D12*$C12^2</f>
        <v>31.751853994669805</v>
      </c>
      <c r="F12">
        <f>'95% Simulation Frequency'!E12*$C12^2</f>
        <v>33.478540918851245</v>
      </c>
      <c r="G12">
        <f>'95% Simulation Frequency'!F12*$C12^2</f>
        <v>22.015258283313358</v>
      </c>
      <c r="H12">
        <f>'95% Simulation Frequency'!G12*$C12^2</f>
        <v>18.322066806591941</v>
      </c>
      <c r="I12">
        <f>'95% Simulation Frequency'!H12*$C12^2</f>
        <v>10.983647378820825</v>
      </c>
      <c r="J12">
        <f>'95% Simulation Frequency'!I12*$C12^2</f>
        <v>4.5748947474094166</v>
      </c>
      <c r="K12">
        <f>'95% Simulation Frequency'!J12*$C12^2</f>
        <v>4.8644450478783678</v>
      </c>
      <c r="L12">
        <f>'95% Simulation Frequency'!K12*$C12^2</f>
        <v>3.0692331849708747</v>
      </c>
      <c r="M12">
        <f>'95% Simulation Frequency'!L12*$C12^2</f>
        <v>2.2584923436578133</v>
      </c>
      <c r="N12">
        <f>'95% Simulation Frequency'!M12*$C12^2</f>
        <v>2.0268521032826534</v>
      </c>
      <c r="O12">
        <f>'95% Simulation Frequency'!N12*$C12^2</f>
        <v>0.86865090140685119</v>
      </c>
      <c r="P12">
        <f>'95% Simulation Frequency'!O12*$C12^2</f>
        <v>2.3550091104807969</v>
      </c>
      <c r="Q12">
        <f>'95% Simulation Frequency'!P12*$C12^2</f>
        <v>4.1980597186831599</v>
      </c>
      <c r="R12">
        <f>'95% Simulation Frequency'!Q12*$C12^2</f>
        <v>3.0717510136706045</v>
      </c>
      <c r="S12">
        <f>'95% Simulation Frequency'!R12*$C12^2</f>
        <v>1.0239170045568682</v>
      </c>
      <c r="T12">
        <f>'95% Simulation Frequency'!S12*$C12^2</f>
        <v>0.71674190318980779</v>
      </c>
      <c r="U12">
        <f>'95% Simulation Frequency'!T12*$C12^2</f>
        <v>0.4095668018227473</v>
      </c>
    </row>
    <row r="13" spans="1:21" x14ac:dyDescent="0.2">
      <c r="A13">
        <f>'95% Simulation Frequency'!A13</f>
        <v>2032</v>
      </c>
      <c r="B13">
        <f>'95% Simulation Frequency'!B13</f>
        <v>2030</v>
      </c>
      <c r="C13">
        <f>'Expected Frequency'!X13</f>
        <v>1.0851288196524864</v>
      </c>
      <c r="D13">
        <f>'95% Simulation Frequency'!C13*$C13^2</f>
        <v>24.749179246600637</v>
      </c>
      <c r="E13">
        <f>'95% Simulation Frequency'!D13*$C13^2</f>
        <v>31.751853994669805</v>
      </c>
      <c r="F13">
        <f>'95% Simulation Frequency'!E13*$C13^2</f>
        <v>33.478540918851245</v>
      </c>
      <c r="G13">
        <f>'95% Simulation Frequency'!F13*$C13^2</f>
        <v>22.015258283313358</v>
      </c>
      <c r="H13">
        <f>'95% Simulation Frequency'!G13*$C13^2</f>
        <v>18.322066806591941</v>
      </c>
      <c r="I13">
        <f>'95% Simulation Frequency'!H13*$C13^2</f>
        <v>10.983647378820825</v>
      </c>
      <c r="J13">
        <f>'95% Simulation Frequency'!I13*$C13^2</f>
        <v>4.5748947474094166</v>
      </c>
      <c r="K13">
        <f>'95% Simulation Frequency'!J13*$C13^2</f>
        <v>4.8644450478783678</v>
      </c>
      <c r="L13">
        <f>'95% Simulation Frequency'!K13*$C13^2</f>
        <v>3.0692331849708747</v>
      </c>
      <c r="M13">
        <f>'95% Simulation Frequency'!L13*$C13^2</f>
        <v>2.2584923436578133</v>
      </c>
      <c r="N13">
        <f>'95% Simulation Frequency'!M13*$C13^2</f>
        <v>2.0268521032826534</v>
      </c>
      <c r="O13">
        <f>'95% Simulation Frequency'!N13*$C13^2</f>
        <v>0.86865090140685119</v>
      </c>
      <c r="P13">
        <f>'95% Simulation Frequency'!O13*$C13^2</f>
        <v>2.3550091104807969</v>
      </c>
      <c r="Q13">
        <f>'95% Simulation Frequency'!P13*$C13^2</f>
        <v>4.1980597186831599</v>
      </c>
      <c r="R13">
        <f>'95% Simulation Frequency'!Q13*$C13^2</f>
        <v>3.0717510136706045</v>
      </c>
      <c r="S13">
        <f>'95% Simulation Frequency'!R13*$C13^2</f>
        <v>1.0239170045568682</v>
      </c>
      <c r="T13">
        <f>'95% Simulation Frequency'!S13*$C13^2</f>
        <v>0.71674190318980779</v>
      </c>
      <c r="U13">
        <f>'95% Simulation Frequency'!T13*$C13^2</f>
        <v>0.4095668018227473</v>
      </c>
    </row>
    <row r="14" spans="1:21" x14ac:dyDescent="0.2">
      <c r="A14">
        <f>'95% Simulation Frequency'!A14</f>
        <v>2033</v>
      </c>
      <c r="B14">
        <f>'95% Simulation Frequency'!B14</f>
        <v>2030</v>
      </c>
      <c r="C14">
        <f>'Expected Frequency'!X14</f>
        <v>1.0851288196524864</v>
      </c>
      <c r="D14">
        <f>'95% Simulation Frequency'!C14*$C14^2</f>
        <v>24.749179246600637</v>
      </c>
      <c r="E14">
        <f>'95% Simulation Frequency'!D14*$C14^2</f>
        <v>31.751853994669805</v>
      </c>
      <c r="F14">
        <f>'95% Simulation Frequency'!E14*$C14^2</f>
        <v>33.478540918851245</v>
      </c>
      <c r="G14">
        <f>'95% Simulation Frequency'!F14*$C14^2</f>
        <v>22.015258283313358</v>
      </c>
      <c r="H14">
        <f>'95% Simulation Frequency'!G14*$C14^2</f>
        <v>18.322066806591941</v>
      </c>
      <c r="I14">
        <f>'95% Simulation Frequency'!H14*$C14^2</f>
        <v>10.983647378820825</v>
      </c>
      <c r="J14">
        <f>'95% Simulation Frequency'!I14*$C14^2</f>
        <v>4.5748947474094166</v>
      </c>
      <c r="K14">
        <f>'95% Simulation Frequency'!J14*$C14^2</f>
        <v>4.8644450478783678</v>
      </c>
      <c r="L14">
        <f>'95% Simulation Frequency'!K14*$C14^2</f>
        <v>3.0692331849708747</v>
      </c>
      <c r="M14">
        <f>'95% Simulation Frequency'!L14*$C14^2</f>
        <v>2.2584923436578133</v>
      </c>
      <c r="N14">
        <f>'95% Simulation Frequency'!M14*$C14^2</f>
        <v>2.0268521032826534</v>
      </c>
      <c r="O14">
        <f>'95% Simulation Frequency'!N14*$C14^2</f>
        <v>0.86865090140685119</v>
      </c>
      <c r="P14">
        <f>'95% Simulation Frequency'!O14*$C14^2</f>
        <v>2.3550091104807969</v>
      </c>
      <c r="Q14">
        <f>'95% Simulation Frequency'!P14*$C14^2</f>
        <v>4.1980597186831599</v>
      </c>
      <c r="R14">
        <f>'95% Simulation Frequency'!Q14*$C14^2</f>
        <v>3.0717510136706045</v>
      </c>
      <c r="S14">
        <f>'95% Simulation Frequency'!R14*$C14^2</f>
        <v>1.0239170045568682</v>
      </c>
      <c r="T14">
        <f>'95% Simulation Frequency'!S14*$C14^2</f>
        <v>0.71674190318980779</v>
      </c>
      <c r="U14">
        <f>'95% Simulation Frequency'!T14*$C14^2</f>
        <v>0.4095668018227473</v>
      </c>
    </row>
    <row r="15" spans="1:21" x14ac:dyDescent="0.2">
      <c r="A15">
        <f>'95% Simulation Frequency'!A15</f>
        <v>2034</v>
      </c>
      <c r="B15">
        <f>'95% Simulation Frequency'!B15</f>
        <v>2030</v>
      </c>
      <c r="C15">
        <f>'Expected Frequency'!X15</f>
        <v>1.0851288196524864</v>
      </c>
      <c r="D15">
        <f>'95% Simulation Frequency'!C15*$C15^2</f>
        <v>24.749179246600637</v>
      </c>
      <c r="E15">
        <f>'95% Simulation Frequency'!D15*$C15^2</f>
        <v>31.751853994669805</v>
      </c>
      <c r="F15">
        <f>'95% Simulation Frequency'!E15*$C15^2</f>
        <v>33.478540918851245</v>
      </c>
      <c r="G15">
        <f>'95% Simulation Frequency'!F15*$C15^2</f>
        <v>22.015258283313358</v>
      </c>
      <c r="H15">
        <f>'95% Simulation Frequency'!G15*$C15^2</f>
        <v>18.322066806591941</v>
      </c>
      <c r="I15">
        <f>'95% Simulation Frequency'!H15*$C15^2</f>
        <v>10.983647378820825</v>
      </c>
      <c r="J15">
        <f>'95% Simulation Frequency'!I15*$C15^2</f>
        <v>4.5748947474094166</v>
      </c>
      <c r="K15">
        <f>'95% Simulation Frequency'!J15*$C15^2</f>
        <v>4.8644450478783678</v>
      </c>
      <c r="L15">
        <f>'95% Simulation Frequency'!K15*$C15^2</f>
        <v>3.0692331849708747</v>
      </c>
      <c r="M15">
        <f>'95% Simulation Frequency'!L15*$C15^2</f>
        <v>2.2584923436578133</v>
      </c>
      <c r="N15">
        <f>'95% Simulation Frequency'!M15*$C15^2</f>
        <v>2.0268521032826534</v>
      </c>
      <c r="O15">
        <f>'95% Simulation Frequency'!N15*$C15^2</f>
        <v>0.86865090140685119</v>
      </c>
      <c r="P15">
        <f>'95% Simulation Frequency'!O15*$C15^2</f>
        <v>2.3550091104807969</v>
      </c>
      <c r="Q15">
        <f>'95% Simulation Frequency'!P15*$C15^2</f>
        <v>4.1980597186831599</v>
      </c>
      <c r="R15">
        <f>'95% Simulation Frequency'!Q15*$C15^2</f>
        <v>3.0717510136706045</v>
      </c>
      <c r="S15">
        <f>'95% Simulation Frequency'!R15*$C15^2</f>
        <v>1.0239170045568682</v>
      </c>
      <c r="T15">
        <f>'95% Simulation Frequency'!S15*$C15^2</f>
        <v>0.71674190318980779</v>
      </c>
      <c r="U15">
        <f>'95% Simulation Frequency'!T15*$C15^2</f>
        <v>0.4095668018227473</v>
      </c>
    </row>
    <row r="16" spans="1:21" x14ac:dyDescent="0.2">
      <c r="A16">
        <f>'95% Simulation Frequency'!A16</f>
        <v>2035</v>
      </c>
      <c r="B16">
        <f>'95% Simulation Frequency'!B16</f>
        <v>2030</v>
      </c>
      <c r="C16">
        <f>'Expected Frequency'!X16</f>
        <v>1.0851288196524864</v>
      </c>
      <c r="D16">
        <f>'95% Simulation Frequency'!C16*$C16^2</f>
        <v>24.749179246600637</v>
      </c>
      <c r="E16">
        <f>'95% Simulation Frequency'!D16*$C16^2</f>
        <v>31.751853994669805</v>
      </c>
      <c r="F16">
        <f>'95% Simulation Frequency'!E16*$C16^2</f>
        <v>33.478540918851245</v>
      </c>
      <c r="G16">
        <f>'95% Simulation Frequency'!F16*$C16^2</f>
        <v>22.015258283313358</v>
      </c>
      <c r="H16">
        <f>'95% Simulation Frequency'!G16*$C16^2</f>
        <v>18.322066806591941</v>
      </c>
      <c r="I16">
        <f>'95% Simulation Frequency'!H16*$C16^2</f>
        <v>10.983647378820825</v>
      </c>
      <c r="J16">
        <f>'95% Simulation Frequency'!I16*$C16^2</f>
        <v>4.5748947474094166</v>
      </c>
      <c r="K16">
        <f>'95% Simulation Frequency'!J16*$C16^2</f>
        <v>4.8644450478783678</v>
      </c>
      <c r="L16">
        <f>'95% Simulation Frequency'!K16*$C16^2</f>
        <v>3.0692331849708747</v>
      </c>
      <c r="M16">
        <f>'95% Simulation Frequency'!L16*$C16^2</f>
        <v>2.2584923436578133</v>
      </c>
      <c r="N16">
        <f>'95% Simulation Frequency'!M16*$C16^2</f>
        <v>2.0268521032826534</v>
      </c>
      <c r="O16">
        <f>'95% Simulation Frequency'!N16*$C16^2</f>
        <v>0.86865090140685119</v>
      </c>
      <c r="P16">
        <f>'95% Simulation Frequency'!O16*$C16^2</f>
        <v>2.3550091104807969</v>
      </c>
      <c r="Q16">
        <f>'95% Simulation Frequency'!P16*$C16^2</f>
        <v>4.1980597186831599</v>
      </c>
      <c r="R16">
        <f>'95% Simulation Frequency'!Q16*$C16^2</f>
        <v>3.0717510136706045</v>
      </c>
      <c r="S16">
        <f>'95% Simulation Frequency'!R16*$C16^2</f>
        <v>1.0239170045568682</v>
      </c>
      <c r="T16">
        <f>'95% Simulation Frequency'!S16*$C16^2</f>
        <v>0.71674190318980779</v>
      </c>
      <c r="U16">
        <f>'95% Simulation Frequency'!T16*$C16^2</f>
        <v>0.4095668018227473</v>
      </c>
    </row>
    <row r="17" spans="1:21" x14ac:dyDescent="0.2">
      <c r="A17">
        <f>'95% Simulation Frequency'!A17</f>
        <v>2036</v>
      </c>
      <c r="B17">
        <f>'95% Simulation Frequency'!B17</f>
        <v>2030</v>
      </c>
      <c r="C17">
        <f>'Expected Frequency'!X17</f>
        <v>1.0851288196524864</v>
      </c>
      <c r="D17">
        <f>'95% Simulation Frequency'!C17*$C17^2</f>
        <v>24.749179246600637</v>
      </c>
      <c r="E17">
        <f>'95% Simulation Frequency'!D17*$C17^2</f>
        <v>31.751853994669805</v>
      </c>
      <c r="F17">
        <f>'95% Simulation Frequency'!E17*$C17^2</f>
        <v>33.478540918851245</v>
      </c>
      <c r="G17">
        <f>'95% Simulation Frequency'!F17*$C17^2</f>
        <v>22.015258283313358</v>
      </c>
      <c r="H17">
        <f>'95% Simulation Frequency'!G17*$C17^2</f>
        <v>18.322066806591941</v>
      </c>
      <c r="I17">
        <f>'95% Simulation Frequency'!H17*$C17^2</f>
        <v>10.983647378820825</v>
      </c>
      <c r="J17">
        <f>'95% Simulation Frequency'!I17*$C17^2</f>
        <v>4.5748947474094166</v>
      </c>
      <c r="K17">
        <f>'95% Simulation Frequency'!J17*$C17^2</f>
        <v>4.8644450478783678</v>
      </c>
      <c r="L17">
        <f>'95% Simulation Frequency'!K17*$C17^2</f>
        <v>3.0692331849708747</v>
      </c>
      <c r="M17">
        <f>'95% Simulation Frequency'!L17*$C17^2</f>
        <v>2.2584923436578133</v>
      </c>
      <c r="N17">
        <f>'95% Simulation Frequency'!M17*$C17^2</f>
        <v>2.0268521032826534</v>
      </c>
      <c r="O17">
        <f>'95% Simulation Frequency'!N17*$C17^2</f>
        <v>0.86865090140685119</v>
      </c>
      <c r="P17">
        <f>'95% Simulation Frequency'!O17*$C17^2</f>
        <v>2.3550091104807969</v>
      </c>
      <c r="Q17">
        <f>'95% Simulation Frequency'!P17*$C17^2</f>
        <v>4.1980597186831599</v>
      </c>
      <c r="R17">
        <f>'95% Simulation Frequency'!Q17*$C17^2</f>
        <v>3.0717510136706045</v>
      </c>
      <c r="S17">
        <f>'95% Simulation Frequency'!R17*$C17^2</f>
        <v>1.0239170045568682</v>
      </c>
      <c r="T17">
        <f>'95% Simulation Frequency'!S17*$C17^2</f>
        <v>0.71674190318980779</v>
      </c>
      <c r="U17">
        <f>'95% Simulation Frequency'!T17*$C17^2</f>
        <v>0.4095668018227473</v>
      </c>
    </row>
    <row r="18" spans="1:21" x14ac:dyDescent="0.2">
      <c r="A18">
        <f>'95% Simulation Frequency'!A18</f>
        <v>2037</v>
      </c>
      <c r="B18">
        <f>'95% Simulation Frequency'!B18</f>
        <v>2030</v>
      </c>
      <c r="C18">
        <f>'Expected Frequency'!X18</f>
        <v>1.0851288196524864</v>
      </c>
      <c r="D18">
        <f>'95% Simulation Frequency'!C18*$C18^2</f>
        <v>24.749179246600637</v>
      </c>
      <c r="E18">
        <f>'95% Simulation Frequency'!D18*$C18^2</f>
        <v>31.751853994669805</v>
      </c>
      <c r="F18">
        <f>'95% Simulation Frequency'!E18*$C18^2</f>
        <v>33.478540918851245</v>
      </c>
      <c r="G18">
        <f>'95% Simulation Frequency'!F18*$C18^2</f>
        <v>22.015258283313358</v>
      </c>
      <c r="H18">
        <f>'95% Simulation Frequency'!G18*$C18^2</f>
        <v>18.322066806591941</v>
      </c>
      <c r="I18">
        <f>'95% Simulation Frequency'!H18*$C18^2</f>
        <v>10.983647378820825</v>
      </c>
      <c r="J18">
        <f>'95% Simulation Frequency'!I18*$C18^2</f>
        <v>4.5748947474094166</v>
      </c>
      <c r="K18">
        <f>'95% Simulation Frequency'!J18*$C18^2</f>
        <v>4.8644450478783678</v>
      </c>
      <c r="L18">
        <f>'95% Simulation Frequency'!K18*$C18^2</f>
        <v>3.0692331849708747</v>
      </c>
      <c r="M18">
        <f>'95% Simulation Frequency'!L18*$C18^2</f>
        <v>2.2584923436578133</v>
      </c>
      <c r="N18">
        <f>'95% Simulation Frequency'!M18*$C18^2</f>
        <v>2.0268521032826534</v>
      </c>
      <c r="O18">
        <f>'95% Simulation Frequency'!N18*$C18^2</f>
        <v>0.86865090140685119</v>
      </c>
      <c r="P18">
        <f>'95% Simulation Frequency'!O18*$C18^2</f>
        <v>2.3550091104807969</v>
      </c>
      <c r="Q18">
        <f>'95% Simulation Frequency'!P18*$C18^2</f>
        <v>4.1980597186831599</v>
      </c>
      <c r="R18">
        <f>'95% Simulation Frequency'!Q18*$C18^2</f>
        <v>3.0717510136706045</v>
      </c>
      <c r="S18">
        <f>'95% Simulation Frequency'!R18*$C18^2</f>
        <v>1.0239170045568682</v>
      </c>
      <c r="T18">
        <f>'95% Simulation Frequency'!S18*$C18^2</f>
        <v>0.71674190318980779</v>
      </c>
      <c r="U18">
        <f>'95% Simulation Frequency'!T18*$C18^2</f>
        <v>0.4095668018227473</v>
      </c>
    </row>
    <row r="19" spans="1:21" x14ac:dyDescent="0.2">
      <c r="A19">
        <f>'95% Simulation Frequency'!A19</f>
        <v>2038</v>
      </c>
      <c r="B19">
        <f>'95% Simulation Frequency'!B19</f>
        <v>2030</v>
      </c>
      <c r="C19">
        <f>'Expected Frequency'!X19</f>
        <v>1.0851288196524864</v>
      </c>
      <c r="D19">
        <f>'95% Simulation Frequency'!C19*$C19^2</f>
        <v>24.749179246600637</v>
      </c>
      <c r="E19">
        <f>'95% Simulation Frequency'!D19*$C19^2</f>
        <v>31.751853994669805</v>
      </c>
      <c r="F19">
        <f>'95% Simulation Frequency'!E19*$C19^2</f>
        <v>33.478540918851245</v>
      </c>
      <c r="G19">
        <f>'95% Simulation Frequency'!F19*$C19^2</f>
        <v>22.015258283313358</v>
      </c>
      <c r="H19">
        <f>'95% Simulation Frequency'!G19*$C19^2</f>
        <v>18.322066806591941</v>
      </c>
      <c r="I19">
        <f>'95% Simulation Frequency'!H19*$C19^2</f>
        <v>10.983647378820825</v>
      </c>
      <c r="J19">
        <f>'95% Simulation Frequency'!I19*$C19^2</f>
        <v>4.5748947474094166</v>
      </c>
      <c r="K19">
        <f>'95% Simulation Frequency'!J19*$C19^2</f>
        <v>4.8644450478783678</v>
      </c>
      <c r="L19">
        <f>'95% Simulation Frequency'!K19*$C19^2</f>
        <v>3.0692331849708747</v>
      </c>
      <c r="M19">
        <f>'95% Simulation Frequency'!L19*$C19^2</f>
        <v>2.2584923436578133</v>
      </c>
      <c r="N19">
        <f>'95% Simulation Frequency'!M19*$C19^2</f>
        <v>2.0268521032826534</v>
      </c>
      <c r="O19">
        <f>'95% Simulation Frequency'!N19*$C19^2</f>
        <v>0.86865090140685119</v>
      </c>
      <c r="P19">
        <f>'95% Simulation Frequency'!O19*$C19^2</f>
        <v>2.3550091104807969</v>
      </c>
      <c r="Q19">
        <f>'95% Simulation Frequency'!P19*$C19^2</f>
        <v>4.1980597186831599</v>
      </c>
      <c r="R19">
        <f>'95% Simulation Frequency'!Q19*$C19^2</f>
        <v>3.0717510136706045</v>
      </c>
      <c r="S19">
        <f>'95% Simulation Frequency'!R19*$C19^2</f>
        <v>1.0239170045568682</v>
      </c>
      <c r="T19">
        <f>'95% Simulation Frequency'!S19*$C19^2</f>
        <v>0.71674190318980779</v>
      </c>
      <c r="U19">
        <f>'95% Simulation Frequency'!T19*$C19^2</f>
        <v>0.4095668018227473</v>
      </c>
    </row>
    <row r="20" spans="1:21" x14ac:dyDescent="0.2">
      <c r="A20">
        <f>'95% Simulation Frequency'!A20</f>
        <v>2039</v>
      </c>
      <c r="B20">
        <f>'95% Simulation Frequency'!B20</f>
        <v>2030</v>
      </c>
      <c r="C20">
        <f>'Expected Frequency'!X20</f>
        <v>1.0851288196524864</v>
      </c>
      <c r="D20">
        <f>'95% Simulation Frequency'!C20*$C20^2</f>
        <v>24.749179246600637</v>
      </c>
      <c r="E20">
        <f>'95% Simulation Frequency'!D20*$C20^2</f>
        <v>31.751853994669805</v>
      </c>
      <c r="F20">
        <f>'95% Simulation Frequency'!E20*$C20^2</f>
        <v>33.478540918851245</v>
      </c>
      <c r="G20">
        <f>'95% Simulation Frequency'!F20*$C20^2</f>
        <v>22.015258283313358</v>
      </c>
      <c r="H20">
        <f>'95% Simulation Frequency'!G20*$C20^2</f>
        <v>18.322066806591941</v>
      </c>
      <c r="I20">
        <f>'95% Simulation Frequency'!H20*$C20^2</f>
        <v>10.983647378820825</v>
      </c>
      <c r="J20">
        <f>'95% Simulation Frequency'!I20*$C20^2</f>
        <v>4.5748947474094166</v>
      </c>
      <c r="K20">
        <f>'95% Simulation Frequency'!J20*$C20^2</f>
        <v>4.8644450478783678</v>
      </c>
      <c r="L20">
        <f>'95% Simulation Frequency'!K20*$C20^2</f>
        <v>3.0692331849708747</v>
      </c>
      <c r="M20">
        <f>'95% Simulation Frequency'!L20*$C20^2</f>
        <v>2.2584923436578133</v>
      </c>
      <c r="N20">
        <f>'95% Simulation Frequency'!M20*$C20^2</f>
        <v>2.0268521032826534</v>
      </c>
      <c r="O20">
        <f>'95% Simulation Frequency'!N20*$C20^2</f>
        <v>0.86865090140685119</v>
      </c>
      <c r="P20">
        <f>'95% Simulation Frequency'!O20*$C20^2</f>
        <v>2.3550091104807969</v>
      </c>
      <c r="Q20">
        <f>'95% Simulation Frequency'!P20*$C20^2</f>
        <v>4.1980597186831599</v>
      </c>
      <c r="R20">
        <f>'95% Simulation Frequency'!Q20*$C20^2</f>
        <v>3.0717510136706045</v>
      </c>
      <c r="S20">
        <f>'95% Simulation Frequency'!R20*$C20^2</f>
        <v>1.0239170045568682</v>
      </c>
      <c r="T20">
        <f>'95% Simulation Frequency'!S20*$C20^2</f>
        <v>0.71674190318980779</v>
      </c>
      <c r="U20">
        <f>'95% Simulation Frequency'!T20*$C20^2</f>
        <v>0.4095668018227473</v>
      </c>
    </row>
    <row r="21" spans="1:21" x14ac:dyDescent="0.2">
      <c r="A21">
        <f>'95% Simulation Frequency'!A21</f>
        <v>2040</v>
      </c>
      <c r="B21">
        <f>'95% Simulation Frequency'!B21</f>
        <v>2040</v>
      </c>
      <c r="C21">
        <f>'Expected Frequency'!X21</f>
        <v>1.197555422408628</v>
      </c>
      <c r="D21">
        <f>'95% Simulation Frequency'!C21*$C21^2</f>
        <v>30.143206464602798</v>
      </c>
      <c r="E21">
        <f>'95% Simulation Frequency'!D21*$C21^2</f>
        <v>38.672098216215211</v>
      </c>
      <c r="F21">
        <f>'95% Simulation Frequency'!E21*$C21^2</f>
        <v>40.775112620722382</v>
      </c>
      <c r="G21">
        <f>'95% Simulation Frequency'!F21*$C21^2</f>
        <v>26.81343365746644</v>
      </c>
      <c r="H21">
        <f>'95% Simulation Frequency'!G21*$C21^2</f>
        <v>22.315319514492767</v>
      </c>
      <c r="I21">
        <f>'95% Simulation Frequency'!H21*$C21^2</f>
        <v>13.377508295337288</v>
      </c>
      <c r="J21">
        <f>'95% Simulation Frequency'!I21*$C21^2</f>
        <v>5.5719826322697195</v>
      </c>
      <c r="K21">
        <f>'95% Simulation Frequency'!J21*$C21^2</f>
        <v>5.9246397608943848</v>
      </c>
      <c r="L21">
        <f>'95% Simulation Frequency'!K21*$C21^2</f>
        <v>3.738165563421457</v>
      </c>
      <c r="M21">
        <f>'95% Simulation Frequency'!L21*$C21^2</f>
        <v>2.7507256032723926</v>
      </c>
      <c r="N21">
        <f>'95% Simulation Frequency'!M21*$C21^2</f>
        <v>2.4685999003726606</v>
      </c>
      <c r="O21">
        <f>'95% Simulation Frequency'!N21*$C21^2</f>
        <v>1.0579713858739972</v>
      </c>
      <c r="P21">
        <f>'95% Simulation Frequency'!O21*$C21^2</f>
        <v>2.8682779794806148</v>
      </c>
      <c r="Q21">
        <f>'95% Simulation Frequency'!P21*$C21^2</f>
        <v>5.1130172677697914</v>
      </c>
      <c r="R21">
        <f>'95% Simulation Frequency'!Q21*$C21^2</f>
        <v>3.7412321471486281</v>
      </c>
      <c r="S21">
        <f>'95% Simulation Frequency'!R21*$C21^2</f>
        <v>1.247077382382876</v>
      </c>
      <c r="T21">
        <f>'95% Simulation Frequency'!S21*$C21^2</f>
        <v>0.87295416766801326</v>
      </c>
      <c r="U21">
        <f>'95% Simulation Frequency'!T21*$C21^2</f>
        <v>0.49883095295315039</v>
      </c>
    </row>
    <row r="22" spans="1:21" x14ac:dyDescent="0.2">
      <c r="A22">
        <f>'95% Simulation Frequency'!A22</f>
        <v>2041</v>
      </c>
      <c r="B22">
        <f>'95% Simulation Frequency'!B22</f>
        <v>2040</v>
      </c>
      <c r="C22">
        <f>'Expected Frequency'!X22</f>
        <v>1.197555422408628</v>
      </c>
      <c r="D22">
        <f>'95% Simulation Frequency'!C22*$C22^2</f>
        <v>30.143206464602798</v>
      </c>
      <c r="E22">
        <f>'95% Simulation Frequency'!D22*$C22^2</f>
        <v>38.672098216215211</v>
      </c>
      <c r="F22">
        <f>'95% Simulation Frequency'!E22*$C22^2</f>
        <v>40.775112620722382</v>
      </c>
      <c r="G22">
        <f>'95% Simulation Frequency'!F22*$C22^2</f>
        <v>26.81343365746644</v>
      </c>
      <c r="H22">
        <f>'95% Simulation Frequency'!G22*$C22^2</f>
        <v>22.315319514492767</v>
      </c>
      <c r="I22">
        <f>'95% Simulation Frequency'!H22*$C22^2</f>
        <v>13.377508295337288</v>
      </c>
      <c r="J22">
        <f>'95% Simulation Frequency'!I22*$C22^2</f>
        <v>5.5719826322697195</v>
      </c>
      <c r="K22">
        <f>'95% Simulation Frequency'!J22*$C22^2</f>
        <v>5.9246397608943848</v>
      </c>
      <c r="L22">
        <f>'95% Simulation Frequency'!K22*$C22^2</f>
        <v>3.738165563421457</v>
      </c>
      <c r="M22">
        <f>'95% Simulation Frequency'!L22*$C22^2</f>
        <v>2.7507256032723926</v>
      </c>
      <c r="N22">
        <f>'95% Simulation Frequency'!M22*$C22^2</f>
        <v>2.4685999003726606</v>
      </c>
      <c r="O22">
        <f>'95% Simulation Frequency'!N22*$C22^2</f>
        <v>1.0579713858739972</v>
      </c>
      <c r="P22">
        <f>'95% Simulation Frequency'!O22*$C22^2</f>
        <v>2.8682779794806148</v>
      </c>
      <c r="Q22">
        <f>'95% Simulation Frequency'!P22*$C22^2</f>
        <v>5.1130172677697914</v>
      </c>
      <c r="R22">
        <f>'95% Simulation Frequency'!Q22*$C22^2</f>
        <v>3.7412321471486281</v>
      </c>
      <c r="S22">
        <f>'95% Simulation Frequency'!R22*$C22^2</f>
        <v>1.247077382382876</v>
      </c>
      <c r="T22">
        <f>'95% Simulation Frequency'!S22*$C22^2</f>
        <v>0.87295416766801326</v>
      </c>
      <c r="U22">
        <f>'95% Simulation Frequency'!T22*$C22^2</f>
        <v>0.49883095295315039</v>
      </c>
    </row>
    <row r="23" spans="1:21" x14ac:dyDescent="0.2">
      <c r="A23">
        <f>'95% Simulation Frequency'!A23</f>
        <v>2042</v>
      </c>
      <c r="B23">
        <f>'95% Simulation Frequency'!B23</f>
        <v>2040</v>
      </c>
      <c r="C23">
        <f>'Expected Frequency'!X23</f>
        <v>1.197555422408628</v>
      </c>
      <c r="D23">
        <f>'95% Simulation Frequency'!C23*$C23^2</f>
        <v>30.143206464602798</v>
      </c>
      <c r="E23">
        <f>'95% Simulation Frequency'!D23*$C23^2</f>
        <v>38.672098216215211</v>
      </c>
      <c r="F23">
        <f>'95% Simulation Frequency'!E23*$C23^2</f>
        <v>40.775112620722382</v>
      </c>
      <c r="G23">
        <f>'95% Simulation Frequency'!F23*$C23^2</f>
        <v>26.81343365746644</v>
      </c>
      <c r="H23">
        <f>'95% Simulation Frequency'!G23*$C23^2</f>
        <v>22.315319514492767</v>
      </c>
      <c r="I23">
        <f>'95% Simulation Frequency'!H23*$C23^2</f>
        <v>13.377508295337288</v>
      </c>
      <c r="J23">
        <f>'95% Simulation Frequency'!I23*$C23^2</f>
        <v>5.5719826322697195</v>
      </c>
      <c r="K23">
        <f>'95% Simulation Frequency'!J23*$C23^2</f>
        <v>5.9246397608943848</v>
      </c>
      <c r="L23">
        <f>'95% Simulation Frequency'!K23*$C23^2</f>
        <v>3.738165563421457</v>
      </c>
      <c r="M23">
        <f>'95% Simulation Frequency'!L23*$C23^2</f>
        <v>2.7507256032723926</v>
      </c>
      <c r="N23">
        <f>'95% Simulation Frequency'!M23*$C23^2</f>
        <v>2.4685999003726606</v>
      </c>
      <c r="O23">
        <f>'95% Simulation Frequency'!N23*$C23^2</f>
        <v>1.0579713858739972</v>
      </c>
      <c r="P23">
        <f>'95% Simulation Frequency'!O23*$C23^2</f>
        <v>2.8682779794806148</v>
      </c>
      <c r="Q23">
        <f>'95% Simulation Frequency'!P23*$C23^2</f>
        <v>5.1130172677697914</v>
      </c>
      <c r="R23">
        <f>'95% Simulation Frequency'!Q23*$C23^2</f>
        <v>3.7412321471486281</v>
      </c>
      <c r="S23">
        <f>'95% Simulation Frequency'!R23*$C23^2</f>
        <v>1.247077382382876</v>
      </c>
      <c r="T23">
        <f>'95% Simulation Frequency'!S23*$C23^2</f>
        <v>0.87295416766801326</v>
      </c>
      <c r="U23">
        <f>'95% Simulation Frequency'!T23*$C23^2</f>
        <v>0.49883095295315039</v>
      </c>
    </row>
    <row r="24" spans="1:21" x14ac:dyDescent="0.2">
      <c r="A24">
        <f>'95% Simulation Frequency'!A24</f>
        <v>2043</v>
      </c>
      <c r="B24">
        <f>'95% Simulation Frequency'!B24</f>
        <v>2040</v>
      </c>
      <c r="C24">
        <f>'Expected Frequency'!X24</f>
        <v>1.197555422408628</v>
      </c>
      <c r="D24">
        <f>'95% Simulation Frequency'!C24*$C24^2</f>
        <v>30.143206464602798</v>
      </c>
      <c r="E24">
        <f>'95% Simulation Frequency'!D24*$C24^2</f>
        <v>38.672098216215211</v>
      </c>
      <c r="F24">
        <f>'95% Simulation Frequency'!E24*$C24^2</f>
        <v>40.775112620722382</v>
      </c>
      <c r="G24">
        <f>'95% Simulation Frequency'!F24*$C24^2</f>
        <v>26.81343365746644</v>
      </c>
      <c r="H24">
        <f>'95% Simulation Frequency'!G24*$C24^2</f>
        <v>22.315319514492767</v>
      </c>
      <c r="I24">
        <f>'95% Simulation Frequency'!H24*$C24^2</f>
        <v>13.377508295337288</v>
      </c>
      <c r="J24">
        <f>'95% Simulation Frequency'!I24*$C24^2</f>
        <v>5.5719826322697195</v>
      </c>
      <c r="K24">
        <f>'95% Simulation Frequency'!J24*$C24^2</f>
        <v>5.9246397608943848</v>
      </c>
      <c r="L24">
        <f>'95% Simulation Frequency'!K24*$C24^2</f>
        <v>3.738165563421457</v>
      </c>
      <c r="M24">
        <f>'95% Simulation Frequency'!L24*$C24^2</f>
        <v>2.7507256032723926</v>
      </c>
      <c r="N24">
        <f>'95% Simulation Frequency'!M24*$C24^2</f>
        <v>2.4685999003726606</v>
      </c>
      <c r="O24">
        <f>'95% Simulation Frequency'!N24*$C24^2</f>
        <v>1.0579713858739972</v>
      </c>
      <c r="P24">
        <f>'95% Simulation Frequency'!O24*$C24^2</f>
        <v>2.8682779794806148</v>
      </c>
      <c r="Q24">
        <f>'95% Simulation Frequency'!P24*$C24^2</f>
        <v>5.1130172677697914</v>
      </c>
      <c r="R24">
        <f>'95% Simulation Frequency'!Q24*$C24^2</f>
        <v>3.7412321471486281</v>
      </c>
      <c r="S24">
        <f>'95% Simulation Frequency'!R24*$C24^2</f>
        <v>1.247077382382876</v>
      </c>
      <c r="T24">
        <f>'95% Simulation Frequency'!S24*$C24^2</f>
        <v>0.87295416766801326</v>
      </c>
      <c r="U24">
        <f>'95% Simulation Frequency'!T24*$C24^2</f>
        <v>0.49883095295315039</v>
      </c>
    </row>
    <row r="25" spans="1:21" x14ac:dyDescent="0.2">
      <c r="A25">
        <f>'95% Simulation Frequency'!A25</f>
        <v>2044</v>
      </c>
      <c r="B25">
        <f>'95% Simulation Frequency'!B25</f>
        <v>2040</v>
      </c>
      <c r="C25">
        <f>'Expected Frequency'!X25</f>
        <v>1.197555422408628</v>
      </c>
      <c r="D25">
        <f>'95% Simulation Frequency'!C25*$C25^2</f>
        <v>30.143206464602798</v>
      </c>
      <c r="E25">
        <f>'95% Simulation Frequency'!D25*$C25^2</f>
        <v>38.672098216215211</v>
      </c>
      <c r="F25">
        <f>'95% Simulation Frequency'!E25*$C25^2</f>
        <v>40.775112620722382</v>
      </c>
      <c r="G25">
        <f>'95% Simulation Frequency'!F25*$C25^2</f>
        <v>26.81343365746644</v>
      </c>
      <c r="H25">
        <f>'95% Simulation Frequency'!G25*$C25^2</f>
        <v>22.315319514492767</v>
      </c>
      <c r="I25">
        <f>'95% Simulation Frequency'!H25*$C25^2</f>
        <v>13.377508295337288</v>
      </c>
      <c r="J25">
        <f>'95% Simulation Frequency'!I25*$C25^2</f>
        <v>5.5719826322697195</v>
      </c>
      <c r="K25">
        <f>'95% Simulation Frequency'!J25*$C25^2</f>
        <v>5.9246397608943848</v>
      </c>
      <c r="L25">
        <f>'95% Simulation Frequency'!K25*$C25^2</f>
        <v>3.738165563421457</v>
      </c>
      <c r="M25">
        <f>'95% Simulation Frequency'!L25*$C25^2</f>
        <v>2.7507256032723926</v>
      </c>
      <c r="N25">
        <f>'95% Simulation Frequency'!M25*$C25^2</f>
        <v>2.4685999003726606</v>
      </c>
      <c r="O25">
        <f>'95% Simulation Frequency'!N25*$C25^2</f>
        <v>1.0579713858739972</v>
      </c>
      <c r="P25">
        <f>'95% Simulation Frequency'!O25*$C25^2</f>
        <v>2.8682779794806148</v>
      </c>
      <c r="Q25">
        <f>'95% Simulation Frequency'!P25*$C25^2</f>
        <v>5.1130172677697914</v>
      </c>
      <c r="R25">
        <f>'95% Simulation Frequency'!Q25*$C25^2</f>
        <v>3.7412321471486281</v>
      </c>
      <c r="S25">
        <f>'95% Simulation Frequency'!R25*$C25^2</f>
        <v>1.247077382382876</v>
      </c>
      <c r="T25">
        <f>'95% Simulation Frequency'!S25*$C25^2</f>
        <v>0.87295416766801326</v>
      </c>
      <c r="U25">
        <f>'95% Simulation Frequency'!T25*$C25^2</f>
        <v>0.49883095295315039</v>
      </c>
    </row>
    <row r="26" spans="1:21" x14ac:dyDescent="0.2">
      <c r="A26">
        <f>'95% Simulation Frequency'!A26</f>
        <v>2045</v>
      </c>
      <c r="B26">
        <f>'95% Simulation Frequency'!B26</f>
        <v>2040</v>
      </c>
      <c r="C26">
        <f>'Expected Frequency'!X26</f>
        <v>1.197555422408628</v>
      </c>
      <c r="D26">
        <f>'95% Simulation Frequency'!C26*$C26^2</f>
        <v>30.143206464602798</v>
      </c>
      <c r="E26">
        <f>'95% Simulation Frequency'!D26*$C26^2</f>
        <v>38.672098216215211</v>
      </c>
      <c r="F26">
        <f>'95% Simulation Frequency'!E26*$C26^2</f>
        <v>40.775112620722382</v>
      </c>
      <c r="G26">
        <f>'95% Simulation Frequency'!F26*$C26^2</f>
        <v>26.81343365746644</v>
      </c>
      <c r="H26">
        <f>'95% Simulation Frequency'!G26*$C26^2</f>
        <v>22.315319514492767</v>
      </c>
      <c r="I26">
        <f>'95% Simulation Frequency'!H26*$C26^2</f>
        <v>13.377508295337288</v>
      </c>
      <c r="J26">
        <f>'95% Simulation Frequency'!I26*$C26^2</f>
        <v>5.5719826322697195</v>
      </c>
      <c r="K26">
        <f>'95% Simulation Frequency'!J26*$C26^2</f>
        <v>5.9246397608943848</v>
      </c>
      <c r="L26">
        <f>'95% Simulation Frequency'!K26*$C26^2</f>
        <v>3.738165563421457</v>
      </c>
      <c r="M26">
        <f>'95% Simulation Frequency'!L26*$C26^2</f>
        <v>2.7507256032723926</v>
      </c>
      <c r="N26">
        <f>'95% Simulation Frequency'!M26*$C26^2</f>
        <v>2.4685999003726606</v>
      </c>
      <c r="O26">
        <f>'95% Simulation Frequency'!N26*$C26^2</f>
        <v>1.0579713858739972</v>
      </c>
      <c r="P26">
        <f>'95% Simulation Frequency'!O26*$C26^2</f>
        <v>2.8682779794806148</v>
      </c>
      <c r="Q26">
        <f>'95% Simulation Frequency'!P26*$C26^2</f>
        <v>5.1130172677697914</v>
      </c>
      <c r="R26">
        <f>'95% Simulation Frequency'!Q26*$C26^2</f>
        <v>3.7412321471486281</v>
      </c>
      <c r="S26">
        <f>'95% Simulation Frequency'!R26*$C26^2</f>
        <v>1.247077382382876</v>
      </c>
      <c r="T26">
        <f>'95% Simulation Frequency'!S26*$C26^2</f>
        <v>0.87295416766801326</v>
      </c>
      <c r="U26">
        <f>'95% Simulation Frequency'!T26*$C26^2</f>
        <v>0.49883095295315039</v>
      </c>
    </row>
    <row r="27" spans="1:21" x14ac:dyDescent="0.2">
      <c r="A27">
        <f>'95% Simulation Frequency'!A27</f>
        <v>2046</v>
      </c>
      <c r="B27">
        <f>'95% Simulation Frequency'!B27</f>
        <v>2040</v>
      </c>
      <c r="C27">
        <f>'Expected Frequency'!X27</f>
        <v>1.197555422408628</v>
      </c>
      <c r="D27">
        <f>'95% Simulation Frequency'!C27*$C27^2</f>
        <v>30.143206464602798</v>
      </c>
      <c r="E27">
        <f>'95% Simulation Frequency'!D27*$C27^2</f>
        <v>38.672098216215211</v>
      </c>
      <c r="F27">
        <f>'95% Simulation Frequency'!E27*$C27^2</f>
        <v>40.775112620722382</v>
      </c>
      <c r="G27">
        <f>'95% Simulation Frequency'!F27*$C27^2</f>
        <v>26.81343365746644</v>
      </c>
      <c r="H27">
        <f>'95% Simulation Frequency'!G27*$C27^2</f>
        <v>22.315319514492767</v>
      </c>
      <c r="I27">
        <f>'95% Simulation Frequency'!H27*$C27^2</f>
        <v>13.377508295337288</v>
      </c>
      <c r="J27">
        <f>'95% Simulation Frequency'!I27*$C27^2</f>
        <v>5.5719826322697195</v>
      </c>
      <c r="K27">
        <f>'95% Simulation Frequency'!J27*$C27^2</f>
        <v>5.9246397608943848</v>
      </c>
      <c r="L27">
        <f>'95% Simulation Frequency'!K27*$C27^2</f>
        <v>3.738165563421457</v>
      </c>
      <c r="M27">
        <f>'95% Simulation Frequency'!L27*$C27^2</f>
        <v>2.7507256032723926</v>
      </c>
      <c r="N27">
        <f>'95% Simulation Frequency'!M27*$C27^2</f>
        <v>2.4685999003726606</v>
      </c>
      <c r="O27">
        <f>'95% Simulation Frequency'!N27*$C27^2</f>
        <v>1.0579713858739972</v>
      </c>
      <c r="P27">
        <f>'95% Simulation Frequency'!O27*$C27^2</f>
        <v>2.8682779794806148</v>
      </c>
      <c r="Q27">
        <f>'95% Simulation Frequency'!P27*$C27^2</f>
        <v>5.1130172677697914</v>
      </c>
      <c r="R27">
        <f>'95% Simulation Frequency'!Q27*$C27^2</f>
        <v>3.7412321471486281</v>
      </c>
      <c r="S27">
        <f>'95% Simulation Frequency'!R27*$C27^2</f>
        <v>1.247077382382876</v>
      </c>
      <c r="T27">
        <f>'95% Simulation Frequency'!S27*$C27^2</f>
        <v>0.87295416766801326</v>
      </c>
      <c r="U27">
        <f>'95% Simulation Frequency'!T27*$C27^2</f>
        <v>0.49883095295315039</v>
      </c>
    </row>
    <row r="28" spans="1:21" x14ac:dyDescent="0.2">
      <c r="A28">
        <f>'95% Simulation Frequency'!A28</f>
        <v>2047</v>
      </c>
      <c r="B28">
        <f>'95% Simulation Frequency'!B28</f>
        <v>2040</v>
      </c>
      <c r="C28">
        <f>'Expected Frequency'!X28</f>
        <v>1.197555422408628</v>
      </c>
      <c r="D28">
        <f>'95% Simulation Frequency'!C28*$C28^2</f>
        <v>30.143206464602798</v>
      </c>
      <c r="E28">
        <f>'95% Simulation Frequency'!D28*$C28^2</f>
        <v>38.672098216215211</v>
      </c>
      <c r="F28">
        <f>'95% Simulation Frequency'!E28*$C28^2</f>
        <v>40.775112620722382</v>
      </c>
      <c r="G28">
        <f>'95% Simulation Frequency'!F28*$C28^2</f>
        <v>26.81343365746644</v>
      </c>
      <c r="H28">
        <f>'95% Simulation Frequency'!G28*$C28^2</f>
        <v>22.315319514492767</v>
      </c>
      <c r="I28">
        <f>'95% Simulation Frequency'!H28*$C28^2</f>
        <v>13.377508295337288</v>
      </c>
      <c r="J28">
        <f>'95% Simulation Frequency'!I28*$C28^2</f>
        <v>5.5719826322697195</v>
      </c>
      <c r="K28">
        <f>'95% Simulation Frequency'!J28*$C28^2</f>
        <v>5.9246397608943848</v>
      </c>
      <c r="L28">
        <f>'95% Simulation Frequency'!K28*$C28^2</f>
        <v>3.738165563421457</v>
      </c>
      <c r="M28">
        <f>'95% Simulation Frequency'!L28*$C28^2</f>
        <v>2.7507256032723926</v>
      </c>
      <c r="N28">
        <f>'95% Simulation Frequency'!M28*$C28^2</f>
        <v>2.4685999003726606</v>
      </c>
      <c r="O28">
        <f>'95% Simulation Frequency'!N28*$C28^2</f>
        <v>1.0579713858739972</v>
      </c>
      <c r="P28">
        <f>'95% Simulation Frequency'!O28*$C28^2</f>
        <v>2.8682779794806148</v>
      </c>
      <c r="Q28">
        <f>'95% Simulation Frequency'!P28*$C28^2</f>
        <v>5.1130172677697914</v>
      </c>
      <c r="R28">
        <f>'95% Simulation Frequency'!Q28*$C28^2</f>
        <v>3.7412321471486281</v>
      </c>
      <c r="S28">
        <f>'95% Simulation Frequency'!R28*$C28^2</f>
        <v>1.247077382382876</v>
      </c>
      <c r="T28">
        <f>'95% Simulation Frequency'!S28*$C28^2</f>
        <v>0.87295416766801326</v>
      </c>
      <c r="U28">
        <f>'95% Simulation Frequency'!T28*$C28^2</f>
        <v>0.49883095295315039</v>
      </c>
    </row>
    <row r="29" spans="1:21" x14ac:dyDescent="0.2">
      <c r="A29">
        <f>'95% Simulation Frequency'!A29</f>
        <v>2048</v>
      </c>
      <c r="B29">
        <f>'95% Simulation Frequency'!B29</f>
        <v>2040</v>
      </c>
      <c r="C29">
        <f>'Expected Frequency'!X29</f>
        <v>1.197555422408628</v>
      </c>
      <c r="D29">
        <f>'95% Simulation Frequency'!C29*$C29^2</f>
        <v>30.143206464602798</v>
      </c>
      <c r="E29">
        <f>'95% Simulation Frequency'!D29*$C29^2</f>
        <v>38.672098216215211</v>
      </c>
      <c r="F29">
        <f>'95% Simulation Frequency'!E29*$C29^2</f>
        <v>40.775112620722382</v>
      </c>
      <c r="G29">
        <f>'95% Simulation Frequency'!F29*$C29^2</f>
        <v>26.81343365746644</v>
      </c>
      <c r="H29">
        <f>'95% Simulation Frequency'!G29*$C29^2</f>
        <v>22.315319514492767</v>
      </c>
      <c r="I29">
        <f>'95% Simulation Frequency'!H29*$C29^2</f>
        <v>13.377508295337288</v>
      </c>
      <c r="J29">
        <f>'95% Simulation Frequency'!I29*$C29^2</f>
        <v>5.5719826322697195</v>
      </c>
      <c r="K29">
        <f>'95% Simulation Frequency'!J29*$C29^2</f>
        <v>5.9246397608943848</v>
      </c>
      <c r="L29">
        <f>'95% Simulation Frequency'!K29*$C29^2</f>
        <v>3.738165563421457</v>
      </c>
      <c r="M29">
        <f>'95% Simulation Frequency'!L29*$C29^2</f>
        <v>2.7507256032723926</v>
      </c>
      <c r="N29">
        <f>'95% Simulation Frequency'!M29*$C29^2</f>
        <v>2.4685999003726606</v>
      </c>
      <c r="O29">
        <f>'95% Simulation Frequency'!N29*$C29^2</f>
        <v>1.0579713858739972</v>
      </c>
      <c r="P29">
        <f>'95% Simulation Frequency'!O29*$C29^2</f>
        <v>2.8682779794806148</v>
      </c>
      <c r="Q29">
        <f>'95% Simulation Frequency'!P29*$C29^2</f>
        <v>5.1130172677697914</v>
      </c>
      <c r="R29">
        <f>'95% Simulation Frequency'!Q29*$C29^2</f>
        <v>3.7412321471486281</v>
      </c>
      <c r="S29">
        <f>'95% Simulation Frequency'!R29*$C29^2</f>
        <v>1.247077382382876</v>
      </c>
      <c r="T29">
        <f>'95% Simulation Frequency'!S29*$C29^2</f>
        <v>0.87295416766801326</v>
      </c>
      <c r="U29">
        <f>'95% Simulation Frequency'!T29*$C29^2</f>
        <v>0.49883095295315039</v>
      </c>
    </row>
    <row r="30" spans="1:21" x14ac:dyDescent="0.2">
      <c r="A30">
        <f>'95% Simulation Frequency'!A30</f>
        <v>2049</v>
      </c>
      <c r="B30">
        <f>'95% Simulation Frequency'!B30</f>
        <v>2040</v>
      </c>
      <c r="C30">
        <f>'Expected Frequency'!X30</f>
        <v>1.197555422408628</v>
      </c>
      <c r="D30">
        <f>'95% Simulation Frequency'!C30*$C30^2</f>
        <v>30.143206464602798</v>
      </c>
      <c r="E30">
        <f>'95% Simulation Frequency'!D30*$C30^2</f>
        <v>38.672098216215211</v>
      </c>
      <c r="F30">
        <f>'95% Simulation Frequency'!E30*$C30^2</f>
        <v>40.775112620722382</v>
      </c>
      <c r="G30">
        <f>'95% Simulation Frequency'!F30*$C30^2</f>
        <v>26.81343365746644</v>
      </c>
      <c r="H30">
        <f>'95% Simulation Frequency'!G30*$C30^2</f>
        <v>22.315319514492767</v>
      </c>
      <c r="I30">
        <f>'95% Simulation Frequency'!H30*$C30^2</f>
        <v>13.377508295337288</v>
      </c>
      <c r="J30">
        <f>'95% Simulation Frequency'!I30*$C30^2</f>
        <v>5.5719826322697195</v>
      </c>
      <c r="K30">
        <f>'95% Simulation Frequency'!J30*$C30^2</f>
        <v>5.9246397608943848</v>
      </c>
      <c r="L30">
        <f>'95% Simulation Frequency'!K30*$C30^2</f>
        <v>3.738165563421457</v>
      </c>
      <c r="M30">
        <f>'95% Simulation Frequency'!L30*$C30^2</f>
        <v>2.7507256032723926</v>
      </c>
      <c r="N30">
        <f>'95% Simulation Frequency'!M30*$C30^2</f>
        <v>2.4685999003726606</v>
      </c>
      <c r="O30">
        <f>'95% Simulation Frequency'!N30*$C30^2</f>
        <v>1.0579713858739972</v>
      </c>
      <c r="P30">
        <f>'95% Simulation Frequency'!O30*$C30^2</f>
        <v>2.8682779794806148</v>
      </c>
      <c r="Q30">
        <f>'95% Simulation Frequency'!P30*$C30^2</f>
        <v>5.1130172677697914</v>
      </c>
      <c r="R30">
        <f>'95% Simulation Frequency'!Q30*$C30^2</f>
        <v>3.7412321471486281</v>
      </c>
      <c r="S30">
        <f>'95% Simulation Frequency'!R30*$C30^2</f>
        <v>1.247077382382876</v>
      </c>
      <c r="T30">
        <f>'95% Simulation Frequency'!S30*$C30^2</f>
        <v>0.87295416766801326</v>
      </c>
      <c r="U30">
        <f>'95% Simulation Frequency'!T30*$C30^2</f>
        <v>0.49883095295315039</v>
      </c>
    </row>
    <row r="31" spans="1:21" x14ac:dyDescent="0.2">
      <c r="A31">
        <f>'95% Simulation Frequency'!A31</f>
        <v>2050</v>
      </c>
      <c r="B31">
        <f>'95% Simulation Frequency'!B31</f>
        <v>2050</v>
      </c>
      <c r="C31">
        <f>'Expected Frequency'!X31</f>
        <v>1.3413780707010188</v>
      </c>
      <c r="D31">
        <f>'95% Simulation Frequency'!C31*$C31^2</f>
        <v>37.818178669479231</v>
      </c>
      <c r="E31">
        <f>'95% Simulation Frequency'!D31*$C31^2</f>
        <v>48.518671083711723</v>
      </c>
      <c r="F31">
        <f>'95% Simulation Frequency'!E31*$C31^2</f>
        <v>51.157148665303296</v>
      </c>
      <c r="G31">
        <f>'95% Simulation Frequency'!F31*$C31^2</f>
        <v>33.640589165292567</v>
      </c>
      <c r="H31">
        <f>'95% Simulation Frequency'!G31*$C31^2</f>
        <v>27.997178782443925</v>
      </c>
      <c r="I31">
        <f>'95% Simulation Frequency'!H31*$C31^2</f>
        <v>16.783649060679735</v>
      </c>
      <c r="J31">
        <f>'95% Simulation Frequency'!I31*$C31^2</f>
        <v>6.9907040240680036</v>
      </c>
      <c r="K31">
        <f>'95% Simulation Frequency'!J31*$C31^2</f>
        <v>7.4331536458444596</v>
      </c>
      <c r="L31">
        <f>'95% Simulation Frequency'!K31*$C31^2</f>
        <v>4.6899659908304328</v>
      </c>
      <c r="M31">
        <f>'95% Simulation Frequency'!L31*$C31^2</f>
        <v>3.4511070498563559</v>
      </c>
      <c r="N31">
        <f>'95% Simulation Frequency'!M31*$C31^2</f>
        <v>3.0971473524351913</v>
      </c>
      <c r="O31">
        <f>'95% Simulation Frequency'!N31*$C31^2</f>
        <v>1.3273488653293677</v>
      </c>
      <c r="P31">
        <f>'95% Simulation Frequency'!O31*$C31^2</f>
        <v>3.5985902571151747</v>
      </c>
      <c r="Q31">
        <f>'95% Simulation Frequency'!P31*$C31^2</f>
        <v>6.4148782844227021</v>
      </c>
      <c r="R31">
        <f>'95% Simulation Frequency'!Q31*$C31^2</f>
        <v>4.6938133788458805</v>
      </c>
      <c r="S31">
        <f>'95% Simulation Frequency'!R31*$C31^2</f>
        <v>1.5646044596152933</v>
      </c>
      <c r="T31">
        <f>'95% Simulation Frequency'!S31*$C31^2</f>
        <v>1.0952231217307054</v>
      </c>
      <c r="U31">
        <f>'95% Simulation Frequency'!T31*$C31^2</f>
        <v>0.62584178384611733</v>
      </c>
    </row>
    <row r="32" spans="1:21" x14ac:dyDescent="0.2">
      <c r="A32">
        <f>'95% Simulation Frequency'!A32</f>
        <v>2051</v>
      </c>
      <c r="B32">
        <f>'95% Simulation Frequency'!B32</f>
        <v>2050</v>
      </c>
      <c r="C32">
        <f>'Expected Frequency'!X32</f>
        <v>1.3413780707010188</v>
      </c>
      <c r="D32">
        <f>'95% Simulation Frequency'!C32*$C32^2</f>
        <v>37.818178669479231</v>
      </c>
      <c r="E32">
        <f>'95% Simulation Frequency'!D32*$C32^2</f>
        <v>48.518671083711723</v>
      </c>
      <c r="F32">
        <f>'95% Simulation Frequency'!E32*$C32^2</f>
        <v>51.157148665303296</v>
      </c>
      <c r="G32">
        <f>'95% Simulation Frequency'!F32*$C32^2</f>
        <v>33.640589165292567</v>
      </c>
      <c r="H32">
        <f>'95% Simulation Frequency'!G32*$C32^2</f>
        <v>27.997178782443925</v>
      </c>
      <c r="I32">
        <f>'95% Simulation Frequency'!H32*$C32^2</f>
        <v>16.783649060679735</v>
      </c>
      <c r="J32">
        <f>'95% Simulation Frequency'!I32*$C32^2</f>
        <v>6.9907040240680036</v>
      </c>
      <c r="K32">
        <f>'95% Simulation Frequency'!J32*$C32^2</f>
        <v>7.4331536458444596</v>
      </c>
      <c r="L32">
        <f>'95% Simulation Frequency'!K32*$C32^2</f>
        <v>4.6899659908304328</v>
      </c>
      <c r="M32">
        <f>'95% Simulation Frequency'!L32*$C32^2</f>
        <v>3.4511070498563559</v>
      </c>
      <c r="N32">
        <f>'95% Simulation Frequency'!M32*$C32^2</f>
        <v>3.0971473524351913</v>
      </c>
      <c r="O32">
        <f>'95% Simulation Frequency'!N32*$C32^2</f>
        <v>1.3273488653293677</v>
      </c>
      <c r="P32">
        <f>'95% Simulation Frequency'!O32*$C32^2</f>
        <v>3.5985902571151747</v>
      </c>
      <c r="Q32">
        <f>'95% Simulation Frequency'!P32*$C32^2</f>
        <v>6.4148782844227021</v>
      </c>
      <c r="R32">
        <f>'95% Simulation Frequency'!Q32*$C32^2</f>
        <v>4.6938133788458805</v>
      </c>
      <c r="S32">
        <f>'95% Simulation Frequency'!R32*$C32^2</f>
        <v>1.5646044596152933</v>
      </c>
      <c r="T32">
        <f>'95% Simulation Frequency'!S32*$C32^2</f>
        <v>1.0952231217307054</v>
      </c>
      <c r="U32">
        <f>'95% Simulation Frequency'!T32*$C32^2</f>
        <v>0.62584178384611733</v>
      </c>
    </row>
    <row r="33" spans="1:21" x14ac:dyDescent="0.2">
      <c r="A33">
        <f>'95% Simulation Frequency'!A33</f>
        <v>2052</v>
      </c>
      <c r="B33">
        <f>'95% Simulation Frequency'!B33</f>
        <v>2050</v>
      </c>
      <c r="C33">
        <f>'Expected Frequency'!X33</f>
        <v>1.3413780707010188</v>
      </c>
      <c r="D33">
        <f>'95% Simulation Frequency'!C33*$C33^2</f>
        <v>37.818178669479231</v>
      </c>
      <c r="E33">
        <f>'95% Simulation Frequency'!D33*$C33^2</f>
        <v>48.518671083711723</v>
      </c>
      <c r="F33">
        <f>'95% Simulation Frequency'!E33*$C33^2</f>
        <v>51.157148665303296</v>
      </c>
      <c r="G33">
        <f>'95% Simulation Frequency'!F33*$C33^2</f>
        <v>33.640589165292567</v>
      </c>
      <c r="H33">
        <f>'95% Simulation Frequency'!G33*$C33^2</f>
        <v>27.997178782443925</v>
      </c>
      <c r="I33">
        <f>'95% Simulation Frequency'!H33*$C33^2</f>
        <v>16.783649060679735</v>
      </c>
      <c r="J33">
        <f>'95% Simulation Frequency'!I33*$C33^2</f>
        <v>6.9907040240680036</v>
      </c>
      <c r="K33">
        <f>'95% Simulation Frequency'!J33*$C33^2</f>
        <v>7.4331536458444596</v>
      </c>
      <c r="L33">
        <f>'95% Simulation Frequency'!K33*$C33^2</f>
        <v>4.6899659908304328</v>
      </c>
      <c r="M33">
        <f>'95% Simulation Frequency'!L33*$C33^2</f>
        <v>3.4511070498563559</v>
      </c>
      <c r="N33">
        <f>'95% Simulation Frequency'!M33*$C33^2</f>
        <v>3.0971473524351913</v>
      </c>
      <c r="O33">
        <f>'95% Simulation Frequency'!N33*$C33^2</f>
        <v>1.3273488653293677</v>
      </c>
      <c r="P33">
        <f>'95% Simulation Frequency'!O33*$C33^2</f>
        <v>3.5985902571151747</v>
      </c>
      <c r="Q33">
        <f>'95% Simulation Frequency'!P33*$C33^2</f>
        <v>6.4148782844227021</v>
      </c>
      <c r="R33">
        <f>'95% Simulation Frequency'!Q33*$C33^2</f>
        <v>4.6938133788458805</v>
      </c>
      <c r="S33">
        <f>'95% Simulation Frequency'!R33*$C33^2</f>
        <v>1.5646044596152933</v>
      </c>
      <c r="T33">
        <f>'95% Simulation Frequency'!S33*$C33^2</f>
        <v>1.0952231217307054</v>
      </c>
      <c r="U33">
        <f>'95% Simulation Frequency'!T33*$C33^2</f>
        <v>0.62584178384611733</v>
      </c>
    </row>
    <row r="34" spans="1:21" x14ac:dyDescent="0.2">
      <c r="A34">
        <f>'95% Simulation Frequency'!A34</f>
        <v>2053</v>
      </c>
      <c r="B34">
        <f>'95% Simulation Frequency'!B34</f>
        <v>2050</v>
      </c>
      <c r="C34">
        <f>'Expected Frequency'!X34</f>
        <v>1.3413780707010188</v>
      </c>
      <c r="D34">
        <f>'95% Simulation Frequency'!C34*$C34^2</f>
        <v>37.818178669479231</v>
      </c>
      <c r="E34">
        <f>'95% Simulation Frequency'!D34*$C34^2</f>
        <v>48.518671083711723</v>
      </c>
      <c r="F34">
        <f>'95% Simulation Frequency'!E34*$C34^2</f>
        <v>51.157148665303296</v>
      </c>
      <c r="G34">
        <f>'95% Simulation Frequency'!F34*$C34^2</f>
        <v>33.640589165292567</v>
      </c>
      <c r="H34">
        <f>'95% Simulation Frequency'!G34*$C34^2</f>
        <v>27.997178782443925</v>
      </c>
      <c r="I34">
        <f>'95% Simulation Frequency'!H34*$C34^2</f>
        <v>16.783649060679735</v>
      </c>
      <c r="J34">
        <f>'95% Simulation Frequency'!I34*$C34^2</f>
        <v>6.9907040240680036</v>
      </c>
      <c r="K34">
        <f>'95% Simulation Frequency'!J34*$C34^2</f>
        <v>7.4331536458444596</v>
      </c>
      <c r="L34">
        <f>'95% Simulation Frequency'!K34*$C34^2</f>
        <v>4.6899659908304328</v>
      </c>
      <c r="M34">
        <f>'95% Simulation Frequency'!L34*$C34^2</f>
        <v>3.4511070498563559</v>
      </c>
      <c r="N34">
        <f>'95% Simulation Frequency'!M34*$C34^2</f>
        <v>3.0971473524351913</v>
      </c>
      <c r="O34">
        <f>'95% Simulation Frequency'!N34*$C34^2</f>
        <v>1.3273488653293677</v>
      </c>
      <c r="P34">
        <f>'95% Simulation Frequency'!O34*$C34^2</f>
        <v>3.5985902571151747</v>
      </c>
      <c r="Q34">
        <f>'95% Simulation Frequency'!P34*$C34^2</f>
        <v>6.4148782844227021</v>
      </c>
      <c r="R34">
        <f>'95% Simulation Frequency'!Q34*$C34^2</f>
        <v>4.6938133788458805</v>
      </c>
      <c r="S34">
        <f>'95% Simulation Frequency'!R34*$C34^2</f>
        <v>1.5646044596152933</v>
      </c>
      <c r="T34">
        <f>'95% Simulation Frequency'!S34*$C34^2</f>
        <v>1.0952231217307054</v>
      </c>
      <c r="U34">
        <f>'95% Simulation Frequency'!T34*$C34^2</f>
        <v>0.62584178384611733</v>
      </c>
    </row>
    <row r="35" spans="1:21" x14ac:dyDescent="0.2">
      <c r="A35">
        <f>'95% Simulation Frequency'!A35</f>
        <v>2054</v>
      </c>
      <c r="B35">
        <f>'95% Simulation Frequency'!B35</f>
        <v>2050</v>
      </c>
      <c r="C35">
        <f>'Expected Frequency'!X35</f>
        <v>1.3413780707010188</v>
      </c>
      <c r="D35">
        <f>'95% Simulation Frequency'!C35*$C35^2</f>
        <v>37.818178669479231</v>
      </c>
      <c r="E35">
        <f>'95% Simulation Frequency'!D35*$C35^2</f>
        <v>48.518671083711723</v>
      </c>
      <c r="F35">
        <f>'95% Simulation Frequency'!E35*$C35^2</f>
        <v>51.157148665303296</v>
      </c>
      <c r="G35">
        <f>'95% Simulation Frequency'!F35*$C35^2</f>
        <v>33.640589165292567</v>
      </c>
      <c r="H35">
        <f>'95% Simulation Frequency'!G35*$C35^2</f>
        <v>27.997178782443925</v>
      </c>
      <c r="I35">
        <f>'95% Simulation Frequency'!H35*$C35^2</f>
        <v>16.783649060679735</v>
      </c>
      <c r="J35">
        <f>'95% Simulation Frequency'!I35*$C35^2</f>
        <v>6.9907040240680036</v>
      </c>
      <c r="K35">
        <f>'95% Simulation Frequency'!J35*$C35^2</f>
        <v>7.4331536458444596</v>
      </c>
      <c r="L35">
        <f>'95% Simulation Frequency'!K35*$C35^2</f>
        <v>4.6899659908304328</v>
      </c>
      <c r="M35">
        <f>'95% Simulation Frequency'!L35*$C35^2</f>
        <v>3.4511070498563559</v>
      </c>
      <c r="N35">
        <f>'95% Simulation Frequency'!M35*$C35^2</f>
        <v>3.0971473524351913</v>
      </c>
      <c r="O35">
        <f>'95% Simulation Frequency'!N35*$C35^2</f>
        <v>1.3273488653293677</v>
      </c>
      <c r="P35">
        <f>'95% Simulation Frequency'!O35*$C35^2</f>
        <v>3.5985902571151747</v>
      </c>
      <c r="Q35">
        <f>'95% Simulation Frequency'!P35*$C35^2</f>
        <v>6.4148782844227021</v>
      </c>
      <c r="R35">
        <f>'95% Simulation Frequency'!Q35*$C35^2</f>
        <v>4.6938133788458805</v>
      </c>
      <c r="S35">
        <f>'95% Simulation Frequency'!R35*$C35^2</f>
        <v>1.5646044596152933</v>
      </c>
      <c r="T35">
        <f>'95% Simulation Frequency'!S35*$C35^2</f>
        <v>1.0952231217307054</v>
      </c>
      <c r="U35">
        <f>'95% Simulation Frequency'!T35*$C35^2</f>
        <v>0.62584178384611733</v>
      </c>
    </row>
    <row r="36" spans="1:21" x14ac:dyDescent="0.2">
      <c r="A36">
        <f>'95% Simulation Frequency'!A36</f>
        <v>2055</v>
      </c>
      <c r="B36">
        <f>'95% Simulation Frequency'!B36</f>
        <v>2050</v>
      </c>
      <c r="C36">
        <f>'Expected Frequency'!X36</f>
        <v>1.3413780707010188</v>
      </c>
      <c r="D36">
        <f>'95% Simulation Frequency'!C36*$C36^2</f>
        <v>37.818178669479231</v>
      </c>
      <c r="E36">
        <f>'95% Simulation Frequency'!D36*$C36^2</f>
        <v>48.518671083711723</v>
      </c>
      <c r="F36">
        <f>'95% Simulation Frequency'!E36*$C36^2</f>
        <v>51.157148665303296</v>
      </c>
      <c r="G36">
        <f>'95% Simulation Frequency'!F36*$C36^2</f>
        <v>33.640589165292567</v>
      </c>
      <c r="H36">
        <f>'95% Simulation Frequency'!G36*$C36^2</f>
        <v>27.997178782443925</v>
      </c>
      <c r="I36">
        <f>'95% Simulation Frequency'!H36*$C36^2</f>
        <v>16.783649060679735</v>
      </c>
      <c r="J36">
        <f>'95% Simulation Frequency'!I36*$C36^2</f>
        <v>6.9907040240680036</v>
      </c>
      <c r="K36">
        <f>'95% Simulation Frequency'!J36*$C36^2</f>
        <v>7.4331536458444596</v>
      </c>
      <c r="L36">
        <f>'95% Simulation Frequency'!K36*$C36^2</f>
        <v>4.6899659908304328</v>
      </c>
      <c r="M36">
        <f>'95% Simulation Frequency'!L36*$C36^2</f>
        <v>3.4511070498563559</v>
      </c>
      <c r="N36">
        <f>'95% Simulation Frequency'!M36*$C36^2</f>
        <v>3.0971473524351913</v>
      </c>
      <c r="O36">
        <f>'95% Simulation Frequency'!N36*$C36^2</f>
        <v>1.3273488653293677</v>
      </c>
      <c r="P36">
        <f>'95% Simulation Frequency'!O36*$C36^2</f>
        <v>3.5985902571151747</v>
      </c>
      <c r="Q36">
        <f>'95% Simulation Frequency'!P36*$C36^2</f>
        <v>6.4148782844227021</v>
      </c>
      <c r="R36">
        <f>'95% Simulation Frequency'!Q36*$C36^2</f>
        <v>4.6938133788458805</v>
      </c>
      <c r="S36">
        <f>'95% Simulation Frequency'!R36*$C36^2</f>
        <v>1.5646044596152933</v>
      </c>
      <c r="T36">
        <f>'95% Simulation Frequency'!S36*$C36^2</f>
        <v>1.0952231217307054</v>
      </c>
      <c r="U36">
        <f>'95% Simulation Frequency'!T36*$C36^2</f>
        <v>0.62584178384611733</v>
      </c>
    </row>
    <row r="37" spans="1:21" x14ac:dyDescent="0.2">
      <c r="A37">
        <f>'95% Simulation Frequency'!A37</f>
        <v>2056</v>
      </c>
      <c r="B37">
        <f>'95% Simulation Frequency'!B37</f>
        <v>2050</v>
      </c>
      <c r="C37">
        <f>'Expected Frequency'!X37</f>
        <v>1.3413780707010188</v>
      </c>
      <c r="D37">
        <f>'95% Simulation Frequency'!C37*$C37^2</f>
        <v>37.818178669479231</v>
      </c>
      <c r="E37">
        <f>'95% Simulation Frequency'!D37*$C37^2</f>
        <v>48.518671083711723</v>
      </c>
      <c r="F37">
        <f>'95% Simulation Frequency'!E37*$C37^2</f>
        <v>51.157148665303296</v>
      </c>
      <c r="G37">
        <f>'95% Simulation Frequency'!F37*$C37^2</f>
        <v>33.640589165292567</v>
      </c>
      <c r="H37">
        <f>'95% Simulation Frequency'!G37*$C37^2</f>
        <v>27.997178782443925</v>
      </c>
      <c r="I37">
        <f>'95% Simulation Frequency'!H37*$C37^2</f>
        <v>16.783649060679735</v>
      </c>
      <c r="J37">
        <f>'95% Simulation Frequency'!I37*$C37^2</f>
        <v>6.9907040240680036</v>
      </c>
      <c r="K37">
        <f>'95% Simulation Frequency'!J37*$C37^2</f>
        <v>7.4331536458444596</v>
      </c>
      <c r="L37">
        <f>'95% Simulation Frequency'!K37*$C37^2</f>
        <v>4.6899659908304328</v>
      </c>
      <c r="M37">
        <f>'95% Simulation Frequency'!L37*$C37^2</f>
        <v>3.4511070498563559</v>
      </c>
      <c r="N37">
        <f>'95% Simulation Frequency'!M37*$C37^2</f>
        <v>3.0971473524351913</v>
      </c>
      <c r="O37">
        <f>'95% Simulation Frequency'!N37*$C37^2</f>
        <v>1.3273488653293677</v>
      </c>
      <c r="P37">
        <f>'95% Simulation Frequency'!O37*$C37^2</f>
        <v>3.5985902571151747</v>
      </c>
      <c r="Q37">
        <f>'95% Simulation Frequency'!P37*$C37^2</f>
        <v>6.4148782844227021</v>
      </c>
      <c r="R37">
        <f>'95% Simulation Frequency'!Q37*$C37^2</f>
        <v>4.6938133788458805</v>
      </c>
      <c r="S37">
        <f>'95% Simulation Frequency'!R37*$C37^2</f>
        <v>1.5646044596152933</v>
      </c>
      <c r="T37">
        <f>'95% Simulation Frequency'!S37*$C37^2</f>
        <v>1.0952231217307054</v>
      </c>
      <c r="U37">
        <f>'95% Simulation Frequency'!T37*$C37^2</f>
        <v>0.62584178384611733</v>
      </c>
    </row>
    <row r="38" spans="1:21" x14ac:dyDescent="0.2">
      <c r="A38">
        <f>'95% Simulation Frequency'!A38</f>
        <v>2057</v>
      </c>
      <c r="B38">
        <f>'95% Simulation Frequency'!B38</f>
        <v>2050</v>
      </c>
      <c r="C38">
        <f>'Expected Frequency'!X38</f>
        <v>1.3413780707010188</v>
      </c>
      <c r="D38">
        <f>'95% Simulation Frequency'!C38*$C38^2</f>
        <v>37.818178669479231</v>
      </c>
      <c r="E38">
        <f>'95% Simulation Frequency'!D38*$C38^2</f>
        <v>48.518671083711723</v>
      </c>
      <c r="F38">
        <f>'95% Simulation Frequency'!E38*$C38^2</f>
        <v>51.157148665303296</v>
      </c>
      <c r="G38">
        <f>'95% Simulation Frequency'!F38*$C38^2</f>
        <v>33.640589165292567</v>
      </c>
      <c r="H38">
        <f>'95% Simulation Frequency'!G38*$C38^2</f>
        <v>27.997178782443925</v>
      </c>
      <c r="I38">
        <f>'95% Simulation Frequency'!H38*$C38^2</f>
        <v>16.783649060679735</v>
      </c>
      <c r="J38">
        <f>'95% Simulation Frequency'!I38*$C38^2</f>
        <v>6.9907040240680036</v>
      </c>
      <c r="K38">
        <f>'95% Simulation Frequency'!J38*$C38^2</f>
        <v>7.4331536458444596</v>
      </c>
      <c r="L38">
        <f>'95% Simulation Frequency'!K38*$C38^2</f>
        <v>4.6899659908304328</v>
      </c>
      <c r="M38">
        <f>'95% Simulation Frequency'!L38*$C38^2</f>
        <v>3.4511070498563559</v>
      </c>
      <c r="N38">
        <f>'95% Simulation Frequency'!M38*$C38^2</f>
        <v>3.0971473524351913</v>
      </c>
      <c r="O38">
        <f>'95% Simulation Frequency'!N38*$C38^2</f>
        <v>1.3273488653293677</v>
      </c>
      <c r="P38">
        <f>'95% Simulation Frequency'!O38*$C38^2</f>
        <v>3.5985902571151747</v>
      </c>
      <c r="Q38">
        <f>'95% Simulation Frequency'!P38*$C38^2</f>
        <v>6.4148782844227021</v>
      </c>
      <c r="R38">
        <f>'95% Simulation Frequency'!Q38*$C38^2</f>
        <v>4.6938133788458805</v>
      </c>
      <c r="S38">
        <f>'95% Simulation Frequency'!R38*$C38^2</f>
        <v>1.5646044596152933</v>
      </c>
      <c r="T38">
        <f>'95% Simulation Frequency'!S38*$C38^2</f>
        <v>1.0952231217307054</v>
      </c>
      <c r="U38">
        <f>'95% Simulation Frequency'!T38*$C38^2</f>
        <v>0.62584178384611733</v>
      </c>
    </row>
    <row r="39" spans="1:21" x14ac:dyDescent="0.2">
      <c r="A39">
        <f>'95% Simulation Frequency'!A39</f>
        <v>2058</v>
      </c>
      <c r="B39">
        <f>'95% Simulation Frequency'!B39</f>
        <v>2050</v>
      </c>
      <c r="C39">
        <f>'Expected Frequency'!X39</f>
        <v>1.3413780707010188</v>
      </c>
      <c r="D39">
        <f>'95% Simulation Frequency'!C39*$C39^2</f>
        <v>37.818178669479231</v>
      </c>
      <c r="E39">
        <f>'95% Simulation Frequency'!D39*$C39^2</f>
        <v>48.518671083711723</v>
      </c>
      <c r="F39">
        <f>'95% Simulation Frequency'!E39*$C39^2</f>
        <v>51.157148665303296</v>
      </c>
      <c r="G39">
        <f>'95% Simulation Frequency'!F39*$C39^2</f>
        <v>33.640589165292567</v>
      </c>
      <c r="H39">
        <f>'95% Simulation Frequency'!G39*$C39^2</f>
        <v>27.997178782443925</v>
      </c>
      <c r="I39">
        <f>'95% Simulation Frequency'!H39*$C39^2</f>
        <v>16.783649060679735</v>
      </c>
      <c r="J39">
        <f>'95% Simulation Frequency'!I39*$C39^2</f>
        <v>6.9907040240680036</v>
      </c>
      <c r="K39">
        <f>'95% Simulation Frequency'!J39*$C39^2</f>
        <v>7.4331536458444596</v>
      </c>
      <c r="L39">
        <f>'95% Simulation Frequency'!K39*$C39^2</f>
        <v>4.6899659908304328</v>
      </c>
      <c r="M39">
        <f>'95% Simulation Frequency'!L39*$C39^2</f>
        <v>3.4511070498563559</v>
      </c>
      <c r="N39">
        <f>'95% Simulation Frequency'!M39*$C39^2</f>
        <v>3.0971473524351913</v>
      </c>
      <c r="O39">
        <f>'95% Simulation Frequency'!N39*$C39^2</f>
        <v>1.3273488653293677</v>
      </c>
      <c r="P39">
        <f>'95% Simulation Frequency'!O39*$C39^2</f>
        <v>3.5985902571151747</v>
      </c>
      <c r="Q39">
        <f>'95% Simulation Frequency'!P39*$C39^2</f>
        <v>6.4148782844227021</v>
      </c>
      <c r="R39">
        <f>'95% Simulation Frequency'!Q39*$C39^2</f>
        <v>4.6938133788458805</v>
      </c>
      <c r="S39">
        <f>'95% Simulation Frequency'!R39*$C39^2</f>
        <v>1.5646044596152933</v>
      </c>
      <c r="T39">
        <f>'95% Simulation Frequency'!S39*$C39^2</f>
        <v>1.0952231217307054</v>
      </c>
      <c r="U39">
        <f>'95% Simulation Frequency'!T39*$C39^2</f>
        <v>0.62584178384611733</v>
      </c>
    </row>
    <row r="40" spans="1:21" x14ac:dyDescent="0.2">
      <c r="A40">
        <f>'95% Simulation Frequency'!A40</f>
        <v>2059</v>
      </c>
      <c r="B40">
        <f>'95% Simulation Frequency'!B40</f>
        <v>2050</v>
      </c>
      <c r="C40">
        <f>'Expected Frequency'!X40</f>
        <v>1.3413780707010188</v>
      </c>
      <c r="D40">
        <f>'95% Simulation Frequency'!C40*$C40^2</f>
        <v>37.818178669479231</v>
      </c>
      <c r="E40">
        <f>'95% Simulation Frequency'!D40*$C40^2</f>
        <v>48.518671083711723</v>
      </c>
      <c r="F40">
        <f>'95% Simulation Frequency'!E40*$C40^2</f>
        <v>51.157148665303296</v>
      </c>
      <c r="G40">
        <f>'95% Simulation Frequency'!F40*$C40^2</f>
        <v>33.640589165292567</v>
      </c>
      <c r="H40">
        <f>'95% Simulation Frequency'!G40*$C40^2</f>
        <v>27.997178782443925</v>
      </c>
      <c r="I40">
        <f>'95% Simulation Frequency'!H40*$C40^2</f>
        <v>16.783649060679735</v>
      </c>
      <c r="J40">
        <f>'95% Simulation Frequency'!I40*$C40^2</f>
        <v>6.9907040240680036</v>
      </c>
      <c r="K40">
        <f>'95% Simulation Frequency'!J40*$C40^2</f>
        <v>7.4331536458444596</v>
      </c>
      <c r="L40">
        <f>'95% Simulation Frequency'!K40*$C40^2</f>
        <v>4.6899659908304328</v>
      </c>
      <c r="M40">
        <f>'95% Simulation Frequency'!L40*$C40^2</f>
        <v>3.4511070498563559</v>
      </c>
      <c r="N40">
        <f>'95% Simulation Frequency'!M40*$C40^2</f>
        <v>3.0971473524351913</v>
      </c>
      <c r="O40">
        <f>'95% Simulation Frequency'!N40*$C40^2</f>
        <v>1.3273488653293677</v>
      </c>
      <c r="P40">
        <f>'95% Simulation Frequency'!O40*$C40^2</f>
        <v>3.5985902571151747</v>
      </c>
      <c r="Q40">
        <f>'95% Simulation Frequency'!P40*$C40^2</f>
        <v>6.4148782844227021</v>
      </c>
      <c r="R40">
        <f>'95% Simulation Frequency'!Q40*$C40^2</f>
        <v>4.6938133788458805</v>
      </c>
      <c r="S40">
        <f>'95% Simulation Frequency'!R40*$C40^2</f>
        <v>1.5646044596152933</v>
      </c>
      <c r="T40">
        <f>'95% Simulation Frequency'!S40*$C40^2</f>
        <v>1.0952231217307054</v>
      </c>
      <c r="U40">
        <f>'95% Simulation Frequency'!T40*$C40^2</f>
        <v>0.62584178384611733</v>
      </c>
    </row>
    <row r="41" spans="1:21" x14ac:dyDescent="0.2">
      <c r="A41">
        <f>'95% Simulation Frequency'!A41</f>
        <v>2060</v>
      </c>
      <c r="B41">
        <f>'95% Simulation Frequency'!B41</f>
        <v>2060</v>
      </c>
      <c r="C41">
        <f>'Expected Frequency'!X41</f>
        <v>1.5237627321749549</v>
      </c>
      <c r="D41">
        <f>'95% Simulation Frequency'!C41*$C41^2</f>
        <v>48.801469564402701</v>
      </c>
      <c r="E41">
        <f>'95% Simulation Frequency'!D41*$C41^2</f>
        <v>62.609637309369354</v>
      </c>
      <c r="F41">
        <f>'95% Simulation Frequency'!E41*$C41^2</f>
        <v>66.014390999909082</v>
      </c>
      <c r="G41">
        <f>'95% Simulation Frequency'!F41*$C41^2</f>
        <v>43.410609554381473</v>
      </c>
      <c r="H41">
        <f>'95% Simulation Frequency'!G41*$C41^2</f>
        <v>36.128219716282615</v>
      </c>
      <c r="I41">
        <f>'95% Simulation Frequency'!H41*$C41^2</f>
        <v>21.658016531488798</v>
      </c>
      <c r="J41">
        <f>'95% Simulation Frequency'!I41*$C41^2</f>
        <v>9.020969323930693</v>
      </c>
      <c r="K41">
        <f>'95% Simulation Frequency'!J41*$C41^2</f>
        <v>9.5919167494959261</v>
      </c>
      <c r="L41">
        <f>'95% Simulation Frequency'!K41*$C41^2</f>
        <v>6.0520427109914765</v>
      </c>
      <c r="M41">
        <f>'95% Simulation Frequency'!L41*$C41^2</f>
        <v>4.4533899194088225</v>
      </c>
      <c r="N41">
        <f>'95% Simulation Frequency'!M41*$C41^2</f>
        <v>3.996631978956636</v>
      </c>
      <c r="O41">
        <f>'95% Simulation Frequency'!N41*$C41^2</f>
        <v>1.7128422766957008</v>
      </c>
      <c r="P41">
        <f>'95% Simulation Frequency'!O41*$C41^2</f>
        <v>4.6437057279305671</v>
      </c>
      <c r="Q41">
        <f>'95% Simulation Frequency'!P41*$C41^2</f>
        <v>8.2779102106588365</v>
      </c>
      <c r="R41">
        <f>'95% Simulation Frequency'!Q41*$C41^2</f>
        <v>6.0570074712137831</v>
      </c>
      <c r="S41">
        <f>'95% Simulation Frequency'!R41*$C41^2</f>
        <v>2.0190024904045942</v>
      </c>
      <c r="T41">
        <f>'95% Simulation Frequency'!S41*$C41^2</f>
        <v>1.4133017432832162</v>
      </c>
      <c r="U41">
        <f>'95% Simulation Frequency'!T41*$C41^2</f>
        <v>0.80760099616183778</v>
      </c>
    </row>
    <row r="42" spans="1:21" x14ac:dyDescent="0.2">
      <c r="A42">
        <f>'95% Simulation Frequency'!A42</f>
        <v>2061</v>
      </c>
      <c r="B42">
        <f>'95% Simulation Frequency'!B42</f>
        <v>2060</v>
      </c>
      <c r="C42">
        <f>'Expected Frequency'!X42</f>
        <v>1.5237627321749549</v>
      </c>
      <c r="D42">
        <f>'95% Simulation Frequency'!C42*$C42^2</f>
        <v>48.801469564402701</v>
      </c>
      <c r="E42">
        <f>'95% Simulation Frequency'!D42*$C42^2</f>
        <v>62.609637309369354</v>
      </c>
      <c r="F42">
        <f>'95% Simulation Frequency'!E42*$C42^2</f>
        <v>66.014390999909082</v>
      </c>
      <c r="G42">
        <f>'95% Simulation Frequency'!F42*$C42^2</f>
        <v>43.410609554381473</v>
      </c>
      <c r="H42">
        <f>'95% Simulation Frequency'!G42*$C42^2</f>
        <v>36.128219716282615</v>
      </c>
      <c r="I42">
        <f>'95% Simulation Frequency'!H42*$C42^2</f>
        <v>21.658016531488798</v>
      </c>
      <c r="J42">
        <f>'95% Simulation Frequency'!I42*$C42^2</f>
        <v>9.020969323930693</v>
      </c>
      <c r="K42">
        <f>'95% Simulation Frequency'!J42*$C42^2</f>
        <v>9.5919167494959261</v>
      </c>
      <c r="L42">
        <f>'95% Simulation Frequency'!K42*$C42^2</f>
        <v>6.0520427109914765</v>
      </c>
      <c r="M42">
        <f>'95% Simulation Frequency'!L42*$C42^2</f>
        <v>4.4533899194088225</v>
      </c>
      <c r="N42">
        <f>'95% Simulation Frequency'!M42*$C42^2</f>
        <v>3.996631978956636</v>
      </c>
      <c r="O42">
        <f>'95% Simulation Frequency'!N42*$C42^2</f>
        <v>1.7128422766957008</v>
      </c>
      <c r="P42">
        <f>'95% Simulation Frequency'!O42*$C42^2</f>
        <v>4.6437057279305671</v>
      </c>
      <c r="Q42">
        <f>'95% Simulation Frequency'!P42*$C42^2</f>
        <v>8.2779102106588365</v>
      </c>
      <c r="R42">
        <f>'95% Simulation Frequency'!Q42*$C42^2</f>
        <v>6.0570074712137831</v>
      </c>
      <c r="S42">
        <f>'95% Simulation Frequency'!R42*$C42^2</f>
        <v>2.0190024904045942</v>
      </c>
      <c r="T42">
        <f>'95% Simulation Frequency'!S42*$C42^2</f>
        <v>1.4133017432832162</v>
      </c>
      <c r="U42">
        <f>'95% Simulation Frequency'!T42*$C42^2</f>
        <v>0.80760099616183778</v>
      </c>
    </row>
    <row r="43" spans="1:21" x14ac:dyDescent="0.2">
      <c r="A43">
        <f>'95% Simulation Frequency'!A43</f>
        <v>2062</v>
      </c>
      <c r="B43">
        <f>'95% Simulation Frequency'!B43</f>
        <v>2060</v>
      </c>
      <c r="C43">
        <f>'Expected Frequency'!X43</f>
        <v>1.5237627321749549</v>
      </c>
      <c r="D43">
        <f>'95% Simulation Frequency'!C43*$C43^2</f>
        <v>48.801469564402701</v>
      </c>
      <c r="E43">
        <f>'95% Simulation Frequency'!D43*$C43^2</f>
        <v>62.609637309369354</v>
      </c>
      <c r="F43">
        <f>'95% Simulation Frequency'!E43*$C43^2</f>
        <v>66.014390999909082</v>
      </c>
      <c r="G43">
        <f>'95% Simulation Frequency'!F43*$C43^2</f>
        <v>43.410609554381473</v>
      </c>
      <c r="H43">
        <f>'95% Simulation Frequency'!G43*$C43^2</f>
        <v>36.128219716282615</v>
      </c>
      <c r="I43">
        <f>'95% Simulation Frequency'!H43*$C43^2</f>
        <v>21.658016531488798</v>
      </c>
      <c r="J43">
        <f>'95% Simulation Frequency'!I43*$C43^2</f>
        <v>9.020969323930693</v>
      </c>
      <c r="K43">
        <f>'95% Simulation Frequency'!J43*$C43^2</f>
        <v>9.5919167494959261</v>
      </c>
      <c r="L43">
        <f>'95% Simulation Frequency'!K43*$C43^2</f>
        <v>6.0520427109914765</v>
      </c>
      <c r="M43">
        <f>'95% Simulation Frequency'!L43*$C43^2</f>
        <v>4.4533899194088225</v>
      </c>
      <c r="N43">
        <f>'95% Simulation Frequency'!M43*$C43^2</f>
        <v>3.996631978956636</v>
      </c>
      <c r="O43">
        <f>'95% Simulation Frequency'!N43*$C43^2</f>
        <v>1.7128422766957008</v>
      </c>
      <c r="P43">
        <f>'95% Simulation Frequency'!O43*$C43^2</f>
        <v>4.6437057279305671</v>
      </c>
      <c r="Q43">
        <f>'95% Simulation Frequency'!P43*$C43^2</f>
        <v>8.2779102106588365</v>
      </c>
      <c r="R43">
        <f>'95% Simulation Frequency'!Q43*$C43^2</f>
        <v>6.0570074712137831</v>
      </c>
      <c r="S43">
        <f>'95% Simulation Frequency'!R43*$C43^2</f>
        <v>2.0190024904045942</v>
      </c>
      <c r="T43">
        <f>'95% Simulation Frequency'!S43*$C43^2</f>
        <v>1.4133017432832162</v>
      </c>
      <c r="U43">
        <f>'95% Simulation Frequency'!T43*$C43^2</f>
        <v>0.80760099616183778</v>
      </c>
    </row>
    <row r="44" spans="1:21" x14ac:dyDescent="0.2">
      <c r="A44">
        <f>'95% Simulation Frequency'!A44</f>
        <v>2063</v>
      </c>
      <c r="B44">
        <f>'95% Simulation Frequency'!B44</f>
        <v>2060</v>
      </c>
      <c r="C44">
        <f>'Expected Frequency'!X44</f>
        <v>1.5237627321749549</v>
      </c>
      <c r="D44">
        <f>'95% Simulation Frequency'!C44*$C44^2</f>
        <v>48.801469564402701</v>
      </c>
      <c r="E44">
        <f>'95% Simulation Frequency'!D44*$C44^2</f>
        <v>62.609637309369354</v>
      </c>
      <c r="F44">
        <f>'95% Simulation Frequency'!E44*$C44^2</f>
        <v>66.014390999909082</v>
      </c>
      <c r="G44">
        <f>'95% Simulation Frequency'!F44*$C44^2</f>
        <v>43.410609554381473</v>
      </c>
      <c r="H44">
        <f>'95% Simulation Frequency'!G44*$C44^2</f>
        <v>36.128219716282615</v>
      </c>
      <c r="I44">
        <f>'95% Simulation Frequency'!H44*$C44^2</f>
        <v>21.658016531488798</v>
      </c>
      <c r="J44">
        <f>'95% Simulation Frequency'!I44*$C44^2</f>
        <v>9.020969323930693</v>
      </c>
      <c r="K44">
        <f>'95% Simulation Frequency'!J44*$C44^2</f>
        <v>9.5919167494959261</v>
      </c>
      <c r="L44">
        <f>'95% Simulation Frequency'!K44*$C44^2</f>
        <v>6.0520427109914765</v>
      </c>
      <c r="M44">
        <f>'95% Simulation Frequency'!L44*$C44^2</f>
        <v>4.4533899194088225</v>
      </c>
      <c r="N44">
        <f>'95% Simulation Frequency'!M44*$C44^2</f>
        <v>3.996631978956636</v>
      </c>
      <c r="O44">
        <f>'95% Simulation Frequency'!N44*$C44^2</f>
        <v>1.7128422766957008</v>
      </c>
      <c r="P44">
        <f>'95% Simulation Frequency'!O44*$C44^2</f>
        <v>4.6437057279305671</v>
      </c>
      <c r="Q44">
        <f>'95% Simulation Frequency'!P44*$C44^2</f>
        <v>8.2779102106588365</v>
      </c>
      <c r="R44">
        <f>'95% Simulation Frequency'!Q44*$C44^2</f>
        <v>6.0570074712137831</v>
      </c>
      <c r="S44">
        <f>'95% Simulation Frequency'!R44*$C44^2</f>
        <v>2.0190024904045942</v>
      </c>
      <c r="T44">
        <f>'95% Simulation Frequency'!S44*$C44^2</f>
        <v>1.4133017432832162</v>
      </c>
      <c r="U44">
        <f>'95% Simulation Frequency'!T44*$C44^2</f>
        <v>0.80760099616183778</v>
      </c>
    </row>
    <row r="45" spans="1:21" x14ac:dyDescent="0.2">
      <c r="A45">
        <f>'95% Simulation Frequency'!A45</f>
        <v>2064</v>
      </c>
      <c r="B45">
        <f>'95% Simulation Frequency'!B45</f>
        <v>2060</v>
      </c>
      <c r="C45">
        <f>'Expected Frequency'!X45</f>
        <v>1.5237627321749549</v>
      </c>
      <c r="D45">
        <f>'95% Simulation Frequency'!C45*$C45^2</f>
        <v>48.801469564402701</v>
      </c>
      <c r="E45">
        <f>'95% Simulation Frequency'!D45*$C45^2</f>
        <v>62.609637309369354</v>
      </c>
      <c r="F45">
        <f>'95% Simulation Frequency'!E45*$C45^2</f>
        <v>66.014390999909082</v>
      </c>
      <c r="G45">
        <f>'95% Simulation Frequency'!F45*$C45^2</f>
        <v>43.410609554381473</v>
      </c>
      <c r="H45">
        <f>'95% Simulation Frequency'!G45*$C45^2</f>
        <v>36.128219716282615</v>
      </c>
      <c r="I45">
        <f>'95% Simulation Frequency'!H45*$C45^2</f>
        <v>21.658016531488798</v>
      </c>
      <c r="J45">
        <f>'95% Simulation Frequency'!I45*$C45^2</f>
        <v>9.020969323930693</v>
      </c>
      <c r="K45">
        <f>'95% Simulation Frequency'!J45*$C45^2</f>
        <v>9.5919167494959261</v>
      </c>
      <c r="L45">
        <f>'95% Simulation Frequency'!K45*$C45^2</f>
        <v>6.0520427109914765</v>
      </c>
      <c r="M45">
        <f>'95% Simulation Frequency'!L45*$C45^2</f>
        <v>4.4533899194088225</v>
      </c>
      <c r="N45">
        <f>'95% Simulation Frequency'!M45*$C45^2</f>
        <v>3.996631978956636</v>
      </c>
      <c r="O45">
        <f>'95% Simulation Frequency'!N45*$C45^2</f>
        <v>1.7128422766957008</v>
      </c>
      <c r="P45">
        <f>'95% Simulation Frequency'!O45*$C45^2</f>
        <v>4.6437057279305671</v>
      </c>
      <c r="Q45">
        <f>'95% Simulation Frequency'!P45*$C45^2</f>
        <v>8.2779102106588365</v>
      </c>
      <c r="R45">
        <f>'95% Simulation Frequency'!Q45*$C45^2</f>
        <v>6.0570074712137831</v>
      </c>
      <c r="S45">
        <f>'95% Simulation Frequency'!R45*$C45^2</f>
        <v>2.0190024904045942</v>
      </c>
      <c r="T45">
        <f>'95% Simulation Frequency'!S45*$C45^2</f>
        <v>1.4133017432832162</v>
      </c>
      <c r="U45">
        <f>'95% Simulation Frequency'!T45*$C45^2</f>
        <v>0.80760099616183778</v>
      </c>
    </row>
    <row r="46" spans="1:21" x14ac:dyDescent="0.2">
      <c r="A46">
        <f>'95% Simulation Frequency'!A46</f>
        <v>2065</v>
      </c>
      <c r="B46">
        <f>'95% Simulation Frequency'!B46</f>
        <v>2060</v>
      </c>
      <c r="C46">
        <f>'Expected Frequency'!X46</f>
        <v>1.5237627321749549</v>
      </c>
      <c r="D46">
        <f>'95% Simulation Frequency'!C46*$C46^2</f>
        <v>48.801469564402701</v>
      </c>
      <c r="E46">
        <f>'95% Simulation Frequency'!D46*$C46^2</f>
        <v>62.609637309369354</v>
      </c>
      <c r="F46">
        <f>'95% Simulation Frequency'!E46*$C46^2</f>
        <v>66.014390999909082</v>
      </c>
      <c r="G46">
        <f>'95% Simulation Frequency'!F46*$C46^2</f>
        <v>43.410609554381473</v>
      </c>
      <c r="H46">
        <f>'95% Simulation Frequency'!G46*$C46^2</f>
        <v>36.128219716282615</v>
      </c>
      <c r="I46">
        <f>'95% Simulation Frequency'!H46*$C46^2</f>
        <v>21.658016531488798</v>
      </c>
      <c r="J46">
        <f>'95% Simulation Frequency'!I46*$C46^2</f>
        <v>9.020969323930693</v>
      </c>
      <c r="K46">
        <f>'95% Simulation Frequency'!J46*$C46^2</f>
        <v>9.5919167494959261</v>
      </c>
      <c r="L46">
        <f>'95% Simulation Frequency'!K46*$C46^2</f>
        <v>6.0520427109914765</v>
      </c>
      <c r="M46">
        <f>'95% Simulation Frequency'!L46*$C46^2</f>
        <v>4.4533899194088225</v>
      </c>
      <c r="N46">
        <f>'95% Simulation Frequency'!M46*$C46^2</f>
        <v>3.996631978956636</v>
      </c>
      <c r="O46">
        <f>'95% Simulation Frequency'!N46*$C46^2</f>
        <v>1.7128422766957008</v>
      </c>
      <c r="P46">
        <f>'95% Simulation Frequency'!O46*$C46^2</f>
        <v>4.6437057279305671</v>
      </c>
      <c r="Q46">
        <f>'95% Simulation Frequency'!P46*$C46^2</f>
        <v>8.2779102106588365</v>
      </c>
      <c r="R46">
        <f>'95% Simulation Frequency'!Q46*$C46^2</f>
        <v>6.0570074712137831</v>
      </c>
      <c r="S46">
        <f>'95% Simulation Frequency'!R46*$C46^2</f>
        <v>2.0190024904045942</v>
      </c>
      <c r="T46">
        <f>'95% Simulation Frequency'!S46*$C46^2</f>
        <v>1.4133017432832162</v>
      </c>
      <c r="U46">
        <f>'95% Simulation Frequency'!T46*$C46^2</f>
        <v>0.80760099616183778</v>
      </c>
    </row>
    <row r="47" spans="1:21" x14ac:dyDescent="0.2">
      <c r="A47">
        <f>'95% Simulation Frequency'!A47</f>
        <v>2066</v>
      </c>
      <c r="B47">
        <f>'95% Simulation Frequency'!B47</f>
        <v>2060</v>
      </c>
      <c r="C47">
        <f>'Expected Frequency'!X47</f>
        <v>1.5237627321749549</v>
      </c>
      <c r="D47">
        <f>'95% Simulation Frequency'!C47*$C47^2</f>
        <v>48.801469564402701</v>
      </c>
      <c r="E47">
        <f>'95% Simulation Frequency'!D47*$C47^2</f>
        <v>62.609637309369354</v>
      </c>
      <c r="F47">
        <f>'95% Simulation Frequency'!E47*$C47^2</f>
        <v>66.014390999909082</v>
      </c>
      <c r="G47">
        <f>'95% Simulation Frequency'!F47*$C47^2</f>
        <v>43.410609554381473</v>
      </c>
      <c r="H47">
        <f>'95% Simulation Frequency'!G47*$C47^2</f>
        <v>36.128219716282615</v>
      </c>
      <c r="I47">
        <f>'95% Simulation Frequency'!H47*$C47^2</f>
        <v>21.658016531488798</v>
      </c>
      <c r="J47">
        <f>'95% Simulation Frequency'!I47*$C47^2</f>
        <v>9.020969323930693</v>
      </c>
      <c r="K47">
        <f>'95% Simulation Frequency'!J47*$C47^2</f>
        <v>9.5919167494959261</v>
      </c>
      <c r="L47">
        <f>'95% Simulation Frequency'!K47*$C47^2</f>
        <v>6.0520427109914765</v>
      </c>
      <c r="M47">
        <f>'95% Simulation Frequency'!L47*$C47^2</f>
        <v>4.4533899194088225</v>
      </c>
      <c r="N47">
        <f>'95% Simulation Frequency'!M47*$C47^2</f>
        <v>3.996631978956636</v>
      </c>
      <c r="O47">
        <f>'95% Simulation Frequency'!N47*$C47^2</f>
        <v>1.7128422766957008</v>
      </c>
      <c r="P47">
        <f>'95% Simulation Frequency'!O47*$C47^2</f>
        <v>4.6437057279305671</v>
      </c>
      <c r="Q47">
        <f>'95% Simulation Frequency'!P47*$C47^2</f>
        <v>8.2779102106588365</v>
      </c>
      <c r="R47">
        <f>'95% Simulation Frequency'!Q47*$C47^2</f>
        <v>6.0570074712137831</v>
      </c>
      <c r="S47">
        <f>'95% Simulation Frequency'!R47*$C47^2</f>
        <v>2.0190024904045942</v>
      </c>
      <c r="T47">
        <f>'95% Simulation Frequency'!S47*$C47^2</f>
        <v>1.4133017432832162</v>
      </c>
      <c r="U47">
        <f>'95% Simulation Frequency'!T47*$C47^2</f>
        <v>0.80760099616183778</v>
      </c>
    </row>
    <row r="48" spans="1:21" x14ac:dyDescent="0.2">
      <c r="A48">
        <f>'95% Simulation Frequency'!A48</f>
        <v>2067</v>
      </c>
      <c r="B48">
        <f>'95% Simulation Frequency'!B48</f>
        <v>2060</v>
      </c>
      <c r="C48">
        <f>'Expected Frequency'!X48</f>
        <v>1.5237627321749549</v>
      </c>
      <c r="D48">
        <f>'95% Simulation Frequency'!C48*$C48^2</f>
        <v>48.801469564402701</v>
      </c>
      <c r="E48">
        <f>'95% Simulation Frequency'!D48*$C48^2</f>
        <v>62.609637309369354</v>
      </c>
      <c r="F48">
        <f>'95% Simulation Frequency'!E48*$C48^2</f>
        <v>66.014390999909082</v>
      </c>
      <c r="G48">
        <f>'95% Simulation Frequency'!F48*$C48^2</f>
        <v>43.410609554381473</v>
      </c>
      <c r="H48">
        <f>'95% Simulation Frequency'!G48*$C48^2</f>
        <v>36.128219716282615</v>
      </c>
      <c r="I48">
        <f>'95% Simulation Frequency'!H48*$C48^2</f>
        <v>21.658016531488798</v>
      </c>
      <c r="J48">
        <f>'95% Simulation Frequency'!I48*$C48^2</f>
        <v>9.020969323930693</v>
      </c>
      <c r="K48">
        <f>'95% Simulation Frequency'!J48*$C48^2</f>
        <v>9.5919167494959261</v>
      </c>
      <c r="L48">
        <f>'95% Simulation Frequency'!K48*$C48^2</f>
        <v>6.0520427109914765</v>
      </c>
      <c r="M48">
        <f>'95% Simulation Frequency'!L48*$C48^2</f>
        <v>4.4533899194088225</v>
      </c>
      <c r="N48">
        <f>'95% Simulation Frequency'!M48*$C48^2</f>
        <v>3.996631978956636</v>
      </c>
      <c r="O48">
        <f>'95% Simulation Frequency'!N48*$C48^2</f>
        <v>1.7128422766957008</v>
      </c>
      <c r="P48">
        <f>'95% Simulation Frequency'!O48*$C48^2</f>
        <v>4.6437057279305671</v>
      </c>
      <c r="Q48">
        <f>'95% Simulation Frequency'!P48*$C48^2</f>
        <v>8.2779102106588365</v>
      </c>
      <c r="R48">
        <f>'95% Simulation Frequency'!Q48*$C48^2</f>
        <v>6.0570074712137831</v>
      </c>
      <c r="S48">
        <f>'95% Simulation Frequency'!R48*$C48^2</f>
        <v>2.0190024904045942</v>
      </c>
      <c r="T48">
        <f>'95% Simulation Frequency'!S48*$C48^2</f>
        <v>1.4133017432832162</v>
      </c>
      <c r="U48">
        <f>'95% Simulation Frequency'!T48*$C48^2</f>
        <v>0.80760099616183778</v>
      </c>
    </row>
    <row r="49" spans="1:21" x14ac:dyDescent="0.2">
      <c r="A49">
        <f>'95% Simulation Frequency'!A49</f>
        <v>2068</v>
      </c>
      <c r="B49">
        <f>'95% Simulation Frequency'!B49</f>
        <v>2060</v>
      </c>
      <c r="C49">
        <f>'Expected Frequency'!X49</f>
        <v>1.5237627321749549</v>
      </c>
      <c r="D49">
        <f>'95% Simulation Frequency'!C49*$C49^2</f>
        <v>48.801469564402701</v>
      </c>
      <c r="E49">
        <f>'95% Simulation Frequency'!D49*$C49^2</f>
        <v>62.609637309369354</v>
      </c>
      <c r="F49">
        <f>'95% Simulation Frequency'!E49*$C49^2</f>
        <v>66.014390999909082</v>
      </c>
      <c r="G49">
        <f>'95% Simulation Frequency'!F49*$C49^2</f>
        <v>43.410609554381473</v>
      </c>
      <c r="H49">
        <f>'95% Simulation Frequency'!G49*$C49^2</f>
        <v>36.128219716282615</v>
      </c>
      <c r="I49">
        <f>'95% Simulation Frequency'!H49*$C49^2</f>
        <v>21.658016531488798</v>
      </c>
      <c r="J49">
        <f>'95% Simulation Frequency'!I49*$C49^2</f>
        <v>9.020969323930693</v>
      </c>
      <c r="K49">
        <f>'95% Simulation Frequency'!J49*$C49^2</f>
        <v>9.5919167494959261</v>
      </c>
      <c r="L49">
        <f>'95% Simulation Frequency'!K49*$C49^2</f>
        <v>6.0520427109914765</v>
      </c>
      <c r="M49">
        <f>'95% Simulation Frequency'!L49*$C49^2</f>
        <v>4.4533899194088225</v>
      </c>
      <c r="N49">
        <f>'95% Simulation Frequency'!M49*$C49^2</f>
        <v>3.996631978956636</v>
      </c>
      <c r="O49">
        <f>'95% Simulation Frequency'!N49*$C49^2</f>
        <v>1.7128422766957008</v>
      </c>
      <c r="P49">
        <f>'95% Simulation Frequency'!O49*$C49^2</f>
        <v>4.6437057279305671</v>
      </c>
      <c r="Q49">
        <f>'95% Simulation Frequency'!P49*$C49^2</f>
        <v>8.2779102106588365</v>
      </c>
      <c r="R49">
        <f>'95% Simulation Frequency'!Q49*$C49^2</f>
        <v>6.0570074712137831</v>
      </c>
      <c r="S49">
        <f>'95% Simulation Frequency'!R49*$C49^2</f>
        <v>2.0190024904045942</v>
      </c>
      <c r="T49">
        <f>'95% Simulation Frequency'!S49*$C49^2</f>
        <v>1.4133017432832162</v>
      </c>
      <c r="U49">
        <f>'95% Simulation Frequency'!T49*$C49^2</f>
        <v>0.80760099616183778</v>
      </c>
    </row>
    <row r="50" spans="1:21" x14ac:dyDescent="0.2">
      <c r="A50">
        <f>'95% Simulation Frequency'!A50</f>
        <v>2069</v>
      </c>
      <c r="B50">
        <f>'95% Simulation Frequency'!B50</f>
        <v>2060</v>
      </c>
      <c r="C50">
        <f>'Expected Frequency'!X50</f>
        <v>1.5237627321749549</v>
      </c>
      <c r="D50">
        <f>'95% Simulation Frequency'!C50*$C50^2</f>
        <v>48.801469564402701</v>
      </c>
      <c r="E50">
        <f>'95% Simulation Frequency'!D50*$C50^2</f>
        <v>62.609637309369354</v>
      </c>
      <c r="F50">
        <f>'95% Simulation Frequency'!E50*$C50^2</f>
        <v>66.014390999909082</v>
      </c>
      <c r="G50">
        <f>'95% Simulation Frequency'!F50*$C50^2</f>
        <v>43.410609554381473</v>
      </c>
      <c r="H50">
        <f>'95% Simulation Frequency'!G50*$C50^2</f>
        <v>36.128219716282615</v>
      </c>
      <c r="I50">
        <f>'95% Simulation Frequency'!H50*$C50^2</f>
        <v>21.658016531488798</v>
      </c>
      <c r="J50">
        <f>'95% Simulation Frequency'!I50*$C50^2</f>
        <v>9.020969323930693</v>
      </c>
      <c r="K50">
        <f>'95% Simulation Frequency'!J50*$C50^2</f>
        <v>9.5919167494959261</v>
      </c>
      <c r="L50">
        <f>'95% Simulation Frequency'!K50*$C50^2</f>
        <v>6.0520427109914765</v>
      </c>
      <c r="M50">
        <f>'95% Simulation Frequency'!L50*$C50^2</f>
        <v>4.4533899194088225</v>
      </c>
      <c r="N50">
        <f>'95% Simulation Frequency'!M50*$C50^2</f>
        <v>3.996631978956636</v>
      </c>
      <c r="O50">
        <f>'95% Simulation Frequency'!N50*$C50^2</f>
        <v>1.7128422766957008</v>
      </c>
      <c r="P50">
        <f>'95% Simulation Frequency'!O50*$C50^2</f>
        <v>4.6437057279305671</v>
      </c>
      <c r="Q50">
        <f>'95% Simulation Frequency'!P50*$C50^2</f>
        <v>8.2779102106588365</v>
      </c>
      <c r="R50">
        <f>'95% Simulation Frequency'!Q50*$C50^2</f>
        <v>6.0570074712137831</v>
      </c>
      <c r="S50">
        <f>'95% Simulation Frequency'!R50*$C50^2</f>
        <v>2.0190024904045942</v>
      </c>
      <c r="T50">
        <f>'95% Simulation Frequency'!S50*$C50^2</f>
        <v>1.4133017432832162</v>
      </c>
      <c r="U50">
        <f>'95% Simulation Frequency'!T50*$C50^2</f>
        <v>0.80760099616183778</v>
      </c>
    </row>
    <row r="51" spans="1:21" x14ac:dyDescent="0.2">
      <c r="A51">
        <f>'95% Simulation Frequency'!A51</f>
        <v>2070</v>
      </c>
      <c r="B51">
        <f>'95% Simulation Frequency'!B51</f>
        <v>2070</v>
      </c>
      <c r="C51">
        <f>'Expected Frequency'!X51</f>
        <v>1.7496225284601556</v>
      </c>
      <c r="D51">
        <f>'95% Simulation Frequency'!C51*$C51^2</f>
        <v>64.340870057889163</v>
      </c>
      <c r="E51">
        <f>'95% Simulation Frequency'!D51*$C51^2</f>
        <v>82.545844919229893</v>
      </c>
      <c r="F51">
        <f>'95% Simulation Frequency'!E51*$C51^2</f>
        <v>87.03474283024542</v>
      </c>
      <c r="G51">
        <f>'95% Simulation Frequency'!F51*$C51^2</f>
        <v>57.23344836544792</v>
      </c>
      <c r="H51">
        <f>'95% Simulation Frequency'!G51*$C51^2</f>
        <v>47.632194500220272</v>
      </c>
      <c r="I51">
        <f>'95% Simulation Frequency'!H51*$C51^2</f>
        <v>28.554378378404301</v>
      </c>
      <c r="J51">
        <f>'95% Simulation Frequency'!I51*$C51^2</f>
        <v>11.893433133222755</v>
      </c>
      <c r="K51">
        <f>'95% Simulation Frequency'!J51*$C51^2</f>
        <v>12.646182065705208</v>
      </c>
      <c r="L51">
        <f>'95% Simulation Frequency'!K51*$C51^2</f>
        <v>7.979138684314</v>
      </c>
      <c r="M51">
        <f>'95% Simulation Frequency'!L51*$C51^2</f>
        <v>5.8714416733631314</v>
      </c>
      <c r="N51">
        <f>'95% Simulation Frequency'!M51*$C51^2</f>
        <v>5.2692425273771697</v>
      </c>
      <c r="O51">
        <f>'95% Simulation Frequency'!N51*$C51^2</f>
        <v>2.2582467974473581</v>
      </c>
      <c r="P51">
        <f>'95% Simulation Frequency'!O51*$C51^2</f>
        <v>6.1223579841906162</v>
      </c>
      <c r="Q51">
        <f>'95% Simulation Frequency'!P51*$C51^2</f>
        <v>10.913768580513707</v>
      </c>
      <c r="R51">
        <f>'95% Simulation Frequency'!Q51*$C51^2</f>
        <v>7.9856843272051519</v>
      </c>
      <c r="S51">
        <f>'95% Simulation Frequency'!R51*$C51^2</f>
        <v>2.6618947757350506</v>
      </c>
      <c r="T51">
        <f>'95% Simulation Frequency'!S51*$C51^2</f>
        <v>1.8633263430145355</v>
      </c>
      <c r="U51">
        <f>'95% Simulation Frequency'!T51*$C51^2</f>
        <v>1.0647579102940201</v>
      </c>
    </row>
    <row r="52" spans="1:21" x14ac:dyDescent="0.2">
      <c r="A52">
        <f>'95% Simulation Frequency'!A52</f>
        <v>2071</v>
      </c>
      <c r="B52">
        <f>'95% Simulation Frequency'!B52</f>
        <v>2070</v>
      </c>
      <c r="C52">
        <f>'Expected Frequency'!X52</f>
        <v>1.7496225284601556</v>
      </c>
      <c r="D52">
        <f>'95% Simulation Frequency'!C52*$C52^2</f>
        <v>64.340870057889163</v>
      </c>
      <c r="E52">
        <f>'95% Simulation Frequency'!D52*$C52^2</f>
        <v>82.545844919229893</v>
      </c>
      <c r="F52">
        <f>'95% Simulation Frequency'!E52*$C52^2</f>
        <v>87.03474283024542</v>
      </c>
      <c r="G52">
        <f>'95% Simulation Frequency'!F52*$C52^2</f>
        <v>57.23344836544792</v>
      </c>
      <c r="H52">
        <f>'95% Simulation Frequency'!G52*$C52^2</f>
        <v>47.632194500220272</v>
      </c>
      <c r="I52">
        <f>'95% Simulation Frequency'!H52*$C52^2</f>
        <v>28.554378378404301</v>
      </c>
      <c r="J52">
        <f>'95% Simulation Frequency'!I52*$C52^2</f>
        <v>11.893433133222755</v>
      </c>
      <c r="K52">
        <f>'95% Simulation Frequency'!J52*$C52^2</f>
        <v>12.646182065705208</v>
      </c>
      <c r="L52">
        <f>'95% Simulation Frequency'!K52*$C52^2</f>
        <v>7.979138684314</v>
      </c>
      <c r="M52">
        <f>'95% Simulation Frequency'!L52*$C52^2</f>
        <v>5.8714416733631314</v>
      </c>
      <c r="N52">
        <f>'95% Simulation Frequency'!M52*$C52^2</f>
        <v>5.2692425273771697</v>
      </c>
      <c r="O52">
        <f>'95% Simulation Frequency'!N52*$C52^2</f>
        <v>2.2582467974473581</v>
      </c>
      <c r="P52">
        <f>'95% Simulation Frequency'!O52*$C52^2</f>
        <v>6.1223579841906162</v>
      </c>
      <c r="Q52">
        <f>'95% Simulation Frequency'!P52*$C52^2</f>
        <v>10.913768580513707</v>
      </c>
      <c r="R52">
        <f>'95% Simulation Frequency'!Q52*$C52^2</f>
        <v>7.9856843272051519</v>
      </c>
      <c r="S52">
        <f>'95% Simulation Frequency'!R52*$C52^2</f>
        <v>2.6618947757350506</v>
      </c>
      <c r="T52">
        <f>'95% Simulation Frequency'!S52*$C52^2</f>
        <v>1.8633263430145355</v>
      </c>
      <c r="U52">
        <f>'95% Simulation Frequency'!T52*$C52^2</f>
        <v>1.0647579102940201</v>
      </c>
    </row>
    <row r="53" spans="1:21" x14ac:dyDescent="0.2">
      <c r="A53">
        <f>'95% Simulation Frequency'!A53</f>
        <v>2072</v>
      </c>
      <c r="B53">
        <f>'95% Simulation Frequency'!B53</f>
        <v>2070</v>
      </c>
      <c r="C53">
        <f>'Expected Frequency'!X53</f>
        <v>1.7496225284601556</v>
      </c>
      <c r="D53">
        <f>'95% Simulation Frequency'!C53*$C53^2</f>
        <v>64.340870057889163</v>
      </c>
      <c r="E53">
        <f>'95% Simulation Frequency'!D53*$C53^2</f>
        <v>82.545844919229893</v>
      </c>
      <c r="F53">
        <f>'95% Simulation Frequency'!E53*$C53^2</f>
        <v>87.03474283024542</v>
      </c>
      <c r="G53">
        <f>'95% Simulation Frequency'!F53*$C53^2</f>
        <v>57.23344836544792</v>
      </c>
      <c r="H53">
        <f>'95% Simulation Frequency'!G53*$C53^2</f>
        <v>47.632194500220272</v>
      </c>
      <c r="I53">
        <f>'95% Simulation Frequency'!H53*$C53^2</f>
        <v>28.554378378404301</v>
      </c>
      <c r="J53">
        <f>'95% Simulation Frequency'!I53*$C53^2</f>
        <v>11.893433133222755</v>
      </c>
      <c r="K53">
        <f>'95% Simulation Frequency'!J53*$C53^2</f>
        <v>12.646182065705208</v>
      </c>
      <c r="L53">
        <f>'95% Simulation Frequency'!K53*$C53^2</f>
        <v>7.979138684314</v>
      </c>
      <c r="M53">
        <f>'95% Simulation Frequency'!L53*$C53^2</f>
        <v>5.8714416733631314</v>
      </c>
      <c r="N53">
        <f>'95% Simulation Frequency'!M53*$C53^2</f>
        <v>5.2692425273771697</v>
      </c>
      <c r="O53">
        <f>'95% Simulation Frequency'!N53*$C53^2</f>
        <v>2.2582467974473581</v>
      </c>
      <c r="P53">
        <f>'95% Simulation Frequency'!O53*$C53^2</f>
        <v>6.1223579841906162</v>
      </c>
      <c r="Q53">
        <f>'95% Simulation Frequency'!P53*$C53^2</f>
        <v>10.913768580513707</v>
      </c>
      <c r="R53">
        <f>'95% Simulation Frequency'!Q53*$C53^2</f>
        <v>7.9856843272051519</v>
      </c>
      <c r="S53">
        <f>'95% Simulation Frequency'!R53*$C53^2</f>
        <v>2.6618947757350506</v>
      </c>
      <c r="T53">
        <f>'95% Simulation Frequency'!S53*$C53^2</f>
        <v>1.8633263430145355</v>
      </c>
      <c r="U53">
        <f>'95% Simulation Frequency'!T53*$C53^2</f>
        <v>1.0647579102940201</v>
      </c>
    </row>
    <row r="54" spans="1:21" x14ac:dyDescent="0.2">
      <c r="A54">
        <f>'95% Simulation Frequency'!A54</f>
        <v>2073</v>
      </c>
      <c r="B54">
        <f>'95% Simulation Frequency'!B54</f>
        <v>2070</v>
      </c>
      <c r="C54">
        <f>'Expected Frequency'!X54</f>
        <v>1.7496225284601556</v>
      </c>
      <c r="D54">
        <f>'95% Simulation Frequency'!C54*$C54^2</f>
        <v>64.340870057889163</v>
      </c>
      <c r="E54">
        <f>'95% Simulation Frequency'!D54*$C54^2</f>
        <v>82.545844919229893</v>
      </c>
      <c r="F54">
        <f>'95% Simulation Frequency'!E54*$C54^2</f>
        <v>87.03474283024542</v>
      </c>
      <c r="G54">
        <f>'95% Simulation Frequency'!F54*$C54^2</f>
        <v>57.23344836544792</v>
      </c>
      <c r="H54">
        <f>'95% Simulation Frequency'!G54*$C54^2</f>
        <v>47.632194500220272</v>
      </c>
      <c r="I54">
        <f>'95% Simulation Frequency'!H54*$C54^2</f>
        <v>28.554378378404301</v>
      </c>
      <c r="J54">
        <f>'95% Simulation Frequency'!I54*$C54^2</f>
        <v>11.893433133222755</v>
      </c>
      <c r="K54">
        <f>'95% Simulation Frequency'!J54*$C54^2</f>
        <v>12.646182065705208</v>
      </c>
      <c r="L54">
        <f>'95% Simulation Frequency'!K54*$C54^2</f>
        <v>7.979138684314</v>
      </c>
      <c r="M54">
        <f>'95% Simulation Frequency'!L54*$C54^2</f>
        <v>5.8714416733631314</v>
      </c>
      <c r="N54">
        <f>'95% Simulation Frequency'!M54*$C54^2</f>
        <v>5.2692425273771697</v>
      </c>
      <c r="O54">
        <f>'95% Simulation Frequency'!N54*$C54^2</f>
        <v>2.2582467974473581</v>
      </c>
      <c r="P54">
        <f>'95% Simulation Frequency'!O54*$C54^2</f>
        <v>6.1223579841906162</v>
      </c>
      <c r="Q54">
        <f>'95% Simulation Frequency'!P54*$C54^2</f>
        <v>10.913768580513707</v>
      </c>
      <c r="R54">
        <f>'95% Simulation Frequency'!Q54*$C54^2</f>
        <v>7.9856843272051519</v>
      </c>
      <c r="S54">
        <f>'95% Simulation Frequency'!R54*$C54^2</f>
        <v>2.6618947757350506</v>
      </c>
      <c r="T54">
        <f>'95% Simulation Frequency'!S54*$C54^2</f>
        <v>1.8633263430145355</v>
      </c>
      <c r="U54">
        <f>'95% Simulation Frequency'!T54*$C54^2</f>
        <v>1.0647579102940201</v>
      </c>
    </row>
    <row r="55" spans="1:21" x14ac:dyDescent="0.2">
      <c r="A55">
        <f>'95% Simulation Frequency'!A55</f>
        <v>2074</v>
      </c>
      <c r="B55">
        <f>'95% Simulation Frequency'!B55</f>
        <v>2070</v>
      </c>
      <c r="C55">
        <f>'Expected Frequency'!X55</f>
        <v>1.7496225284601556</v>
      </c>
      <c r="D55">
        <f>'95% Simulation Frequency'!C55*$C55^2</f>
        <v>64.340870057889163</v>
      </c>
      <c r="E55">
        <f>'95% Simulation Frequency'!D55*$C55^2</f>
        <v>82.545844919229893</v>
      </c>
      <c r="F55">
        <f>'95% Simulation Frequency'!E55*$C55^2</f>
        <v>87.03474283024542</v>
      </c>
      <c r="G55">
        <f>'95% Simulation Frequency'!F55*$C55^2</f>
        <v>57.23344836544792</v>
      </c>
      <c r="H55">
        <f>'95% Simulation Frequency'!G55*$C55^2</f>
        <v>47.632194500220272</v>
      </c>
      <c r="I55">
        <f>'95% Simulation Frequency'!H55*$C55^2</f>
        <v>28.554378378404301</v>
      </c>
      <c r="J55">
        <f>'95% Simulation Frequency'!I55*$C55^2</f>
        <v>11.893433133222755</v>
      </c>
      <c r="K55">
        <f>'95% Simulation Frequency'!J55*$C55^2</f>
        <v>12.646182065705208</v>
      </c>
      <c r="L55">
        <f>'95% Simulation Frequency'!K55*$C55^2</f>
        <v>7.979138684314</v>
      </c>
      <c r="M55">
        <f>'95% Simulation Frequency'!L55*$C55^2</f>
        <v>5.8714416733631314</v>
      </c>
      <c r="N55">
        <f>'95% Simulation Frequency'!M55*$C55^2</f>
        <v>5.2692425273771697</v>
      </c>
      <c r="O55">
        <f>'95% Simulation Frequency'!N55*$C55^2</f>
        <v>2.2582467974473581</v>
      </c>
      <c r="P55">
        <f>'95% Simulation Frequency'!O55*$C55^2</f>
        <v>6.1223579841906162</v>
      </c>
      <c r="Q55">
        <f>'95% Simulation Frequency'!P55*$C55^2</f>
        <v>10.913768580513707</v>
      </c>
      <c r="R55">
        <f>'95% Simulation Frequency'!Q55*$C55^2</f>
        <v>7.9856843272051519</v>
      </c>
      <c r="S55">
        <f>'95% Simulation Frequency'!R55*$C55^2</f>
        <v>2.6618947757350506</v>
      </c>
      <c r="T55">
        <f>'95% Simulation Frequency'!S55*$C55^2</f>
        <v>1.8633263430145355</v>
      </c>
      <c r="U55">
        <f>'95% Simulation Frequency'!T55*$C55^2</f>
        <v>1.0647579102940201</v>
      </c>
    </row>
    <row r="56" spans="1:21" x14ac:dyDescent="0.2">
      <c r="A56">
        <f>'95% Simulation Frequency'!A56</f>
        <v>2075</v>
      </c>
      <c r="B56">
        <f>'95% Simulation Frequency'!B56</f>
        <v>2070</v>
      </c>
      <c r="C56">
        <f>'Expected Frequency'!X56</f>
        <v>1.7496225284601556</v>
      </c>
      <c r="D56">
        <f>'95% Simulation Frequency'!C56*$C56^2</f>
        <v>64.340870057889163</v>
      </c>
      <c r="E56">
        <f>'95% Simulation Frequency'!D56*$C56^2</f>
        <v>82.545844919229893</v>
      </c>
      <c r="F56">
        <f>'95% Simulation Frequency'!E56*$C56^2</f>
        <v>87.03474283024542</v>
      </c>
      <c r="G56">
        <f>'95% Simulation Frequency'!F56*$C56^2</f>
        <v>57.23344836544792</v>
      </c>
      <c r="H56">
        <f>'95% Simulation Frequency'!G56*$C56^2</f>
        <v>47.632194500220272</v>
      </c>
      <c r="I56">
        <f>'95% Simulation Frequency'!H56*$C56^2</f>
        <v>28.554378378404301</v>
      </c>
      <c r="J56">
        <f>'95% Simulation Frequency'!I56*$C56^2</f>
        <v>11.893433133222755</v>
      </c>
      <c r="K56">
        <f>'95% Simulation Frequency'!J56*$C56^2</f>
        <v>12.646182065705208</v>
      </c>
      <c r="L56">
        <f>'95% Simulation Frequency'!K56*$C56^2</f>
        <v>7.979138684314</v>
      </c>
      <c r="M56">
        <f>'95% Simulation Frequency'!L56*$C56^2</f>
        <v>5.8714416733631314</v>
      </c>
      <c r="N56">
        <f>'95% Simulation Frequency'!M56*$C56^2</f>
        <v>5.2692425273771697</v>
      </c>
      <c r="O56">
        <f>'95% Simulation Frequency'!N56*$C56^2</f>
        <v>2.2582467974473581</v>
      </c>
      <c r="P56">
        <f>'95% Simulation Frequency'!O56*$C56^2</f>
        <v>6.1223579841906162</v>
      </c>
      <c r="Q56">
        <f>'95% Simulation Frequency'!P56*$C56^2</f>
        <v>10.913768580513707</v>
      </c>
      <c r="R56">
        <f>'95% Simulation Frequency'!Q56*$C56^2</f>
        <v>7.9856843272051519</v>
      </c>
      <c r="S56">
        <f>'95% Simulation Frequency'!R56*$C56^2</f>
        <v>2.6618947757350506</v>
      </c>
      <c r="T56">
        <f>'95% Simulation Frequency'!S56*$C56^2</f>
        <v>1.8633263430145355</v>
      </c>
      <c r="U56">
        <f>'95% Simulation Frequency'!T56*$C56^2</f>
        <v>1.0647579102940201</v>
      </c>
    </row>
    <row r="57" spans="1:21" x14ac:dyDescent="0.2">
      <c r="A57">
        <f>'95% Simulation Frequency'!A57</f>
        <v>2076</v>
      </c>
      <c r="B57">
        <f>'95% Simulation Frequency'!B57</f>
        <v>2070</v>
      </c>
      <c r="C57">
        <f>'Expected Frequency'!X57</f>
        <v>1.7496225284601556</v>
      </c>
      <c r="D57">
        <f>'95% Simulation Frequency'!C57*$C57^2</f>
        <v>64.340870057889163</v>
      </c>
      <c r="E57">
        <f>'95% Simulation Frequency'!D57*$C57^2</f>
        <v>82.545844919229893</v>
      </c>
      <c r="F57">
        <f>'95% Simulation Frequency'!E57*$C57^2</f>
        <v>87.03474283024542</v>
      </c>
      <c r="G57">
        <f>'95% Simulation Frequency'!F57*$C57^2</f>
        <v>57.23344836544792</v>
      </c>
      <c r="H57">
        <f>'95% Simulation Frequency'!G57*$C57^2</f>
        <v>47.632194500220272</v>
      </c>
      <c r="I57">
        <f>'95% Simulation Frequency'!H57*$C57^2</f>
        <v>28.554378378404301</v>
      </c>
      <c r="J57">
        <f>'95% Simulation Frequency'!I57*$C57^2</f>
        <v>11.893433133222755</v>
      </c>
      <c r="K57">
        <f>'95% Simulation Frequency'!J57*$C57^2</f>
        <v>12.646182065705208</v>
      </c>
      <c r="L57">
        <f>'95% Simulation Frequency'!K57*$C57^2</f>
        <v>7.979138684314</v>
      </c>
      <c r="M57">
        <f>'95% Simulation Frequency'!L57*$C57^2</f>
        <v>5.8714416733631314</v>
      </c>
      <c r="N57">
        <f>'95% Simulation Frequency'!M57*$C57^2</f>
        <v>5.2692425273771697</v>
      </c>
      <c r="O57">
        <f>'95% Simulation Frequency'!N57*$C57^2</f>
        <v>2.2582467974473581</v>
      </c>
      <c r="P57">
        <f>'95% Simulation Frequency'!O57*$C57^2</f>
        <v>6.1223579841906162</v>
      </c>
      <c r="Q57">
        <f>'95% Simulation Frequency'!P57*$C57^2</f>
        <v>10.913768580513707</v>
      </c>
      <c r="R57">
        <f>'95% Simulation Frequency'!Q57*$C57^2</f>
        <v>7.9856843272051519</v>
      </c>
      <c r="S57">
        <f>'95% Simulation Frequency'!R57*$C57^2</f>
        <v>2.6618947757350506</v>
      </c>
      <c r="T57">
        <f>'95% Simulation Frequency'!S57*$C57^2</f>
        <v>1.8633263430145355</v>
      </c>
      <c r="U57">
        <f>'95% Simulation Frequency'!T57*$C57^2</f>
        <v>1.0647579102940201</v>
      </c>
    </row>
    <row r="58" spans="1:21" x14ac:dyDescent="0.2">
      <c r="A58">
        <f>'95% Simulation Frequency'!A58</f>
        <v>2077</v>
      </c>
      <c r="B58">
        <f>'95% Simulation Frequency'!B58</f>
        <v>2070</v>
      </c>
      <c r="C58">
        <f>'Expected Frequency'!X58</f>
        <v>1.7496225284601556</v>
      </c>
      <c r="D58">
        <f>'95% Simulation Frequency'!C58*$C58^2</f>
        <v>64.340870057889163</v>
      </c>
      <c r="E58">
        <f>'95% Simulation Frequency'!D58*$C58^2</f>
        <v>82.545844919229893</v>
      </c>
      <c r="F58">
        <f>'95% Simulation Frequency'!E58*$C58^2</f>
        <v>87.03474283024542</v>
      </c>
      <c r="G58">
        <f>'95% Simulation Frequency'!F58*$C58^2</f>
        <v>57.23344836544792</v>
      </c>
      <c r="H58">
        <f>'95% Simulation Frequency'!G58*$C58^2</f>
        <v>47.632194500220272</v>
      </c>
      <c r="I58">
        <f>'95% Simulation Frequency'!H58*$C58^2</f>
        <v>28.554378378404301</v>
      </c>
      <c r="J58">
        <f>'95% Simulation Frequency'!I58*$C58^2</f>
        <v>11.893433133222755</v>
      </c>
      <c r="K58">
        <f>'95% Simulation Frequency'!J58*$C58^2</f>
        <v>12.646182065705208</v>
      </c>
      <c r="L58">
        <f>'95% Simulation Frequency'!K58*$C58^2</f>
        <v>7.979138684314</v>
      </c>
      <c r="M58">
        <f>'95% Simulation Frequency'!L58*$C58^2</f>
        <v>5.8714416733631314</v>
      </c>
      <c r="N58">
        <f>'95% Simulation Frequency'!M58*$C58^2</f>
        <v>5.2692425273771697</v>
      </c>
      <c r="O58">
        <f>'95% Simulation Frequency'!N58*$C58^2</f>
        <v>2.2582467974473581</v>
      </c>
      <c r="P58">
        <f>'95% Simulation Frequency'!O58*$C58^2</f>
        <v>6.1223579841906162</v>
      </c>
      <c r="Q58">
        <f>'95% Simulation Frequency'!P58*$C58^2</f>
        <v>10.913768580513707</v>
      </c>
      <c r="R58">
        <f>'95% Simulation Frequency'!Q58*$C58^2</f>
        <v>7.9856843272051519</v>
      </c>
      <c r="S58">
        <f>'95% Simulation Frequency'!R58*$C58^2</f>
        <v>2.6618947757350506</v>
      </c>
      <c r="T58">
        <f>'95% Simulation Frequency'!S58*$C58^2</f>
        <v>1.8633263430145355</v>
      </c>
      <c r="U58">
        <f>'95% Simulation Frequency'!T58*$C58^2</f>
        <v>1.0647579102940201</v>
      </c>
    </row>
    <row r="59" spans="1:21" x14ac:dyDescent="0.2">
      <c r="A59">
        <f>'95% Simulation Frequency'!A59</f>
        <v>2078</v>
      </c>
      <c r="B59">
        <f>'95% Simulation Frequency'!B59</f>
        <v>2070</v>
      </c>
      <c r="C59">
        <f>'Expected Frequency'!X59</f>
        <v>1.7496225284601556</v>
      </c>
      <c r="D59">
        <f>'95% Simulation Frequency'!C59*$C59^2</f>
        <v>64.340870057889163</v>
      </c>
      <c r="E59">
        <f>'95% Simulation Frequency'!D59*$C59^2</f>
        <v>82.545844919229893</v>
      </c>
      <c r="F59">
        <f>'95% Simulation Frequency'!E59*$C59^2</f>
        <v>87.03474283024542</v>
      </c>
      <c r="G59">
        <f>'95% Simulation Frequency'!F59*$C59^2</f>
        <v>57.23344836544792</v>
      </c>
      <c r="H59">
        <f>'95% Simulation Frequency'!G59*$C59^2</f>
        <v>47.632194500220272</v>
      </c>
      <c r="I59">
        <f>'95% Simulation Frequency'!H59*$C59^2</f>
        <v>28.554378378404301</v>
      </c>
      <c r="J59">
        <f>'95% Simulation Frequency'!I59*$C59^2</f>
        <v>11.893433133222755</v>
      </c>
      <c r="K59">
        <f>'95% Simulation Frequency'!J59*$C59^2</f>
        <v>12.646182065705208</v>
      </c>
      <c r="L59">
        <f>'95% Simulation Frequency'!K59*$C59^2</f>
        <v>7.979138684314</v>
      </c>
      <c r="M59">
        <f>'95% Simulation Frequency'!L59*$C59^2</f>
        <v>5.8714416733631314</v>
      </c>
      <c r="N59">
        <f>'95% Simulation Frequency'!M59*$C59^2</f>
        <v>5.2692425273771697</v>
      </c>
      <c r="O59">
        <f>'95% Simulation Frequency'!N59*$C59^2</f>
        <v>2.2582467974473581</v>
      </c>
      <c r="P59">
        <f>'95% Simulation Frequency'!O59*$C59^2</f>
        <v>6.1223579841906162</v>
      </c>
      <c r="Q59">
        <f>'95% Simulation Frequency'!P59*$C59^2</f>
        <v>10.913768580513707</v>
      </c>
      <c r="R59">
        <f>'95% Simulation Frequency'!Q59*$C59^2</f>
        <v>7.9856843272051519</v>
      </c>
      <c r="S59">
        <f>'95% Simulation Frequency'!R59*$C59^2</f>
        <v>2.6618947757350506</v>
      </c>
      <c r="T59">
        <f>'95% Simulation Frequency'!S59*$C59^2</f>
        <v>1.8633263430145355</v>
      </c>
      <c r="U59">
        <f>'95% Simulation Frequency'!T59*$C59^2</f>
        <v>1.0647579102940201</v>
      </c>
    </row>
    <row r="60" spans="1:21" x14ac:dyDescent="0.2">
      <c r="A60">
        <f>'95% Simulation Frequency'!A60</f>
        <v>2079</v>
      </c>
      <c r="B60">
        <f>'95% Simulation Frequency'!B60</f>
        <v>2070</v>
      </c>
      <c r="C60">
        <f>'Expected Frequency'!X60</f>
        <v>1.7496225284601556</v>
      </c>
      <c r="D60">
        <f>'95% Simulation Frequency'!C60*$C60^2</f>
        <v>64.340870057889163</v>
      </c>
      <c r="E60">
        <f>'95% Simulation Frequency'!D60*$C60^2</f>
        <v>82.545844919229893</v>
      </c>
      <c r="F60">
        <f>'95% Simulation Frequency'!E60*$C60^2</f>
        <v>87.03474283024542</v>
      </c>
      <c r="G60">
        <f>'95% Simulation Frequency'!F60*$C60^2</f>
        <v>57.23344836544792</v>
      </c>
      <c r="H60">
        <f>'95% Simulation Frequency'!G60*$C60^2</f>
        <v>47.632194500220272</v>
      </c>
      <c r="I60">
        <f>'95% Simulation Frequency'!H60*$C60^2</f>
        <v>28.554378378404301</v>
      </c>
      <c r="J60">
        <f>'95% Simulation Frequency'!I60*$C60^2</f>
        <v>11.893433133222755</v>
      </c>
      <c r="K60">
        <f>'95% Simulation Frequency'!J60*$C60^2</f>
        <v>12.646182065705208</v>
      </c>
      <c r="L60">
        <f>'95% Simulation Frequency'!K60*$C60^2</f>
        <v>7.979138684314</v>
      </c>
      <c r="M60">
        <f>'95% Simulation Frequency'!L60*$C60^2</f>
        <v>5.8714416733631314</v>
      </c>
      <c r="N60">
        <f>'95% Simulation Frequency'!M60*$C60^2</f>
        <v>5.2692425273771697</v>
      </c>
      <c r="O60">
        <f>'95% Simulation Frequency'!N60*$C60^2</f>
        <v>2.2582467974473581</v>
      </c>
      <c r="P60">
        <f>'95% Simulation Frequency'!O60*$C60^2</f>
        <v>6.1223579841906162</v>
      </c>
      <c r="Q60">
        <f>'95% Simulation Frequency'!P60*$C60^2</f>
        <v>10.913768580513707</v>
      </c>
      <c r="R60">
        <f>'95% Simulation Frequency'!Q60*$C60^2</f>
        <v>7.9856843272051519</v>
      </c>
      <c r="S60">
        <f>'95% Simulation Frequency'!R60*$C60^2</f>
        <v>2.6618947757350506</v>
      </c>
      <c r="T60">
        <f>'95% Simulation Frequency'!S60*$C60^2</f>
        <v>1.8633263430145355</v>
      </c>
      <c r="U60">
        <f>'95% Simulation Frequency'!T60*$C60^2</f>
        <v>1.0647579102940201</v>
      </c>
    </row>
    <row r="61" spans="1:21" x14ac:dyDescent="0.2">
      <c r="A61">
        <f>'95% Simulation Frequency'!A61</f>
        <v>2080</v>
      </c>
      <c r="B61">
        <f>'95% Simulation Frequency'!B61</f>
        <v>2080</v>
      </c>
      <c r="C61">
        <f>'Expected Frequency'!X61</f>
        <v>2.0168244457759137</v>
      </c>
      <c r="D61">
        <f>'95% Simulation Frequency'!C61*$C61^2</f>
        <v>85.493756255027705</v>
      </c>
      <c r="E61">
        <f>'95% Simulation Frequency'!D61*$C61^2</f>
        <v>109.68385007912468</v>
      </c>
      <c r="F61">
        <f>'95% Simulation Frequency'!E61*$C61^2</f>
        <v>115.64853074808009</v>
      </c>
      <c r="G61">
        <f>'95% Simulation Frequency'!F61*$C61^2</f>
        <v>76.04967852918162</v>
      </c>
      <c r="H61">
        <f>'95% Simulation Frequency'!G61*$C61^2</f>
        <v>63.291889320582513</v>
      </c>
      <c r="I61">
        <f>'95% Simulation Frequency'!H61*$C61^2</f>
        <v>37.941996477521982</v>
      </c>
      <c r="J61">
        <f>'95% Simulation Frequency'!I61*$C61^2</f>
        <v>15.803551807931136</v>
      </c>
      <c r="K61">
        <f>'95% Simulation Frequency'!J61*$C61^2</f>
        <v>16.803776605901461</v>
      </c>
      <c r="L61">
        <f>'95% Simulation Frequency'!K61*$C61^2</f>
        <v>10.602382858485445</v>
      </c>
      <c r="M61">
        <f>'95% Simulation Frequency'!L61*$C61^2</f>
        <v>7.8017534241685347</v>
      </c>
      <c r="N61">
        <f>'95% Simulation Frequency'!M61*$C61^2</f>
        <v>7.0015735857922756</v>
      </c>
      <c r="O61">
        <f>'95% Simulation Frequency'!N61*$C61^2</f>
        <v>3.0006743939109746</v>
      </c>
      <c r="P61">
        <f>'95% Simulation Frequency'!O61*$C61^2</f>
        <v>8.1351616901586432</v>
      </c>
      <c r="Q61">
        <f>'95% Simulation Frequency'!P61*$C61^2</f>
        <v>14.501809969413232</v>
      </c>
      <c r="R61">
        <f>'95% Simulation Frequency'!Q61*$C61^2</f>
        <v>10.611080465424317</v>
      </c>
      <c r="S61">
        <f>'95% Simulation Frequency'!R61*$C61^2</f>
        <v>3.5370268218081056</v>
      </c>
      <c r="T61">
        <f>'95% Simulation Frequency'!S61*$C61^2</f>
        <v>2.4759187752656744</v>
      </c>
      <c r="U61">
        <f>'95% Simulation Frequency'!T61*$C61^2</f>
        <v>1.4148107287232423</v>
      </c>
    </row>
    <row r="62" spans="1:21" x14ac:dyDescent="0.2">
      <c r="A62">
        <f>'95% Simulation Frequency'!A62</f>
        <v>2081</v>
      </c>
      <c r="B62">
        <f>'95% Simulation Frequency'!B62</f>
        <v>2080</v>
      </c>
      <c r="C62">
        <f>'Expected Frequency'!X62</f>
        <v>2.0168244457759137</v>
      </c>
      <c r="D62">
        <f>'95% Simulation Frequency'!C62*$C62^2</f>
        <v>85.493756255027705</v>
      </c>
      <c r="E62">
        <f>'95% Simulation Frequency'!D62*$C62^2</f>
        <v>109.68385007912468</v>
      </c>
      <c r="F62">
        <f>'95% Simulation Frequency'!E62*$C62^2</f>
        <v>115.64853074808009</v>
      </c>
      <c r="G62">
        <f>'95% Simulation Frequency'!F62*$C62^2</f>
        <v>76.04967852918162</v>
      </c>
      <c r="H62">
        <f>'95% Simulation Frequency'!G62*$C62^2</f>
        <v>63.291889320582513</v>
      </c>
      <c r="I62">
        <f>'95% Simulation Frequency'!H62*$C62^2</f>
        <v>37.941996477521982</v>
      </c>
      <c r="J62">
        <f>'95% Simulation Frequency'!I62*$C62^2</f>
        <v>15.803551807931136</v>
      </c>
      <c r="K62">
        <f>'95% Simulation Frequency'!J62*$C62^2</f>
        <v>16.803776605901461</v>
      </c>
      <c r="L62">
        <f>'95% Simulation Frequency'!K62*$C62^2</f>
        <v>10.602382858485445</v>
      </c>
      <c r="M62">
        <f>'95% Simulation Frequency'!L62*$C62^2</f>
        <v>7.8017534241685347</v>
      </c>
      <c r="N62">
        <f>'95% Simulation Frequency'!M62*$C62^2</f>
        <v>7.0015735857922756</v>
      </c>
      <c r="O62">
        <f>'95% Simulation Frequency'!N62*$C62^2</f>
        <v>3.0006743939109746</v>
      </c>
      <c r="P62">
        <f>'95% Simulation Frequency'!O62*$C62^2</f>
        <v>8.1351616901586432</v>
      </c>
      <c r="Q62">
        <f>'95% Simulation Frequency'!P62*$C62^2</f>
        <v>14.501809969413232</v>
      </c>
      <c r="R62">
        <f>'95% Simulation Frequency'!Q62*$C62^2</f>
        <v>10.611080465424317</v>
      </c>
      <c r="S62">
        <f>'95% Simulation Frequency'!R62*$C62^2</f>
        <v>3.5370268218081056</v>
      </c>
      <c r="T62">
        <f>'95% Simulation Frequency'!S62*$C62^2</f>
        <v>2.4759187752656744</v>
      </c>
      <c r="U62">
        <f>'95% Simulation Frequency'!T62*$C62^2</f>
        <v>1.4148107287232423</v>
      </c>
    </row>
    <row r="63" spans="1:21" x14ac:dyDescent="0.2">
      <c r="A63">
        <f>'95% Simulation Frequency'!A63</f>
        <v>2082</v>
      </c>
      <c r="B63">
        <f>'95% Simulation Frequency'!B63</f>
        <v>2080</v>
      </c>
      <c r="C63">
        <f>'Expected Frequency'!X63</f>
        <v>2.0168244457759137</v>
      </c>
      <c r="D63">
        <f>'95% Simulation Frequency'!C63*$C63^2</f>
        <v>85.493756255027705</v>
      </c>
      <c r="E63">
        <f>'95% Simulation Frequency'!D63*$C63^2</f>
        <v>109.68385007912468</v>
      </c>
      <c r="F63">
        <f>'95% Simulation Frequency'!E63*$C63^2</f>
        <v>115.64853074808009</v>
      </c>
      <c r="G63">
        <f>'95% Simulation Frequency'!F63*$C63^2</f>
        <v>76.04967852918162</v>
      </c>
      <c r="H63">
        <f>'95% Simulation Frequency'!G63*$C63^2</f>
        <v>63.291889320582513</v>
      </c>
      <c r="I63">
        <f>'95% Simulation Frequency'!H63*$C63^2</f>
        <v>37.941996477521982</v>
      </c>
      <c r="J63">
        <f>'95% Simulation Frequency'!I63*$C63^2</f>
        <v>15.803551807931136</v>
      </c>
      <c r="K63">
        <f>'95% Simulation Frequency'!J63*$C63^2</f>
        <v>16.803776605901461</v>
      </c>
      <c r="L63">
        <f>'95% Simulation Frequency'!K63*$C63^2</f>
        <v>10.602382858485445</v>
      </c>
      <c r="M63">
        <f>'95% Simulation Frequency'!L63*$C63^2</f>
        <v>7.8017534241685347</v>
      </c>
      <c r="N63">
        <f>'95% Simulation Frequency'!M63*$C63^2</f>
        <v>7.0015735857922756</v>
      </c>
      <c r="O63">
        <f>'95% Simulation Frequency'!N63*$C63^2</f>
        <v>3.0006743939109746</v>
      </c>
      <c r="P63">
        <f>'95% Simulation Frequency'!O63*$C63^2</f>
        <v>8.1351616901586432</v>
      </c>
      <c r="Q63">
        <f>'95% Simulation Frequency'!P63*$C63^2</f>
        <v>14.501809969413232</v>
      </c>
      <c r="R63">
        <f>'95% Simulation Frequency'!Q63*$C63^2</f>
        <v>10.611080465424317</v>
      </c>
      <c r="S63">
        <f>'95% Simulation Frequency'!R63*$C63^2</f>
        <v>3.5370268218081056</v>
      </c>
      <c r="T63">
        <f>'95% Simulation Frequency'!S63*$C63^2</f>
        <v>2.4759187752656744</v>
      </c>
      <c r="U63">
        <f>'95% Simulation Frequency'!T63*$C63^2</f>
        <v>1.4148107287232423</v>
      </c>
    </row>
    <row r="64" spans="1:21" x14ac:dyDescent="0.2">
      <c r="A64">
        <f>'95% Simulation Frequency'!A64</f>
        <v>2083</v>
      </c>
      <c r="B64">
        <f>'95% Simulation Frequency'!B64</f>
        <v>2080</v>
      </c>
      <c r="C64">
        <f>'Expected Frequency'!X64</f>
        <v>2.0168244457759137</v>
      </c>
      <c r="D64">
        <f>'95% Simulation Frequency'!C64*$C64^2</f>
        <v>85.493756255027705</v>
      </c>
      <c r="E64">
        <f>'95% Simulation Frequency'!D64*$C64^2</f>
        <v>109.68385007912468</v>
      </c>
      <c r="F64">
        <f>'95% Simulation Frequency'!E64*$C64^2</f>
        <v>115.64853074808009</v>
      </c>
      <c r="G64">
        <f>'95% Simulation Frequency'!F64*$C64^2</f>
        <v>76.04967852918162</v>
      </c>
      <c r="H64">
        <f>'95% Simulation Frequency'!G64*$C64^2</f>
        <v>63.291889320582513</v>
      </c>
      <c r="I64">
        <f>'95% Simulation Frequency'!H64*$C64^2</f>
        <v>37.941996477521982</v>
      </c>
      <c r="J64">
        <f>'95% Simulation Frequency'!I64*$C64^2</f>
        <v>15.803551807931136</v>
      </c>
      <c r="K64">
        <f>'95% Simulation Frequency'!J64*$C64^2</f>
        <v>16.803776605901461</v>
      </c>
      <c r="L64">
        <f>'95% Simulation Frequency'!K64*$C64^2</f>
        <v>10.602382858485445</v>
      </c>
      <c r="M64">
        <f>'95% Simulation Frequency'!L64*$C64^2</f>
        <v>7.8017534241685347</v>
      </c>
      <c r="N64">
        <f>'95% Simulation Frequency'!M64*$C64^2</f>
        <v>7.0015735857922756</v>
      </c>
      <c r="O64">
        <f>'95% Simulation Frequency'!N64*$C64^2</f>
        <v>3.0006743939109746</v>
      </c>
      <c r="P64">
        <f>'95% Simulation Frequency'!O64*$C64^2</f>
        <v>8.1351616901586432</v>
      </c>
      <c r="Q64">
        <f>'95% Simulation Frequency'!P64*$C64^2</f>
        <v>14.501809969413232</v>
      </c>
      <c r="R64">
        <f>'95% Simulation Frequency'!Q64*$C64^2</f>
        <v>10.611080465424317</v>
      </c>
      <c r="S64">
        <f>'95% Simulation Frequency'!R64*$C64^2</f>
        <v>3.5370268218081056</v>
      </c>
      <c r="T64">
        <f>'95% Simulation Frequency'!S64*$C64^2</f>
        <v>2.4759187752656744</v>
      </c>
      <c r="U64">
        <f>'95% Simulation Frequency'!T64*$C64^2</f>
        <v>1.4148107287232423</v>
      </c>
    </row>
    <row r="65" spans="1:21" x14ac:dyDescent="0.2">
      <c r="A65">
        <f>'95% Simulation Frequency'!A65</f>
        <v>2084</v>
      </c>
      <c r="B65">
        <f>'95% Simulation Frequency'!B65</f>
        <v>2080</v>
      </c>
      <c r="C65">
        <f>'Expected Frequency'!X65</f>
        <v>2.0168244457759137</v>
      </c>
      <c r="D65">
        <f>'95% Simulation Frequency'!C65*$C65^2</f>
        <v>85.493756255027705</v>
      </c>
      <c r="E65">
        <f>'95% Simulation Frequency'!D65*$C65^2</f>
        <v>109.68385007912468</v>
      </c>
      <c r="F65">
        <f>'95% Simulation Frequency'!E65*$C65^2</f>
        <v>115.64853074808009</v>
      </c>
      <c r="G65">
        <f>'95% Simulation Frequency'!F65*$C65^2</f>
        <v>76.04967852918162</v>
      </c>
      <c r="H65">
        <f>'95% Simulation Frequency'!G65*$C65^2</f>
        <v>63.291889320582513</v>
      </c>
      <c r="I65">
        <f>'95% Simulation Frequency'!H65*$C65^2</f>
        <v>37.941996477521982</v>
      </c>
      <c r="J65">
        <f>'95% Simulation Frequency'!I65*$C65^2</f>
        <v>15.803551807931136</v>
      </c>
      <c r="K65">
        <f>'95% Simulation Frequency'!J65*$C65^2</f>
        <v>16.803776605901461</v>
      </c>
      <c r="L65">
        <f>'95% Simulation Frequency'!K65*$C65^2</f>
        <v>10.602382858485445</v>
      </c>
      <c r="M65">
        <f>'95% Simulation Frequency'!L65*$C65^2</f>
        <v>7.8017534241685347</v>
      </c>
      <c r="N65">
        <f>'95% Simulation Frequency'!M65*$C65^2</f>
        <v>7.0015735857922756</v>
      </c>
      <c r="O65">
        <f>'95% Simulation Frequency'!N65*$C65^2</f>
        <v>3.0006743939109746</v>
      </c>
      <c r="P65">
        <f>'95% Simulation Frequency'!O65*$C65^2</f>
        <v>8.1351616901586432</v>
      </c>
      <c r="Q65">
        <f>'95% Simulation Frequency'!P65*$C65^2</f>
        <v>14.501809969413232</v>
      </c>
      <c r="R65">
        <f>'95% Simulation Frequency'!Q65*$C65^2</f>
        <v>10.611080465424317</v>
      </c>
      <c r="S65">
        <f>'95% Simulation Frequency'!R65*$C65^2</f>
        <v>3.5370268218081056</v>
      </c>
      <c r="T65">
        <f>'95% Simulation Frequency'!S65*$C65^2</f>
        <v>2.4759187752656744</v>
      </c>
      <c r="U65">
        <f>'95% Simulation Frequency'!T65*$C65^2</f>
        <v>1.4148107287232423</v>
      </c>
    </row>
    <row r="66" spans="1:21" x14ac:dyDescent="0.2">
      <c r="A66">
        <f>'95% Simulation Frequency'!A66</f>
        <v>2085</v>
      </c>
      <c r="B66">
        <f>'95% Simulation Frequency'!B66</f>
        <v>2080</v>
      </c>
      <c r="C66">
        <f>'Expected Frequency'!X66</f>
        <v>2.0168244457759137</v>
      </c>
      <c r="D66">
        <f>'95% Simulation Frequency'!C66*$C66^2</f>
        <v>85.493756255027705</v>
      </c>
      <c r="E66">
        <f>'95% Simulation Frequency'!D66*$C66^2</f>
        <v>109.68385007912468</v>
      </c>
      <c r="F66">
        <f>'95% Simulation Frequency'!E66*$C66^2</f>
        <v>115.64853074808009</v>
      </c>
      <c r="G66">
        <f>'95% Simulation Frequency'!F66*$C66^2</f>
        <v>76.04967852918162</v>
      </c>
      <c r="H66">
        <f>'95% Simulation Frequency'!G66*$C66^2</f>
        <v>63.291889320582513</v>
      </c>
      <c r="I66">
        <f>'95% Simulation Frequency'!H66*$C66^2</f>
        <v>37.941996477521982</v>
      </c>
      <c r="J66">
        <f>'95% Simulation Frequency'!I66*$C66^2</f>
        <v>15.803551807931136</v>
      </c>
      <c r="K66">
        <f>'95% Simulation Frequency'!J66*$C66^2</f>
        <v>16.803776605901461</v>
      </c>
      <c r="L66">
        <f>'95% Simulation Frequency'!K66*$C66^2</f>
        <v>10.602382858485445</v>
      </c>
      <c r="M66">
        <f>'95% Simulation Frequency'!L66*$C66^2</f>
        <v>7.8017534241685347</v>
      </c>
      <c r="N66">
        <f>'95% Simulation Frequency'!M66*$C66^2</f>
        <v>7.0015735857922756</v>
      </c>
      <c r="O66">
        <f>'95% Simulation Frequency'!N66*$C66^2</f>
        <v>3.0006743939109746</v>
      </c>
      <c r="P66">
        <f>'95% Simulation Frequency'!O66*$C66^2</f>
        <v>8.1351616901586432</v>
      </c>
      <c r="Q66">
        <f>'95% Simulation Frequency'!P66*$C66^2</f>
        <v>14.501809969413232</v>
      </c>
      <c r="R66">
        <f>'95% Simulation Frequency'!Q66*$C66^2</f>
        <v>10.611080465424317</v>
      </c>
      <c r="S66">
        <f>'95% Simulation Frequency'!R66*$C66^2</f>
        <v>3.5370268218081056</v>
      </c>
      <c r="T66">
        <f>'95% Simulation Frequency'!S66*$C66^2</f>
        <v>2.4759187752656744</v>
      </c>
      <c r="U66">
        <f>'95% Simulation Frequency'!T66*$C66^2</f>
        <v>1.4148107287232423</v>
      </c>
    </row>
    <row r="67" spans="1:21" x14ac:dyDescent="0.2">
      <c r="A67">
        <f>'95% Simulation Frequency'!A67</f>
        <v>2086</v>
      </c>
      <c r="B67">
        <f>'95% Simulation Frequency'!B67</f>
        <v>2080</v>
      </c>
      <c r="C67">
        <f>'Expected Frequency'!X67</f>
        <v>2.0168244457759137</v>
      </c>
      <c r="D67">
        <f>'95% Simulation Frequency'!C67*$C67^2</f>
        <v>85.493756255027705</v>
      </c>
      <c r="E67">
        <f>'95% Simulation Frequency'!D67*$C67^2</f>
        <v>109.68385007912468</v>
      </c>
      <c r="F67">
        <f>'95% Simulation Frequency'!E67*$C67^2</f>
        <v>115.64853074808009</v>
      </c>
      <c r="G67">
        <f>'95% Simulation Frequency'!F67*$C67^2</f>
        <v>76.04967852918162</v>
      </c>
      <c r="H67">
        <f>'95% Simulation Frequency'!G67*$C67^2</f>
        <v>63.291889320582513</v>
      </c>
      <c r="I67">
        <f>'95% Simulation Frequency'!H67*$C67^2</f>
        <v>37.941996477521982</v>
      </c>
      <c r="J67">
        <f>'95% Simulation Frequency'!I67*$C67^2</f>
        <v>15.803551807931136</v>
      </c>
      <c r="K67">
        <f>'95% Simulation Frequency'!J67*$C67^2</f>
        <v>16.803776605901461</v>
      </c>
      <c r="L67">
        <f>'95% Simulation Frequency'!K67*$C67^2</f>
        <v>10.602382858485445</v>
      </c>
      <c r="M67">
        <f>'95% Simulation Frequency'!L67*$C67^2</f>
        <v>7.8017534241685347</v>
      </c>
      <c r="N67">
        <f>'95% Simulation Frequency'!M67*$C67^2</f>
        <v>7.0015735857922756</v>
      </c>
      <c r="O67">
        <f>'95% Simulation Frequency'!N67*$C67^2</f>
        <v>3.0006743939109746</v>
      </c>
      <c r="P67">
        <f>'95% Simulation Frequency'!O67*$C67^2</f>
        <v>8.1351616901586432</v>
      </c>
      <c r="Q67">
        <f>'95% Simulation Frequency'!P67*$C67^2</f>
        <v>14.501809969413232</v>
      </c>
      <c r="R67">
        <f>'95% Simulation Frequency'!Q67*$C67^2</f>
        <v>10.611080465424317</v>
      </c>
      <c r="S67">
        <f>'95% Simulation Frequency'!R67*$C67^2</f>
        <v>3.5370268218081056</v>
      </c>
      <c r="T67">
        <f>'95% Simulation Frequency'!S67*$C67^2</f>
        <v>2.4759187752656744</v>
      </c>
      <c r="U67">
        <f>'95% Simulation Frequency'!T67*$C67^2</f>
        <v>1.4148107287232423</v>
      </c>
    </row>
    <row r="68" spans="1:21" x14ac:dyDescent="0.2">
      <c r="A68">
        <f>'95% Simulation Frequency'!A68</f>
        <v>2087</v>
      </c>
      <c r="B68">
        <f>'95% Simulation Frequency'!B68</f>
        <v>2080</v>
      </c>
      <c r="C68">
        <f>'Expected Frequency'!X68</f>
        <v>2.0168244457759137</v>
      </c>
      <c r="D68">
        <f>'95% Simulation Frequency'!C68*$C68^2</f>
        <v>85.493756255027705</v>
      </c>
      <c r="E68">
        <f>'95% Simulation Frequency'!D68*$C68^2</f>
        <v>109.68385007912468</v>
      </c>
      <c r="F68">
        <f>'95% Simulation Frequency'!E68*$C68^2</f>
        <v>115.64853074808009</v>
      </c>
      <c r="G68">
        <f>'95% Simulation Frequency'!F68*$C68^2</f>
        <v>76.04967852918162</v>
      </c>
      <c r="H68">
        <f>'95% Simulation Frequency'!G68*$C68^2</f>
        <v>63.291889320582513</v>
      </c>
      <c r="I68">
        <f>'95% Simulation Frequency'!H68*$C68^2</f>
        <v>37.941996477521982</v>
      </c>
      <c r="J68">
        <f>'95% Simulation Frequency'!I68*$C68^2</f>
        <v>15.803551807931136</v>
      </c>
      <c r="K68">
        <f>'95% Simulation Frequency'!J68*$C68^2</f>
        <v>16.803776605901461</v>
      </c>
      <c r="L68">
        <f>'95% Simulation Frequency'!K68*$C68^2</f>
        <v>10.602382858485445</v>
      </c>
      <c r="M68">
        <f>'95% Simulation Frequency'!L68*$C68^2</f>
        <v>7.8017534241685347</v>
      </c>
      <c r="N68">
        <f>'95% Simulation Frequency'!M68*$C68^2</f>
        <v>7.0015735857922756</v>
      </c>
      <c r="O68">
        <f>'95% Simulation Frequency'!N68*$C68^2</f>
        <v>3.0006743939109746</v>
      </c>
      <c r="P68">
        <f>'95% Simulation Frequency'!O68*$C68^2</f>
        <v>8.1351616901586432</v>
      </c>
      <c r="Q68">
        <f>'95% Simulation Frequency'!P68*$C68^2</f>
        <v>14.501809969413232</v>
      </c>
      <c r="R68">
        <f>'95% Simulation Frequency'!Q68*$C68^2</f>
        <v>10.611080465424317</v>
      </c>
      <c r="S68">
        <f>'95% Simulation Frequency'!R68*$C68^2</f>
        <v>3.5370268218081056</v>
      </c>
      <c r="T68">
        <f>'95% Simulation Frequency'!S68*$C68^2</f>
        <v>2.4759187752656744</v>
      </c>
      <c r="U68">
        <f>'95% Simulation Frequency'!T68*$C68^2</f>
        <v>1.4148107287232423</v>
      </c>
    </row>
    <row r="69" spans="1:21" x14ac:dyDescent="0.2">
      <c r="A69">
        <f>'95% Simulation Frequency'!A69</f>
        <v>2088</v>
      </c>
      <c r="B69">
        <f>'95% Simulation Frequency'!B69</f>
        <v>2080</v>
      </c>
      <c r="C69">
        <f>'Expected Frequency'!X69</f>
        <v>2.0168244457759137</v>
      </c>
      <c r="D69">
        <f>'95% Simulation Frequency'!C69*$C69^2</f>
        <v>85.493756255027705</v>
      </c>
      <c r="E69">
        <f>'95% Simulation Frequency'!D69*$C69^2</f>
        <v>109.68385007912468</v>
      </c>
      <c r="F69">
        <f>'95% Simulation Frequency'!E69*$C69^2</f>
        <v>115.64853074808009</v>
      </c>
      <c r="G69">
        <f>'95% Simulation Frequency'!F69*$C69^2</f>
        <v>76.04967852918162</v>
      </c>
      <c r="H69">
        <f>'95% Simulation Frequency'!G69*$C69^2</f>
        <v>63.291889320582513</v>
      </c>
      <c r="I69">
        <f>'95% Simulation Frequency'!H69*$C69^2</f>
        <v>37.941996477521982</v>
      </c>
      <c r="J69">
        <f>'95% Simulation Frequency'!I69*$C69^2</f>
        <v>15.803551807931136</v>
      </c>
      <c r="K69">
        <f>'95% Simulation Frequency'!J69*$C69^2</f>
        <v>16.803776605901461</v>
      </c>
      <c r="L69">
        <f>'95% Simulation Frequency'!K69*$C69^2</f>
        <v>10.602382858485445</v>
      </c>
      <c r="M69">
        <f>'95% Simulation Frequency'!L69*$C69^2</f>
        <v>7.8017534241685347</v>
      </c>
      <c r="N69">
        <f>'95% Simulation Frequency'!M69*$C69^2</f>
        <v>7.0015735857922756</v>
      </c>
      <c r="O69">
        <f>'95% Simulation Frequency'!N69*$C69^2</f>
        <v>3.0006743939109746</v>
      </c>
      <c r="P69">
        <f>'95% Simulation Frequency'!O69*$C69^2</f>
        <v>8.1351616901586432</v>
      </c>
      <c r="Q69">
        <f>'95% Simulation Frequency'!P69*$C69^2</f>
        <v>14.501809969413232</v>
      </c>
      <c r="R69">
        <f>'95% Simulation Frequency'!Q69*$C69^2</f>
        <v>10.611080465424317</v>
      </c>
      <c r="S69">
        <f>'95% Simulation Frequency'!R69*$C69^2</f>
        <v>3.5370268218081056</v>
      </c>
      <c r="T69">
        <f>'95% Simulation Frequency'!S69*$C69^2</f>
        <v>2.4759187752656744</v>
      </c>
      <c r="U69">
        <f>'95% Simulation Frequency'!T69*$C69^2</f>
        <v>1.4148107287232423</v>
      </c>
    </row>
    <row r="70" spans="1:21" x14ac:dyDescent="0.2">
      <c r="A70">
        <f>'95% Simulation Frequency'!A70</f>
        <v>2089</v>
      </c>
      <c r="B70">
        <f>'95% Simulation Frequency'!B70</f>
        <v>2080</v>
      </c>
      <c r="C70">
        <f>'Expected Frequency'!X70</f>
        <v>2.0168244457759137</v>
      </c>
      <c r="D70">
        <f>'95% Simulation Frequency'!C70*$C70^2</f>
        <v>85.493756255027705</v>
      </c>
      <c r="E70">
        <f>'95% Simulation Frequency'!D70*$C70^2</f>
        <v>109.68385007912468</v>
      </c>
      <c r="F70">
        <f>'95% Simulation Frequency'!E70*$C70^2</f>
        <v>115.64853074808009</v>
      </c>
      <c r="G70">
        <f>'95% Simulation Frequency'!F70*$C70^2</f>
        <v>76.04967852918162</v>
      </c>
      <c r="H70">
        <f>'95% Simulation Frequency'!G70*$C70^2</f>
        <v>63.291889320582513</v>
      </c>
      <c r="I70">
        <f>'95% Simulation Frequency'!H70*$C70^2</f>
        <v>37.941996477521982</v>
      </c>
      <c r="J70">
        <f>'95% Simulation Frequency'!I70*$C70^2</f>
        <v>15.803551807931136</v>
      </c>
      <c r="K70">
        <f>'95% Simulation Frequency'!J70*$C70^2</f>
        <v>16.803776605901461</v>
      </c>
      <c r="L70">
        <f>'95% Simulation Frequency'!K70*$C70^2</f>
        <v>10.602382858485445</v>
      </c>
      <c r="M70">
        <f>'95% Simulation Frequency'!L70*$C70^2</f>
        <v>7.8017534241685347</v>
      </c>
      <c r="N70">
        <f>'95% Simulation Frequency'!M70*$C70^2</f>
        <v>7.0015735857922756</v>
      </c>
      <c r="O70">
        <f>'95% Simulation Frequency'!N70*$C70^2</f>
        <v>3.0006743939109746</v>
      </c>
      <c r="P70">
        <f>'95% Simulation Frequency'!O70*$C70^2</f>
        <v>8.1351616901586432</v>
      </c>
      <c r="Q70">
        <f>'95% Simulation Frequency'!P70*$C70^2</f>
        <v>14.501809969413232</v>
      </c>
      <c r="R70">
        <f>'95% Simulation Frequency'!Q70*$C70^2</f>
        <v>10.611080465424317</v>
      </c>
      <c r="S70">
        <f>'95% Simulation Frequency'!R70*$C70^2</f>
        <v>3.5370268218081056</v>
      </c>
      <c r="T70">
        <f>'95% Simulation Frequency'!S70*$C70^2</f>
        <v>2.4759187752656744</v>
      </c>
      <c r="U70">
        <f>'95% Simulation Frequency'!T70*$C70^2</f>
        <v>1.4148107287232423</v>
      </c>
    </row>
    <row r="71" spans="1:21" x14ac:dyDescent="0.2">
      <c r="A71">
        <f>'95% Simulation Frequency'!A71</f>
        <v>2090</v>
      </c>
      <c r="B71">
        <f>'95% Simulation Frequency'!B71</f>
        <v>2090</v>
      </c>
      <c r="C71">
        <f>'Expected Frequency'!X71</f>
        <v>2.3099820251647696</v>
      </c>
      <c r="D71">
        <f>'95% Simulation Frequency'!C71*$C71^2</f>
        <v>112.15416495305557</v>
      </c>
      <c r="E71">
        <f>'95% Simulation Frequency'!D71*$C71^2</f>
        <v>143.88770774985036</v>
      </c>
      <c r="F71">
        <f>'95% Simulation Frequency'!E71*$C71^2</f>
        <v>151.71241693262166</v>
      </c>
      <c r="G71">
        <f>'95% Simulation Frequency'!F71*$C71^2</f>
        <v>99.765042080334311</v>
      </c>
      <c r="H71">
        <f>'95% Simulation Frequency'!G71*$C71^2</f>
        <v>83.028858550517882</v>
      </c>
      <c r="I71">
        <f>'95% Simulation Frequency'!H71*$C71^2</f>
        <v>49.773844523739776</v>
      </c>
      <c r="J71">
        <f>'95% Simulation Frequency'!I71*$C71^2</f>
        <v>20.731738011647316</v>
      </c>
      <c r="K71">
        <f>'95% Simulation Frequency'!J71*$C71^2</f>
        <v>22.043873328840181</v>
      </c>
      <c r="L71">
        <f>'95% Simulation Frequency'!K71*$C71^2</f>
        <v>13.908634362244401</v>
      </c>
      <c r="M71">
        <f>'95% Simulation Frequency'!L71*$C71^2</f>
        <v>10.23465547410437</v>
      </c>
      <c r="N71">
        <f>'95% Simulation Frequency'!M71*$C71^2</f>
        <v>9.184947220350077</v>
      </c>
      <c r="O71">
        <f>'95% Simulation Frequency'!N71*$C71^2</f>
        <v>3.9364059515786036</v>
      </c>
      <c r="P71">
        <f>'95% Simulation Frequency'!O71*$C71^2</f>
        <v>10.67203391316866</v>
      </c>
      <c r="Q71">
        <f>'95% Simulation Frequency'!P71*$C71^2</f>
        <v>19.02406045390935</v>
      </c>
      <c r="R71">
        <f>'95% Simulation Frequency'!Q71*$C71^2</f>
        <v>13.920044234567817</v>
      </c>
      <c r="S71">
        <f>'95% Simulation Frequency'!R71*$C71^2</f>
        <v>4.6400147448559386</v>
      </c>
      <c r="T71">
        <f>'95% Simulation Frequency'!S71*$C71^2</f>
        <v>3.2480103213991574</v>
      </c>
      <c r="U71">
        <f>'95% Simulation Frequency'!T71*$C71^2</f>
        <v>1.8560058979423755</v>
      </c>
    </row>
    <row r="72" spans="1:21" x14ac:dyDescent="0.2">
      <c r="A72">
        <f>'95% Simulation Frequency'!A72</f>
        <v>2091</v>
      </c>
      <c r="B72">
        <f>'95% Simulation Frequency'!B72</f>
        <v>2090</v>
      </c>
      <c r="C72">
        <f>'Expected Frequency'!X72</f>
        <v>2.3099820251647696</v>
      </c>
      <c r="D72">
        <f>'95% Simulation Frequency'!C72*$C72^2</f>
        <v>112.15416495305557</v>
      </c>
      <c r="E72">
        <f>'95% Simulation Frequency'!D72*$C72^2</f>
        <v>143.88770774985036</v>
      </c>
      <c r="F72">
        <f>'95% Simulation Frequency'!E72*$C72^2</f>
        <v>151.71241693262166</v>
      </c>
      <c r="G72">
        <f>'95% Simulation Frequency'!F72*$C72^2</f>
        <v>99.765042080334311</v>
      </c>
      <c r="H72">
        <f>'95% Simulation Frequency'!G72*$C72^2</f>
        <v>83.028858550517882</v>
      </c>
      <c r="I72">
        <f>'95% Simulation Frequency'!H72*$C72^2</f>
        <v>49.773844523739776</v>
      </c>
      <c r="J72">
        <f>'95% Simulation Frequency'!I72*$C72^2</f>
        <v>20.731738011647316</v>
      </c>
      <c r="K72">
        <f>'95% Simulation Frequency'!J72*$C72^2</f>
        <v>22.043873328840181</v>
      </c>
      <c r="L72">
        <f>'95% Simulation Frequency'!K72*$C72^2</f>
        <v>13.908634362244401</v>
      </c>
      <c r="M72">
        <f>'95% Simulation Frequency'!L72*$C72^2</f>
        <v>10.23465547410437</v>
      </c>
      <c r="N72">
        <f>'95% Simulation Frequency'!M72*$C72^2</f>
        <v>9.184947220350077</v>
      </c>
      <c r="O72">
        <f>'95% Simulation Frequency'!N72*$C72^2</f>
        <v>3.9364059515786036</v>
      </c>
      <c r="P72">
        <f>'95% Simulation Frequency'!O72*$C72^2</f>
        <v>10.67203391316866</v>
      </c>
      <c r="Q72">
        <f>'95% Simulation Frequency'!P72*$C72^2</f>
        <v>19.02406045390935</v>
      </c>
      <c r="R72">
        <f>'95% Simulation Frequency'!Q72*$C72^2</f>
        <v>13.920044234567817</v>
      </c>
      <c r="S72">
        <f>'95% Simulation Frequency'!R72*$C72^2</f>
        <v>4.6400147448559386</v>
      </c>
      <c r="T72">
        <f>'95% Simulation Frequency'!S72*$C72^2</f>
        <v>3.2480103213991574</v>
      </c>
      <c r="U72">
        <f>'95% Simulation Frequency'!T72*$C72^2</f>
        <v>1.8560058979423755</v>
      </c>
    </row>
    <row r="73" spans="1:21" x14ac:dyDescent="0.2">
      <c r="A73">
        <f>'95% Simulation Frequency'!A73</f>
        <v>2092</v>
      </c>
      <c r="B73">
        <f>'95% Simulation Frequency'!B73</f>
        <v>2090</v>
      </c>
      <c r="C73">
        <f>'Expected Frequency'!X73</f>
        <v>2.3099820251647696</v>
      </c>
      <c r="D73">
        <f>'95% Simulation Frequency'!C73*$C73^2</f>
        <v>112.15416495305557</v>
      </c>
      <c r="E73">
        <f>'95% Simulation Frequency'!D73*$C73^2</f>
        <v>143.88770774985036</v>
      </c>
      <c r="F73">
        <f>'95% Simulation Frequency'!E73*$C73^2</f>
        <v>151.71241693262166</v>
      </c>
      <c r="G73">
        <f>'95% Simulation Frequency'!F73*$C73^2</f>
        <v>99.765042080334311</v>
      </c>
      <c r="H73">
        <f>'95% Simulation Frequency'!G73*$C73^2</f>
        <v>83.028858550517882</v>
      </c>
      <c r="I73">
        <f>'95% Simulation Frequency'!H73*$C73^2</f>
        <v>49.773844523739776</v>
      </c>
      <c r="J73">
        <f>'95% Simulation Frequency'!I73*$C73^2</f>
        <v>20.731738011647316</v>
      </c>
      <c r="K73">
        <f>'95% Simulation Frequency'!J73*$C73^2</f>
        <v>22.043873328840181</v>
      </c>
      <c r="L73">
        <f>'95% Simulation Frequency'!K73*$C73^2</f>
        <v>13.908634362244401</v>
      </c>
      <c r="M73">
        <f>'95% Simulation Frequency'!L73*$C73^2</f>
        <v>10.23465547410437</v>
      </c>
      <c r="N73">
        <f>'95% Simulation Frequency'!M73*$C73^2</f>
        <v>9.184947220350077</v>
      </c>
      <c r="O73">
        <f>'95% Simulation Frequency'!N73*$C73^2</f>
        <v>3.9364059515786036</v>
      </c>
      <c r="P73">
        <f>'95% Simulation Frequency'!O73*$C73^2</f>
        <v>10.67203391316866</v>
      </c>
      <c r="Q73">
        <f>'95% Simulation Frequency'!P73*$C73^2</f>
        <v>19.02406045390935</v>
      </c>
      <c r="R73">
        <f>'95% Simulation Frequency'!Q73*$C73^2</f>
        <v>13.920044234567817</v>
      </c>
      <c r="S73">
        <f>'95% Simulation Frequency'!R73*$C73^2</f>
        <v>4.6400147448559386</v>
      </c>
      <c r="T73">
        <f>'95% Simulation Frequency'!S73*$C73^2</f>
        <v>3.2480103213991574</v>
      </c>
      <c r="U73">
        <f>'95% Simulation Frequency'!T73*$C73^2</f>
        <v>1.8560058979423755</v>
      </c>
    </row>
    <row r="74" spans="1:21" x14ac:dyDescent="0.2">
      <c r="A74">
        <f>'95% Simulation Frequency'!A74</f>
        <v>2093</v>
      </c>
      <c r="B74">
        <f>'95% Simulation Frequency'!B74</f>
        <v>2090</v>
      </c>
      <c r="C74">
        <f>'Expected Frequency'!X74</f>
        <v>2.3099820251647696</v>
      </c>
      <c r="D74">
        <f>'95% Simulation Frequency'!C74*$C74^2</f>
        <v>112.15416495305557</v>
      </c>
      <c r="E74">
        <f>'95% Simulation Frequency'!D74*$C74^2</f>
        <v>143.88770774985036</v>
      </c>
      <c r="F74">
        <f>'95% Simulation Frequency'!E74*$C74^2</f>
        <v>151.71241693262166</v>
      </c>
      <c r="G74">
        <f>'95% Simulation Frequency'!F74*$C74^2</f>
        <v>99.765042080334311</v>
      </c>
      <c r="H74">
        <f>'95% Simulation Frequency'!G74*$C74^2</f>
        <v>83.028858550517882</v>
      </c>
      <c r="I74">
        <f>'95% Simulation Frequency'!H74*$C74^2</f>
        <v>49.773844523739776</v>
      </c>
      <c r="J74">
        <f>'95% Simulation Frequency'!I74*$C74^2</f>
        <v>20.731738011647316</v>
      </c>
      <c r="K74">
        <f>'95% Simulation Frequency'!J74*$C74^2</f>
        <v>22.043873328840181</v>
      </c>
      <c r="L74">
        <f>'95% Simulation Frequency'!K74*$C74^2</f>
        <v>13.908634362244401</v>
      </c>
      <c r="M74">
        <f>'95% Simulation Frequency'!L74*$C74^2</f>
        <v>10.23465547410437</v>
      </c>
      <c r="N74">
        <f>'95% Simulation Frequency'!M74*$C74^2</f>
        <v>9.184947220350077</v>
      </c>
      <c r="O74">
        <f>'95% Simulation Frequency'!N74*$C74^2</f>
        <v>3.9364059515786036</v>
      </c>
      <c r="P74">
        <f>'95% Simulation Frequency'!O74*$C74^2</f>
        <v>10.67203391316866</v>
      </c>
      <c r="Q74">
        <f>'95% Simulation Frequency'!P74*$C74^2</f>
        <v>19.02406045390935</v>
      </c>
      <c r="R74">
        <f>'95% Simulation Frequency'!Q74*$C74^2</f>
        <v>13.920044234567817</v>
      </c>
      <c r="S74">
        <f>'95% Simulation Frequency'!R74*$C74^2</f>
        <v>4.6400147448559386</v>
      </c>
      <c r="T74">
        <f>'95% Simulation Frequency'!S74*$C74^2</f>
        <v>3.2480103213991574</v>
      </c>
      <c r="U74">
        <f>'95% Simulation Frequency'!T74*$C74^2</f>
        <v>1.8560058979423755</v>
      </c>
    </row>
    <row r="75" spans="1:21" x14ac:dyDescent="0.2">
      <c r="A75">
        <f>'95% Simulation Frequency'!A75</f>
        <v>2094</v>
      </c>
      <c r="B75">
        <f>'95% Simulation Frequency'!B75</f>
        <v>2090</v>
      </c>
      <c r="C75">
        <f>'Expected Frequency'!X75</f>
        <v>2.3099820251647696</v>
      </c>
      <c r="D75">
        <f>'95% Simulation Frequency'!C75*$C75^2</f>
        <v>112.15416495305557</v>
      </c>
      <c r="E75">
        <f>'95% Simulation Frequency'!D75*$C75^2</f>
        <v>143.88770774985036</v>
      </c>
      <c r="F75">
        <f>'95% Simulation Frequency'!E75*$C75^2</f>
        <v>151.71241693262166</v>
      </c>
      <c r="G75">
        <f>'95% Simulation Frequency'!F75*$C75^2</f>
        <v>99.765042080334311</v>
      </c>
      <c r="H75">
        <f>'95% Simulation Frequency'!G75*$C75^2</f>
        <v>83.028858550517882</v>
      </c>
      <c r="I75">
        <f>'95% Simulation Frequency'!H75*$C75^2</f>
        <v>49.773844523739776</v>
      </c>
      <c r="J75">
        <f>'95% Simulation Frequency'!I75*$C75^2</f>
        <v>20.731738011647316</v>
      </c>
      <c r="K75">
        <f>'95% Simulation Frequency'!J75*$C75^2</f>
        <v>22.043873328840181</v>
      </c>
      <c r="L75">
        <f>'95% Simulation Frequency'!K75*$C75^2</f>
        <v>13.908634362244401</v>
      </c>
      <c r="M75">
        <f>'95% Simulation Frequency'!L75*$C75^2</f>
        <v>10.23465547410437</v>
      </c>
      <c r="N75">
        <f>'95% Simulation Frequency'!M75*$C75^2</f>
        <v>9.184947220350077</v>
      </c>
      <c r="O75">
        <f>'95% Simulation Frequency'!N75*$C75^2</f>
        <v>3.9364059515786036</v>
      </c>
      <c r="P75">
        <f>'95% Simulation Frequency'!O75*$C75^2</f>
        <v>10.67203391316866</v>
      </c>
      <c r="Q75">
        <f>'95% Simulation Frequency'!P75*$C75^2</f>
        <v>19.02406045390935</v>
      </c>
      <c r="R75">
        <f>'95% Simulation Frequency'!Q75*$C75^2</f>
        <v>13.920044234567817</v>
      </c>
      <c r="S75">
        <f>'95% Simulation Frequency'!R75*$C75^2</f>
        <v>4.6400147448559386</v>
      </c>
      <c r="T75">
        <f>'95% Simulation Frequency'!S75*$C75^2</f>
        <v>3.2480103213991574</v>
      </c>
      <c r="U75">
        <f>'95% Simulation Frequency'!T75*$C75^2</f>
        <v>1.8560058979423755</v>
      </c>
    </row>
    <row r="76" spans="1:21" x14ac:dyDescent="0.2">
      <c r="A76">
        <f>'95% Simulation Frequency'!A76</f>
        <v>2095</v>
      </c>
      <c r="B76">
        <f>'95% Simulation Frequency'!B76</f>
        <v>2090</v>
      </c>
      <c r="C76">
        <f>'Expected Frequency'!X76</f>
        <v>2.3099820251647696</v>
      </c>
      <c r="D76">
        <f>'95% Simulation Frequency'!C76*$C76^2</f>
        <v>112.15416495305557</v>
      </c>
      <c r="E76">
        <f>'95% Simulation Frequency'!D76*$C76^2</f>
        <v>143.88770774985036</v>
      </c>
      <c r="F76">
        <f>'95% Simulation Frequency'!E76*$C76^2</f>
        <v>151.71241693262166</v>
      </c>
      <c r="G76">
        <f>'95% Simulation Frequency'!F76*$C76^2</f>
        <v>99.765042080334311</v>
      </c>
      <c r="H76">
        <f>'95% Simulation Frequency'!G76*$C76^2</f>
        <v>83.028858550517882</v>
      </c>
      <c r="I76">
        <f>'95% Simulation Frequency'!H76*$C76^2</f>
        <v>49.773844523739776</v>
      </c>
      <c r="J76">
        <f>'95% Simulation Frequency'!I76*$C76^2</f>
        <v>20.731738011647316</v>
      </c>
      <c r="K76">
        <f>'95% Simulation Frequency'!J76*$C76^2</f>
        <v>22.043873328840181</v>
      </c>
      <c r="L76">
        <f>'95% Simulation Frequency'!K76*$C76^2</f>
        <v>13.908634362244401</v>
      </c>
      <c r="M76">
        <f>'95% Simulation Frequency'!L76*$C76^2</f>
        <v>10.23465547410437</v>
      </c>
      <c r="N76">
        <f>'95% Simulation Frequency'!M76*$C76^2</f>
        <v>9.184947220350077</v>
      </c>
      <c r="O76">
        <f>'95% Simulation Frequency'!N76*$C76^2</f>
        <v>3.9364059515786036</v>
      </c>
      <c r="P76">
        <f>'95% Simulation Frequency'!O76*$C76^2</f>
        <v>10.67203391316866</v>
      </c>
      <c r="Q76">
        <f>'95% Simulation Frequency'!P76*$C76^2</f>
        <v>19.02406045390935</v>
      </c>
      <c r="R76">
        <f>'95% Simulation Frequency'!Q76*$C76^2</f>
        <v>13.920044234567817</v>
      </c>
      <c r="S76">
        <f>'95% Simulation Frequency'!R76*$C76^2</f>
        <v>4.6400147448559386</v>
      </c>
      <c r="T76">
        <f>'95% Simulation Frequency'!S76*$C76^2</f>
        <v>3.2480103213991574</v>
      </c>
      <c r="U76">
        <f>'95% Simulation Frequency'!T76*$C76^2</f>
        <v>1.8560058979423755</v>
      </c>
    </row>
    <row r="77" spans="1:21" x14ac:dyDescent="0.2">
      <c r="A77">
        <f>'95% Simulation Frequency'!A77</f>
        <v>2096</v>
      </c>
      <c r="B77">
        <f>'95% Simulation Frequency'!B77</f>
        <v>2090</v>
      </c>
      <c r="C77">
        <f>'Expected Frequency'!X77</f>
        <v>2.3099820251647696</v>
      </c>
      <c r="D77">
        <f>'95% Simulation Frequency'!C77*$C77^2</f>
        <v>112.15416495305557</v>
      </c>
      <c r="E77">
        <f>'95% Simulation Frequency'!D77*$C77^2</f>
        <v>143.88770774985036</v>
      </c>
      <c r="F77">
        <f>'95% Simulation Frequency'!E77*$C77^2</f>
        <v>151.71241693262166</v>
      </c>
      <c r="G77">
        <f>'95% Simulation Frequency'!F77*$C77^2</f>
        <v>99.765042080334311</v>
      </c>
      <c r="H77">
        <f>'95% Simulation Frequency'!G77*$C77^2</f>
        <v>83.028858550517882</v>
      </c>
      <c r="I77">
        <f>'95% Simulation Frequency'!H77*$C77^2</f>
        <v>49.773844523739776</v>
      </c>
      <c r="J77">
        <f>'95% Simulation Frequency'!I77*$C77^2</f>
        <v>20.731738011647316</v>
      </c>
      <c r="K77">
        <f>'95% Simulation Frequency'!J77*$C77^2</f>
        <v>22.043873328840181</v>
      </c>
      <c r="L77">
        <f>'95% Simulation Frequency'!K77*$C77^2</f>
        <v>13.908634362244401</v>
      </c>
      <c r="M77">
        <f>'95% Simulation Frequency'!L77*$C77^2</f>
        <v>10.23465547410437</v>
      </c>
      <c r="N77">
        <f>'95% Simulation Frequency'!M77*$C77^2</f>
        <v>9.184947220350077</v>
      </c>
      <c r="O77">
        <f>'95% Simulation Frequency'!N77*$C77^2</f>
        <v>3.9364059515786036</v>
      </c>
      <c r="P77">
        <f>'95% Simulation Frequency'!O77*$C77^2</f>
        <v>10.67203391316866</v>
      </c>
      <c r="Q77">
        <f>'95% Simulation Frequency'!P77*$C77^2</f>
        <v>19.02406045390935</v>
      </c>
      <c r="R77">
        <f>'95% Simulation Frequency'!Q77*$C77^2</f>
        <v>13.920044234567817</v>
      </c>
      <c r="S77">
        <f>'95% Simulation Frequency'!R77*$C77^2</f>
        <v>4.6400147448559386</v>
      </c>
      <c r="T77">
        <f>'95% Simulation Frequency'!S77*$C77^2</f>
        <v>3.2480103213991574</v>
      </c>
      <c r="U77">
        <f>'95% Simulation Frequency'!T77*$C77^2</f>
        <v>1.8560058979423755</v>
      </c>
    </row>
    <row r="78" spans="1:21" x14ac:dyDescent="0.2">
      <c r="A78">
        <f>'95% Simulation Frequency'!A78</f>
        <v>2097</v>
      </c>
      <c r="B78">
        <f>'95% Simulation Frequency'!B78</f>
        <v>2090</v>
      </c>
      <c r="C78">
        <f>'Expected Frequency'!X78</f>
        <v>2.3099820251647696</v>
      </c>
      <c r="D78">
        <f>'95% Simulation Frequency'!C78*$C78^2</f>
        <v>112.15416495305557</v>
      </c>
      <c r="E78">
        <f>'95% Simulation Frequency'!D78*$C78^2</f>
        <v>143.88770774985036</v>
      </c>
      <c r="F78">
        <f>'95% Simulation Frequency'!E78*$C78^2</f>
        <v>151.71241693262166</v>
      </c>
      <c r="G78">
        <f>'95% Simulation Frequency'!F78*$C78^2</f>
        <v>99.765042080334311</v>
      </c>
      <c r="H78">
        <f>'95% Simulation Frequency'!G78*$C78^2</f>
        <v>83.028858550517882</v>
      </c>
      <c r="I78">
        <f>'95% Simulation Frequency'!H78*$C78^2</f>
        <v>49.773844523739776</v>
      </c>
      <c r="J78">
        <f>'95% Simulation Frequency'!I78*$C78^2</f>
        <v>20.731738011647316</v>
      </c>
      <c r="K78">
        <f>'95% Simulation Frequency'!J78*$C78^2</f>
        <v>22.043873328840181</v>
      </c>
      <c r="L78">
        <f>'95% Simulation Frequency'!K78*$C78^2</f>
        <v>13.908634362244401</v>
      </c>
      <c r="M78">
        <f>'95% Simulation Frequency'!L78*$C78^2</f>
        <v>10.23465547410437</v>
      </c>
      <c r="N78">
        <f>'95% Simulation Frequency'!M78*$C78^2</f>
        <v>9.184947220350077</v>
      </c>
      <c r="O78">
        <f>'95% Simulation Frequency'!N78*$C78^2</f>
        <v>3.9364059515786036</v>
      </c>
      <c r="P78">
        <f>'95% Simulation Frequency'!O78*$C78^2</f>
        <v>10.67203391316866</v>
      </c>
      <c r="Q78">
        <f>'95% Simulation Frequency'!P78*$C78^2</f>
        <v>19.02406045390935</v>
      </c>
      <c r="R78">
        <f>'95% Simulation Frequency'!Q78*$C78^2</f>
        <v>13.920044234567817</v>
      </c>
      <c r="S78">
        <f>'95% Simulation Frequency'!R78*$C78^2</f>
        <v>4.6400147448559386</v>
      </c>
      <c r="T78">
        <f>'95% Simulation Frequency'!S78*$C78^2</f>
        <v>3.2480103213991574</v>
      </c>
      <c r="U78">
        <f>'95% Simulation Frequency'!T78*$C78^2</f>
        <v>1.8560058979423755</v>
      </c>
    </row>
    <row r="79" spans="1:21" x14ac:dyDescent="0.2">
      <c r="A79">
        <f>'95% Simulation Frequency'!A79</f>
        <v>2098</v>
      </c>
      <c r="B79">
        <f>'95% Simulation Frequency'!B79</f>
        <v>2090</v>
      </c>
      <c r="C79">
        <f>'Expected Frequency'!X79</f>
        <v>2.3099820251647696</v>
      </c>
      <c r="D79">
        <f>'95% Simulation Frequency'!C79*$C79^2</f>
        <v>112.15416495305557</v>
      </c>
      <c r="E79">
        <f>'95% Simulation Frequency'!D79*$C79^2</f>
        <v>143.88770774985036</v>
      </c>
      <c r="F79">
        <f>'95% Simulation Frequency'!E79*$C79^2</f>
        <v>151.71241693262166</v>
      </c>
      <c r="G79">
        <f>'95% Simulation Frequency'!F79*$C79^2</f>
        <v>99.765042080334311</v>
      </c>
      <c r="H79">
        <f>'95% Simulation Frequency'!G79*$C79^2</f>
        <v>83.028858550517882</v>
      </c>
      <c r="I79">
        <f>'95% Simulation Frequency'!H79*$C79^2</f>
        <v>49.773844523739776</v>
      </c>
      <c r="J79">
        <f>'95% Simulation Frequency'!I79*$C79^2</f>
        <v>20.731738011647316</v>
      </c>
      <c r="K79">
        <f>'95% Simulation Frequency'!J79*$C79^2</f>
        <v>22.043873328840181</v>
      </c>
      <c r="L79">
        <f>'95% Simulation Frequency'!K79*$C79^2</f>
        <v>13.908634362244401</v>
      </c>
      <c r="M79">
        <f>'95% Simulation Frequency'!L79*$C79^2</f>
        <v>10.23465547410437</v>
      </c>
      <c r="N79">
        <f>'95% Simulation Frequency'!M79*$C79^2</f>
        <v>9.184947220350077</v>
      </c>
      <c r="O79">
        <f>'95% Simulation Frequency'!N79*$C79^2</f>
        <v>3.9364059515786036</v>
      </c>
      <c r="P79">
        <f>'95% Simulation Frequency'!O79*$C79^2</f>
        <v>10.67203391316866</v>
      </c>
      <c r="Q79">
        <f>'95% Simulation Frequency'!P79*$C79^2</f>
        <v>19.02406045390935</v>
      </c>
      <c r="R79">
        <f>'95% Simulation Frequency'!Q79*$C79^2</f>
        <v>13.920044234567817</v>
      </c>
      <c r="S79">
        <f>'95% Simulation Frequency'!R79*$C79^2</f>
        <v>4.6400147448559386</v>
      </c>
      <c r="T79">
        <f>'95% Simulation Frequency'!S79*$C79^2</f>
        <v>3.2480103213991574</v>
      </c>
      <c r="U79">
        <f>'95% Simulation Frequency'!T79*$C79^2</f>
        <v>1.8560058979423755</v>
      </c>
    </row>
    <row r="80" spans="1:21" x14ac:dyDescent="0.2">
      <c r="A80">
        <f>'95% Simulation Frequency'!A80</f>
        <v>2099</v>
      </c>
      <c r="B80">
        <f>'95% Simulation Frequency'!B80</f>
        <v>2090</v>
      </c>
      <c r="C80">
        <f>'Expected Frequency'!X80</f>
        <v>2.3099820251647696</v>
      </c>
      <c r="D80">
        <f>'95% Simulation Frequency'!C80*$C80^2</f>
        <v>112.15416495305557</v>
      </c>
      <c r="E80">
        <f>'95% Simulation Frequency'!D80*$C80^2</f>
        <v>143.88770774985036</v>
      </c>
      <c r="F80">
        <f>'95% Simulation Frequency'!E80*$C80^2</f>
        <v>151.71241693262166</v>
      </c>
      <c r="G80">
        <f>'95% Simulation Frequency'!F80*$C80^2</f>
        <v>99.765042080334311</v>
      </c>
      <c r="H80">
        <f>'95% Simulation Frequency'!G80*$C80^2</f>
        <v>83.028858550517882</v>
      </c>
      <c r="I80">
        <f>'95% Simulation Frequency'!H80*$C80^2</f>
        <v>49.773844523739776</v>
      </c>
      <c r="J80">
        <f>'95% Simulation Frequency'!I80*$C80^2</f>
        <v>20.731738011647316</v>
      </c>
      <c r="K80">
        <f>'95% Simulation Frequency'!J80*$C80^2</f>
        <v>22.043873328840181</v>
      </c>
      <c r="L80">
        <f>'95% Simulation Frequency'!K80*$C80^2</f>
        <v>13.908634362244401</v>
      </c>
      <c r="M80">
        <f>'95% Simulation Frequency'!L80*$C80^2</f>
        <v>10.23465547410437</v>
      </c>
      <c r="N80">
        <f>'95% Simulation Frequency'!M80*$C80^2</f>
        <v>9.184947220350077</v>
      </c>
      <c r="O80">
        <f>'95% Simulation Frequency'!N80*$C80^2</f>
        <v>3.9364059515786036</v>
      </c>
      <c r="P80">
        <f>'95% Simulation Frequency'!O80*$C80^2</f>
        <v>10.67203391316866</v>
      </c>
      <c r="Q80">
        <f>'95% Simulation Frequency'!P80*$C80^2</f>
        <v>19.02406045390935</v>
      </c>
      <c r="R80">
        <f>'95% Simulation Frequency'!Q80*$C80^2</f>
        <v>13.920044234567817</v>
      </c>
      <c r="S80">
        <f>'95% Simulation Frequency'!R80*$C80^2</f>
        <v>4.6400147448559386</v>
      </c>
      <c r="T80">
        <f>'95% Simulation Frequency'!S80*$C80^2</f>
        <v>3.2480103213991574</v>
      </c>
      <c r="U80">
        <f>'95% Simulation Frequency'!T80*$C80^2</f>
        <v>1.8560058979423755</v>
      </c>
    </row>
    <row r="81" spans="1:21" x14ac:dyDescent="0.2">
      <c r="A81">
        <f>'95% Simulation Frequency'!A81</f>
        <v>2100</v>
      </c>
      <c r="B81">
        <f>'95% Simulation Frequency'!B81</f>
        <v>2100</v>
      </c>
      <c r="C81">
        <f>'Expected Frequency'!X81</f>
        <v>2.6098741761533852</v>
      </c>
      <c r="D81">
        <f>'95% Simulation Frequency'!C81*$C81^2</f>
        <v>143.16516086035816</v>
      </c>
      <c r="E81">
        <f>'95% Simulation Frequency'!D81*$C81^2</f>
        <v>183.67313273169981</v>
      </c>
      <c r="F81">
        <f>'95% Simulation Frequency'!E81*$C81^2</f>
        <v>193.66139976846898</v>
      </c>
      <c r="G81">
        <f>'95% Simulation Frequency'!F81*$C81^2</f>
        <v>127.35040471880697</v>
      </c>
      <c r="H81">
        <f>'95% Simulation Frequency'!G81*$C81^2</f>
        <v>105.98661133460622</v>
      </c>
      <c r="I81">
        <f>'95% Simulation Frequency'!H81*$C81^2</f>
        <v>63.536476428337245</v>
      </c>
      <c r="J81">
        <f>'95% Simulation Frequency'!I81*$C81^2</f>
        <v>26.464131836696687</v>
      </c>
      <c r="K81">
        <f>'95% Simulation Frequency'!J81*$C81^2</f>
        <v>28.139076889652173</v>
      </c>
      <c r="L81">
        <f>'95% Simulation Frequency'!K81*$C81^2</f>
        <v>17.754417561328157</v>
      </c>
      <c r="M81">
        <f>'95% Simulation Frequency'!L81*$C81^2</f>
        <v>13.064571413052795</v>
      </c>
      <c r="N81">
        <f>'95% Simulation Frequency'!M81*$C81^2</f>
        <v>11.724615370688406</v>
      </c>
      <c r="O81">
        <f>'95% Simulation Frequency'!N81*$C81^2</f>
        <v>5.024835158866459</v>
      </c>
      <c r="P81">
        <f>'95% Simulation Frequency'!O81*$C81^2</f>
        <v>13.622886430704623</v>
      </c>
      <c r="Q81">
        <f>'95% Simulation Frequency'!P81*$C81^2</f>
        <v>24.284275811256066</v>
      </c>
      <c r="R81">
        <f>'95% Simulation Frequency'!Q81*$C81^2</f>
        <v>17.768982300919074</v>
      </c>
      <c r="S81">
        <f>'95% Simulation Frequency'!R81*$C81^2</f>
        <v>5.922994100306358</v>
      </c>
      <c r="T81">
        <f>'95% Simulation Frequency'!S81*$C81^2</f>
        <v>4.1460958702144506</v>
      </c>
      <c r="U81">
        <f>'95% Simulation Frequency'!T81*$C81^2</f>
        <v>2.3691976401225432</v>
      </c>
    </row>
    <row r="82" spans="1:21" x14ac:dyDescent="0.2">
      <c r="A82">
        <f>'95% Simulation Frequency'!A82</f>
        <v>2101</v>
      </c>
      <c r="B82">
        <f>'95% Simulation Frequency'!B82</f>
        <v>2100</v>
      </c>
      <c r="C82">
        <f>'Expected Frequency'!X82</f>
        <v>2.6098741761533852</v>
      </c>
      <c r="D82">
        <f>'95% Simulation Frequency'!C82*$C82^2</f>
        <v>143.16516086035816</v>
      </c>
      <c r="E82">
        <f>'95% Simulation Frequency'!D82*$C82^2</f>
        <v>183.67313273169981</v>
      </c>
      <c r="F82">
        <f>'95% Simulation Frequency'!E82*$C82^2</f>
        <v>193.66139976846898</v>
      </c>
      <c r="G82">
        <f>'95% Simulation Frequency'!F82*$C82^2</f>
        <v>127.35040471880697</v>
      </c>
      <c r="H82">
        <f>'95% Simulation Frequency'!G82*$C82^2</f>
        <v>105.98661133460622</v>
      </c>
      <c r="I82">
        <f>'95% Simulation Frequency'!H82*$C82^2</f>
        <v>63.536476428337245</v>
      </c>
      <c r="J82">
        <f>'95% Simulation Frequency'!I82*$C82^2</f>
        <v>26.464131836696687</v>
      </c>
      <c r="K82">
        <f>'95% Simulation Frequency'!J82*$C82^2</f>
        <v>28.139076889652173</v>
      </c>
      <c r="L82">
        <f>'95% Simulation Frequency'!K82*$C82^2</f>
        <v>17.754417561328157</v>
      </c>
      <c r="M82">
        <f>'95% Simulation Frequency'!L82*$C82^2</f>
        <v>13.064571413052795</v>
      </c>
      <c r="N82">
        <f>'95% Simulation Frequency'!M82*$C82^2</f>
        <v>11.724615370688406</v>
      </c>
      <c r="O82">
        <f>'95% Simulation Frequency'!N82*$C82^2</f>
        <v>5.024835158866459</v>
      </c>
      <c r="P82">
        <f>'95% Simulation Frequency'!O82*$C82^2</f>
        <v>13.622886430704623</v>
      </c>
      <c r="Q82">
        <f>'95% Simulation Frequency'!P82*$C82^2</f>
        <v>24.284275811256066</v>
      </c>
      <c r="R82">
        <f>'95% Simulation Frequency'!Q82*$C82^2</f>
        <v>17.768982300919074</v>
      </c>
      <c r="S82">
        <f>'95% Simulation Frequency'!R82*$C82^2</f>
        <v>5.922994100306358</v>
      </c>
      <c r="T82">
        <f>'95% Simulation Frequency'!S82*$C82^2</f>
        <v>4.1460958702144506</v>
      </c>
      <c r="U82">
        <f>'95% Simulation Frequency'!T82*$C82^2</f>
        <v>2.3691976401225432</v>
      </c>
    </row>
    <row r="83" spans="1:21" x14ac:dyDescent="0.2">
      <c r="A83">
        <f>'95% Simulation Frequency'!A83</f>
        <v>2102</v>
      </c>
      <c r="B83">
        <f>'95% Simulation Frequency'!B83</f>
        <v>2100</v>
      </c>
      <c r="C83">
        <f>'Expected Frequency'!X83</f>
        <v>2.6098741761533852</v>
      </c>
      <c r="D83">
        <f>'95% Simulation Frequency'!C83*$C83^2</f>
        <v>143.16516086035816</v>
      </c>
      <c r="E83">
        <f>'95% Simulation Frequency'!D83*$C83^2</f>
        <v>183.67313273169981</v>
      </c>
      <c r="F83">
        <f>'95% Simulation Frequency'!E83*$C83^2</f>
        <v>193.66139976846898</v>
      </c>
      <c r="G83">
        <f>'95% Simulation Frequency'!F83*$C83^2</f>
        <v>127.35040471880697</v>
      </c>
      <c r="H83">
        <f>'95% Simulation Frequency'!G83*$C83^2</f>
        <v>105.98661133460622</v>
      </c>
      <c r="I83">
        <f>'95% Simulation Frequency'!H83*$C83^2</f>
        <v>63.536476428337245</v>
      </c>
      <c r="J83">
        <f>'95% Simulation Frequency'!I83*$C83^2</f>
        <v>26.464131836696687</v>
      </c>
      <c r="K83">
        <f>'95% Simulation Frequency'!J83*$C83^2</f>
        <v>28.139076889652173</v>
      </c>
      <c r="L83">
        <f>'95% Simulation Frequency'!K83*$C83^2</f>
        <v>17.754417561328157</v>
      </c>
      <c r="M83">
        <f>'95% Simulation Frequency'!L83*$C83^2</f>
        <v>13.064571413052795</v>
      </c>
      <c r="N83">
        <f>'95% Simulation Frequency'!M83*$C83^2</f>
        <v>11.724615370688406</v>
      </c>
      <c r="O83">
        <f>'95% Simulation Frequency'!N83*$C83^2</f>
        <v>5.024835158866459</v>
      </c>
      <c r="P83">
        <f>'95% Simulation Frequency'!O83*$C83^2</f>
        <v>13.622886430704623</v>
      </c>
      <c r="Q83">
        <f>'95% Simulation Frequency'!P83*$C83^2</f>
        <v>24.284275811256066</v>
      </c>
      <c r="R83">
        <f>'95% Simulation Frequency'!Q83*$C83^2</f>
        <v>17.768982300919074</v>
      </c>
      <c r="S83">
        <f>'95% Simulation Frequency'!R83*$C83^2</f>
        <v>5.922994100306358</v>
      </c>
      <c r="T83">
        <f>'95% Simulation Frequency'!S83*$C83^2</f>
        <v>4.1460958702144506</v>
      </c>
      <c r="U83">
        <f>'95% Simulation Frequency'!T83*$C83^2</f>
        <v>2.3691976401225432</v>
      </c>
    </row>
    <row r="84" spans="1:21" x14ac:dyDescent="0.2">
      <c r="A84">
        <f>'95% Simulation Frequency'!A84</f>
        <v>2103</v>
      </c>
      <c r="B84">
        <f>'95% Simulation Frequency'!B84</f>
        <v>2100</v>
      </c>
      <c r="C84">
        <f>'Expected Frequency'!X84</f>
        <v>2.6098741761533852</v>
      </c>
      <c r="D84">
        <f>'95% Simulation Frequency'!C84*$C84^2</f>
        <v>143.16516086035816</v>
      </c>
      <c r="E84">
        <f>'95% Simulation Frequency'!D84*$C84^2</f>
        <v>183.67313273169981</v>
      </c>
      <c r="F84">
        <f>'95% Simulation Frequency'!E84*$C84^2</f>
        <v>193.66139976846898</v>
      </c>
      <c r="G84">
        <f>'95% Simulation Frequency'!F84*$C84^2</f>
        <v>127.35040471880697</v>
      </c>
      <c r="H84">
        <f>'95% Simulation Frequency'!G84*$C84^2</f>
        <v>105.98661133460622</v>
      </c>
      <c r="I84">
        <f>'95% Simulation Frequency'!H84*$C84^2</f>
        <v>63.536476428337245</v>
      </c>
      <c r="J84">
        <f>'95% Simulation Frequency'!I84*$C84^2</f>
        <v>26.464131836696687</v>
      </c>
      <c r="K84">
        <f>'95% Simulation Frequency'!J84*$C84^2</f>
        <v>28.139076889652173</v>
      </c>
      <c r="L84">
        <f>'95% Simulation Frequency'!K84*$C84^2</f>
        <v>17.754417561328157</v>
      </c>
      <c r="M84">
        <f>'95% Simulation Frequency'!L84*$C84^2</f>
        <v>13.064571413052795</v>
      </c>
      <c r="N84">
        <f>'95% Simulation Frequency'!M84*$C84^2</f>
        <v>11.724615370688406</v>
      </c>
      <c r="O84">
        <f>'95% Simulation Frequency'!N84*$C84^2</f>
        <v>5.024835158866459</v>
      </c>
      <c r="P84">
        <f>'95% Simulation Frequency'!O84*$C84^2</f>
        <v>13.622886430704623</v>
      </c>
      <c r="Q84">
        <f>'95% Simulation Frequency'!P84*$C84^2</f>
        <v>24.284275811256066</v>
      </c>
      <c r="R84">
        <f>'95% Simulation Frequency'!Q84*$C84^2</f>
        <v>17.768982300919074</v>
      </c>
      <c r="S84">
        <f>'95% Simulation Frequency'!R84*$C84^2</f>
        <v>5.922994100306358</v>
      </c>
      <c r="T84">
        <f>'95% Simulation Frequency'!S84*$C84^2</f>
        <v>4.1460958702144506</v>
      </c>
      <c r="U84">
        <f>'95% Simulation Frequency'!T84*$C84^2</f>
        <v>2.3691976401225432</v>
      </c>
    </row>
    <row r="85" spans="1:21" x14ac:dyDescent="0.2">
      <c r="A85">
        <f>'95% Simulation Frequency'!A85</f>
        <v>2104</v>
      </c>
      <c r="B85">
        <f>'95% Simulation Frequency'!B85</f>
        <v>2100</v>
      </c>
      <c r="C85">
        <f>'Expected Frequency'!X85</f>
        <v>2.6098741761533852</v>
      </c>
      <c r="D85">
        <f>'95% Simulation Frequency'!C85*$C85^2</f>
        <v>143.16516086035816</v>
      </c>
      <c r="E85">
        <f>'95% Simulation Frequency'!D85*$C85^2</f>
        <v>183.67313273169981</v>
      </c>
      <c r="F85">
        <f>'95% Simulation Frequency'!E85*$C85^2</f>
        <v>193.66139976846898</v>
      </c>
      <c r="G85">
        <f>'95% Simulation Frequency'!F85*$C85^2</f>
        <v>127.35040471880697</v>
      </c>
      <c r="H85">
        <f>'95% Simulation Frequency'!G85*$C85^2</f>
        <v>105.98661133460622</v>
      </c>
      <c r="I85">
        <f>'95% Simulation Frequency'!H85*$C85^2</f>
        <v>63.536476428337245</v>
      </c>
      <c r="J85">
        <f>'95% Simulation Frequency'!I85*$C85^2</f>
        <v>26.464131836696687</v>
      </c>
      <c r="K85">
        <f>'95% Simulation Frequency'!J85*$C85^2</f>
        <v>28.139076889652173</v>
      </c>
      <c r="L85">
        <f>'95% Simulation Frequency'!K85*$C85^2</f>
        <v>17.754417561328157</v>
      </c>
      <c r="M85">
        <f>'95% Simulation Frequency'!L85*$C85^2</f>
        <v>13.064571413052795</v>
      </c>
      <c r="N85">
        <f>'95% Simulation Frequency'!M85*$C85^2</f>
        <v>11.724615370688406</v>
      </c>
      <c r="O85">
        <f>'95% Simulation Frequency'!N85*$C85^2</f>
        <v>5.024835158866459</v>
      </c>
      <c r="P85">
        <f>'95% Simulation Frequency'!O85*$C85^2</f>
        <v>13.622886430704623</v>
      </c>
      <c r="Q85">
        <f>'95% Simulation Frequency'!P85*$C85^2</f>
        <v>24.284275811256066</v>
      </c>
      <c r="R85">
        <f>'95% Simulation Frequency'!Q85*$C85^2</f>
        <v>17.768982300919074</v>
      </c>
      <c r="S85">
        <f>'95% Simulation Frequency'!R85*$C85^2</f>
        <v>5.922994100306358</v>
      </c>
      <c r="T85">
        <f>'95% Simulation Frequency'!S85*$C85^2</f>
        <v>4.1460958702144506</v>
      </c>
      <c r="U85">
        <f>'95% Simulation Frequency'!T85*$C85^2</f>
        <v>2.3691976401225432</v>
      </c>
    </row>
    <row r="86" spans="1:21" x14ac:dyDescent="0.2">
      <c r="A86">
        <f>'95% Simulation Frequency'!A86</f>
        <v>2105</v>
      </c>
      <c r="B86">
        <f>'95% Simulation Frequency'!B86</f>
        <v>2100</v>
      </c>
      <c r="C86">
        <f>'Expected Frequency'!X86</f>
        <v>2.6098741761533852</v>
      </c>
      <c r="D86">
        <f>'95% Simulation Frequency'!C86*$C86^2</f>
        <v>143.16516086035816</v>
      </c>
      <c r="E86">
        <f>'95% Simulation Frequency'!D86*$C86^2</f>
        <v>183.67313273169981</v>
      </c>
      <c r="F86">
        <f>'95% Simulation Frequency'!E86*$C86^2</f>
        <v>193.66139976846898</v>
      </c>
      <c r="G86">
        <f>'95% Simulation Frequency'!F86*$C86^2</f>
        <v>127.35040471880697</v>
      </c>
      <c r="H86">
        <f>'95% Simulation Frequency'!G86*$C86^2</f>
        <v>105.98661133460622</v>
      </c>
      <c r="I86">
        <f>'95% Simulation Frequency'!H86*$C86^2</f>
        <v>63.536476428337245</v>
      </c>
      <c r="J86">
        <f>'95% Simulation Frequency'!I86*$C86^2</f>
        <v>26.464131836696687</v>
      </c>
      <c r="K86">
        <f>'95% Simulation Frequency'!J86*$C86^2</f>
        <v>28.139076889652173</v>
      </c>
      <c r="L86">
        <f>'95% Simulation Frequency'!K86*$C86^2</f>
        <v>17.754417561328157</v>
      </c>
      <c r="M86">
        <f>'95% Simulation Frequency'!L86*$C86^2</f>
        <v>13.064571413052795</v>
      </c>
      <c r="N86">
        <f>'95% Simulation Frequency'!M86*$C86^2</f>
        <v>11.724615370688406</v>
      </c>
      <c r="O86">
        <f>'95% Simulation Frequency'!N86*$C86^2</f>
        <v>5.024835158866459</v>
      </c>
      <c r="P86">
        <f>'95% Simulation Frequency'!O86*$C86^2</f>
        <v>13.622886430704623</v>
      </c>
      <c r="Q86">
        <f>'95% Simulation Frequency'!P86*$C86^2</f>
        <v>24.284275811256066</v>
      </c>
      <c r="R86">
        <f>'95% Simulation Frequency'!Q86*$C86^2</f>
        <v>17.768982300919074</v>
      </c>
      <c r="S86">
        <f>'95% Simulation Frequency'!R86*$C86^2</f>
        <v>5.922994100306358</v>
      </c>
      <c r="T86">
        <f>'95% Simulation Frequency'!S86*$C86^2</f>
        <v>4.1460958702144506</v>
      </c>
      <c r="U86">
        <f>'95% Simulation Frequency'!T86*$C86^2</f>
        <v>2.3691976401225432</v>
      </c>
    </row>
    <row r="87" spans="1:21" x14ac:dyDescent="0.2">
      <c r="A87">
        <f>'95% Simulation Frequency'!A87</f>
        <v>2106</v>
      </c>
      <c r="B87">
        <f>'95% Simulation Frequency'!B87</f>
        <v>2100</v>
      </c>
      <c r="C87">
        <f>'Expected Frequency'!X87</f>
        <v>2.6098741761533852</v>
      </c>
      <c r="D87">
        <f>'95% Simulation Frequency'!C87*$C87^2</f>
        <v>143.16516086035816</v>
      </c>
      <c r="E87">
        <f>'95% Simulation Frequency'!D87*$C87^2</f>
        <v>183.67313273169981</v>
      </c>
      <c r="F87">
        <f>'95% Simulation Frequency'!E87*$C87^2</f>
        <v>193.66139976846898</v>
      </c>
      <c r="G87">
        <f>'95% Simulation Frequency'!F87*$C87^2</f>
        <v>127.35040471880697</v>
      </c>
      <c r="H87">
        <f>'95% Simulation Frequency'!G87*$C87^2</f>
        <v>105.98661133460622</v>
      </c>
      <c r="I87">
        <f>'95% Simulation Frequency'!H87*$C87^2</f>
        <v>63.536476428337245</v>
      </c>
      <c r="J87">
        <f>'95% Simulation Frequency'!I87*$C87^2</f>
        <v>26.464131836696687</v>
      </c>
      <c r="K87">
        <f>'95% Simulation Frequency'!J87*$C87^2</f>
        <v>28.139076889652173</v>
      </c>
      <c r="L87">
        <f>'95% Simulation Frequency'!K87*$C87^2</f>
        <v>17.754417561328157</v>
      </c>
      <c r="M87">
        <f>'95% Simulation Frequency'!L87*$C87^2</f>
        <v>13.064571413052795</v>
      </c>
      <c r="N87">
        <f>'95% Simulation Frequency'!M87*$C87^2</f>
        <v>11.724615370688406</v>
      </c>
      <c r="O87">
        <f>'95% Simulation Frequency'!N87*$C87^2</f>
        <v>5.024835158866459</v>
      </c>
      <c r="P87">
        <f>'95% Simulation Frequency'!O87*$C87^2</f>
        <v>13.622886430704623</v>
      </c>
      <c r="Q87">
        <f>'95% Simulation Frequency'!P87*$C87^2</f>
        <v>24.284275811256066</v>
      </c>
      <c r="R87">
        <f>'95% Simulation Frequency'!Q87*$C87^2</f>
        <v>17.768982300919074</v>
      </c>
      <c r="S87">
        <f>'95% Simulation Frequency'!R87*$C87^2</f>
        <v>5.922994100306358</v>
      </c>
      <c r="T87">
        <f>'95% Simulation Frequency'!S87*$C87^2</f>
        <v>4.1460958702144506</v>
      </c>
      <c r="U87">
        <f>'95% Simulation Frequency'!T87*$C87^2</f>
        <v>2.3691976401225432</v>
      </c>
    </row>
    <row r="88" spans="1:21" x14ac:dyDescent="0.2">
      <c r="A88">
        <f>'95% Simulation Frequency'!A88</f>
        <v>2107</v>
      </c>
      <c r="B88">
        <f>'95% Simulation Frequency'!B88</f>
        <v>2100</v>
      </c>
      <c r="C88">
        <f>'Expected Frequency'!X88</f>
        <v>2.6098741761533852</v>
      </c>
      <c r="D88">
        <f>'95% Simulation Frequency'!C88*$C88^2</f>
        <v>143.16516086035816</v>
      </c>
      <c r="E88">
        <f>'95% Simulation Frequency'!D88*$C88^2</f>
        <v>183.67313273169981</v>
      </c>
      <c r="F88">
        <f>'95% Simulation Frequency'!E88*$C88^2</f>
        <v>193.66139976846898</v>
      </c>
      <c r="G88">
        <f>'95% Simulation Frequency'!F88*$C88^2</f>
        <v>127.35040471880697</v>
      </c>
      <c r="H88">
        <f>'95% Simulation Frequency'!G88*$C88^2</f>
        <v>105.98661133460622</v>
      </c>
      <c r="I88">
        <f>'95% Simulation Frequency'!H88*$C88^2</f>
        <v>63.536476428337245</v>
      </c>
      <c r="J88">
        <f>'95% Simulation Frequency'!I88*$C88^2</f>
        <v>26.464131836696687</v>
      </c>
      <c r="K88">
        <f>'95% Simulation Frequency'!J88*$C88^2</f>
        <v>28.139076889652173</v>
      </c>
      <c r="L88">
        <f>'95% Simulation Frequency'!K88*$C88^2</f>
        <v>17.754417561328157</v>
      </c>
      <c r="M88">
        <f>'95% Simulation Frequency'!L88*$C88^2</f>
        <v>13.064571413052795</v>
      </c>
      <c r="N88">
        <f>'95% Simulation Frequency'!M88*$C88^2</f>
        <v>11.724615370688406</v>
      </c>
      <c r="O88">
        <f>'95% Simulation Frequency'!N88*$C88^2</f>
        <v>5.024835158866459</v>
      </c>
      <c r="P88">
        <f>'95% Simulation Frequency'!O88*$C88^2</f>
        <v>13.622886430704623</v>
      </c>
      <c r="Q88">
        <f>'95% Simulation Frequency'!P88*$C88^2</f>
        <v>24.284275811256066</v>
      </c>
      <c r="R88">
        <f>'95% Simulation Frequency'!Q88*$C88^2</f>
        <v>17.768982300919074</v>
      </c>
      <c r="S88">
        <f>'95% Simulation Frequency'!R88*$C88^2</f>
        <v>5.922994100306358</v>
      </c>
      <c r="T88">
        <f>'95% Simulation Frequency'!S88*$C88^2</f>
        <v>4.1460958702144506</v>
      </c>
      <c r="U88">
        <f>'95% Simulation Frequency'!T88*$C88^2</f>
        <v>2.3691976401225432</v>
      </c>
    </row>
    <row r="89" spans="1:21" x14ac:dyDescent="0.2">
      <c r="A89">
        <f>'95% Simulation Frequency'!A89</f>
        <v>2108</v>
      </c>
      <c r="B89">
        <f>'95% Simulation Frequency'!B89</f>
        <v>2100</v>
      </c>
      <c r="C89">
        <f>'Expected Frequency'!X89</f>
        <v>2.6098741761533852</v>
      </c>
      <c r="D89">
        <f>'95% Simulation Frequency'!C89*$C89^2</f>
        <v>143.16516086035816</v>
      </c>
      <c r="E89">
        <f>'95% Simulation Frequency'!D89*$C89^2</f>
        <v>183.67313273169981</v>
      </c>
      <c r="F89">
        <f>'95% Simulation Frequency'!E89*$C89^2</f>
        <v>193.66139976846898</v>
      </c>
      <c r="G89">
        <f>'95% Simulation Frequency'!F89*$C89^2</f>
        <v>127.35040471880697</v>
      </c>
      <c r="H89">
        <f>'95% Simulation Frequency'!G89*$C89^2</f>
        <v>105.98661133460622</v>
      </c>
      <c r="I89">
        <f>'95% Simulation Frequency'!H89*$C89^2</f>
        <v>63.536476428337245</v>
      </c>
      <c r="J89">
        <f>'95% Simulation Frequency'!I89*$C89^2</f>
        <v>26.464131836696687</v>
      </c>
      <c r="K89">
        <f>'95% Simulation Frequency'!J89*$C89^2</f>
        <v>28.139076889652173</v>
      </c>
      <c r="L89">
        <f>'95% Simulation Frequency'!K89*$C89^2</f>
        <v>17.754417561328157</v>
      </c>
      <c r="M89">
        <f>'95% Simulation Frequency'!L89*$C89^2</f>
        <v>13.064571413052795</v>
      </c>
      <c r="N89">
        <f>'95% Simulation Frequency'!M89*$C89^2</f>
        <v>11.724615370688406</v>
      </c>
      <c r="O89">
        <f>'95% Simulation Frequency'!N89*$C89^2</f>
        <v>5.024835158866459</v>
      </c>
      <c r="P89">
        <f>'95% Simulation Frequency'!O89*$C89^2</f>
        <v>13.622886430704623</v>
      </c>
      <c r="Q89">
        <f>'95% Simulation Frequency'!P89*$C89^2</f>
        <v>24.284275811256066</v>
      </c>
      <c r="R89">
        <f>'95% Simulation Frequency'!Q89*$C89^2</f>
        <v>17.768982300919074</v>
      </c>
      <c r="S89">
        <f>'95% Simulation Frequency'!R89*$C89^2</f>
        <v>5.922994100306358</v>
      </c>
      <c r="T89">
        <f>'95% Simulation Frequency'!S89*$C89^2</f>
        <v>4.1460958702144506</v>
      </c>
      <c r="U89">
        <f>'95% Simulation Frequency'!T89*$C89^2</f>
        <v>2.3691976401225432</v>
      </c>
    </row>
    <row r="90" spans="1:21" x14ac:dyDescent="0.2">
      <c r="A90">
        <f>'95% Simulation Frequency'!A90</f>
        <v>2109</v>
      </c>
      <c r="B90">
        <f>'95% Simulation Frequency'!B90</f>
        <v>2100</v>
      </c>
      <c r="C90">
        <f>'Expected Frequency'!X90</f>
        <v>2.6098741761533852</v>
      </c>
      <c r="D90">
        <f>'95% Simulation Frequency'!C90*$C90^2</f>
        <v>143.16516086035816</v>
      </c>
      <c r="E90">
        <f>'95% Simulation Frequency'!D90*$C90^2</f>
        <v>183.67313273169981</v>
      </c>
      <c r="F90">
        <f>'95% Simulation Frequency'!E90*$C90^2</f>
        <v>193.66139976846898</v>
      </c>
      <c r="G90">
        <f>'95% Simulation Frequency'!F90*$C90^2</f>
        <v>127.35040471880697</v>
      </c>
      <c r="H90">
        <f>'95% Simulation Frequency'!G90*$C90^2</f>
        <v>105.98661133460622</v>
      </c>
      <c r="I90">
        <f>'95% Simulation Frequency'!H90*$C90^2</f>
        <v>63.536476428337245</v>
      </c>
      <c r="J90">
        <f>'95% Simulation Frequency'!I90*$C90^2</f>
        <v>26.464131836696687</v>
      </c>
      <c r="K90">
        <f>'95% Simulation Frequency'!J90*$C90^2</f>
        <v>28.139076889652173</v>
      </c>
      <c r="L90">
        <f>'95% Simulation Frequency'!K90*$C90^2</f>
        <v>17.754417561328157</v>
      </c>
      <c r="M90">
        <f>'95% Simulation Frequency'!L90*$C90^2</f>
        <v>13.064571413052795</v>
      </c>
      <c r="N90">
        <f>'95% Simulation Frequency'!M90*$C90^2</f>
        <v>11.724615370688406</v>
      </c>
      <c r="O90">
        <f>'95% Simulation Frequency'!N90*$C90^2</f>
        <v>5.024835158866459</v>
      </c>
      <c r="P90">
        <f>'95% Simulation Frequency'!O90*$C90^2</f>
        <v>13.622886430704623</v>
      </c>
      <c r="Q90">
        <f>'95% Simulation Frequency'!P90*$C90^2</f>
        <v>24.284275811256066</v>
      </c>
      <c r="R90">
        <f>'95% Simulation Frequency'!Q90*$C90^2</f>
        <v>17.768982300919074</v>
      </c>
      <c r="S90">
        <f>'95% Simulation Frequency'!R90*$C90^2</f>
        <v>5.922994100306358</v>
      </c>
      <c r="T90">
        <f>'95% Simulation Frequency'!S90*$C90^2</f>
        <v>4.1460958702144506</v>
      </c>
      <c r="U90">
        <f>'95% Simulation Frequency'!T90*$C90^2</f>
        <v>2.3691976401225432</v>
      </c>
    </row>
    <row r="91" spans="1:21" x14ac:dyDescent="0.2">
      <c r="A91">
        <f>'95% Simulation Frequency'!A91</f>
        <v>2110</v>
      </c>
      <c r="B91">
        <f>'95% Simulation Frequency'!B91</f>
        <v>2110</v>
      </c>
      <c r="C91">
        <f>'Expected Frequency'!X91</f>
        <v>2.9097663271420009</v>
      </c>
      <c r="D91">
        <f>'95% Simulation Frequency'!C91*$C91^2</f>
        <v>177.95673647828252</v>
      </c>
      <c r="E91">
        <f>'95% Simulation Frequency'!D91*$C91^2</f>
        <v>228.30883633454076</v>
      </c>
      <c r="F91">
        <f>'95% Simulation Frequency'!E91*$C91^2</f>
        <v>240.72442260046742</v>
      </c>
      <c r="G91">
        <f>'95% Simulation Frequency'!F91*$C91^2</f>
        <v>158.29872489056527</v>
      </c>
      <c r="H91">
        <f>'95% Simulation Frequency'!G91*$C91^2</f>
        <v>131.74316537733318</v>
      </c>
      <c r="I91">
        <f>'95% Simulation Frequency'!H91*$C91^2</f>
        <v>78.976923747144767</v>
      </c>
      <c r="J91">
        <f>'95% Simulation Frequency'!I91*$C91^2</f>
        <v>32.895367190507535</v>
      </c>
      <c r="K91">
        <f>'95% Simulation Frequency'!J91*$C91^2</f>
        <v>34.97735245572953</v>
      </c>
      <c r="L91">
        <f>'95% Simulation Frequency'!K91*$C91^2</f>
        <v>22.069043811353154</v>
      </c>
      <c r="M91">
        <f>'95% Simulation Frequency'!L91*$C91^2</f>
        <v>16.239485068731565</v>
      </c>
      <c r="N91">
        <f>'95% Simulation Frequency'!M91*$C91^2</f>
        <v>14.573896856553972</v>
      </c>
      <c r="O91">
        <f>'95% Simulation Frequency'!N91*$C91^2</f>
        <v>6.2459557956659868</v>
      </c>
      <c r="P91">
        <f>'95% Simulation Frequency'!O91*$C91^2</f>
        <v>16.933480157138899</v>
      </c>
      <c r="Q91">
        <f>'95% Simulation Frequency'!P91*$C91^2</f>
        <v>30.185768975769339</v>
      </c>
      <c r="R91">
        <f>'95% Simulation Frequency'!Q91*$C91^2</f>
        <v>22.087148031050738</v>
      </c>
      <c r="S91">
        <f>'95% Simulation Frequency'!R91*$C91^2</f>
        <v>7.3623826770169121</v>
      </c>
      <c r="T91">
        <f>'95% Simulation Frequency'!S91*$C91^2</f>
        <v>5.1536678739118393</v>
      </c>
      <c r="U91">
        <f>'95% Simulation Frequency'!T91*$C91^2</f>
        <v>2.9449530708067648</v>
      </c>
    </row>
    <row r="92" spans="1:21" x14ac:dyDescent="0.2">
      <c r="A92">
        <f>'95% Simulation Frequency'!A92</f>
        <v>2111</v>
      </c>
      <c r="B92">
        <f>'95% Simulation Frequency'!B92</f>
        <v>2110</v>
      </c>
      <c r="C92">
        <f>'Expected Frequency'!X92</f>
        <v>2.9097663271420009</v>
      </c>
      <c r="D92">
        <f>'95% Simulation Frequency'!C92*$C92^2</f>
        <v>177.95673647828252</v>
      </c>
      <c r="E92">
        <f>'95% Simulation Frequency'!D92*$C92^2</f>
        <v>228.30883633454076</v>
      </c>
      <c r="F92">
        <f>'95% Simulation Frequency'!E92*$C92^2</f>
        <v>240.72442260046742</v>
      </c>
      <c r="G92">
        <f>'95% Simulation Frequency'!F92*$C92^2</f>
        <v>158.29872489056527</v>
      </c>
      <c r="H92">
        <f>'95% Simulation Frequency'!G92*$C92^2</f>
        <v>131.74316537733318</v>
      </c>
      <c r="I92">
        <f>'95% Simulation Frequency'!H92*$C92^2</f>
        <v>78.976923747144767</v>
      </c>
      <c r="J92">
        <f>'95% Simulation Frequency'!I92*$C92^2</f>
        <v>32.895367190507535</v>
      </c>
      <c r="K92">
        <f>'95% Simulation Frequency'!J92*$C92^2</f>
        <v>34.97735245572953</v>
      </c>
      <c r="L92">
        <f>'95% Simulation Frequency'!K92*$C92^2</f>
        <v>22.069043811353154</v>
      </c>
      <c r="M92">
        <f>'95% Simulation Frequency'!L92*$C92^2</f>
        <v>16.239485068731565</v>
      </c>
      <c r="N92">
        <f>'95% Simulation Frequency'!M92*$C92^2</f>
        <v>14.573896856553972</v>
      </c>
      <c r="O92">
        <f>'95% Simulation Frequency'!N92*$C92^2</f>
        <v>6.2459557956659868</v>
      </c>
      <c r="P92">
        <f>'95% Simulation Frequency'!O92*$C92^2</f>
        <v>16.933480157138899</v>
      </c>
      <c r="Q92">
        <f>'95% Simulation Frequency'!P92*$C92^2</f>
        <v>30.185768975769339</v>
      </c>
      <c r="R92">
        <f>'95% Simulation Frequency'!Q92*$C92^2</f>
        <v>22.087148031050738</v>
      </c>
      <c r="S92">
        <f>'95% Simulation Frequency'!R92*$C92^2</f>
        <v>7.3623826770169121</v>
      </c>
      <c r="T92">
        <f>'95% Simulation Frequency'!S92*$C92^2</f>
        <v>5.1536678739118393</v>
      </c>
      <c r="U92">
        <f>'95% Simulation Frequency'!T92*$C92^2</f>
        <v>2.9449530708067648</v>
      </c>
    </row>
    <row r="93" spans="1:21" x14ac:dyDescent="0.2">
      <c r="A93">
        <f>'95% Simulation Frequency'!A93</f>
        <v>2112</v>
      </c>
      <c r="B93">
        <f>'95% Simulation Frequency'!B93</f>
        <v>2110</v>
      </c>
      <c r="C93">
        <f>'Expected Frequency'!X93</f>
        <v>2.9097663271420009</v>
      </c>
      <c r="D93">
        <f>'95% Simulation Frequency'!C93*$C93^2</f>
        <v>177.95673647828252</v>
      </c>
      <c r="E93">
        <f>'95% Simulation Frequency'!D93*$C93^2</f>
        <v>228.30883633454076</v>
      </c>
      <c r="F93">
        <f>'95% Simulation Frequency'!E93*$C93^2</f>
        <v>240.72442260046742</v>
      </c>
      <c r="G93">
        <f>'95% Simulation Frequency'!F93*$C93^2</f>
        <v>158.29872489056527</v>
      </c>
      <c r="H93">
        <f>'95% Simulation Frequency'!G93*$C93^2</f>
        <v>131.74316537733318</v>
      </c>
      <c r="I93">
        <f>'95% Simulation Frequency'!H93*$C93^2</f>
        <v>78.976923747144767</v>
      </c>
      <c r="J93">
        <f>'95% Simulation Frequency'!I93*$C93^2</f>
        <v>32.895367190507535</v>
      </c>
      <c r="K93">
        <f>'95% Simulation Frequency'!J93*$C93^2</f>
        <v>34.97735245572953</v>
      </c>
      <c r="L93">
        <f>'95% Simulation Frequency'!K93*$C93^2</f>
        <v>22.069043811353154</v>
      </c>
      <c r="M93">
        <f>'95% Simulation Frequency'!L93*$C93^2</f>
        <v>16.239485068731565</v>
      </c>
      <c r="N93">
        <f>'95% Simulation Frequency'!M93*$C93^2</f>
        <v>14.573896856553972</v>
      </c>
      <c r="O93">
        <f>'95% Simulation Frequency'!N93*$C93^2</f>
        <v>6.2459557956659868</v>
      </c>
      <c r="P93">
        <f>'95% Simulation Frequency'!O93*$C93^2</f>
        <v>16.933480157138899</v>
      </c>
      <c r="Q93">
        <f>'95% Simulation Frequency'!P93*$C93^2</f>
        <v>30.185768975769339</v>
      </c>
      <c r="R93">
        <f>'95% Simulation Frequency'!Q93*$C93^2</f>
        <v>22.087148031050738</v>
      </c>
      <c r="S93">
        <f>'95% Simulation Frequency'!R93*$C93^2</f>
        <v>7.3623826770169121</v>
      </c>
      <c r="T93">
        <f>'95% Simulation Frequency'!S93*$C93^2</f>
        <v>5.1536678739118393</v>
      </c>
      <c r="U93">
        <f>'95% Simulation Frequency'!T93*$C93^2</f>
        <v>2.9449530708067648</v>
      </c>
    </row>
    <row r="94" spans="1:21" x14ac:dyDescent="0.2">
      <c r="A94">
        <f>'95% Simulation Frequency'!A94</f>
        <v>2113</v>
      </c>
      <c r="B94">
        <f>'95% Simulation Frequency'!B94</f>
        <v>2110</v>
      </c>
      <c r="C94">
        <f>'Expected Frequency'!X94</f>
        <v>2.9097663271420009</v>
      </c>
      <c r="D94">
        <f>'95% Simulation Frequency'!C94*$C94^2</f>
        <v>177.95673647828252</v>
      </c>
      <c r="E94">
        <f>'95% Simulation Frequency'!D94*$C94^2</f>
        <v>228.30883633454076</v>
      </c>
      <c r="F94">
        <f>'95% Simulation Frequency'!E94*$C94^2</f>
        <v>240.72442260046742</v>
      </c>
      <c r="G94">
        <f>'95% Simulation Frequency'!F94*$C94^2</f>
        <v>158.29872489056527</v>
      </c>
      <c r="H94">
        <f>'95% Simulation Frequency'!G94*$C94^2</f>
        <v>131.74316537733318</v>
      </c>
      <c r="I94">
        <f>'95% Simulation Frequency'!H94*$C94^2</f>
        <v>78.976923747144767</v>
      </c>
      <c r="J94">
        <f>'95% Simulation Frequency'!I94*$C94^2</f>
        <v>32.895367190507535</v>
      </c>
      <c r="K94">
        <f>'95% Simulation Frequency'!J94*$C94^2</f>
        <v>34.97735245572953</v>
      </c>
      <c r="L94">
        <f>'95% Simulation Frequency'!K94*$C94^2</f>
        <v>22.069043811353154</v>
      </c>
      <c r="M94">
        <f>'95% Simulation Frequency'!L94*$C94^2</f>
        <v>16.239485068731565</v>
      </c>
      <c r="N94">
        <f>'95% Simulation Frequency'!M94*$C94^2</f>
        <v>14.573896856553972</v>
      </c>
      <c r="O94">
        <f>'95% Simulation Frequency'!N94*$C94^2</f>
        <v>6.2459557956659868</v>
      </c>
      <c r="P94">
        <f>'95% Simulation Frequency'!O94*$C94^2</f>
        <v>16.933480157138899</v>
      </c>
      <c r="Q94">
        <f>'95% Simulation Frequency'!P94*$C94^2</f>
        <v>30.185768975769339</v>
      </c>
      <c r="R94">
        <f>'95% Simulation Frequency'!Q94*$C94^2</f>
        <v>22.087148031050738</v>
      </c>
      <c r="S94">
        <f>'95% Simulation Frequency'!R94*$C94^2</f>
        <v>7.3623826770169121</v>
      </c>
      <c r="T94">
        <f>'95% Simulation Frequency'!S94*$C94^2</f>
        <v>5.1536678739118393</v>
      </c>
      <c r="U94">
        <f>'95% Simulation Frequency'!T94*$C94^2</f>
        <v>2.9449530708067648</v>
      </c>
    </row>
    <row r="95" spans="1:21" x14ac:dyDescent="0.2">
      <c r="A95">
        <f>'95% Simulation Frequency'!A95</f>
        <v>2114</v>
      </c>
      <c r="B95">
        <f>'95% Simulation Frequency'!B95</f>
        <v>2110</v>
      </c>
      <c r="C95">
        <f>'Expected Frequency'!X95</f>
        <v>2.9097663271420009</v>
      </c>
      <c r="D95">
        <f>'95% Simulation Frequency'!C95*$C95^2</f>
        <v>177.95673647828252</v>
      </c>
      <c r="E95">
        <f>'95% Simulation Frequency'!D95*$C95^2</f>
        <v>228.30883633454076</v>
      </c>
      <c r="F95">
        <f>'95% Simulation Frequency'!E95*$C95^2</f>
        <v>240.72442260046742</v>
      </c>
      <c r="G95">
        <f>'95% Simulation Frequency'!F95*$C95^2</f>
        <v>158.29872489056527</v>
      </c>
      <c r="H95">
        <f>'95% Simulation Frequency'!G95*$C95^2</f>
        <v>131.74316537733318</v>
      </c>
      <c r="I95">
        <f>'95% Simulation Frequency'!H95*$C95^2</f>
        <v>78.976923747144767</v>
      </c>
      <c r="J95">
        <f>'95% Simulation Frequency'!I95*$C95^2</f>
        <v>32.895367190507535</v>
      </c>
      <c r="K95">
        <f>'95% Simulation Frequency'!J95*$C95^2</f>
        <v>34.97735245572953</v>
      </c>
      <c r="L95">
        <f>'95% Simulation Frequency'!K95*$C95^2</f>
        <v>22.069043811353154</v>
      </c>
      <c r="M95">
        <f>'95% Simulation Frequency'!L95*$C95^2</f>
        <v>16.239485068731565</v>
      </c>
      <c r="N95">
        <f>'95% Simulation Frequency'!M95*$C95^2</f>
        <v>14.573896856553972</v>
      </c>
      <c r="O95">
        <f>'95% Simulation Frequency'!N95*$C95^2</f>
        <v>6.2459557956659868</v>
      </c>
      <c r="P95">
        <f>'95% Simulation Frequency'!O95*$C95^2</f>
        <v>16.933480157138899</v>
      </c>
      <c r="Q95">
        <f>'95% Simulation Frequency'!P95*$C95^2</f>
        <v>30.185768975769339</v>
      </c>
      <c r="R95">
        <f>'95% Simulation Frequency'!Q95*$C95^2</f>
        <v>22.087148031050738</v>
      </c>
      <c r="S95">
        <f>'95% Simulation Frequency'!R95*$C95^2</f>
        <v>7.3623826770169121</v>
      </c>
      <c r="T95">
        <f>'95% Simulation Frequency'!S95*$C95^2</f>
        <v>5.1536678739118393</v>
      </c>
      <c r="U95">
        <f>'95% Simulation Frequency'!T95*$C95^2</f>
        <v>2.9449530708067648</v>
      </c>
    </row>
    <row r="96" spans="1:21" x14ac:dyDescent="0.2">
      <c r="A96">
        <f>'95% Simulation Frequency'!A96</f>
        <v>2115</v>
      </c>
      <c r="B96">
        <f>'95% Simulation Frequency'!B96</f>
        <v>2110</v>
      </c>
      <c r="C96">
        <f>'Expected Frequency'!X96</f>
        <v>2.9097663271420009</v>
      </c>
      <c r="D96">
        <f>'95% Simulation Frequency'!C96*$C96^2</f>
        <v>177.95673647828252</v>
      </c>
      <c r="E96">
        <f>'95% Simulation Frequency'!D96*$C96^2</f>
        <v>228.30883633454076</v>
      </c>
      <c r="F96">
        <f>'95% Simulation Frequency'!E96*$C96^2</f>
        <v>240.72442260046742</v>
      </c>
      <c r="G96">
        <f>'95% Simulation Frequency'!F96*$C96^2</f>
        <v>158.29872489056527</v>
      </c>
      <c r="H96">
        <f>'95% Simulation Frequency'!G96*$C96^2</f>
        <v>131.74316537733318</v>
      </c>
      <c r="I96">
        <f>'95% Simulation Frequency'!H96*$C96^2</f>
        <v>78.976923747144767</v>
      </c>
      <c r="J96">
        <f>'95% Simulation Frequency'!I96*$C96^2</f>
        <v>32.895367190507535</v>
      </c>
      <c r="K96">
        <f>'95% Simulation Frequency'!J96*$C96^2</f>
        <v>34.97735245572953</v>
      </c>
      <c r="L96">
        <f>'95% Simulation Frequency'!K96*$C96^2</f>
        <v>22.069043811353154</v>
      </c>
      <c r="M96">
        <f>'95% Simulation Frequency'!L96*$C96^2</f>
        <v>16.239485068731565</v>
      </c>
      <c r="N96">
        <f>'95% Simulation Frequency'!M96*$C96^2</f>
        <v>14.573896856553972</v>
      </c>
      <c r="O96">
        <f>'95% Simulation Frequency'!N96*$C96^2</f>
        <v>6.2459557956659868</v>
      </c>
      <c r="P96">
        <f>'95% Simulation Frequency'!O96*$C96^2</f>
        <v>16.933480157138899</v>
      </c>
      <c r="Q96">
        <f>'95% Simulation Frequency'!P96*$C96^2</f>
        <v>30.185768975769339</v>
      </c>
      <c r="R96">
        <f>'95% Simulation Frequency'!Q96*$C96^2</f>
        <v>22.087148031050738</v>
      </c>
      <c r="S96">
        <f>'95% Simulation Frequency'!R96*$C96^2</f>
        <v>7.3623826770169121</v>
      </c>
      <c r="T96">
        <f>'95% Simulation Frequency'!S96*$C96^2</f>
        <v>5.1536678739118393</v>
      </c>
      <c r="U96">
        <f>'95% Simulation Frequency'!T96*$C96^2</f>
        <v>2.9449530708067648</v>
      </c>
    </row>
    <row r="97" spans="1:21" x14ac:dyDescent="0.2">
      <c r="A97">
        <f>'95% Simulation Frequency'!A97</f>
        <v>2116</v>
      </c>
      <c r="B97">
        <f>'95% Simulation Frequency'!B97</f>
        <v>2110</v>
      </c>
      <c r="C97">
        <f>'Expected Frequency'!X97</f>
        <v>2.9097663271420009</v>
      </c>
      <c r="D97">
        <f>'95% Simulation Frequency'!C97*$C97^2</f>
        <v>177.95673647828252</v>
      </c>
      <c r="E97">
        <f>'95% Simulation Frequency'!D97*$C97^2</f>
        <v>228.30883633454076</v>
      </c>
      <c r="F97">
        <f>'95% Simulation Frequency'!E97*$C97^2</f>
        <v>240.72442260046742</v>
      </c>
      <c r="G97">
        <f>'95% Simulation Frequency'!F97*$C97^2</f>
        <v>158.29872489056527</v>
      </c>
      <c r="H97">
        <f>'95% Simulation Frequency'!G97*$C97^2</f>
        <v>131.74316537733318</v>
      </c>
      <c r="I97">
        <f>'95% Simulation Frequency'!H97*$C97^2</f>
        <v>78.976923747144767</v>
      </c>
      <c r="J97">
        <f>'95% Simulation Frequency'!I97*$C97^2</f>
        <v>32.895367190507535</v>
      </c>
      <c r="K97">
        <f>'95% Simulation Frequency'!J97*$C97^2</f>
        <v>34.97735245572953</v>
      </c>
      <c r="L97">
        <f>'95% Simulation Frequency'!K97*$C97^2</f>
        <v>22.069043811353154</v>
      </c>
      <c r="M97">
        <f>'95% Simulation Frequency'!L97*$C97^2</f>
        <v>16.239485068731565</v>
      </c>
      <c r="N97">
        <f>'95% Simulation Frequency'!M97*$C97^2</f>
        <v>14.573896856553972</v>
      </c>
      <c r="O97">
        <f>'95% Simulation Frequency'!N97*$C97^2</f>
        <v>6.2459557956659868</v>
      </c>
      <c r="P97">
        <f>'95% Simulation Frequency'!O97*$C97^2</f>
        <v>16.933480157138899</v>
      </c>
      <c r="Q97">
        <f>'95% Simulation Frequency'!P97*$C97^2</f>
        <v>30.185768975769339</v>
      </c>
      <c r="R97">
        <f>'95% Simulation Frequency'!Q97*$C97^2</f>
        <v>22.087148031050738</v>
      </c>
      <c r="S97">
        <f>'95% Simulation Frequency'!R97*$C97^2</f>
        <v>7.3623826770169121</v>
      </c>
      <c r="T97">
        <f>'95% Simulation Frequency'!S97*$C97^2</f>
        <v>5.1536678739118393</v>
      </c>
      <c r="U97">
        <f>'95% Simulation Frequency'!T97*$C97^2</f>
        <v>2.9449530708067648</v>
      </c>
    </row>
    <row r="98" spans="1:21" x14ac:dyDescent="0.2">
      <c r="A98">
        <f>'95% Simulation Frequency'!A98</f>
        <v>2117</v>
      </c>
      <c r="B98">
        <f>'95% Simulation Frequency'!B98</f>
        <v>2110</v>
      </c>
      <c r="C98">
        <f>'Expected Frequency'!X98</f>
        <v>2.9097663271420009</v>
      </c>
      <c r="D98">
        <f>'95% Simulation Frequency'!C98*$C98^2</f>
        <v>177.95673647828252</v>
      </c>
      <c r="E98">
        <f>'95% Simulation Frequency'!D98*$C98^2</f>
        <v>228.30883633454076</v>
      </c>
      <c r="F98">
        <f>'95% Simulation Frequency'!E98*$C98^2</f>
        <v>240.72442260046742</v>
      </c>
      <c r="G98">
        <f>'95% Simulation Frequency'!F98*$C98^2</f>
        <v>158.29872489056527</v>
      </c>
      <c r="H98">
        <f>'95% Simulation Frequency'!G98*$C98^2</f>
        <v>131.74316537733318</v>
      </c>
      <c r="I98">
        <f>'95% Simulation Frequency'!H98*$C98^2</f>
        <v>78.976923747144767</v>
      </c>
      <c r="J98">
        <f>'95% Simulation Frequency'!I98*$C98^2</f>
        <v>32.895367190507535</v>
      </c>
      <c r="K98">
        <f>'95% Simulation Frequency'!J98*$C98^2</f>
        <v>34.97735245572953</v>
      </c>
      <c r="L98">
        <f>'95% Simulation Frequency'!K98*$C98^2</f>
        <v>22.069043811353154</v>
      </c>
      <c r="M98">
        <f>'95% Simulation Frequency'!L98*$C98^2</f>
        <v>16.239485068731565</v>
      </c>
      <c r="N98">
        <f>'95% Simulation Frequency'!M98*$C98^2</f>
        <v>14.573896856553972</v>
      </c>
      <c r="O98">
        <f>'95% Simulation Frequency'!N98*$C98^2</f>
        <v>6.2459557956659868</v>
      </c>
      <c r="P98">
        <f>'95% Simulation Frequency'!O98*$C98^2</f>
        <v>16.933480157138899</v>
      </c>
      <c r="Q98">
        <f>'95% Simulation Frequency'!P98*$C98^2</f>
        <v>30.185768975769339</v>
      </c>
      <c r="R98">
        <f>'95% Simulation Frequency'!Q98*$C98^2</f>
        <v>22.087148031050738</v>
      </c>
      <c r="S98">
        <f>'95% Simulation Frequency'!R98*$C98^2</f>
        <v>7.3623826770169121</v>
      </c>
      <c r="T98">
        <f>'95% Simulation Frequency'!S98*$C98^2</f>
        <v>5.1536678739118393</v>
      </c>
      <c r="U98">
        <f>'95% Simulation Frequency'!T98*$C98^2</f>
        <v>2.9449530708067648</v>
      </c>
    </row>
    <row r="99" spans="1:21" x14ac:dyDescent="0.2">
      <c r="A99">
        <f>'95% Simulation Frequency'!A99</f>
        <v>2118</v>
      </c>
      <c r="B99">
        <f>'95% Simulation Frequency'!B99</f>
        <v>2110</v>
      </c>
      <c r="C99">
        <f>'Expected Frequency'!X99</f>
        <v>2.9097663271420009</v>
      </c>
      <c r="D99">
        <f>'95% Simulation Frequency'!C99*$C99^2</f>
        <v>177.95673647828252</v>
      </c>
      <c r="E99">
        <f>'95% Simulation Frequency'!D99*$C99^2</f>
        <v>228.30883633454076</v>
      </c>
      <c r="F99">
        <f>'95% Simulation Frequency'!E99*$C99^2</f>
        <v>240.72442260046742</v>
      </c>
      <c r="G99">
        <f>'95% Simulation Frequency'!F99*$C99^2</f>
        <v>158.29872489056527</v>
      </c>
      <c r="H99">
        <f>'95% Simulation Frequency'!G99*$C99^2</f>
        <v>131.74316537733318</v>
      </c>
      <c r="I99">
        <f>'95% Simulation Frequency'!H99*$C99^2</f>
        <v>78.976923747144767</v>
      </c>
      <c r="J99">
        <f>'95% Simulation Frequency'!I99*$C99^2</f>
        <v>32.895367190507535</v>
      </c>
      <c r="K99">
        <f>'95% Simulation Frequency'!J99*$C99^2</f>
        <v>34.97735245572953</v>
      </c>
      <c r="L99">
        <f>'95% Simulation Frequency'!K99*$C99^2</f>
        <v>22.069043811353154</v>
      </c>
      <c r="M99">
        <f>'95% Simulation Frequency'!L99*$C99^2</f>
        <v>16.239485068731565</v>
      </c>
      <c r="N99">
        <f>'95% Simulation Frequency'!M99*$C99^2</f>
        <v>14.573896856553972</v>
      </c>
      <c r="O99">
        <f>'95% Simulation Frequency'!N99*$C99^2</f>
        <v>6.2459557956659868</v>
      </c>
      <c r="P99">
        <f>'95% Simulation Frequency'!O99*$C99^2</f>
        <v>16.933480157138899</v>
      </c>
      <c r="Q99">
        <f>'95% Simulation Frequency'!P99*$C99^2</f>
        <v>30.185768975769339</v>
      </c>
      <c r="R99">
        <f>'95% Simulation Frequency'!Q99*$C99^2</f>
        <v>22.087148031050738</v>
      </c>
      <c r="S99">
        <f>'95% Simulation Frequency'!R99*$C99^2</f>
        <v>7.3623826770169121</v>
      </c>
      <c r="T99">
        <f>'95% Simulation Frequency'!S99*$C99^2</f>
        <v>5.1536678739118393</v>
      </c>
      <c r="U99">
        <f>'95% Simulation Frequency'!T99*$C99^2</f>
        <v>2.9449530708067648</v>
      </c>
    </row>
    <row r="100" spans="1:21" x14ac:dyDescent="0.2">
      <c r="A100">
        <f>'95% Simulation Frequency'!A100</f>
        <v>2119</v>
      </c>
      <c r="B100">
        <f>'95% Simulation Frequency'!B100</f>
        <v>2110</v>
      </c>
      <c r="C100">
        <f>'Expected Frequency'!X100</f>
        <v>2.9097663271420009</v>
      </c>
      <c r="D100">
        <f>'95% Simulation Frequency'!C100*$C100^2</f>
        <v>177.95673647828252</v>
      </c>
      <c r="E100">
        <f>'95% Simulation Frequency'!D100*$C100^2</f>
        <v>228.30883633454076</v>
      </c>
      <c r="F100">
        <f>'95% Simulation Frequency'!E100*$C100^2</f>
        <v>240.72442260046742</v>
      </c>
      <c r="G100">
        <f>'95% Simulation Frequency'!F100*$C100^2</f>
        <v>158.29872489056527</v>
      </c>
      <c r="H100">
        <f>'95% Simulation Frequency'!G100*$C100^2</f>
        <v>131.74316537733318</v>
      </c>
      <c r="I100">
        <f>'95% Simulation Frequency'!H100*$C100^2</f>
        <v>78.976923747144767</v>
      </c>
      <c r="J100">
        <f>'95% Simulation Frequency'!I100*$C100^2</f>
        <v>32.895367190507535</v>
      </c>
      <c r="K100">
        <f>'95% Simulation Frequency'!J100*$C100^2</f>
        <v>34.97735245572953</v>
      </c>
      <c r="L100">
        <f>'95% Simulation Frequency'!K100*$C100^2</f>
        <v>22.069043811353154</v>
      </c>
      <c r="M100">
        <f>'95% Simulation Frequency'!L100*$C100^2</f>
        <v>16.239485068731565</v>
      </c>
      <c r="N100">
        <f>'95% Simulation Frequency'!M100*$C100^2</f>
        <v>14.573896856553972</v>
      </c>
      <c r="O100">
        <f>'95% Simulation Frequency'!N100*$C100^2</f>
        <v>6.2459557956659868</v>
      </c>
      <c r="P100">
        <f>'95% Simulation Frequency'!O100*$C100^2</f>
        <v>16.933480157138899</v>
      </c>
      <c r="Q100">
        <f>'95% Simulation Frequency'!P100*$C100^2</f>
        <v>30.185768975769339</v>
      </c>
      <c r="R100">
        <f>'95% Simulation Frequency'!Q100*$C100^2</f>
        <v>22.087148031050738</v>
      </c>
      <c r="S100">
        <f>'95% Simulation Frequency'!R100*$C100^2</f>
        <v>7.3623826770169121</v>
      </c>
      <c r="T100">
        <f>'95% Simulation Frequency'!S100*$C100^2</f>
        <v>5.1536678739118393</v>
      </c>
      <c r="U100">
        <f>'95% Simulation Frequency'!T100*$C100^2</f>
        <v>2.9449530708067648</v>
      </c>
    </row>
    <row r="101" spans="1:21" x14ac:dyDescent="0.2">
      <c r="A101">
        <f>'95% Simulation Frequency'!A101</f>
        <v>2120</v>
      </c>
      <c r="B101">
        <f>'95% Simulation Frequency'!B101</f>
        <v>2120</v>
      </c>
      <c r="C101">
        <f>'Expected Frequency'!X101</f>
        <v>3.209658478130617</v>
      </c>
      <c r="D101">
        <f>'95% Simulation Frequency'!C101*$C101^2</f>
        <v>216.52889180682877</v>
      </c>
      <c r="E101">
        <f>'95% Simulation Frequency'!D101*$C101^2</f>
        <v>277.79481855837332</v>
      </c>
      <c r="F101">
        <f>'95% Simulation Frequency'!E101*$C101^2</f>
        <v>292.90148542861721</v>
      </c>
      <c r="G101">
        <f>'95% Simulation Frequency'!F101*$C101^2</f>
        <v>192.6100025956093</v>
      </c>
      <c r="H101">
        <f>'95% Simulation Frequency'!G101*$C101^2</f>
        <v>160.29852067869879</v>
      </c>
      <c r="I101">
        <f>'95% Simulation Frequency'!H101*$C101^2</f>
        <v>96.095186480162383</v>
      </c>
      <c r="J101">
        <f>'95% Simulation Frequency'!I101*$C101^2</f>
        <v>40.025444073079875</v>
      </c>
      <c r="K101">
        <f>'95% Simulation Frequency'!J101*$C101^2</f>
        <v>42.55870002707227</v>
      </c>
      <c r="L101">
        <f>'95% Simulation Frequency'!K101*$C101^2</f>
        <v>26.852513112319411</v>
      </c>
      <c r="M101">
        <f>'95% Simulation Frequency'!L101*$C101^2</f>
        <v>19.759396441140698</v>
      </c>
      <c r="N101">
        <f>'95% Simulation Frequency'!M101*$C101^2</f>
        <v>17.732791677946782</v>
      </c>
      <c r="O101">
        <f>'95% Simulation Frequency'!N101*$C101^2</f>
        <v>7.5997678619771909</v>
      </c>
      <c r="P101">
        <f>'95% Simulation Frequency'!O101*$C101^2</f>
        <v>20.603815092471496</v>
      </c>
      <c r="Q101">
        <f>'95% Simulation Frequency'!P101*$C101^2</f>
        <v>36.728539947449185</v>
      </c>
      <c r="R101">
        <f>'95% Simulation Frequency'!Q101*$C101^2</f>
        <v>26.874541424962821</v>
      </c>
      <c r="S101">
        <f>'95% Simulation Frequency'!R101*$C101^2</f>
        <v>8.9581804749876071</v>
      </c>
      <c r="T101">
        <f>'95% Simulation Frequency'!S101*$C101^2</f>
        <v>6.2707263324913249</v>
      </c>
      <c r="U101">
        <f>'95% Simulation Frequency'!T101*$C101^2</f>
        <v>3.5832721899950428</v>
      </c>
    </row>
    <row r="102" spans="1:21" x14ac:dyDescent="0.2">
      <c r="A102">
        <f>'95% Simulation Frequency'!A102</f>
        <v>2121</v>
      </c>
      <c r="B102">
        <f>'95% Simulation Frequency'!B102</f>
        <v>2120</v>
      </c>
      <c r="C102">
        <f>'Expected Frequency'!X102</f>
        <v>3.209658478130617</v>
      </c>
      <c r="D102">
        <f>'95% Simulation Frequency'!C102*$C102^2</f>
        <v>216.52889180682877</v>
      </c>
      <c r="E102">
        <f>'95% Simulation Frequency'!D102*$C102^2</f>
        <v>277.79481855837332</v>
      </c>
      <c r="F102">
        <f>'95% Simulation Frequency'!E102*$C102^2</f>
        <v>292.90148542861721</v>
      </c>
      <c r="G102">
        <f>'95% Simulation Frequency'!F102*$C102^2</f>
        <v>192.6100025956093</v>
      </c>
      <c r="H102">
        <f>'95% Simulation Frequency'!G102*$C102^2</f>
        <v>160.29852067869879</v>
      </c>
      <c r="I102">
        <f>'95% Simulation Frequency'!H102*$C102^2</f>
        <v>96.095186480162383</v>
      </c>
      <c r="J102">
        <f>'95% Simulation Frequency'!I102*$C102^2</f>
        <v>40.025444073079875</v>
      </c>
      <c r="K102">
        <f>'95% Simulation Frequency'!J102*$C102^2</f>
        <v>42.55870002707227</v>
      </c>
      <c r="L102">
        <f>'95% Simulation Frequency'!K102*$C102^2</f>
        <v>26.852513112319411</v>
      </c>
      <c r="M102">
        <f>'95% Simulation Frequency'!L102*$C102^2</f>
        <v>19.759396441140698</v>
      </c>
      <c r="N102">
        <f>'95% Simulation Frequency'!M102*$C102^2</f>
        <v>17.732791677946782</v>
      </c>
      <c r="O102">
        <f>'95% Simulation Frequency'!N102*$C102^2</f>
        <v>7.5997678619771909</v>
      </c>
      <c r="P102">
        <f>'95% Simulation Frequency'!O102*$C102^2</f>
        <v>20.603815092471496</v>
      </c>
      <c r="Q102">
        <f>'95% Simulation Frequency'!P102*$C102^2</f>
        <v>36.728539947449185</v>
      </c>
      <c r="R102">
        <f>'95% Simulation Frequency'!Q102*$C102^2</f>
        <v>26.874541424962821</v>
      </c>
      <c r="S102">
        <f>'95% Simulation Frequency'!R102*$C102^2</f>
        <v>8.9581804749876071</v>
      </c>
      <c r="T102">
        <f>'95% Simulation Frequency'!S102*$C102^2</f>
        <v>6.2707263324913249</v>
      </c>
      <c r="U102">
        <f>'95% Simulation Frequency'!T102*$C102^2</f>
        <v>3.5832721899950428</v>
      </c>
    </row>
    <row r="103" spans="1:21" x14ac:dyDescent="0.2">
      <c r="A103">
        <f>'95% Simulation Frequency'!A103</f>
        <v>2122</v>
      </c>
      <c r="B103">
        <f>'95% Simulation Frequency'!B103</f>
        <v>2120</v>
      </c>
      <c r="C103">
        <f>'Expected Frequency'!X103</f>
        <v>3.209658478130617</v>
      </c>
      <c r="D103">
        <f>'95% Simulation Frequency'!C103*$C103^2</f>
        <v>216.52889180682877</v>
      </c>
      <c r="E103">
        <f>'95% Simulation Frequency'!D103*$C103^2</f>
        <v>277.79481855837332</v>
      </c>
      <c r="F103">
        <f>'95% Simulation Frequency'!E103*$C103^2</f>
        <v>292.90148542861721</v>
      </c>
      <c r="G103">
        <f>'95% Simulation Frequency'!F103*$C103^2</f>
        <v>192.6100025956093</v>
      </c>
      <c r="H103">
        <f>'95% Simulation Frequency'!G103*$C103^2</f>
        <v>160.29852067869879</v>
      </c>
      <c r="I103">
        <f>'95% Simulation Frequency'!H103*$C103^2</f>
        <v>96.095186480162383</v>
      </c>
      <c r="J103">
        <f>'95% Simulation Frequency'!I103*$C103^2</f>
        <v>40.025444073079875</v>
      </c>
      <c r="K103">
        <f>'95% Simulation Frequency'!J103*$C103^2</f>
        <v>42.55870002707227</v>
      </c>
      <c r="L103">
        <f>'95% Simulation Frequency'!K103*$C103^2</f>
        <v>26.852513112319411</v>
      </c>
      <c r="M103">
        <f>'95% Simulation Frequency'!L103*$C103^2</f>
        <v>19.759396441140698</v>
      </c>
      <c r="N103">
        <f>'95% Simulation Frequency'!M103*$C103^2</f>
        <v>17.732791677946782</v>
      </c>
      <c r="O103">
        <f>'95% Simulation Frequency'!N103*$C103^2</f>
        <v>7.5997678619771909</v>
      </c>
      <c r="P103">
        <f>'95% Simulation Frequency'!O103*$C103^2</f>
        <v>20.603815092471496</v>
      </c>
      <c r="Q103">
        <f>'95% Simulation Frequency'!P103*$C103^2</f>
        <v>36.728539947449185</v>
      </c>
      <c r="R103">
        <f>'95% Simulation Frequency'!Q103*$C103^2</f>
        <v>26.874541424962821</v>
      </c>
      <c r="S103">
        <f>'95% Simulation Frequency'!R103*$C103^2</f>
        <v>8.9581804749876071</v>
      </c>
      <c r="T103">
        <f>'95% Simulation Frequency'!S103*$C103^2</f>
        <v>6.2707263324913249</v>
      </c>
      <c r="U103">
        <f>'95% Simulation Frequency'!T103*$C103^2</f>
        <v>3.5832721899950428</v>
      </c>
    </row>
    <row r="104" spans="1:21" x14ac:dyDescent="0.2">
      <c r="A104">
        <f>'95% Simulation Frequency'!A104</f>
        <v>2123</v>
      </c>
      <c r="B104">
        <f>'95% Simulation Frequency'!B104</f>
        <v>2120</v>
      </c>
      <c r="C104">
        <f>'Expected Frequency'!X104</f>
        <v>3.209658478130617</v>
      </c>
      <c r="D104">
        <f>'95% Simulation Frequency'!C104*$C104^2</f>
        <v>216.52889180682877</v>
      </c>
      <c r="E104">
        <f>'95% Simulation Frequency'!D104*$C104^2</f>
        <v>277.79481855837332</v>
      </c>
      <c r="F104">
        <f>'95% Simulation Frequency'!E104*$C104^2</f>
        <v>292.90148542861721</v>
      </c>
      <c r="G104">
        <f>'95% Simulation Frequency'!F104*$C104^2</f>
        <v>192.6100025956093</v>
      </c>
      <c r="H104">
        <f>'95% Simulation Frequency'!G104*$C104^2</f>
        <v>160.29852067869879</v>
      </c>
      <c r="I104">
        <f>'95% Simulation Frequency'!H104*$C104^2</f>
        <v>96.095186480162383</v>
      </c>
      <c r="J104">
        <f>'95% Simulation Frequency'!I104*$C104^2</f>
        <v>40.025444073079875</v>
      </c>
      <c r="K104">
        <f>'95% Simulation Frequency'!J104*$C104^2</f>
        <v>42.55870002707227</v>
      </c>
      <c r="L104">
        <f>'95% Simulation Frequency'!K104*$C104^2</f>
        <v>26.852513112319411</v>
      </c>
      <c r="M104">
        <f>'95% Simulation Frequency'!L104*$C104^2</f>
        <v>19.759396441140698</v>
      </c>
      <c r="N104">
        <f>'95% Simulation Frequency'!M104*$C104^2</f>
        <v>17.732791677946782</v>
      </c>
      <c r="O104">
        <f>'95% Simulation Frequency'!N104*$C104^2</f>
        <v>7.5997678619771909</v>
      </c>
      <c r="P104">
        <f>'95% Simulation Frequency'!O104*$C104^2</f>
        <v>20.603815092471496</v>
      </c>
      <c r="Q104">
        <f>'95% Simulation Frequency'!P104*$C104^2</f>
        <v>36.728539947449185</v>
      </c>
      <c r="R104">
        <f>'95% Simulation Frequency'!Q104*$C104^2</f>
        <v>26.874541424962821</v>
      </c>
      <c r="S104">
        <f>'95% Simulation Frequency'!R104*$C104^2</f>
        <v>8.9581804749876071</v>
      </c>
      <c r="T104">
        <f>'95% Simulation Frequency'!S104*$C104^2</f>
        <v>6.2707263324913249</v>
      </c>
      <c r="U104">
        <f>'95% Simulation Frequency'!T104*$C104^2</f>
        <v>3.5832721899950428</v>
      </c>
    </row>
    <row r="105" spans="1:21" x14ac:dyDescent="0.2">
      <c r="A105">
        <f>'95% Simulation Frequency'!A105</f>
        <v>2124</v>
      </c>
      <c r="B105">
        <f>'95% Simulation Frequency'!B105</f>
        <v>2120</v>
      </c>
      <c r="C105">
        <f>'Expected Frequency'!X105</f>
        <v>3.209658478130617</v>
      </c>
      <c r="D105">
        <f>'95% Simulation Frequency'!C105*$C105^2</f>
        <v>216.52889180682877</v>
      </c>
      <c r="E105">
        <f>'95% Simulation Frequency'!D105*$C105^2</f>
        <v>277.79481855837332</v>
      </c>
      <c r="F105">
        <f>'95% Simulation Frequency'!E105*$C105^2</f>
        <v>292.90148542861721</v>
      </c>
      <c r="G105">
        <f>'95% Simulation Frequency'!F105*$C105^2</f>
        <v>192.6100025956093</v>
      </c>
      <c r="H105">
        <f>'95% Simulation Frequency'!G105*$C105^2</f>
        <v>160.29852067869879</v>
      </c>
      <c r="I105">
        <f>'95% Simulation Frequency'!H105*$C105^2</f>
        <v>96.095186480162383</v>
      </c>
      <c r="J105">
        <f>'95% Simulation Frequency'!I105*$C105^2</f>
        <v>40.025444073079875</v>
      </c>
      <c r="K105">
        <f>'95% Simulation Frequency'!J105*$C105^2</f>
        <v>42.55870002707227</v>
      </c>
      <c r="L105">
        <f>'95% Simulation Frequency'!K105*$C105^2</f>
        <v>26.852513112319411</v>
      </c>
      <c r="M105">
        <f>'95% Simulation Frequency'!L105*$C105^2</f>
        <v>19.759396441140698</v>
      </c>
      <c r="N105">
        <f>'95% Simulation Frequency'!M105*$C105^2</f>
        <v>17.732791677946782</v>
      </c>
      <c r="O105">
        <f>'95% Simulation Frequency'!N105*$C105^2</f>
        <v>7.5997678619771909</v>
      </c>
      <c r="P105">
        <f>'95% Simulation Frequency'!O105*$C105^2</f>
        <v>20.603815092471496</v>
      </c>
      <c r="Q105">
        <f>'95% Simulation Frequency'!P105*$C105^2</f>
        <v>36.728539947449185</v>
      </c>
      <c r="R105">
        <f>'95% Simulation Frequency'!Q105*$C105^2</f>
        <v>26.874541424962821</v>
      </c>
      <c r="S105">
        <f>'95% Simulation Frequency'!R105*$C105^2</f>
        <v>8.9581804749876071</v>
      </c>
      <c r="T105">
        <f>'95% Simulation Frequency'!S105*$C105^2</f>
        <v>6.2707263324913249</v>
      </c>
      <c r="U105">
        <f>'95% Simulation Frequency'!T105*$C105^2</f>
        <v>3.5832721899950428</v>
      </c>
    </row>
    <row r="106" spans="1:21" x14ac:dyDescent="0.2">
      <c r="A106">
        <f>'95% Simulation Frequency'!A106</f>
        <v>2125</v>
      </c>
      <c r="B106">
        <f>'95% Simulation Frequency'!B106</f>
        <v>2120</v>
      </c>
      <c r="C106">
        <f>'Expected Frequency'!X106</f>
        <v>3.209658478130617</v>
      </c>
      <c r="D106">
        <f>'95% Simulation Frequency'!C106*$C106^2</f>
        <v>216.52889180682877</v>
      </c>
      <c r="E106">
        <f>'95% Simulation Frequency'!D106*$C106^2</f>
        <v>277.79481855837332</v>
      </c>
      <c r="F106">
        <f>'95% Simulation Frequency'!E106*$C106^2</f>
        <v>292.90148542861721</v>
      </c>
      <c r="G106">
        <f>'95% Simulation Frequency'!F106*$C106^2</f>
        <v>192.6100025956093</v>
      </c>
      <c r="H106">
        <f>'95% Simulation Frequency'!G106*$C106^2</f>
        <v>160.29852067869879</v>
      </c>
      <c r="I106">
        <f>'95% Simulation Frequency'!H106*$C106^2</f>
        <v>96.095186480162383</v>
      </c>
      <c r="J106">
        <f>'95% Simulation Frequency'!I106*$C106^2</f>
        <v>40.025444073079875</v>
      </c>
      <c r="K106">
        <f>'95% Simulation Frequency'!J106*$C106^2</f>
        <v>42.55870002707227</v>
      </c>
      <c r="L106">
        <f>'95% Simulation Frequency'!K106*$C106^2</f>
        <v>26.852513112319411</v>
      </c>
      <c r="M106">
        <f>'95% Simulation Frequency'!L106*$C106^2</f>
        <v>19.759396441140698</v>
      </c>
      <c r="N106">
        <f>'95% Simulation Frequency'!M106*$C106^2</f>
        <v>17.732791677946782</v>
      </c>
      <c r="O106">
        <f>'95% Simulation Frequency'!N106*$C106^2</f>
        <v>7.5997678619771909</v>
      </c>
      <c r="P106">
        <f>'95% Simulation Frequency'!O106*$C106^2</f>
        <v>20.603815092471496</v>
      </c>
      <c r="Q106">
        <f>'95% Simulation Frequency'!P106*$C106^2</f>
        <v>36.728539947449185</v>
      </c>
      <c r="R106">
        <f>'95% Simulation Frequency'!Q106*$C106^2</f>
        <v>26.874541424962821</v>
      </c>
      <c r="S106">
        <f>'95% Simulation Frequency'!R106*$C106^2</f>
        <v>8.9581804749876071</v>
      </c>
      <c r="T106">
        <f>'95% Simulation Frequency'!S106*$C106^2</f>
        <v>6.2707263324913249</v>
      </c>
      <c r="U106">
        <f>'95% Simulation Frequency'!T106*$C106^2</f>
        <v>3.5832721899950428</v>
      </c>
    </row>
    <row r="107" spans="1:21" x14ac:dyDescent="0.2">
      <c r="A107">
        <f>'95% Simulation Frequency'!A107</f>
        <v>2126</v>
      </c>
      <c r="B107">
        <f>'95% Simulation Frequency'!B107</f>
        <v>2120</v>
      </c>
      <c r="C107">
        <f>'Expected Frequency'!X107</f>
        <v>3.209658478130617</v>
      </c>
      <c r="D107">
        <f>'95% Simulation Frequency'!C107*$C107^2</f>
        <v>216.52889180682877</v>
      </c>
      <c r="E107">
        <f>'95% Simulation Frequency'!D107*$C107^2</f>
        <v>277.79481855837332</v>
      </c>
      <c r="F107">
        <f>'95% Simulation Frequency'!E107*$C107^2</f>
        <v>292.90148542861721</v>
      </c>
      <c r="G107">
        <f>'95% Simulation Frequency'!F107*$C107^2</f>
        <v>192.6100025956093</v>
      </c>
      <c r="H107">
        <f>'95% Simulation Frequency'!G107*$C107^2</f>
        <v>160.29852067869879</v>
      </c>
      <c r="I107">
        <f>'95% Simulation Frequency'!H107*$C107^2</f>
        <v>96.095186480162383</v>
      </c>
      <c r="J107">
        <f>'95% Simulation Frequency'!I107*$C107^2</f>
        <v>40.025444073079875</v>
      </c>
      <c r="K107">
        <f>'95% Simulation Frequency'!J107*$C107^2</f>
        <v>42.55870002707227</v>
      </c>
      <c r="L107">
        <f>'95% Simulation Frequency'!K107*$C107^2</f>
        <v>26.852513112319411</v>
      </c>
      <c r="M107">
        <f>'95% Simulation Frequency'!L107*$C107^2</f>
        <v>19.759396441140698</v>
      </c>
      <c r="N107">
        <f>'95% Simulation Frequency'!M107*$C107^2</f>
        <v>17.732791677946782</v>
      </c>
      <c r="O107">
        <f>'95% Simulation Frequency'!N107*$C107^2</f>
        <v>7.5997678619771909</v>
      </c>
      <c r="P107">
        <f>'95% Simulation Frequency'!O107*$C107^2</f>
        <v>20.603815092471496</v>
      </c>
      <c r="Q107">
        <f>'95% Simulation Frequency'!P107*$C107^2</f>
        <v>36.728539947449185</v>
      </c>
      <c r="R107">
        <f>'95% Simulation Frequency'!Q107*$C107^2</f>
        <v>26.874541424962821</v>
      </c>
      <c r="S107">
        <f>'95% Simulation Frequency'!R107*$C107^2</f>
        <v>8.9581804749876071</v>
      </c>
      <c r="T107">
        <f>'95% Simulation Frequency'!S107*$C107^2</f>
        <v>6.2707263324913249</v>
      </c>
      <c r="U107">
        <f>'95% Simulation Frequency'!T107*$C107^2</f>
        <v>3.5832721899950428</v>
      </c>
    </row>
    <row r="108" spans="1:21" x14ac:dyDescent="0.2">
      <c r="A108">
        <f>'95% Simulation Frequency'!A108</f>
        <v>2127</v>
      </c>
      <c r="B108">
        <f>'95% Simulation Frequency'!B108</f>
        <v>2120</v>
      </c>
      <c r="C108">
        <f>'Expected Frequency'!X108</f>
        <v>3.209658478130617</v>
      </c>
      <c r="D108">
        <f>'95% Simulation Frequency'!C108*$C108^2</f>
        <v>216.52889180682877</v>
      </c>
      <c r="E108">
        <f>'95% Simulation Frequency'!D108*$C108^2</f>
        <v>277.79481855837332</v>
      </c>
      <c r="F108">
        <f>'95% Simulation Frequency'!E108*$C108^2</f>
        <v>292.90148542861721</v>
      </c>
      <c r="G108">
        <f>'95% Simulation Frequency'!F108*$C108^2</f>
        <v>192.6100025956093</v>
      </c>
      <c r="H108">
        <f>'95% Simulation Frequency'!G108*$C108^2</f>
        <v>160.29852067869879</v>
      </c>
      <c r="I108">
        <f>'95% Simulation Frequency'!H108*$C108^2</f>
        <v>96.095186480162383</v>
      </c>
      <c r="J108">
        <f>'95% Simulation Frequency'!I108*$C108^2</f>
        <v>40.025444073079875</v>
      </c>
      <c r="K108">
        <f>'95% Simulation Frequency'!J108*$C108^2</f>
        <v>42.55870002707227</v>
      </c>
      <c r="L108">
        <f>'95% Simulation Frequency'!K108*$C108^2</f>
        <v>26.852513112319411</v>
      </c>
      <c r="M108">
        <f>'95% Simulation Frequency'!L108*$C108^2</f>
        <v>19.759396441140698</v>
      </c>
      <c r="N108">
        <f>'95% Simulation Frequency'!M108*$C108^2</f>
        <v>17.732791677946782</v>
      </c>
      <c r="O108">
        <f>'95% Simulation Frequency'!N108*$C108^2</f>
        <v>7.5997678619771909</v>
      </c>
      <c r="P108">
        <f>'95% Simulation Frequency'!O108*$C108^2</f>
        <v>20.603815092471496</v>
      </c>
      <c r="Q108">
        <f>'95% Simulation Frequency'!P108*$C108^2</f>
        <v>36.728539947449185</v>
      </c>
      <c r="R108">
        <f>'95% Simulation Frequency'!Q108*$C108^2</f>
        <v>26.874541424962821</v>
      </c>
      <c r="S108">
        <f>'95% Simulation Frequency'!R108*$C108^2</f>
        <v>8.9581804749876071</v>
      </c>
      <c r="T108">
        <f>'95% Simulation Frequency'!S108*$C108^2</f>
        <v>6.2707263324913249</v>
      </c>
      <c r="U108">
        <f>'95% Simulation Frequency'!T108*$C108^2</f>
        <v>3.5832721899950428</v>
      </c>
    </row>
    <row r="109" spans="1:21" x14ac:dyDescent="0.2">
      <c r="A109">
        <f>'95% Simulation Frequency'!A109</f>
        <v>2128</v>
      </c>
      <c r="B109">
        <f>'95% Simulation Frequency'!B109</f>
        <v>2120</v>
      </c>
      <c r="C109">
        <f>'Expected Frequency'!X109</f>
        <v>3.209658478130617</v>
      </c>
      <c r="D109">
        <f>'95% Simulation Frequency'!C109*$C109^2</f>
        <v>216.52889180682877</v>
      </c>
      <c r="E109">
        <f>'95% Simulation Frequency'!D109*$C109^2</f>
        <v>277.79481855837332</v>
      </c>
      <c r="F109">
        <f>'95% Simulation Frequency'!E109*$C109^2</f>
        <v>292.90148542861721</v>
      </c>
      <c r="G109">
        <f>'95% Simulation Frequency'!F109*$C109^2</f>
        <v>192.6100025956093</v>
      </c>
      <c r="H109">
        <f>'95% Simulation Frequency'!G109*$C109^2</f>
        <v>160.29852067869879</v>
      </c>
      <c r="I109">
        <f>'95% Simulation Frequency'!H109*$C109^2</f>
        <v>96.095186480162383</v>
      </c>
      <c r="J109">
        <f>'95% Simulation Frequency'!I109*$C109^2</f>
        <v>40.025444073079875</v>
      </c>
      <c r="K109">
        <f>'95% Simulation Frequency'!J109*$C109^2</f>
        <v>42.55870002707227</v>
      </c>
      <c r="L109">
        <f>'95% Simulation Frequency'!K109*$C109^2</f>
        <v>26.852513112319411</v>
      </c>
      <c r="M109">
        <f>'95% Simulation Frequency'!L109*$C109^2</f>
        <v>19.759396441140698</v>
      </c>
      <c r="N109">
        <f>'95% Simulation Frequency'!M109*$C109^2</f>
        <v>17.732791677946782</v>
      </c>
      <c r="O109">
        <f>'95% Simulation Frequency'!N109*$C109^2</f>
        <v>7.5997678619771909</v>
      </c>
      <c r="P109">
        <f>'95% Simulation Frequency'!O109*$C109^2</f>
        <v>20.603815092471496</v>
      </c>
      <c r="Q109">
        <f>'95% Simulation Frequency'!P109*$C109^2</f>
        <v>36.728539947449185</v>
      </c>
      <c r="R109">
        <f>'95% Simulation Frequency'!Q109*$C109^2</f>
        <v>26.874541424962821</v>
      </c>
      <c r="S109">
        <f>'95% Simulation Frequency'!R109*$C109^2</f>
        <v>8.9581804749876071</v>
      </c>
      <c r="T109">
        <f>'95% Simulation Frequency'!S109*$C109^2</f>
        <v>6.2707263324913249</v>
      </c>
      <c r="U109">
        <f>'95% Simulation Frequency'!T109*$C109^2</f>
        <v>3.5832721899950428</v>
      </c>
    </row>
    <row r="110" spans="1:21" x14ac:dyDescent="0.2">
      <c r="A110">
        <f>'95% Simulation Frequency'!A110</f>
        <v>2129</v>
      </c>
      <c r="B110">
        <f>'95% Simulation Frequency'!B110</f>
        <v>2120</v>
      </c>
      <c r="C110">
        <f>'Expected Frequency'!X110</f>
        <v>3.209658478130617</v>
      </c>
      <c r="D110">
        <f>'95% Simulation Frequency'!C110*$C110^2</f>
        <v>216.52889180682877</v>
      </c>
      <c r="E110">
        <f>'95% Simulation Frequency'!D110*$C110^2</f>
        <v>277.79481855837332</v>
      </c>
      <c r="F110">
        <f>'95% Simulation Frequency'!E110*$C110^2</f>
        <v>292.90148542861721</v>
      </c>
      <c r="G110">
        <f>'95% Simulation Frequency'!F110*$C110^2</f>
        <v>192.6100025956093</v>
      </c>
      <c r="H110">
        <f>'95% Simulation Frequency'!G110*$C110^2</f>
        <v>160.29852067869879</v>
      </c>
      <c r="I110">
        <f>'95% Simulation Frequency'!H110*$C110^2</f>
        <v>96.095186480162383</v>
      </c>
      <c r="J110">
        <f>'95% Simulation Frequency'!I110*$C110^2</f>
        <v>40.025444073079875</v>
      </c>
      <c r="K110">
        <f>'95% Simulation Frequency'!J110*$C110^2</f>
        <v>42.55870002707227</v>
      </c>
      <c r="L110">
        <f>'95% Simulation Frequency'!K110*$C110^2</f>
        <v>26.852513112319411</v>
      </c>
      <c r="M110">
        <f>'95% Simulation Frequency'!L110*$C110^2</f>
        <v>19.759396441140698</v>
      </c>
      <c r="N110">
        <f>'95% Simulation Frequency'!M110*$C110^2</f>
        <v>17.732791677946782</v>
      </c>
      <c r="O110">
        <f>'95% Simulation Frequency'!N110*$C110^2</f>
        <v>7.5997678619771909</v>
      </c>
      <c r="P110">
        <f>'95% Simulation Frequency'!O110*$C110^2</f>
        <v>20.603815092471496</v>
      </c>
      <c r="Q110">
        <f>'95% Simulation Frequency'!P110*$C110^2</f>
        <v>36.728539947449185</v>
      </c>
      <c r="R110">
        <f>'95% Simulation Frequency'!Q110*$C110^2</f>
        <v>26.874541424962821</v>
      </c>
      <c r="S110">
        <f>'95% Simulation Frequency'!R110*$C110^2</f>
        <v>8.9581804749876071</v>
      </c>
      <c r="T110">
        <f>'95% Simulation Frequency'!S110*$C110^2</f>
        <v>6.2707263324913249</v>
      </c>
      <c r="U110">
        <f>'95% Simulation Frequency'!T110*$C110^2</f>
        <v>3.5832721899950428</v>
      </c>
    </row>
    <row r="111" spans="1:21" x14ac:dyDescent="0.2">
      <c r="A111">
        <f>'95% Simulation Frequency'!A111</f>
        <v>2130</v>
      </c>
      <c r="B111">
        <f>'95% Simulation Frequency'!B111</f>
        <v>2130</v>
      </c>
      <c r="C111">
        <f>'Expected Frequency'!X111</f>
        <v>3.5095506291192327</v>
      </c>
      <c r="D111">
        <f>'95% Simulation Frequency'!C111*$C111^2</f>
        <v>258.88162684599678</v>
      </c>
      <c r="E111">
        <f>'95% Simulation Frequency'!D111*$C111^2</f>
        <v>332.13107940319736</v>
      </c>
      <c r="F111">
        <f>'95% Simulation Frequency'!E111*$C111^2</f>
        <v>350.19258825291809</v>
      </c>
      <c r="G111">
        <f>'95% Simulation Frequency'!F111*$C111^2</f>
        <v>230.28423783393899</v>
      </c>
      <c r="H111">
        <f>'95% Simulation Frequency'!G111*$C111^2</f>
        <v>191.65267723870301</v>
      </c>
      <c r="I111">
        <f>'95% Simulation Frequency'!H111*$C111^2</f>
        <v>114.89126462739003</v>
      </c>
      <c r="J111">
        <f>'95% Simulation Frequency'!I111*$C111^2</f>
        <v>47.854362484413684</v>
      </c>
      <c r="K111">
        <f>'95% Simulation Frequency'!J111*$C111^2</f>
        <v>50.883119603680377</v>
      </c>
      <c r="L111">
        <f>'95% Simulation Frequency'!K111*$C111^2</f>
        <v>32.104825464226906</v>
      </c>
      <c r="M111">
        <f>'95% Simulation Frequency'!L111*$C111^2</f>
        <v>23.624305530280171</v>
      </c>
      <c r="N111">
        <f>'95% Simulation Frequency'!M111*$C111^2</f>
        <v>21.201299834866823</v>
      </c>
      <c r="O111">
        <f>'95% Simulation Frequency'!N111*$C111^2</f>
        <v>9.0862713578000669</v>
      </c>
      <c r="P111">
        <f>'95% Simulation Frequency'!O111*$C111^2</f>
        <v>24.633891236702404</v>
      </c>
      <c r="Q111">
        <f>'95% Simulation Frequency'!P111*$C111^2</f>
        <v>43.912588726295589</v>
      </c>
      <c r="R111">
        <f>'95% Simulation Frequency'!Q111*$C111^2</f>
        <v>32.131162482655313</v>
      </c>
      <c r="S111">
        <f>'95% Simulation Frequency'!R111*$C111^2</f>
        <v>10.710387494218436</v>
      </c>
      <c r="T111">
        <f>'95% Simulation Frequency'!S111*$C111^2</f>
        <v>7.4972712459529056</v>
      </c>
      <c r="U111">
        <f>'95% Simulation Frequency'!T111*$C111^2</f>
        <v>4.2841549976873745</v>
      </c>
    </row>
    <row r="112" spans="1:21" x14ac:dyDescent="0.2">
      <c r="A112">
        <f>'95% Simulation Frequency'!A112</f>
        <v>2131</v>
      </c>
      <c r="B112">
        <f>'95% Simulation Frequency'!B112</f>
        <v>2130</v>
      </c>
      <c r="C112">
        <f>'Expected Frequency'!X112</f>
        <v>3.5095506291192327</v>
      </c>
      <c r="D112">
        <f>'95% Simulation Frequency'!C112*$C112^2</f>
        <v>258.88162684599678</v>
      </c>
      <c r="E112">
        <f>'95% Simulation Frequency'!D112*$C112^2</f>
        <v>332.13107940319736</v>
      </c>
      <c r="F112">
        <f>'95% Simulation Frequency'!E112*$C112^2</f>
        <v>350.19258825291809</v>
      </c>
      <c r="G112">
        <f>'95% Simulation Frequency'!F112*$C112^2</f>
        <v>230.28423783393899</v>
      </c>
      <c r="H112">
        <f>'95% Simulation Frequency'!G112*$C112^2</f>
        <v>191.65267723870301</v>
      </c>
      <c r="I112">
        <f>'95% Simulation Frequency'!H112*$C112^2</f>
        <v>114.89126462739003</v>
      </c>
      <c r="J112">
        <f>'95% Simulation Frequency'!I112*$C112^2</f>
        <v>47.854362484413684</v>
      </c>
      <c r="K112">
        <f>'95% Simulation Frequency'!J112*$C112^2</f>
        <v>50.883119603680377</v>
      </c>
      <c r="L112">
        <f>'95% Simulation Frequency'!K112*$C112^2</f>
        <v>32.104825464226906</v>
      </c>
      <c r="M112">
        <f>'95% Simulation Frequency'!L112*$C112^2</f>
        <v>23.624305530280171</v>
      </c>
      <c r="N112">
        <f>'95% Simulation Frequency'!M112*$C112^2</f>
        <v>21.201299834866823</v>
      </c>
      <c r="O112">
        <f>'95% Simulation Frequency'!N112*$C112^2</f>
        <v>9.0862713578000669</v>
      </c>
      <c r="P112">
        <f>'95% Simulation Frequency'!O112*$C112^2</f>
        <v>24.633891236702404</v>
      </c>
      <c r="Q112">
        <f>'95% Simulation Frequency'!P112*$C112^2</f>
        <v>43.912588726295589</v>
      </c>
      <c r="R112">
        <f>'95% Simulation Frequency'!Q112*$C112^2</f>
        <v>32.131162482655313</v>
      </c>
      <c r="S112">
        <f>'95% Simulation Frequency'!R112*$C112^2</f>
        <v>10.710387494218436</v>
      </c>
      <c r="T112">
        <f>'95% Simulation Frequency'!S112*$C112^2</f>
        <v>7.4972712459529056</v>
      </c>
      <c r="U112">
        <f>'95% Simulation Frequency'!T112*$C112^2</f>
        <v>4.2841549976873745</v>
      </c>
    </row>
    <row r="113" spans="1:21" x14ac:dyDescent="0.2">
      <c r="A113">
        <f>'95% Simulation Frequency'!A113</f>
        <v>2132</v>
      </c>
      <c r="B113">
        <f>'95% Simulation Frequency'!B113</f>
        <v>2130</v>
      </c>
      <c r="C113">
        <f>'Expected Frequency'!X113</f>
        <v>3.5095506291192327</v>
      </c>
      <c r="D113">
        <f>'95% Simulation Frequency'!C113*$C113^2</f>
        <v>258.88162684599678</v>
      </c>
      <c r="E113">
        <f>'95% Simulation Frequency'!D113*$C113^2</f>
        <v>332.13107940319736</v>
      </c>
      <c r="F113">
        <f>'95% Simulation Frequency'!E113*$C113^2</f>
        <v>350.19258825291809</v>
      </c>
      <c r="G113">
        <f>'95% Simulation Frequency'!F113*$C113^2</f>
        <v>230.28423783393899</v>
      </c>
      <c r="H113">
        <f>'95% Simulation Frequency'!G113*$C113^2</f>
        <v>191.65267723870301</v>
      </c>
      <c r="I113">
        <f>'95% Simulation Frequency'!H113*$C113^2</f>
        <v>114.89126462739003</v>
      </c>
      <c r="J113">
        <f>'95% Simulation Frequency'!I113*$C113^2</f>
        <v>47.854362484413684</v>
      </c>
      <c r="K113">
        <f>'95% Simulation Frequency'!J113*$C113^2</f>
        <v>50.883119603680377</v>
      </c>
      <c r="L113">
        <f>'95% Simulation Frequency'!K113*$C113^2</f>
        <v>32.104825464226906</v>
      </c>
      <c r="M113">
        <f>'95% Simulation Frequency'!L113*$C113^2</f>
        <v>23.624305530280171</v>
      </c>
      <c r="N113">
        <f>'95% Simulation Frequency'!M113*$C113^2</f>
        <v>21.201299834866823</v>
      </c>
      <c r="O113">
        <f>'95% Simulation Frequency'!N113*$C113^2</f>
        <v>9.0862713578000669</v>
      </c>
      <c r="P113">
        <f>'95% Simulation Frequency'!O113*$C113^2</f>
        <v>24.633891236702404</v>
      </c>
      <c r="Q113">
        <f>'95% Simulation Frequency'!P113*$C113^2</f>
        <v>43.912588726295589</v>
      </c>
      <c r="R113">
        <f>'95% Simulation Frequency'!Q113*$C113^2</f>
        <v>32.131162482655313</v>
      </c>
      <c r="S113">
        <f>'95% Simulation Frequency'!R113*$C113^2</f>
        <v>10.710387494218436</v>
      </c>
      <c r="T113">
        <f>'95% Simulation Frequency'!S113*$C113^2</f>
        <v>7.4972712459529056</v>
      </c>
      <c r="U113">
        <f>'95% Simulation Frequency'!T113*$C113^2</f>
        <v>4.2841549976873745</v>
      </c>
    </row>
    <row r="114" spans="1:21" x14ac:dyDescent="0.2">
      <c r="A114">
        <f>'95% Simulation Frequency'!A114</f>
        <v>2133</v>
      </c>
      <c r="B114">
        <f>'95% Simulation Frequency'!B114</f>
        <v>2130</v>
      </c>
      <c r="C114">
        <f>'Expected Frequency'!X114</f>
        <v>3.5095506291192327</v>
      </c>
      <c r="D114">
        <f>'95% Simulation Frequency'!C114*$C114^2</f>
        <v>258.88162684599678</v>
      </c>
      <c r="E114">
        <f>'95% Simulation Frequency'!D114*$C114^2</f>
        <v>332.13107940319736</v>
      </c>
      <c r="F114">
        <f>'95% Simulation Frequency'!E114*$C114^2</f>
        <v>350.19258825291809</v>
      </c>
      <c r="G114">
        <f>'95% Simulation Frequency'!F114*$C114^2</f>
        <v>230.28423783393899</v>
      </c>
      <c r="H114">
        <f>'95% Simulation Frequency'!G114*$C114^2</f>
        <v>191.65267723870301</v>
      </c>
      <c r="I114">
        <f>'95% Simulation Frequency'!H114*$C114^2</f>
        <v>114.89126462739003</v>
      </c>
      <c r="J114">
        <f>'95% Simulation Frequency'!I114*$C114^2</f>
        <v>47.854362484413684</v>
      </c>
      <c r="K114">
        <f>'95% Simulation Frequency'!J114*$C114^2</f>
        <v>50.883119603680377</v>
      </c>
      <c r="L114">
        <f>'95% Simulation Frequency'!K114*$C114^2</f>
        <v>32.104825464226906</v>
      </c>
      <c r="M114">
        <f>'95% Simulation Frequency'!L114*$C114^2</f>
        <v>23.624305530280171</v>
      </c>
      <c r="N114">
        <f>'95% Simulation Frequency'!M114*$C114^2</f>
        <v>21.201299834866823</v>
      </c>
      <c r="O114">
        <f>'95% Simulation Frequency'!N114*$C114^2</f>
        <v>9.0862713578000669</v>
      </c>
      <c r="P114">
        <f>'95% Simulation Frequency'!O114*$C114^2</f>
        <v>24.633891236702404</v>
      </c>
      <c r="Q114">
        <f>'95% Simulation Frequency'!P114*$C114^2</f>
        <v>43.912588726295589</v>
      </c>
      <c r="R114">
        <f>'95% Simulation Frequency'!Q114*$C114^2</f>
        <v>32.131162482655313</v>
      </c>
      <c r="S114">
        <f>'95% Simulation Frequency'!R114*$C114^2</f>
        <v>10.710387494218436</v>
      </c>
      <c r="T114">
        <f>'95% Simulation Frequency'!S114*$C114^2</f>
        <v>7.4972712459529056</v>
      </c>
      <c r="U114">
        <f>'95% Simulation Frequency'!T114*$C114^2</f>
        <v>4.2841549976873745</v>
      </c>
    </row>
    <row r="115" spans="1:21" x14ac:dyDescent="0.2">
      <c r="A115">
        <f>'95% Simulation Frequency'!A115</f>
        <v>2134</v>
      </c>
      <c r="B115">
        <f>'95% Simulation Frequency'!B115</f>
        <v>2130</v>
      </c>
      <c r="C115">
        <f>'Expected Frequency'!X115</f>
        <v>3.5095506291192327</v>
      </c>
      <c r="D115">
        <f>'95% Simulation Frequency'!C115*$C115^2</f>
        <v>258.88162684599678</v>
      </c>
      <c r="E115">
        <f>'95% Simulation Frequency'!D115*$C115^2</f>
        <v>332.13107940319736</v>
      </c>
      <c r="F115">
        <f>'95% Simulation Frequency'!E115*$C115^2</f>
        <v>350.19258825291809</v>
      </c>
      <c r="G115">
        <f>'95% Simulation Frequency'!F115*$C115^2</f>
        <v>230.28423783393899</v>
      </c>
      <c r="H115">
        <f>'95% Simulation Frequency'!G115*$C115^2</f>
        <v>191.65267723870301</v>
      </c>
      <c r="I115">
        <f>'95% Simulation Frequency'!H115*$C115^2</f>
        <v>114.89126462739003</v>
      </c>
      <c r="J115">
        <f>'95% Simulation Frequency'!I115*$C115^2</f>
        <v>47.854362484413684</v>
      </c>
      <c r="K115">
        <f>'95% Simulation Frequency'!J115*$C115^2</f>
        <v>50.883119603680377</v>
      </c>
      <c r="L115">
        <f>'95% Simulation Frequency'!K115*$C115^2</f>
        <v>32.104825464226906</v>
      </c>
      <c r="M115">
        <f>'95% Simulation Frequency'!L115*$C115^2</f>
        <v>23.624305530280171</v>
      </c>
      <c r="N115">
        <f>'95% Simulation Frequency'!M115*$C115^2</f>
        <v>21.201299834866823</v>
      </c>
      <c r="O115">
        <f>'95% Simulation Frequency'!N115*$C115^2</f>
        <v>9.0862713578000669</v>
      </c>
      <c r="P115">
        <f>'95% Simulation Frequency'!O115*$C115^2</f>
        <v>24.633891236702404</v>
      </c>
      <c r="Q115">
        <f>'95% Simulation Frequency'!P115*$C115^2</f>
        <v>43.912588726295589</v>
      </c>
      <c r="R115">
        <f>'95% Simulation Frequency'!Q115*$C115^2</f>
        <v>32.131162482655313</v>
      </c>
      <c r="S115">
        <f>'95% Simulation Frequency'!R115*$C115^2</f>
        <v>10.710387494218436</v>
      </c>
      <c r="T115">
        <f>'95% Simulation Frequency'!S115*$C115^2</f>
        <v>7.4972712459529056</v>
      </c>
      <c r="U115">
        <f>'95% Simulation Frequency'!T115*$C115^2</f>
        <v>4.2841549976873745</v>
      </c>
    </row>
    <row r="116" spans="1:21" x14ac:dyDescent="0.2">
      <c r="A116">
        <f>'95% Simulation Frequency'!A116</f>
        <v>2135</v>
      </c>
      <c r="B116">
        <f>'95% Simulation Frequency'!B116</f>
        <v>2130</v>
      </c>
      <c r="C116">
        <f>'Expected Frequency'!X116</f>
        <v>3.5095506291192327</v>
      </c>
      <c r="D116">
        <f>'95% Simulation Frequency'!C116*$C116^2</f>
        <v>258.88162684599678</v>
      </c>
      <c r="E116">
        <f>'95% Simulation Frequency'!D116*$C116^2</f>
        <v>332.13107940319736</v>
      </c>
      <c r="F116">
        <f>'95% Simulation Frequency'!E116*$C116^2</f>
        <v>350.19258825291809</v>
      </c>
      <c r="G116">
        <f>'95% Simulation Frequency'!F116*$C116^2</f>
        <v>230.28423783393899</v>
      </c>
      <c r="H116">
        <f>'95% Simulation Frequency'!G116*$C116^2</f>
        <v>191.65267723870301</v>
      </c>
      <c r="I116">
        <f>'95% Simulation Frequency'!H116*$C116^2</f>
        <v>114.89126462739003</v>
      </c>
      <c r="J116">
        <f>'95% Simulation Frequency'!I116*$C116^2</f>
        <v>47.854362484413684</v>
      </c>
      <c r="K116">
        <f>'95% Simulation Frequency'!J116*$C116^2</f>
        <v>50.883119603680377</v>
      </c>
      <c r="L116">
        <f>'95% Simulation Frequency'!K116*$C116^2</f>
        <v>32.104825464226906</v>
      </c>
      <c r="M116">
        <f>'95% Simulation Frequency'!L116*$C116^2</f>
        <v>23.624305530280171</v>
      </c>
      <c r="N116">
        <f>'95% Simulation Frequency'!M116*$C116^2</f>
        <v>21.201299834866823</v>
      </c>
      <c r="O116">
        <f>'95% Simulation Frequency'!N116*$C116^2</f>
        <v>9.0862713578000669</v>
      </c>
      <c r="P116">
        <f>'95% Simulation Frequency'!O116*$C116^2</f>
        <v>24.633891236702404</v>
      </c>
      <c r="Q116">
        <f>'95% Simulation Frequency'!P116*$C116^2</f>
        <v>43.912588726295589</v>
      </c>
      <c r="R116">
        <f>'95% Simulation Frequency'!Q116*$C116^2</f>
        <v>32.131162482655313</v>
      </c>
      <c r="S116">
        <f>'95% Simulation Frequency'!R116*$C116^2</f>
        <v>10.710387494218436</v>
      </c>
      <c r="T116">
        <f>'95% Simulation Frequency'!S116*$C116^2</f>
        <v>7.4972712459529056</v>
      </c>
      <c r="U116">
        <f>'95% Simulation Frequency'!T116*$C116^2</f>
        <v>4.2841549976873745</v>
      </c>
    </row>
    <row r="117" spans="1:21" x14ac:dyDescent="0.2">
      <c r="A117">
        <f>'95% Simulation Frequency'!A117</f>
        <v>2136</v>
      </c>
      <c r="B117">
        <f>'95% Simulation Frequency'!B117</f>
        <v>2130</v>
      </c>
      <c r="C117">
        <f>'Expected Frequency'!X117</f>
        <v>3.5095506291192327</v>
      </c>
      <c r="D117">
        <f>'95% Simulation Frequency'!C117*$C117^2</f>
        <v>258.88162684599678</v>
      </c>
      <c r="E117">
        <f>'95% Simulation Frequency'!D117*$C117^2</f>
        <v>332.13107940319736</v>
      </c>
      <c r="F117">
        <f>'95% Simulation Frequency'!E117*$C117^2</f>
        <v>350.19258825291809</v>
      </c>
      <c r="G117">
        <f>'95% Simulation Frequency'!F117*$C117^2</f>
        <v>230.28423783393899</v>
      </c>
      <c r="H117">
        <f>'95% Simulation Frequency'!G117*$C117^2</f>
        <v>191.65267723870301</v>
      </c>
      <c r="I117">
        <f>'95% Simulation Frequency'!H117*$C117^2</f>
        <v>114.89126462739003</v>
      </c>
      <c r="J117">
        <f>'95% Simulation Frequency'!I117*$C117^2</f>
        <v>47.854362484413684</v>
      </c>
      <c r="K117">
        <f>'95% Simulation Frequency'!J117*$C117^2</f>
        <v>50.883119603680377</v>
      </c>
      <c r="L117">
        <f>'95% Simulation Frequency'!K117*$C117^2</f>
        <v>32.104825464226906</v>
      </c>
      <c r="M117">
        <f>'95% Simulation Frequency'!L117*$C117^2</f>
        <v>23.624305530280171</v>
      </c>
      <c r="N117">
        <f>'95% Simulation Frequency'!M117*$C117^2</f>
        <v>21.201299834866823</v>
      </c>
      <c r="O117">
        <f>'95% Simulation Frequency'!N117*$C117^2</f>
        <v>9.0862713578000669</v>
      </c>
      <c r="P117">
        <f>'95% Simulation Frequency'!O117*$C117^2</f>
        <v>24.633891236702404</v>
      </c>
      <c r="Q117">
        <f>'95% Simulation Frequency'!P117*$C117^2</f>
        <v>43.912588726295589</v>
      </c>
      <c r="R117">
        <f>'95% Simulation Frequency'!Q117*$C117^2</f>
        <v>32.131162482655313</v>
      </c>
      <c r="S117">
        <f>'95% Simulation Frequency'!R117*$C117^2</f>
        <v>10.710387494218436</v>
      </c>
      <c r="T117">
        <f>'95% Simulation Frequency'!S117*$C117^2</f>
        <v>7.4972712459529056</v>
      </c>
      <c r="U117">
        <f>'95% Simulation Frequency'!T117*$C117^2</f>
        <v>4.2841549976873745</v>
      </c>
    </row>
    <row r="118" spans="1:21" x14ac:dyDescent="0.2">
      <c r="A118">
        <f>'95% Simulation Frequency'!A118</f>
        <v>2137</v>
      </c>
      <c r="B118">
        <f>'95% Simulation Frequency'!B118</f>
        <v>2130</v>
      </c>
      <c r="C118">
        <f>'Expected Frequency'!X118</f>
        <v>3.5095506291192327</v>
      </c>
      <c r="D118">
        <f>'95% Simulation Frequency'!C118*$C118^2</f>
        <v>258.88162684599678</v>
      </c>
      <c r="E118">
        <f>'95% Simulation Frequency'!D118*$C118^2</f>
        <v>332.13107940319736</v>
      </c>
      <c r="F118">
        <f>'95% Simulation Frequency'!E118*$C118^2</f>
        <v>350.19258825291809</v>
      </c>
      <c r="G118">
        <f>'95% Simulation Frequency'!F118*$C118^2</f>
        <v>230.28423783393899</v>
      </c>
      <c r="H118">
        <f>'95% Simulation Frequency'!G118*$C118^2</f>
        <v>191.65267723870301</v>
      </c>
      <c r="I118">
        <f>'95% Simulation Frequency'!H118*$C118^2</f>
        <v>114.89126462739003</v>
      </c>
      <c r="J118">
        <f>'95% Simulation Frequency'!I118*$C118^2</f>
        <v>47.854362484413684</v>
      </c>
      <c r="K118">
        <f>'95% Simulation Frequency'!J118*$C118^2</f>
        <v>50.883119603680377</v>
      </c>
      <c r="L118">
        <f>'95% Simulation Frequency'!K118*$C118^2</f>
        <v>32.104825464226906</v>
      </c>
      <c r="M118">
        <f>'95% Simulation Frequency'!L118*$C118^2</f>
        <v>23.624305530280171</v>
      </c>
      <c r="N118">
        <f>'95% Simulation Frequency'!M118*$C118^2</f>
        <v>21.201299834866823</v>
      </c>
      <c r="O118">
        <f>'95% Simulation Frequency'!N118*$C118^2</f>
        <v>9.0862713578000669</v>
      </c>
      <c r="P118">
        <f>'95% Simulation Frequency'!O118*$C118^2</f>
        <v>24.633891236702404</v>
      </c>
      <c r="Q118">
        <f>'95% Simulation Frequency'!P118*$C118^2</f>
        <v>43.912588726295589</v>
      </c>
      <c r="R118">
        <f>'95% Simulation Frequency'!Q118*$C118^2</f>
        <v>32.131162482655313</v>
      </c>
      <c r="S118">
        <f>'95% Simulation Frequency'!R118*$C118^2</f>
        <v>10.710387494218436</v>
      </c>
      <c r="T118">
        <f>'95% Simulation Frequency'!S118*$C118^2</f>
        <v>7.4972712459529056</v>
      </c>
      <c r="U118">
        <f>'95% Simulation Frequency'!T118*$C118^2</f>
        <v>4.2841549976873745</v>
      </c>
    </row>
    <row r="119" spans="1:21" x14ac:dyDescent="0.2">
      <c r="A119">
        <f>'95% Simulation Frequency'!A119</f>
        <v>2138</v>
      </c>
      <c r="B119">
        <f>'95% Simulation Frequency'!B119</f>
        <v>2130</v>
      </c>
      <c r="C119">
        <f>'Expected Frequency'!X119</f>
        <v>3.5095506291192327</v>
      </c>
      <c r="D119">
        <f>'95% Simulation Frequency'!C119*$C119^2</f>
        <v>258.88162684599678</v>
      </c>
      <c r="E119">
        <f>'95% Simulation Frequency'!D119*$C119^2</f>
        <v>332.13107940319736</v>
      </c>
      <c r="F119">
        <f>'95% Simulation Frequency'!E119*$C119^2</f>
        <v>350.19258825291809</v>
      </c>
      <c r="G119">
        <f>'95% Simulation Frequency'!F119*$C119^2</f>
        <v>230.28423783393899</v>
      </c>
      <c r="H119">
        <f>'95% Simulation Frequency'!G119*$C119^2</f>
        <v>191.65267723870301</v>
      </c>
      <c r="I119">
        <f>'95% Simulation Frequency'!H119*$C119^2</f>
        <v>114.89126462739003</v>
      </c>
      <c r="J119">
        <f>'95% Simulation Frequency'!I119*$C119^2</f>
        <v>47.854362484413684</v>
      </c>
      <c r="K119">
        <f>'95% Simulation Frequency'!J119*$C119^2</f>
        <v>50.883119603680377</v>
      </c>
      <c r="L119">
        <f>'95% Simulation Frequency'!K119*$C119^2</f>
        <v>32.104825464226906</v>
      </c>
      <c r="M119">
        <f>'95% Simulation Frequency'!L119*$C119^2</f>
        <v>23.624305530280171</v>
      </c>
      <c r="N119">
        <f>'95% Simulation Frequency'!M119*$C119^2</f>
        <v>21.201299834866823</v>
      </c>
      <c r="O119">
        <f>'95% Simulation Frequency'!N119*$C119^2</f>
        <v>9.0862713578000669</v>
      </c>
      <c r="P119">
        <f>'95% Simulation Frequency'!O119*$C119^2</f>
        <v>24.633891236702404</v>
      </c>
      <c r="Q119">
        <f>'95% Simulation Frequency'!P119*$C119^2</f>
        <v>43.912588726295589</v>
      </c>
      <c r="R119">
        <f>'95% Simulation Frequency'!Q119*$C119^2</f>
        <v>32.131162482655313</v>
      </c>
      <c r="S119">
        <f>'95% Simulation Frequency'!R119*$C119^2</f>
        <v>10.710387494218436</v>
      </c>
      <c r="T119">
        <f>'95% Simulation Frequency'!S119*$C119^2</f>
        <v>7.4972712459529056</v>
      </c>
      <c r="U119">
        <f>'95% Simulation Frequency'!T119*$C119^2</f>
        <v>4.2841549976873745</v>
      </c>
    </row>
    <row r="120" spans="1:21" x14ac:dyDescent="0.2">
      <c r="A120">
        <f>'95% Simulation Frequency'!A120</f>
        <v>2139</v>
      </c>
      <c r="B120">
        <f>'95% Simulation Frequency'!B120</f>
        <v>2130</v>
      </c>
      <c r="C120">
        <f>'Expected Frequency'!X120</f>
        <v>3.5095506291192327</v>
      </c>
      <c r="D120">
        <f>'95% Simulation Frequency'!C120*$C120^2</f>
        <v>258.88162684599678</v>
      </c>
      <c r="E120">
        <f>'95% Simulation Frequency'!D120*$C120^2</f>
        <v>332.13107940319736</v>
      </c>
      <c r="F120">
        <f>'95% Simulation Frequency'!E120*$C120^2</f>
        <v>350.19258825291809</v>
      </c>
      <c r="G120">
        <f>'95% Simulation Frequency'!F120*$C120^2</f>
        <v>230.28423783393899</v>
      </c>
      <c r="H120">
        <f>'95% Simulation Frequency'!G120*$C120^2</f>
        <v>191.65267723870301</v>
      </c>
      <c r="I120">
        <f>'95% Simulation Frequency'!H120*$C120^2</f>
        <v>114.89126462739003</v>
      </c>
      <c r="J120">
        <f>'95% Simulation Frequency'!I120*$C120^2</f>
        <v>47.854362484413684</v>
      </c>
      <c r="K120">
        <f>'95% Simulation Frequency'!J120*$C120^2</f>
        <v>50.883119603680377</v>
      </c>
      <c r="L120">
        <f>'95% Simulation Frequency'!K120*$C120^2</f>
        <v>32.104825464226906</v>
      </c>
      <c r="M120">
        <f>'95% Simulation Frequency'!L120*$C120^2</f>
        <v>23.624305530280171</v>
      </c>
      <c r="N120">
        <f>'95% Simulation Frequency'!M120*$C120^2</f>
        <v>21.201299834866823</v>
      </c>
      <c r="O120">
        <f>'95% Simulation Frequency'!N120*$C120^2</f>
        <v>9.0862713578000669</v>
      </c>
      <c r="P120">
        <f>'95% Simulation Frequency'!O120*$C120^2</f>
        <v>24.633891236702404</v>
      </c>
      <c r="Q120">
        <f>'95% Simulation Frequency'!P120*$C120^2</f>
        <v>43.912588726295589</v>
      </c>
      <c r="R120">
        <f>'95% Simulation Frequency'!Q120*$C120^2</f>
        <v>32.131162482655313</v>
      </c>
      <c r="S120">
        <f>'95% Simulation Frequency'!R120*$C120^2</f>
        <v>10.710387494218436</v>
      </c>
      <c r="T120">
        <f>'95% Simulation Frequency'!S120*$C120^2</f>
        <v>7.4972712459529056</v>
      </c>
      <c r="U120">
        <f>'95% Simulation Frequency'!T120*$C120^2</f>
        <v>4.2841549976873745</v>
      </c>
    </row>
    <row r="121" spans="1:21" x14ac:dyDescent="0.2">
      <c r="A121">
        <f>'95% Simulation Frequency'!A121</f>
        <v>2140</v>
      </c>
      <c r="B121">
        <f>'95% Simulation Frequency'!B121</f>
        <v>2140</v>
      </c>
      <c r="C121">
        <f>'Expected Frequency'!X121</f>
        <v>3.8094427801078492</v>
      </c>
      <c r="D121">
        <f>'95% Simulation Frequency'!C121*$C121^2</f>
        <v>305.01494159578669</v>
      </c>
      <c r="E121">
        <f>'95% Simulation Frequency'!D121*$C121^2</f>
        <v>391.31761886901313</v>
      </c>
      <c r="F121">
        <f>'95% Simulation Frequency'!E121*$C121^2</f>
        <v>412.59773107337031</v>
      </c>
      <c r="G121">
        <f>'95% Simulation Frequency'!F121*$C121^2</f>
        <v>271.32143060555444</v>
      </c>
      <c r="H121">
        <f>'95% Simulation Frequency'!G121*$C121^2</f>
        <v>225.80563505734594</v>
      </c>
      <c r="I121">
        <f>'95% Simulation Frequency'!H121*$C121^2</f>
        <v>135.36515818882782</v>
      </c>
      <c r="J121">
        <f>'95% Simulation Frequency'!I121*$C121^2</f>
        <v>56.382122424509006</v>
      </c>
      <c r="K121">
        <f>'95% Simulation Frequency'!J121*$C121^2</f>
        <v>59.950611185553882</v>
      </c>
      <c r="L121">
        <f>'95% Simulation Frequency'!K121*$C121^2</f>
        <v>37.825980867075657</v>
      </c>
      <c r="M121">
        <f>'95% Simulation Frequency'!L121*$C121^2</f>
        <v>27.834212336150014</v>
      </c>
      <c r="N121">
        <f>'95% Simulation Frequency'!M121*$C121^2</f>
        <v>24.979421327314117</v>
      </c>
      <c r="O121">
        <f>'95% Simulation Frequency'!N121*$C121^2</f>
        <v>10.705466283134619</v>
      </c>
      <c r="P121">
        <f>'95% Simulation Frequency'!O121*$C121^2</f>
        <v>29.023708589831639</v>
      </c>
      <c r="Q121">
        <f>'95% Simulation Frequency'!P121*$C121^2</f>
        <v>51.737915312308573</v>
      </c>
      <c r="R121">
        <f>'95% Simulation Frequency'!Q121*$C121^2</f>
        <v>37.857011204128227</v>
      </c>
      <c r="S121">
        <f>'95% Simulation Frequency'!R121*$C121^2</f>
        <v>12.619003734709407</v>
      </c>
      <c r="T121">
        <f>'95% Simulation Frequency'!S121*$C121^2</f>
        <v>8.8333026142965867</v>
      </c>
      <c r="U121">
        <f>'95% Simulation Frequency'!T121*$C121^2</f>
        <v>5.0476014938837634</v>
      </c>
    </row>
    <row r="122" spans="1:21" x14ac:dyDescent="0.2">
      <c r="A122">
        <f>'95% Simulation Frequency'!A122</f>
        <v>2141</v>
      </c>
      <c r="B122">
        <f>'95% Simulation Frequency'!B122</f>
        <v>2140</v>
      </c>
      <c r="C122">
        <f>'Expected Frequency'!X122</f>
        <v>3.8094427801078492</v>
      </c>
      <c r="D122">
        <f>'95% Simulation Frequency'!C122*$C122^2</f>
        <v>305.01494159578669</v>
      </c>
      <c r="E122">
        <f>'95% Simulation Frequency'!D122*$C122^2</f>
        <v>391.31761886901313</v>
      </c>
      <c r="F122">
        <f>'95% Simulation Frequency'!E122*$C122^2</f>
        <v>412.59773107337031</v>
      </c>
      <c r="G122">
        <f>'95% Simulation Frequency'!F122*$C122^2</f>
        <v>271.32143060555444</v>
      </c>
      <c r="H122">
        <f>'95% Simulation Frequency'!G122*$C122^2</f>
        <v>225.80563505734594</v>
      </c>
      <c r="I122">
        <f>'95% Simulation Frequency'!H122*$C122^2</f>
        <v>135.36515818882782</v>
      </c>
      <c r="J122">
        <f>'95% Simulation Frequency'!I122*$C122^2</f>
        <v>56.382122424509006</v>
      </c>
      <c r="K122">
        <f>'95% Simulation Frequency'!J122*$C122^2</f>
        <v>59.950611185553882</v>
      </c>
      <c r="L122">
        <f>'95% Simulation Frequency'!K122*$C122^2</f>
        <v>37.825980867075657</v>
      </c>
      <c r="M122">
        <f>'95% Simulation Frequency'!L122*$C122^2</f>
        <v>27.834212336150014</v>
      </c>
      <c r="N122">
        <f>'95% Simulation Frequency'!M122*$C122^2</f>
        <v>24.979421327314117</v>
      </c>
      <c r="O122">
        <f>'95% Simulation Frequency'!N122*$C122^2</f>
        <v>10.705466283134619</v>
      </c>
      <c r="P122">
        <f>'95% Simulation Frequency'!O122*$C122^2</f>
        <v>29.023708589831639</v>
      </c>
      <c r="Q122">
        <f>'95% Simulation Frequency'!P122*$C122^2</f>
        <v>51.737915312308573</v>
      </c>
      <c r="R122">
        <f>'95% Simulation Frequency'!Q122*$C122^2</f>
        <v>37.857011204128227</v>
      </c>
      <c r="S122">
        <f>'95% Simulation Frequency'!R122*$C122^2</f>
        <v>12.619003734709407</v>
      </c>
      <c r="T122">
        <f>'95% Simulation Frequency'!S122*$C122^2</f>
        <v>8.8333026142965867</v>
      </c>
      <c r="U122">
        <f>'95% Simulation Frequency'!T122*$C122^2</f>
        <v>5.0476014938837634</v>
      </c>
    </row>
    <row r="123" spans="1:21" x14ac:dyDescent="0.2">
      <c r="A123">
        <f>'95% Simulation Frequency'!A123</f>
        <v>2142</v>
      </c>
      <c r="B123">
        <f>'95% Simulation Frequency'!B123</f>
        <v>2140</v>
      </c>
      <c r="C123">
        <f>'Expected Frequency'!X123</f>
        <v>3.8094427801078492</v>
      </c>
      <c r="D123">
        <f>'95% Simulation Frequency'!C123*$C123^2</f>
        <v>305.01494159578669</v>
      </c>
      <c r="E123">
        <f>'95% Simulation Frequency'!D123*$C123^2</f>
        <v>391.31761886901313</v>
      </c>
      <c r="F123">
        <f>'95% Simulation Frequency'!E123*$C123^2</f>
        <v>412.59773107337031</v>
      </c>
      <c r="G123">
        <f>'95% Simulation Frequency'!F123*$C123^2</f>
        <v>271.32143060555444</v>
      </c>
      <c r="H123">
        <f>'95% Simulation Frequency'!G123*$C123^2</f>
        <v>225.80563505734594</v>
      </c>
      <c r="I123">
        <f>'95% Simulation Frequency'!H123*$C123^2</f>
        <v>135.36515818882782</v>
      </c>
      <c r="J123">
        <f>'95% Simulation Frequency'!I123*$C123^2</f>
        <v>56.382122424509006</v>
      </c>
      <c r="K123">
        <f>'95% Simulation Frequency'!J123*$C123^2</f>
        <v>59.950611185553882</v>
      </c>
      <c r="L123">
        <f>'95% Simulation Frequency'!K123*$C123^2</f>
        <v>37.825980867075657</v>
      </c>
      <c r="M123">
        <f>'95% Simulation Frequency'!L123*$C123^2</f>
        <v>27.834212336150014</v>
      </c>
      <c r="N123">
        <f>'95% Simulation Frequency'!M123*$C123^2</f>
        <v>24.979421327314117</v>
      </c>
      <c r="O123">
        <f>'95% Simulation Frequency'!N123*$C123^2</f>
        <v>10.705466283134619</v>
      </c>
      <c r="P123">
        <f>'95% Simulation Frequency'!O123*$C123^2</f>
        <v>29.023708589831639</v>
      </c>
      <c r="Q123">
        <f>'95% Simulation Frequency'!P123*$C123^2</f>
        <v>51.737915312308573</v>
      </c>
      <c r="R123">
        <f>'95% Simulation Frequency'!Q123*$C123^2</f>
        <v>37.857011204128227</v>
      </c>
      <c r="S123">
        <f>'95% Simulation Frequency'!R123*$C123^2</f>
        <v>12.619003734709407</v>
      </c>
      <c r="T123">
        <f>'95% Simulation Frequency'!S123*$C123^2</f>
        <v>8.8333026142965867</v>
      </c>
      <c r="U123">
        <f>'95% Simulation Frequency'!T123*$C123^2</f>
        <v>5.0476014938837634</v>
      </c>
    </row>
    <row r="124" spans="1:21" x14ac:dyDescent="0.2">
      <c r="A124">
        <f>'95% Simulation Frequency'!A124</f>
        <v>2143</v>
      </c>
      <c r="B124">
        <f>'95% Simulation Frequency'!B124</f>
        <v>2140</v>
      </c>
      <c r="C124">
        <f>'Expected Frequency'!X124</f>
        <v>3.8094427801078492</v>
      </c>
      <c r="D124">
        <f>'95% Simulation Frequency'!C124*$C124^2</f>
        <v>305.01494159578669</v>
      </c>
      <c r="E124">
        <f>'95% Simulation Frequency'!D124*$C124^2</f>
        <v>391.31761886901313</v>
      </c>
      <c r="F124">
        <f>'95% Simulation Frequency'!E124*$C124^2</f>
        <v>412.59773107337031</v>
      </c>
      <c r="G124">
        <f>'95% Simulation Frequency'!F124*$C124^2</f>
        <v>271.32143060555444</v>
      </c>
      <c r="H124">
        <f>'95% Simulation Frequency'!G124*$C124^2</f>
        <v>225.80563505734594</v>
      </c>
      <c r="I124">
        <f>'95% Simulation Frequency'!H124*$C124^2</f>
        <v>135.36515818882782</v>
      </c>
      <c r="J124">
        <f>'95% Simulation Frequency'!I124*$C124^2</f>
        <v>56.382122424509006</v>
      </c>
      <c r="K124">
        <f>'95% Simulation Frequency'!J124*$C124^2</f>
        <v>59.950611185553882</v>
      </c>
      <c r="L124">
        <f>'95% Simulation Frequency'!K124*$C124^2</f>
        <v>37.825980867075657</v>
      </c>
      <c r="M124">
        <f>'95% Simulation Frequency'!L124*$C124^2</f>
        <v>27.834212336150014</v>
      </c>
      <c r="N124">
        <f>'95% Simulation Frequency'!M124*$C124^2</f>
        <v>24.979421327314117</v>
      </c>
      <c r="O124">
        <f>'95% Simulation Frequency'!N124*$C124^2</f>
        <v>10.705466283134619</v>
      </c>
      <c r="P124">
        <f>'95% Simulation Frequency'!O124*$C124^2</f>
        <v>29.023708589831639</v>
      </c>
      <c r="Q124">
        <f>'95% Simulation Frequency'!P124*$C124^2</f>
        <v>51.737915312308573</v>
      </c>
      <c r="R124">
        <f>'95% Simulation Frequency'!Q124*$C124^2</f>
        <v>37.857011204128227</v>
      </c>
      <c r="S124">
        <f>'95% Simulation Frequency'!R124*$C124^2</f>
        <v>12.619003734709407</v>
      </c>
      <c r="T124">
        <f>'95% Simulation Frequency'!S124*$C124^2</f>
        <v>8.8333026142965867</v>
      </c>
      <c r="U124">
        <f>'95% Simulation Frequency'!T124*$C124^2</f>
        <v>5.0476014938837634</v>
      </c>
    </row>
    <row r="125" spans="1:21" x14ac:dyDescent="0.2">
      <c r="A125">
        <f>'95% Simulation Frequency'!A125</f>
        <v>2144</v>
      </c>
      <c r="B125">
        <f>'95% Simulation Frequency'!B125</f>
        <v>2140</v>
      </c>
      <c r="C125">
        <f>'Expected Frequency'!X125</f>
        <v>3.8094427801078492</v>
      </c>
      <c r="D125">
        <f>'95% Simulation Frequency'!C125*$C125^2</f>
        <v>305.01494159578669</v>
      </c>
      <c r="E125">
        <f>'95% Simulation Frequency'!D125*$C125^2</f>
        <v>391.31761886901313</v>
      </c>
      <c r="F125">
        <f>'95% Simulation Frequency'!E125*$C125^2</f>
        <v>412.59773107337031</v>
      </c>
      <c r="G125">
        <f>'95% Simulation Frequency'!F125*$C125^2</f>
        <v>271.32143060555444</v>
      </c>
      <c r="H125">
        <f>'95% Simulation Frequency'!G125*$C125^2</f>
        <v>225.80563505734594</v>
      </c>
      <c r="I125">
        <f>'95% Simulation Frequency'!H125*$C125^2</f>
        <v>135.36515818882782</v>
      </c>
      <c r="J125">
        <f>'95% Simulation Frequency'!I125*$C125^2</f>
        <v>56.382122424509006</v>
      </c>
      <c r="K125">
        <f>'95% Simulation Frequency'!J125*$C125^2</f>
        <v>59.950611185553882</v>
      </c>
      <c r="L125">
        <f>'95% Simulation Frequency'!K125*$C125^2</f>
        <v>37.825980867075657</v>
      </c>
      <c r="M125">
        <f>'95% Simulation Frequency'!L125*$C125^2</f>
        <v>27.834212336150014</v>
      </c>
      <c r="N125">
        <f>'95% Simulation Frequency'!M125*$C125^2</f>
        <v>24.979421327314117</v>
      </c>
      <c r="O125">
        <f>'95% Simulation Frequency'!N125*$C125^2</f>
        <v>10.705466283134619</v>
      </c>
      <c r="P125">
        <f>'95% Simulation Frequency'!O125*$C125^2</f>
        <v>29.023708589831639</v>
      </c>
      <c r="Q125">
        <f>'95% Simulation Frequency'!P125*$C125^2</f>
        <v>51.737915312308573</v>
      </c>
      <c r="R125">
        <f>'95% Simulation Frequency'!Q125*$C125^2</f>
        <v>37.857011204128227</v>
      </c>
      <c r="S125">
        <f>'95% Simulation Frequency'!R125*$C125^2</f>
        <v>12.619003734709407</v>
      </c>
      <c r="T125">
        <f>'95% Simulation Frequency'!S125*$C125^2</f>
        <v>8.8333026142965867</v>
      </c>
      <c r="U125">
        <f>'95% Simulation Frequency'!T125*$C125^2</f>
        <v>5.0476014938837634</v>
      </c>
    </row>
    <row r="126" spans="1:21" x14ac:dyDescent="0.2">
      <c r="A126">
        <f>'95% Simulation Frequency'!A126</f>
        <v>2145</v>
      </c>
      <c r="B126">
        <f>'95% Simulation Frequency'!B126</f>
        <v>2140</v>
      </c>
      <c r="C126">
        <f>'Expected Frequency'!X126</f>
        <v>3.8094427801078492</v>
      </c>
      <c r="D126">
        <f>'95% Simulation Frequency'!C126*$C126^2</f>
        <v>305.01494159578669</v>
      </c>
      <c r="E126">
        <f>'95% Simulation Frequency'!D126*$C126^2</f>
        <v>391.31761886901313</v>
      </c>
      <c r="F126">
        <f>'95% Simulation Frequency'!E126*$C126^2</f>
        <v>412.59773107337031</v>
      </c>
      <c r="G126">
        <f>'95% Simulation Frequency'!F126*$C126^2</f>
        <v>271.32143060555444</v>
      </c>
      <c r="H126">
        <f>'95% Simulation Frequency'!G126*$C126^2</f>
        <v>225.80563505734594</v>
      </c>
      <c r="I126">
        <f>'95% Simulation Frequency'!H126*$C126^2</f>
        <v>135.36515818882782</v>
      </c>
      <c r="J126">
        <f>'95% Simulation Frequency'!I126*$C126^2</f>
        <v>56.382122424509006</v>
      </c>
      <c r="K126">
        <f>'95% Simulation Frequency'!J126*$C126^2</f>
        <v>59.950611185553882</v>
      </c>
      <c r="L126">
        <f>'95% Simulation Frequency'!K126*$C126^2</f>
        <v>37.825980867075657</v>
      </c>
      <c r="M126">
        <f>'95% Simulation Frequency'!L126*$C126^2</f>
        <v>27.834212336150014</v>
      </c>
      <c r="N126">
        <f>'95% Simulation Frequency'!M126*$C126^2</f>
        <v>24.979421327314117</v>
      </c>
      <c r="O126">
        <f>'95% Simulation Frequency'!N126*$C126^2</f>
        <v>10.705466283134619</v>
      </c>
      <c r="P126">
        <f>'95% Simulation Frequency'!O126*$C126^2</f>
        <v>29.023708589831639</v>
      </c>
      <c r="Q126">
        <f>'95% Simulation Frequency'!P126*$C126^2</f>
        <v>51.737915312308573</v>
      </c>
      <c r="R126">
        <f>'95% Simulation Frequency'!Q126*$C126^2</f>
        <v>37.857011204128227</v>
      </c>
      <c r="S126">
        <f>'95% Simulation Frequency'!R126*$C126^2</f>
        <v>12.619003734709407</v>
      </c>
      <c r="T126">
        <f>'95% Simulation Frequency'!S126*$C126^2</f>
        <v>8.8333026142965867</v>
      </c>
      <c r="U126">
        <f>'95% Simulation Frequency'!T126*$C126^2</f>
        <v>5.0476014938837634</v>
      </c>
    </row>
    <row r="127" spans="1:21" x14ac:dyDescent="0.2">
      <c r="A127">
        <f>'95% Simulation Frequency'!A127</f>
        <v>2146</v>
      </c>
      <c r="B127">
        <f>'95% Simulation Frequency'!B127</f>
        <v>2140</v>
      </c>
      <c r="C127">
        <f>'Expected Frequency'!X127</f>
        <v>3.8094427801078492</v>
      </c>
      <c r="D127">
        <f>'95% Simulation Frequency'!C127*$C127^2</f>
        <v>305.01494159578669</v>
      </c>
      <c r="E127">
        <f>'95% Simulation Frequency'!D127*$C127^2</f>
        <v>391.31761886901313</v>
      </c>
      <c r="F127">
        <f>'95% Simulation Frequency'!E127*$C127^2</f>
        <v>412.59773107337031</v>
      </c>
      <c r="G127">
        <f>'95% Simulation Frequency'!F127*$C127^2</f>
        <v>271.32143060555444</v>
      </c>
      <c r="H127">
        <f>'95% Simulation Frequency'!G127*$C127^2</f>
        <v>225.80563505734594</v>
      </c>
      <c r="I127">
        <f>'95% Simulation Frequency'!H127*$C127^2</f>
        <v>135.36515818882782</v>
      </c>
      <c r="J127">
        <f>'95% Simulation Frequency'!I127*$C127^2</f>
        <v>56.382122424509006</v>
      </c>
      <c r="K127">
        <f>'95% Simulation Frequency'!J127*$C127^2</f>
        <v>59.950611185553882</v>
      </c>
      <c r="L127">
        <f>'95% Simulation Frequency'!K127*$C127^2</f>
        <v>37.825980867075657</v>
      </c>
      <c r="M127">
        <f>'95% Simulation Frequency'!L127*$C127^2</f>
        <v>27.834212336150014</v>
      </c>
      <c r="N127">
        <f>'95% Simulation Frequency'!M127*$C127^2</f>
        <v>24.979421327314117</v>
      </c>
      <c r="O127">
        <f>'95% Simulation Frequency'!N127*$C127^2</f>
        <v>10.705466283134619</v>
      </c>
      <c r="P127">
        <f>'95% Simulation Frequency'!O127*$C127^2</f>
        <v>29.023708589831639</v>
      </c>
      <c r="Q127">
        <f>'95% Simulation Frequency'!P127*$C127^2</f>
        <v>51.737915312308573</v>
      </c>
      <c r="R127">
        <f>'95% Simulation Frequency'!Q127*$C127^2</f>
        <v>37.857011204128227</v>
      </c>
      <c r="S127">
        <f>'95% Simulation Frequency'!R127*$C127^2</f>
        <v>12.619003734709407</v>
      </c>
      <c r="T127">
        <f>'95% Simulation Frequency'!S127*$C127^2</f>
        <v>8.8333026142965867</v>
      </c>
      <c r="U127">
        <f>'95% Simulation Frequency'!T127*$C127^2</f>
        <v>5.0476014938837634</v>
      </c>
    </row>
    <row r="128" spans="1:21" x14ac:dyDescent="0.2">
      <c r="A128">
        <f>'95% Simulation Frequency'!A128</f>
        <v>2147</v>
      </c>
      <c r="B128">
        <f>'95% Simulation Frequency'!B128</f>
        <v>2140</v>
      </c>
      <c r="C128">
        <f>'Expected Frequency'!X128</f>
        <v>3.8094427801078492</v>
      </c>
      <c r="D128">
        <f>'95% Simulation Frequency'!C128*$C128^2</f>
        <v>305.01494159578669</v>
      </c>
      <c r="E128">
        <f>'95% Simulation Frequency'!D128*$C128^2</f>
        <v>391.31761886901313</v>
      </c>
      <c r="F128">
        <f>'95% Simulation Frequency'!E128*$C128^2</f>
        <v>412.59773107337031</v>
      </c>
      <c r="G128">
        <f>'95% Simulation Frequency'!F128*$C128^2</f>
        <v>271.32143060555444</v>
      </c>
      <c r="H128">
        <f>'95% Simulation Frequency'!G128*$C128^2</f>
        <v>225.80563505734594</v>
      </c>
      <c r="I128">
        <f>'95% Simulation Frequency'!H128*$C128^2</f>
        <v>135.36515818882782</v>
      </c>
      <c r="J128">
        <f>'95% Simulation Frequency'!I128*$C128^2</f>
        <v>56.382122424509006</v>
      </c>
      <c r="K128">
        <f>'95% Simulation Frequency'!J128*$C128^2</f>
        <v>59.950611185553882</v>
      </c>
      <c r="L128">
        <f>'95% Simulation Frequency'!K128*$C128^2</f>
        <v>37.825980867075657</v>
      </c>
      <c r="M128">
        <f>'95% Simulation Frequency'!L128*$C128^2</f>
        <v>27.834212336150014</v>
      </c>
      <c r="N128">
        <f>'95% Simulation Frequency'!M128*$C128^2</f>
        <v>24.979421327314117</v>
      </c>
      <c r="O128">
        <f>'95% Simulation Frequency'!N128*$C128^2</f>
        <v>10.705466283134619</v>
      </c>
      <c r="P128">
        <f>'95% Simulation Frequency'!O128*$C128^2</f>
        <v>29.023708589831639</v>
      </c>
      <c r="Q128">
        <f>'95% Simulation Frequency'!P128*$C128^2</f>
        <v>51.737915312308573</v>
      </c>
      <c r="R128">
        <f>'95% Simulation Frequency'!Q128*$C128^2</f>
        <v>37.857011204128227</v>
      </c>
      <c r="S128">
        <f>'95% Simulation Frequency'!R128*$C128^2</f>
        <v>12.619003734709407</v>
      </c>
      <c r="T128">
        <f>'95% Simulation Frequency'!S128*$C128^2</f>
        <v>8.8333026142965867</v>
      </c>
      <c r="U128">
        <f>'95% Simulation Frequency'!T128*$C128^2</f>
        <v>5.0476014938837634</v>
      </c>
    </row>
    <row r="129" spans="1:21" x14ac:dyDescent="0.2">
      <c r="A129">
        <f>'95% Simulation Frequency'!A129</f>
        <v>2148</v>
      </c>
      <c r="B129">
        <f>'95% Simulation Frequency'!B129</f>
        <v>2140</v>
      </c>
      <c r="C129">
        <f>'Expected Frequency'!X129</f>
        <v>3.8094427801078492</v>
      </c>
      <c r="D129">
        <f>'95% Simulation Frequency'!C129*$C129^2</f>
        <v>305.01494159578669</v>
      </c>
      <c r="E129">
        <f>'95% Simulation Frequency'!D129*$C129^2</f>
        <v>391.31761886901313</v>
      </c>
      <c r="F129">
        <f>'95% Simulation Frequency'!E129*$C129^2</f>
        <v>412.59773107337031</v>
      </c>
      <c r="G129">
        <f>'95% Simulation Frequency'!F129*$C129^2</f>
        <v>271.32143060555444</v>
      </c>
      <c r="H129">
        <f>'95% Simulation Frequency'!G129*$C129^2</f>
        <v>225.80563505734594</v>
      </c>
      <c r="I129">
        <f>'95% Simulation Frequency'!H129*$C129^2</f>
        <v>135.36515818882782</v>
      </c>
      <c r="J129">
        <f>'95% Simulation Frequency'!I129*$C129^2</f>
        <v>56.382122424509006</v>
      </c>
      <c r="K129">
        <f>'95% Simulation Frequency'!J129*$C129^2</f>
        <v>59.950611185553882</v>
      </c>
      <c r="L129">
        <f>'95% Simulation Frequency'!K129*$C129^2</f>
        <v>37.825980867075657</v>
      </c>
      <c r="M129">
        <f>'95% Simulation Frequency'!L129*$C129^2</f>
        <v>27.834212336150014</v>
      </c>
      <c r="N129">
        <f>'95% Simulation Frequency'!M129*$C129^2</f>
        <v>24.979421327314117</v>
      </c>
      <c r="O129">
        <f>'95% Simulation Frequency'!N129*$C129^2</f>
        <v>10.705466283134619</v>
      </c>
      <c r="P129">
        <f>'95% Simulation Frequency'!O129*$C129^2</f>
        <v>29.023708589831639</v>
      </c>
      <c r="Q129">
        <f>'95% Simulation Frequency'!P129*$C129^2</f>
        <v>51.737915312308573</v>
      </c>
      <c r="R129">
        <f>'95% Simulation Frequency'!Q129*$C129^2</f>
        <v>37.857011204128227</v>
      </c>
      <c r="S129">
        <f>'95% Simulation Frequency'!R129*$C129^2</f>
        <v>12.619003734709407</v>
      </c>
      <c r="T129">
        <f>'95% Simulation Frequency'!S129*$C129^2</f>
        <v>8.8333026142965867</v>
      </c>
      <c r="U129">
        <f>'95% Simulation Frequency'!T129*$C129^2</f>
        <v>5.0476014938837634</v>
      </c>
    </row>
    <row r="130" spans="1:21" x14ac:dyDescent="0.2">
      <c r="A130">
        <f>'95% Simulation Frequency'!A130</f>
        <v>2149</v>
      </c>
      <c r="B130">
        <f>'95% Simulation Frequency'!B130</f>
        <v>2140</v>
      </c>
      <c r="C130">
        <f>'Expected Frequency'!X130</f>
        <v>3.8094427801078492</v>
      </c>
      <c r="D130">
        <f>'95% Simulation Frequency'!C130*$C130^2</f>
        <v>305.01494159578669</v>
      </c>
      <c r="E130">
        <f>'95% Simulation Frequency'!D130*$C130^2</f>
        <v>391.31761886901313</v>
      </c>
      <c r="F130">
        <f>'95% Simulation Frequency'!E130*$C130^2</f>
        <v>412.59773107337031</v>
      </c>
      <c r="G130">
        <f>'95% Simulation Frequency'!F130*$C130^2</f>
        <v>271.32143060555444</v>
      </c>
      <c r="H130">
        <f>'95% Simulation Frequency'!G130*$C130^2</f>
        <v>225.80563505734594</v>
      </c>
      <c r="I130">
        <f>'95% Simulation Frequency'!H130*$C130^2</f>
        <v>135.36515818882782</v>
      </c>
      <c r="J130">
        <f>'95% Simulation Frequency'!I130*$C130^2</f>
        <v>56.382122424509006</v>
      </c>
      <c r="K130">
        <f>'95% Simulation Frequency'!J130*$C130^2</f>
        <v>59.950611185553882</v>
      </c>
      <c r="L130">
        <f>'95% Simulation Frequency'!K130*$C130^2</f>
        <v>37.825980867075657</v>
      </c>
      <c r="M130">
        <f>'95% Simulation Frequency'!L130*$C130^2</f>
        <v>27.834212336150014</v>
      </c>
      <c r="N130">
        <f>'95% Simulation Frequency'!M130*$C130^2</f>
        <v>24.979421327314117</v>
      </c>
      <c r="O130">
        <f>'95% Simulation Frequency'!N130*$C130^2</f>
        <v>10.705466283134619</v>
      </c>
      <c r="P130">
        <f>'95% Simulation Frequency'!O130*$C130^2</f>
        <v>29.023708589831639</v>
      </c>
      <c r="Q130">
        <f>'95% Simulation Frequency'!P130*$C130^2</f>
        <v>51.737915312308573</v>
      </c>
      <c r="R130">
        <f>'95% Simulation Frequency'!Q130*$C130^2</f>
        <v>37.857011204128227</v>
      </c>
      <c r="S130">
        <f>'95% Simulation Frequency'!R130*$C130^2</f>
        <v>12.619003734709407</v>
      </c>
      <c r="T130">
        <f>'95% Simulation Frequency'!S130*$C130^2</f>
        <v>8.8333026142965867</v>
      </c>
      <c r="U130">
        <f>'95% Simulation Frequency'!T130*$C130^2</f>
        <v>5.0476014938837634</v>
      </c>
    </row>
    <row r="131" spans="1:21" x14ac:dyDescent="0.2">
      <c r="A131">
        <f>'95% Simulation Frequency'!A131</f>
        <v>2150</v>
      </c>
      <c r="B131">
        <f>'95% Simulation Frequency'!B131</f>
        <v>2150</v>
      </c>
      <c r="C131">
        <f>'Expected Frequency'!X131</f>
        <v>4.1093349310964644</v>
      </c>
      <c r="D131">
        <f>'95% Simulation Frequency'!C131*$C131^2</f>
        <v>354.92883605619818</v>
      </c>
      <c r="E131">
        <f>'95% Simulation Frequency'!D131*$C131^2</f>
        <v>455.35443695582012</v>
      </c>
      <c r="F131">
        <f>'95% Simulation Frequency'!E131*$C131^2</f>
        <v>480.11691388997349</v>
      </c>
      <c r="G131">
        <f>'95% Simulation Frequency'!F131*$C131^2</f>
        <v>315.72158091045537</v>
      </c>
      <c r="H131">
        <f>'95% Simulation Frequency'!G131*$C131^2</f>
        <v>262.7573941346273</v>
      </c>
      <c r="I131">
        <f>'95% Simulation Frequency'!H131*$C131^2</f>
        <v>157.51686716447554</v>
      </c>
      <c r="J131">
        <f>'95% Simulation Frequency'!I131*$C131^2</f>
        <v>65.608723893365763</v>
      </c>
      <c r="K131">
        <f>'95% Simulation Frequency'!J131*$C131^2</f>
        <v>69.761174772692712</v>
      </c>
      <c r="L131">
        <f>'95% Simulation Frequency'!K131*$C131^2</f>
        <v>44.015979320865632</v>
      </c>
      <c r="M131">
        <f>'95% Simulation Frequency'!L131*$C131^2</f>
        <v>32.389116858750185</v>
      </c>
      <c r="N131">
        <f>'95% Simulation Frequency'!M131*$C131^2</f>
        <v>29.067156155288629</v>
      </c>
      <c r="O131">
        <f>'95% Simulation Frequency'!N131*$C131^2</f>
        <v>12.457352637980838</v>
      </c>
      <c r="P131">
        <f>'95% Simulation Frequency'!O131*$C131^2</f>
        <v>33.773267151859166</v>
      </c>
      <c r="Q131">
        <f>'95% Simulation Frequency'!P131*$C131^2</f>
        <v>60.204519705488075</v>
      </c>
      <c r="R131">
        <f>'95% Simulation Frequency'!Q131*$C131^2</f>
        <v>44.052087589381522</v>
      </c>
      <c r="S131">
        <f>'95% Simulation Frequency'!R131*$C131^2</f>
        <v>14.684029196460507</v>
      </c>
      <c r="T131">
        <f>'95% Simulation Frequency'!S131*$C131^2</f>
        <v>10.278820437522356</v>
      </c>
      <c r="U131">
        <f>'95% Simulation Frequency'!T131*$C131^2</f>
        <v>5.8736116785842025</v>
      </c>
    </row>
  </sheetData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4343-4EC0-459F-8837-F048281C4A71}">
  <dimension ref="A1:E131"/>
  <sheetViews>
    <sheetView zoomScale="210" zoomScaleNormal="210" workbookViewId="0">
      <selection activeCell="B4" sqref="B4"/>
    </sheetView>
  </sheetViews>
  <sheetFormatPr baseColWidth="10" defaultColWidth="8.83203125" defaultRowHeight="15" x14ac:dyDescent="0.2"/>
  <cols>
    <col min="1" max="1" width="5.1640625" bestFit="1" customWidth="1"/>
    <col min="2" max="3" width="11.1640625" bestFit="1" customWidth="1"/>
    <col min="4" max="4" width="13.1640625" bestFit="1" customWidth="1"/>
    <col min="5" max="5" width="20.83203125" bestFit="1" customWidth="1"/>
  </cols>
  <sheetData>
    <row r="1" spans="1:5" x14ac:dyDescent="0.2">
      <c r="B1" t="s">
        <v>71</v>
      </c>
      <c r="D1" t="s">
        <v>61</v>
      </c>
    </row>
    <row r="2" spans="1:5" x14ac:dyDescent="0.2">
      <c r="B2" s="30">
        <v>1.5950878444711301E-2</v>
      </c>
      <c r="C2" s="30">
        <v>8.3728579364725792E-3</v>
      </c>
      <c r="D2" s="30">
        <v>7.9043018415277042E-3</v>
      </c>
    </row>
    <row r="3" spans="1:5" x14ac:dyDescent="0.2">
      <c r="A3" s="1" t="s">
        <v>0</v>
      </c>
      <c r="B3" t="s">
        <v>43</v>
      </c>
      <c r="C3" t="s">
        <v>42</v>
      </c>
      <c r="D3" t="s">
        <v>41</v>
      </c>
    </row>
    <row r="4" spans="1:5" x14ac:dyDescent="0.2">
      <c r="A4">
        <v>2023</v>
      </c>
      <c r="B4" s="25">
        <f>'Severity Input'!F4</f>
        <v>85112.960000000006</v>
      </c>
      <c r="C4" s="25">
        <f>'Severity Input'!F3</f>
        <v>1530192.7181234735</v>
      </c>
      <c r="D4" s="25">
        <f>'Severity Input'!F2</f>
        <v>87500365</v>
      </c>
      <c r="E4" s="33"/>
    </row>
    <row r="5" spans="1:5" x14ac:dyDescent="0.2">
      <c r="A5">
        <v>2024</v>
      </c>
      <c r="B5" s="25">
        <f>B4*(1+B$2)</f>
        <v>86470.586479029589</v>
      </c>
      <c r="C5" s="25">
        <f>C4*(1+C$2)</f>
        <v>1543004.8043677462</v>
      </c>
      <c r="D5" s="25">
        <f t="shared" ref="D5" si="0">D4*(1+D$2)</f>
        <v>88191994.296203852</v>
      </c>
    </row>
    <row r="6" spans="1:5" x14ac:dyDescent="0.2">
      <c r="A6">
        <v>2025</v>
      </c>
      <c r="B6" s="25">
        <f t="shared" ref="B6:B69" si="1">B5*(1+B$2)</f>
        <v>87849.868292999483</v>
      </c>
      <c r="C6" s="25">
        <f t="shared" ref="C6:C69" si="2">C5*(1+C$2)</f>
        <v>1555924.1643900119</v>
      </c>
      <c r="D6" s="25">
        <f t="shared" ref="D6:D69" si="3">D5*(1+D$2)</f>
        <v>88889090.439127341</v>
      </c>
    </row>
    <row r="7" spans="1:5" x14ac:dyDescent="0.2">
      <c r="A7">
        <v>2026</v>
      </c>
      <c r="B7" s="25">
        <f t="shared" si="1"/>
        <v>89251.150863525021</v>
      </c>
      <c r="C7" s="25">
        <f t="shared" si="2"/>
        <v>1568951.6963783742</v>
      </c>
      <c r="D7" s="25">
        <f t="shared" si="3"/>
        <v>89591696.64037706</v>
      </c>
    </row>
    <row r="8" spans="1:5" x14ac:dyDescent="0.2">
      <c r="A8">
        <v>2027</v>
      </c>
      <c r="B8" s="25">
        <f t="shared" si="1"/>
        <v>90674.785121999696</v>
      </c>
      <c r="C8" s="25">
        <f t="shared" si="2"/>
        <v>1582088.306041338</v>
      </c>
      <c r="D8" s="25">
        <f t="shared" si="3"/>
        <v>90299856.453117177</v>
      </c>
    </row>
    <row r="9" spans="1:5" x14ac:dyDescent="0.2">
      <c r="A9">
        <v>2028</v>
      </c>
      <c r="B9" s="25">
        <f t="shared" si="1"/>
        <v>92121.127597481027</v>
      </c>
      <c r="C9" s="25">
        <f t="shared" si="2"/>
        <v>1595334.9066707767</v>
      </c>
      <c r="D9" s="25">
        <f t="shared" si="3"/>
        <v>91013613.774769232</v>
      </c>
    </row>
    <row r="10" spans="1:5" x14ac:dyDescent="0.2">
      <c r="A10">
        <v>2029</v>
      </c>
      <c r="B10" s="25">
        <f t="shared" si="1"/>
        <v>93590.540505978192</v>
      </c>
      <c r="C10" s="25">
        <f t="shared" si="2"/>
        <v>1608692.4192054267</v>
      </c>
      <c r="D10" s="25">
        <f t="shared" si="3"/>
        <v>91733012.849733233</v>
      </c>
    </row>
    <row r="11" spans="1:5" x14ac:dyDescent="0.2">
      <c r="A11">
        <v>2030</v>
      </c>
      <c r="B11" s="25">
        <f t="shared" si="1"/>
        <v>95083.391841163888</v>
      </c>
      <c r="C11" s="25">
        <f t="shared" si="2"/>
        <v>1622161.7722949141</v>
      </c>
      <c r="D11" s="25">
        <f t="shared" si="3"/>
        <v>92458098.272130266</v>
      </c>
    </row>
    <row r="12" spans="1:5" x14ac:dyDescent="0.2">
      <c r="A12">
        <v>2031</v>
      </c>
      <c r="B12" s="25">
        <f t="shared" si="1"/>
        <v>96600.055466533144</v>
      </c>
      <c r="C12" s="25">
        <f t="shared" si="2"/>
        <v>1635743.9023643159</v>
      </c>
      <c r="D12" s="25">
        <f t="shared" si="3"/>
        <v>93188914.988566816</v>
      </c>
    </row>
    <row r="13" spans="1:5" x14ac:dyDescent="0.2">
      <c r="A13">
        <v>2032</v>
      </c>
      <c r="B13" s="25">
        <f t="shared" si="1"/>
        <v>98140.911209032187</v>
      </c>
      <c r="C13" s="25">
        <f t="shared" si="2"/>
        <v>1649439.7536792636</v>
      </c>
      <c r="D13" s="25">
        <f t="shared" si="3"/>
        <v>93925508.300920919</v>
      </c>
    </row>
    <row r="14" spans="1:5" x14ac:dyDescent="0.2">
      <c r="A14">
        <v>2033</v>
      </c>
      <c r="B14" s="25">
        <f t="shared" si="1"/>
        <v>99706.344954180662</v>
      </c>
      <c r="C14" s="25">
        <f t="shared" si="2"/>
        <v>1663250.2784115905</v>
      </c>
      <c r="D14" s="25">
        <f t="shared" si="3"/>
        <v>94667923.869150311</v>
      </c>
    </row>
    <row r="15" spans="1:5" x14ac:dyDescent="0.2">
      <c r="A15">
        <v>2034</v>
      </c>
      <c r="B15" s="25">
        <f t="shared" si="1"/>
        <v>101296.74874271125</v>
      </c>
      <c r="C15" s="25">
        <f t="shared" si="2"/>
        <v>1677176.4367055292</v>
      </c>
      <c r="D15" s="25">
        <f t="shared" si="3"/>
        <v>95416207.714122832</v>
      </c>
    </row>
    <row r="16" spans="1:5" x14ac:dyDescent="0.2">
      <c r="A16">
        <v>2035</v>
      </c>
      <c r="B16" s="25">
        <f t="shared" si="1"/>
        <v>102912.5208687507</v>
      </c>
      <c r="C16" s="25">
        <f t="shared" si="2"/>
        <v>1691219.1967444639</v>
      </c>
      <c r="D16" s="25">
        <f t="shared" si="3"/>
        <v>96170406.220469162</v>
      </c>
    </row>
    <row r="17" spans="1:4" x14ac:dyDescent="0.2">
      <c r="A17">
        <v>2036</v>
      </c>
      <c r="B17" s="25">
        <f t="shared" si="1"/>
        <v>104554.06597956696</v>
      </c>
      <c r="C17" s="25">
        <f t="shared" si="2"/>
        <v>1705379.5348182404</v>
      </c>
      <c r="D17" s="25">
        <f t="shared" si="3"/>
        <v>96930566.139458075</v>
      </c>
    </row>
    <row r="18" spans="1:4" x14ac:dyDescent="0.2">
      <c r="A18">
        <v>2037</v>
      </c>
      <c r="B18" s="25">
        <f t="shared" si="1"/>
        <v>106221.79517690737</v>
      </c>
      <c r="C18" s="25">
        <f t="shared" si="2"/>
        <v>1719658.4353910412</v>
      </c>
      <c r="D18" s="25">
        <f t="shared" si="3"/>
        <v>97696734.591894507</v>
      </c>
    </row>
    <row r="19" spans="1:4" x14ac:dyDescent="0.2">
      <c r="A19">
        <v>2038</v>
      </c>
      <c r="B19" s="25">
        <f t="shared" si="1"/>
        <v>107916.12611995325</v>
      </c>
      <c r="C19" s="25">
        <f t="shared" si="2"/>
        <v>1734056.8911698272</v>
      </c>
      <c r="D19" s="25">
        <f t="shared" si="3"/>
        <v>98468959.071040466</v>
      </c>
    </row>
    <row r="20" spans="1:4" x14ac:dyDescent="0.2">
      <c r="A20">
        <v>2039</v>
      </c>
      <c r="B20" s="25">
        <f t="shared" si="1"/>
        <v>109637.48312991676</v>
      </c>
      <c r="C20" s="25">
        <f t="shared" si="2"/>
        <v>1748575.9031733535</v>
      </c>
      <c r="D20" s="25">
        <f t="shared" si="3"/>
        <v>99247287.44555901</v>
      </c>
    </row>
    <row r="21" spans="1:4" x14ac:dyDescent="0.2">
      <c r="A21">
        <v>2040</v>
      </c>
      <c r="B21" s="25">
        <f t="shared" si="1"/>
        <v>111386.29729630615</v>
      </c>
      <c r="C21" s="25">
        <f t="shared" si="2"/>
        <v>1763216.4808017632</v>
      </c>
      <c r="D21" s="25">
        <f t="shared" si="3"/>
        <v>100031767.96248157</v>
      </c>
    </row>
    <row r="22" spans="1:4" x14ac:dyDescent="0.2">
      <c r="A22">
        <v>2041</v>
      </c>
      <c r="B22" s="25">
        <f t="shared" si="1"/>
        <v>113163.00658488601</v>
      </c>
      <c r="C22" s="25">
        <f t="shared" si="2"/>
        <v>1777979.6419067634</v>
      </c>
      <c r="D22" s="25">
        <f t="shared" si="3"/>
        <v>100822449.25019869</v>
      </c>
    </row>
    <row r="23" spans="1:4" x14ac:dyDescent="0.2">
      <c r="A23">
        <v>2042</v>
      </c>
      <c r="B23" s="25">
        <f t="shared" si="1"/>
        <v>114968.05594735959</v>
      </c>
      <c r="C23" s="25">
        <f t="shared" si="2"/>
        <v>1792866.4128623891</v>
      </c>
      <c r="D23" s="25">
        <f t="shared" si="3"/>
        <v>101619380.32147437</v>
      </c>
    </row>
    <row r="24" spans="1:4" x14ac:dyDescent="0.2">
      <c r="A24">
        <v>2043</v>
      </c>
      <c r="B24" s="25">
        <f t="shared" si="1"/>
        <v>116801.8974328007</v>
      </c>
      <c r="C24" s="25">
        <f t="shared" si="2"/>
        <v>1807877.8286363592</v>
      </c>
      <c r="D24" s="25">
        <f t="shared" si="3"/>
        <v>102422610.57648431</v>
      </c>
    </row>
    <row r="25" spans="1:4" x14ac:dyDescent="0.2">
      <c r="A25">
        <v>2044</v>
      </c>
      <c r="B25" s="25">
        <f t="shared" si="1"/>
        <v>118664.99030086295</v>
      </c>
      <c r="C25" s="25">
        <f t="shared" si="2"/>
        <v>1823014.9328620299</v>
      </c>
      <c r="D25" s="25">
        <f t="shared" si="3"/>
        <v>103232189.80587809</v>
      </c>
    </row>
    <row r="26" spans="1:4" x14ac:dyDescent="0.2">
      <c r="A26">
        <v>2045</v>
      </c>
      <c r="B26" s="25">
        <f t="shared" si="1"/>
        <v>120557.80113679486</v>
      </c>
      <c r="C26" s="25">
        <f t="shared" si="2"/>
        <v>1838278.7779109518</v>
      </c>
      <c r="D26" s="25">
        <f t="shared" si="3"/>
        <v>104048168.19386563</v>
      </c>
    </row>
    <row r="27" spans="1:4" x14ac:dyDescent="0.2">
      <c r="A27">
        <v>2046</v>
      </c>
      <c r="B27" s="25">
        <f t="shared" si="1"/>
        <v>122480.80396828956</v>
      </c>
      <c r="C27" s="25">
        <f t="shared" si="2"/>
        <v>1853670.4249660326</v>
      </c>
      <c r="D27" s="25">
        <f t="shared" si="3"/>
        <v>104870596.32132798</v>
      </c>
    </row>
    <row r="28" spans="1:4" x14ac:dyDescent="0.2">
      <c r="A28">
        <v>2047</v>
      </c>
      <c r="B28" s="25">
        <f t="shared" si="1"/>
        <v>124434.48038419826</v>
      </c>
      <c r="C28" s="25">
        <f t="shared" si="2"/>
        <v>1869190.944095314</v>
      </c>
      <c r="D28" s="25">
        <f t="shared" si="3"/>
        <v>105699525.16895276</v>
      </c>
    </row>
    <row r="29" spans="1:4" x14ac:dyDescent="0.2">
      <c r="A29">
        <v>2048</v>
      </c>
      <c r="B29" s="25">
        <f t="shared" si="1"/>
        <v>126419.31965513743</v>
      </c>
      <c r="C29" s="25">
        <f t="shared" si="2"/>
        <v>1884841.4143263651</v>
      </c>
      <c r="D29" s="25">
        <f t="shared" si="3"/>
        <v>106535006.12039432</v>
      </c>
    </row>
    <row r="30" spans="1:4" x14ac:dyDescent="0.2">
      <c r="A30">
        <v>2049</v>
      </c>
      <c r="B30" s="25">
        <f t="shared" si="1"/>
        <v>128435.81885601963</v>
      </c>
      <c r="C30" s="25">
        <f t="shared" si="2"/>
        <v>1900622.9237212997</v>
      </c>
      <c r="D30" s="25">
        <f t="shared" si="3"/>
        <v>107377090.96545891</v>
      </c>
    </row>
    <row r="31" spans="1:4" x14ac:dyDescent="0.2">
      <c r="A31">
        <v>2050</v>
      </c>
      <c r="B31" s="25">
        <f t="shared" si="1"/>
        <v>130484.48299053896</v>
      </c>
      <c r="C31" s="25">
        <f t="shared" si="2"/>
        <v>1916536.5694524213</v>
      </c>
      <c r="D31" s="25">
        <f t="shared" si="3"/>
        <v>108225831.90331508</v>
      </c>
    </row>
    <row r="32" spans="1:4" x14ac:dyDescent="0.2">
      <c r="A32">
        <v>2051</v>
      </c>
      <c r="B32" s="25">
        <f t="shared" si="1"/>
        <v>132565.82511764206</v>
      </c>
      <c r="C32" s="25">
        <f t="shared" si="2"/>
        <v>1932583.4578785009</v>
      </c>
      <c r="D32" s="25">
        <f t="shared" si="3"/>
        <v>109081281.54572932</v>
      </c>
    </row>
    <row r="33" spans="1:4" x14ac:dyDescent="0.2">
      <c r="A33">
        <v>2052</v>
      </c>
      <c r="B33" s="25">
        <f t="shared" si="1"/>
        <v>134680.36648001644</v>
      </c>
      <c r="C33" s="25">
        <f t="shared" si="2"/>
        <v>1948764.7046216945</v>
      </c>
      <c r="D33" s="25">
        <f t="shared" si="3"/>
        <v>109943492.92032743</v>
      </c>
    </row>
    <row r="34" spans="1:4" x14ac:dyDescent="0.2">
      <c r="A34">
        <v>2053</v>
      </c>
      <c r="B34" s="25">
        <f t="shared" si="1"/>
        <v>136828.63663462835</v>
      </c>
      <c r="C34" s="25">
        <f t="shared" si="2"/>
        <v>1965081.434645104</v>
      </c>
      <c r="D34" s="25">
        <f t="shared" si="3"/>
        <v>110812519.47388156</v>
      </c>
    </row>
    <row r="35" spans="1:4" x14ac:dyDescent="0.2">
      <c r="A35">
        <v>2054</v>
      </c>
      <c r="B35" s="25">
        <f t="shared" si="1"/>
        <v>139011.17358534288</v>
      </c>
      <c r="C35" s="25">
        <f t="shared" si="2"/>
        <v>1981534.7823309873</v>
      </c>
      <c r="D35" s="25">
        <f t="shared" si="3"/>
        <v>111688415.07562329</v>
      </c>
    </row>
    <row r="36" spans="1:4" x14ac:dyDescent="0.2">
      <c r="A36">
        <v>2055</v>
      </c>
      <c r="B36" s="25">
        <f t="shared" si="1"/>
        <v>141228.52391765936</v>
      </c>
      <c r="C36" s="25">
        <f t="shared" si="2"/>
        <v>1998125.8915596236</v>
      </c>
      <c r="D36" s="25">
        <f t="shared" si="3"/>
        <v>112571234.02058284</v>
      </c>
    </row>
    <row r="37" spans="1:4" x14ac:dyDescent="0.2">
      <c r="A37">
        <v>2056</v>
      </c>
      <c r="B37" s="25">
        <f t="shared" si="1"/>
        <v>143481.24293559595</v>
      </c>
      <c r="C37" s="25">
        <f t="shared" si="2"/>
        <v>2014855.91578884</v>
      </c>
      <c r="D37" s="25">
        <f t="shared" si="3"/>
        <v>113461031.03295478</v>
      </c>
    </row>
    <row r="38" spans="1:4" x14ac:dyDescent="0.2">
      <c r="A38">
        <v>2057</v>
      </c>
      <c r="B38" s="25">
        <f t="shared" si="1"/>
        <v>145769.89480075773</v>
      </c>
      <c r="C38" s="25">
        <f t="shared" si="2"/>
        <v>2031726.0181342014</v>
      </c>
      <c r="D38" s="25">
        <f t="shared" si="3"/>
        <v>114357861.2694902</v>
      </c>
    </row>
    <row r="39" spans="1:4" x14ac:dyDescent="0.2">
      <c r="A39">
        <v>2058</v>
      </c>
      <c r="B39" s="25">
        <f t="shared" si="1"/>
        <v>148095.05267362297</v>
      </c>
      <c r="C39" s="25">
        <f t="shared" si="2"/>
        <v>2048737.3714498742</v>
      </c>
      <c r="D39" s="25">
        <f t="shared" si="3"/>
        <v>115261780.32291579</v>
      </c>
    </row>
    <row r="40" spans="1:4" x14ac:dyDescent="0.2">
      <c r="A40">
        <v>2059</v>
      </c>
      <c r="B40" s="25">
        <f t="shared" si="1"/>
        <v>150457.29885708305</v>
      </c>
      <c r="C40" s="25">
        <f t="shared" si="2"/>
        <v>2065891.1584101664</v>
      </c>
      <c r="D40" s="25">
        <f t="shared" si="3"/>
        <v>116172844.22537997</v>
      </c>
    </row>
    <row r="41" spans="1:4" x14ac:dyDescent="0.2">
      <c r="A41">
        <v>2060</v>
      </c>
      <c r="B41" s="25">
        <f t="shared" si="1"/>
        <v>152857.22494227198</v>
      </c>
      <c r="C41" s="25">
        <f t="shared" si="2"/>
        <v>2083188.5715917496</v>
      </c>
      <c r="D41" s="25">
        <f t="shared" si="3"/>
        <v>117091109.45192616</v>
      </c>
    </row>
    <row r="42" spans="1:4" x14ac:dyDescent="0.2">
      <c r="A42">
        <v>2061</v>
      </c>
      <c r="B42" s="25">
        <f t="shared" si="1"/>
        <v>155295.43195672205</v>
      </c>
      <c r="C42" s="25">
        <f t="shared" si="2"/>
        <v>2100630.8135565706</v>
      </c>
      <c r="D42" s="25">
        <f t="shared" si="3"/>
        <v>118016632.92399354</v>
      </c>
    </row>
    <row r="43" spans="1:4" x14ac:dyDescent="0.2">
      <c r="A43">
        <v>2062</v>
      </c>
      <c r="B43" s="25">
        <f t="shared" si="1"/>
        <v>157772.53051488267</v>
      </c>
      <c r="C43" s="25">
        <f t="shared" si="2"/>
        <v>2118219.0969354566</v>
      </c>
      <c r="D43" s="25">
        <f t="shared" si="3"/>
        <v>118949472.01294556</v>
      </c>
    </row>
    <row r="44" spans="1:4" x14ac:dyDescent="0.2">
      <c r="A44">
        <v>2063</v>
      </c>
      <c r="B44" s="25">
        <f t="shared" si="1"/>
        <v>160289.14097104006</v>
      </c>
      <c r="C44" s="25">
        <f t="shared" si="2"/>
        <v>2135954.6445124205</v>
      </c>
      <c r="D44" s="25">
        <f t="shared" si="3"/>
        <v>119889684.54362623</v>
      </c>
    </row>
    <row r="45" spans="1:4" x14ac:dyDescent="0.2">
      <c r="A45">
        <v>2064</v>
      </c>
      <c r="B45" s="25">
        <f t="shared" si="1"/>
        <v>162845.89357467633</v>
      </c>
      <c r="C45" s="25">
        <f t="shared" si="2"/>
        <v>2153838.689309672</v>
      </c>
      <c r="D45" s="25">
        <f t="shared" si="3"/>
        <v>120837328.79794459</v>
      </c>
    </row>
    <row r="46" spans="1:4" x14ac:dyDescent="0.2">
      <c r="A46">
        <v>2065</v>
      </c>
      <c r="B46" s="25">
        <f t="shared" si="1"/>
        <v>165443.4286283064</v>
      </c>
      <c r="C46" s="25">
        <f t="shared" si="2"/>
        <v>2171872.4746733401</v>
      </c>
      <c r="D46" s="25">
        <f t="shared" si="3"/>
        <v>121792463.51848747</v>
      </c>
    </row>
    <row r="47" spans="1:4" x14ac:dyDescent="0.2">
      <c r="A47">
        <v>2066</v>
      </c>
      <c r="B47" s="25">
        <f t="shared" si="1"/>
        <v>168082.39664783279</v>
      </c>
      <c r="C47" s="25">
        <f t="shared" si="2"/>
        <v>2190057.2543599149</v>
      </c>
      <c r="D47" s="25">
        <f t="shared" si="3"/>
        <v>122755147.91216084</v>
      </c>
    </row>
    <row r="48" spans="1:4" x14ac:dyDescent="0.2">
      <c r="A48">
        <v>2067</v>
      </c>
      <c r="B48" s="25">
        <f t="shared" si="1"/>
        <v>170763.45852545812</v>
      </c>
      <c r="C48" s="25">
        <f t="shared" si="2"/>
        <v>2208394.2926234119</v>
      </c>
      <c r="D48" s="25">
        <f t="shared" si="3"/>
        <v>123725441.65385994</v>
      </c>
    </row>
    <row r="49" spans="1:4" x14ac:dyDescent="0.2">
      <c r="A49">
        <v>2068</v>
      </c>
      <c r="B49" s="25">
        <f t="shared" si="1"/>
        <v>173487.28569519622</v>
      </c>
      <c r="C49" s="25">
        <f t="shared" si="2"/>
        <v>2226884.8643032648</v>
      </c>
      <c r="D49" s="25">
        <f t="shared" si="3"/>
        <v>124703404.89016837</v>
      </c>
    </row>
    <row r="50" spans="1:4" x14ac:dyDescent="0.2">
      <c r="A50">
        <v>2069</v>
      </c>
      <c r="B50" s="25">
        <f t="shared" si="1"/>
        <v>176254.56030102319</v>
      </c>
      <c r="C50" s="25">
        <f t="shared" si="2"/>
        <v>2245530.2549129571</v>
      </c>
      <c r="D50" s="25">
        <f t="shared" si="3"/>
        <v>125689098.2430865</v>
      </c>
    </row>
    <row r="51" spans="1:4" x14ac:dyDescent="0.2">
      <c r="A51">
        <v>2070</v>
      </c>
      <c r="B51" s="25">
        <f t="shared" si="1"/>
        <v>179065.97536771084</v>
      </c>
      <c r="C51" s="25">
        <f t="shared" si="2"/>
        <v>2264331.7607293944</v>
      </c>
      <c r="D51" s="25">
        <f t="shared" si="3"/>
        <v>126682582.81378928</v>
      </c>
    </row>
    <row r="52" spans="1:4" x14ac:dyDescent="0.2">
      <c r="A52">
        <v>2071</v>
      </c>
      <c r="B52" s="25">
        <f t="shared" si="1"/>
        <v>181922.23497438486</v>
      </c>
      <c r="C52" s="25">
        <f t="shared" si="2"/>
        <v>2283290.6888830243</v>
      </c>
      <c r="D52" s="25">
        <f t="shared" si="3"/>
        <v>127683920.18641379</v>
      </c>
    </row>
    <row r="53" spans="1:4" x14ac:dyDescent="0.2">
      <c r="A53">
        <v>2072</v>
      </c>
      <c r="B53" s="25">
        <f t="shared" si="1"/>
        <v>184824.05443085148</v>
      </c>
      <c r="C53" s="25">
        <f t="shared" si="2"/>
        <v>2302408.3574487125</v>
      </c>
      <c r="D53" s="25">
        <f t="shared" si="3"/>
        <v>128693172.43187673</v>
      </c>
    </row>
    <row r="54" spans="1:4" x14ac:dyDescent="0.2">
      <c r="A54">
        <v>2073</v>
      </c>
      <c r="B54" s="25">
        <f t="shared" si="1"/>
        <v>187772.16045673669</v>
      </c>
      <c r="C54" s="25">
        <f t="shared" si="2"/>
        <v>2321686.0955373775</v>
      </c>
      <c r="D54" s="25">
        <f t="shared" si="3"/>
        <v>129710402.11172205</v>
      </c>
    </row>
    <row r="55" spans="1:4" x14ac:dyDescent="0.2">
      <c r="A55">
        <v>2074</v>
      </c>
      <c r="B55" s="25">
        <f t="shared" si="1"/>
        <v>190767.29136348292</v>
      </c>
      <c r="C55" s="25">
        <f t="shared" si="2"/>
        <v>2341125.2433883958</v>
      </c>
      <c r="D55" s="25">
        <f t="shared" si="3"/>
        <v>130735672.28199904</v>
      </c>
    </row>
    <row r="56" spans="1:4" x14ac:dyDescent="0.2">
      <c r="A56">
        <v>2075</v>
      </c>
      <c r="B56" s="25">
        <f t="shared" si="1"/>
        <v>193810.19723924866</v>
      </c>
      <c r="C56" s="25">
        <f t="shared" si="2"/>
        <v>2360727.1524627768</v>
      </c>
      <c r="D56" s="25">
        <f t="shared" si="3"/>
        <v>131769046.497171</v>
      </c>
    </row>
    <row r="57" spans="1:4" x14ac:dyDescent="0.2">
      <c r="A57">
        <v>2076</v>
      </c>
      <c r="B57" s="25">
        <f t="shared" si="1"/>
        <v>196901.64013675746</v>
      </c>
      <c r="C57" s="25">
        <f t="shared" si="2"/>
        <v>2380493.1855371208</v>
      </c>
      <c r="D57" s="25">
        <f t="shared" si="3"/>
        <v>132810588.81405494</v>
      </c>
    </row>
    <row r="58" spans="1:4" x14ac:dyDescent="0.2">
      <c r="A58">
        <v>2077</v>
      </c>
      <c r="B58" s="25">
        <f t="shared" si="1"/>
        <v>200042.39426414316</v>
      </c>
      <c r="C58" s="25">
        <f t="shared" si="2"/>
        <v>2400424.7167983642</v>
      </c>
      <c r="D58" s="25">
        <f t="shared" si="3"/>
        <v>133860363.79579225</v>
      </c>
    </row>
    <row r="59" spans="1:4" x14ac:dyDescent="0.2">
      <c r="A59">
        <v>2078</v>
      </c>
      <c r="B59" s="25">
        <f t="shared" si="1"/>
        <v>203233.24617883953</v>
      </c>
      <c r="C59" s="25">
        <f t="shared" si="2"/>
        <v>2420523.1319393143</v>
      </c>
      <c r="D59" s="25">
        <f t="shared" si="3"/>
        <v>134918436.5158509</v>
      </c>
    </row>
    <row r="60" spans="1:4" x14ac:dyDescent="0.2">
      <c r="A60">
        <v>2079</v>
      </c>
      <c r="B60" s="25">
        <f t="shared" si="1"/>
        <v>206474.99498456231</v>
      </c>
      <c r="C60" s="25">
        <f t="shared" si="2"/>
        <v>2440789.828254988</v>
      </c>
      <c r="D60" s="25">
        <f t="shared" si="3"/>
        <v>135984872.56205916</v>
      </c>
    </row>
    <row r="61" spans="1:4" x14ac:dyDescent="0.2">
      <c r="A61">
        <v>2080</v>
      </c>
      <c r="B61" s="25">
        <f t="shared" si="1"/>
        <v>209768.45253143343</v>
      </c>
      <c r="C61" s="25">
        <f t="shared" si="2"/>
        <v>2461226.2147397543</v>
      </c>
      <c r="D61" s="25">
        <f t="shared" si="3"/>
        <v>137059738.04067135</v>
      </c>
    </row>
    <row r="62" spans="1:4" x14ac:dyDescent="0.2">
      <c r="A62">
        <v>2081</v>
      </c>
      <c r="B62" s="25">
        <f t="shared" si="1"/>
        <v>213114.44361929753</v>
      </c>
      <c r="C62" s="25">
        <f t="shared" si="2"/>
        <v>2481833.7121852925</v>
      </c>
      <c r="D62" s="25">
        <f t="shared" si="3"/>
        <v>138143099.58046553</v>
      </c>
    </row>
    <row r="63" spans="1:4" x14ac:dyDescent="0.2">
      <c r="A63">
        <v>2082</v>
      </c>
      <c r="B63" s="25">
        <f t="shared" si="1"/>
        <v>216513.80620428122</v>
      </c>
      <c r="C63" s="25">
        <f t="shared" si="2"/>
        <v>2502613.7532793684</v>
      </c>
      <c r="D63" s="25">
        <f t="shared" si="3"/>
        <v>139235024.33687374</v>
      </c>
    </row>
    <row r="64" spans="1:4" x14ac:dyDescent="0.2">
      <c r="A64">
        <v>2083</v>
      </c>
      <c r="B64" s="25">
        <f t="shared" si="1"/>
        <v>219967.39160864751</v>
      </c>
      <c r="C64" s="25">
        <f t="shared" si="2"/>
        <v>2523567.7827054388</v>
      </c>
      <c r="D64" s="25">
        <f t="shared" si="3"/>
        <v>140335579.99614483</v>
      </c>
    </row>
    <row r="65" spans="1:4" x14ac:dyDescent="0.2">
      <c r="A65">
        <v>2084</v>
      </c>
      <c r="B65" s="25">
        <f t="shared" si="1"/>
        <v>223476.06473399725</v>
      </c>
      <c r="C65" s="25">
        <f t="shared" si="2"/>
        <v>2544697.2572430903</v>
      </c>
      <c r="D65" s="25">
        <f t="shared" si="3"/>
        <v>141444834.77954021</v>
      </c>
    </row>
    <row r="66" spans="1:4" x14ac:dyDescent="0.2">
      <c r="A66">
        <v>2085</v>
      </c>
      <c r="B66" s="25">
        <f t="shared" si="1"/>
        <v>227040.70427787167</v>
      </c>
      <c r="C66" s="25">
        <f t="shared" si="2"/>
        <v>2566003.6458693179</v>
      </c>
      <c r="D66" s="25">
        <f t="shared" si="3"/>
        <v>142562857.44756272</v>
      </c>
    </row>
    <row r="67" spans="1:4" x14ac:dyDescent="0.2">
      <c r="A67">
        <v>2086</v>
      </c>
      <c r="B67" s="25">
        <f t="shared" si="1"/>
        <v>230662.20295380964</v>
      </c>
      <c r="C67" s="25">
        <f t="shared" si="2"/>
        <v>2587488.4298606524</v>
      </c>
      <c r="D67" s="25">
        <f t="shared" si="3"/>
        <v>143689717.30421895</v>
      </c>
    </row>
    <row r="68" spans="1:4" x14ac:dyDescent="0.2">
      <c r="A68">
        <v>2087</v>
      </c>
      <c r="B68" s="25">
        <f t="shared" si="1"/>
        <v>234341.4677149152</v>
      </c>
      <c r="C68" s="25">
        <f t="shared" si="2"/>
        <v>2609153.1028961423</v>
      </c>
      <c r="D68" s="25">
        <f t="shared" si="3"/>
        <v>144825484.20131528</v>
      </c>
    </row>
    <row r="69" spans="1:4" x14ac:dyDescent="0.2">
      <c r="A69">
        <v>2088</v>
      </c>
      <c r="B69" s="25">
        <f t="shared" si="1"/>
        <v>238079.41998099105</v>
      </c>
      <c r="C69" s="25">
        <f t="shared" si="2"/>
        <v>2630999.1711611985</v>
      </c>
      <c r="D69" s="25">
        <f t="shared" si="3"/>
        <v>145970228.54278788</v>
      </c>
    </row>
    <row r="70" spans="1:4" x14ac:dyDescent="0.2">
      <c r="A70">
        <v>2089</v>
      </c>
      <c r="B70" s="25">
        <f t="shared" ref="B70:B131" si="4">B69*(1+B$2)</f>
        <v>241876.99586929521</v>
      </c>
      <c r="C70" s="25">
        <f t="shared" ref="C70:C131" si="5">C69*(1+C$2)</f>
        <v>2653028.1534523084</v>
      </c>
      <c r="D70" s="25">
        <f t="shared" ref="D70:D131" si="6">D69*(1+D$2)</f>
        <v>147124021.28906685</v>
      </c>
    </row>
    <row r="71" spans="1:4" x14ac:dyDescent="0.2">
      <c r="A71">
        <v>2090</v>
      </c>
      <c r="B71" s="25">
        <f t="shared" si="4"/>
        <v>245735.14642897827</v>
      </c>
      <c r="C71" s="25">
        <f t="shared" si="5"/>
        <v>2675241.5812826268</v>
      </c>
      <c r="D71" s="25">
        <f t="shared" si="6"/>
        <v>148286933.96147498</v>
      </c>
    </row>
    <row r="72" spans="1:4" x14ac:dyDescent="0.2">
      <c r="A72">
        <v>2091</v>
      </c>
      <c r="B72" s="25">
        <f t="shared" si="4"/>
        <v>249654.83787926025</v>
      </c>
      <c r="C72" s="25">
        <f t="shared" si="5"/>
        <v>2697640.9989884505</v>
      </c>
      <c r="D72" s="25">
        <f t="shared" si="6"/>
        <v>149459038.64666116</v>
      </c>
    </row>
    <row r="73" spans="1:4" x14ac:dyDescent="0.2">
      <c r="A73">
        <v>2092</v>
      </c>
      <c r="B73" s="25">
        <f t="shared" si="4"/>
        <v>253637.05185140643</v>
      </c>
      <c r="C73" s="25">
        <f t="shared" si="5"/>
        <v>2720227.9638365847</v>
      </c>
      <c r="D73" s="25">
        <f t="shared" si="6"/>
        <v>150640408.00106892</v>
      </c>
    </row>
    <row r="74" spans="1:4" x14ac:dyDescent="0.2">
      <c r="A74">
        <v>2093</v>
      </c>
      <c r="B74" s="25">
        <f t="shared" si="4"/>
        <v>257682.78563456316</v>
      </c>
      <c r="C74" s="25">
        <f t="shared" si="5"/>
        <v>2743004.0461326083</v>
      </c>
      <c r="D74" s="25">
        <f t="shared" si="6"/>
        <v>151831115.25544026</v>
      </c>
    </row>
    <row r="75" spans="1:4" x14ac:dyDescent="0.2">
      <c r="A75">
        <v>2094</v>
      </c>
      <c r="B75" s="25">
        <f t="shared" si="4"/>
        <v>261793.05242551467</v>
      </c>
      <c r="C75" s="25">
        <f t="shared" si="5"/>
        <v>2765970.8293300462</v>
      </c>
      <c r="D75" s="25">
        <f t="shared" si="6"/>
        <v>153031234.21935505</v>
      </c>
    </row>
    <row r="76" spans="1:4" x14ac:dyDescent="0.2">
      <c r="A76">
        <v>2095</v>
      </c>
      <c r="B76" s="25">
        <f t="shared" si="4"/>
        <v>265968.88158242399</v>
      </c>
      <c r="C76" s="25">
        <f t="shared" si="5"/>
        <v>2789129.9101404538</v>
      </c>
      <c r="D76" s="25">
        <f t="shared" si="6"/>
        <v>154240839.28580636</v>
      </c>
    </row>
    <row r="77" spans="1:4" x14ac:dyDescent="0.2">
      <c r="A77">
        <v>2096</v>
      </c>
      <c r="B77" s="25">
        <f t="shared" si="4"/>
        <v>270211.31888262107</v>
      </c>
      <c r="C77" s="25">
        <f t="shared" si="5"/>
        <v>2812482.8986444264</v>
      </c>
      <c r="D77" s="25">
        <f t="shared" si="6"/>
        <v>155460005.43581194</v>
      </c>
    </row>
    <row r="78" spans="1:4" x14ac:dyDescent="0.2">
      <c r="A78">
        <v>2097</v>
      </c>
      <c r="B78" s="25">
        <f t="shared" si="4"/>
        <v>274521.42678450287</v>
      </c>
      <c r="C78" s="25">
        <f t="shared" si="5"/>
        <v>2836031.4184035347</v>
      </c>
      <c r="D78" s="25">
        <f t="shared" si="6"/>
        <v>156688808.24306214</v>
      </c>
    </row>
    <row r="79" spans="1:4" x14ac:dyDescent="0.2">
      <c r="A79">
        <v>2098</v>
      </c>
      <c r="B79" s="25">
        <f t="shared" si="4"/>
        <v>278900.2846936112</v>
      </c>
      <c r="C79" s="25">
        <f t="shared" si="5"/>
        <v>2859777.1065732003</v>
      </c>
      <c r="D79" s="25">
        <f t="shared" si="6"/>
        <v>157927323.87860456</v>
      </c>
    </row>
    <row r="80" spans="1:4" x14ac:dyDescent="0.2">
      <c r="A80">
        <v>2099</v>
      </c>
      <c r="B80" s="25">
        <f t="shared" si="4"/>
        <v>283348.98923295439</v>
      </c>
      <c r="C80" s="25">
        <f t="shared" si="5"/>
        <v>2883721.6140165143</v>
      </c>
      <c r="D80" s="25">
        <f t="shared" si="6"/>
        <v>159175629.11556575</v>
      </c>
    </row>
    <row r="81" spans="1:4" x14ac:dyDescent="0.2">
      <c r="A81">
        <v>2100</v>
      </c>
      <c r="B81" s="25">
        <f t="shared" si="4"/>
        <v>287868.65451764106</v>
      </c>
      <c r="C81" s="25">
        <f t="shared" si="5"/>
        <v>2907866.6054190099</v>
      </c>
      <c r="D81" s="25">
        <f t="shared" si="6"/>
        <v>160433801.33391023</v>
      </c>
    </row>
    <row r="82" spans="1:4" x14ac:dyDescent="0.2">
      <c r="A82">
        <v>2101</v>
      </c>
      <c r="B82" s="25">
        <f t="shared" si="4"/>
        <v>292460.41243389453</v>
      </c>
      <c r="C82" s="25">
        <f t="shared" si="5"/>
        <v>2932213.7594043962</v>
      </c>
      <c r="D82" s="25">
        <f t="shared" si="6"/>
        <v>161701918.52523714</v>
      </c>
    </row>
    <row r="83" spans="1:4" x14ac:dyDescent="0.2">
      <c r="A83">
        <v>2102</v>
      </c>
      <c r="B83" s="25">
        <f t="shared" si="4"/>
        <v>297125.41292251775</v>
      </c>
      <c r="C83" s="25">
        <f t="shared" si="5"/>
        <v>2956764.7686512591</v>
      </c>
      <c r="D83" s="25">
        <f t="shared" si="6"/>
        <v>162980059.29761472</v>
      </c>
    </row>
    <row r="84" spans="1:4" x14ac:dyDescent="0.2">
      <c r="A84">
        <v>2103</v>
      </c>
      <c r="B84" s="25">
        <f t="shared" si="4"/>
        <v>301864.82426687947</v>
      </c>
      <c r="C84" s="25">
        <f t="shared" si="5"/>
        <v>2981521.3400107431</v>
      </c>
      <c r="D84" s="25">
        <f t="shared" si="6"/>
        <v>164268302.88045314</v>
      </c>
    </row>
    <row r="85" spans="1:4" x14ac:dyDescent="0.2">
      <c r="A85">
        <v>2104</v>
      </c>
      <c r="B85" s="25">
        <f t="shared" si="4"/>
        <v>306679.8333854946</v>
      </c>
      <c r="C85" s="25">
        <f t="shared" si="5"/>
        <v>3006485.1946252142</v>
      </c>
      <c r="D85" s="25">
        <f t="shared" si="6"/>
        <v>165566729.12941572</v>
      </c>
    </row>
    <row r="86" spans="1:4" x14ac:dyDescent="0.2">
      <c r="A86">
        <v>2105</v>
      </c>
      <c r="B86" s="25">
        <f t="shared" si="4"/>
        <v>311571.64612927096</v>
      </c>
      <c r="C86" s="25">
        <f t="shared" si="5"/>
        <v>3031658.0680479193</v>
      </c>
      <c r="D86" s="25">
        <f t="shared" si="6"/>
        <v>166875418.53136909</v>
      </c>
    </row>
    <row r="87" spans="1:4" x14ac:dyDescent="0.2">
      <c r="A87">
        <v>2106</v>
      </c>
      <c r="B87" s="25">
        <f t="shared" si="4"/>
        <v>316541.4875834976</v>
      </c>
      <c r="C87" s="25">
        <f t="shared" si="5"/>
        <v>3057041.7103636456</v>
      </c>
      <c r="D87" s="25">
        <f t="shared" si="6"/>
        <v>168194452.20937228</v>
      </c>
    </row>
    <row r="88" spans="1:4" x14ac:dyDescent="0.2">
      <c r="A88">
        <v>2107</v>
      </c>
      <c r="B88" s="25">
        <f t="shared" si="4"/>
        <v>321590.60237465007</v>
      </c>
      <c r="C88" s="25">
        <f t="shared" si="5"/>
        <v>3082637.8863103916</v>
      </c>
      <c r="D88" s="25">
        <f t="shared" si="6"/>
        <v>169523911.92770556</v>
      </c>
    </row>
    <row r="89" spans="1:4" x14ac:dyDescent="0.2">
      <c r="A89">
        <v>2108</v>
      </c>
      <c r="B89" s="25">
        <f t="shared" si="4"/>
        <v>326720.25498208962</v>
      </c>
      <c r="C89" s="25">
        <f t="shared" si="5"/>
        <v>3108448.3754020566</v>
      </c>
      <c r="D89" s="25">
        <f t="shared" si="6"/>
        <v>170863880.0969387</v>
      </c>
    </row>
    <row r="90" spans="1:4" x14ac:dyDescent="0.2">
      <c r="A90">
        <v>2109</v>
      </c>
      <c r="B90" s="25">
        <f t="shared" si="4"/>
        <v>331931.73005473404</v>
      </c>
      <c r="C90" s="25">
        <f t="shared" si="5"/>
        <v>3134474.9720521569</v>
      </c>
      <c r="D90" s="25">
        <f t="shared" si="6"/>
        <v>172214439.7790395</v>
      </c>
    </row>
    <row r="91" spans="1:4" x14ac:dyDescent="0.2">
      <c r="A91">
        <v>2110</v>
      </c>
      <c r="B91" s="25">
        <f t="shared" si="4"/>
        <v>337226.33273277985</v>
      </c>
      <c r="C91" s="25">
        <f t="shared" si="5"/>
        <v>3160719.4856985784</v>
      </c>
      <c r="D91" s="25">
        <f t="shared" si="6"/>
        <v>173575674.69252262</v>
      </c>
    </row>
    <row r="92" spans="1:4" x14ac:dyDescent="0.2">
      <c r="A92">
        <v>2111</v>
      </c>
      <c r="B92" s="25">
        <f t="shared" si="4"/>
        <v>342605.38897455618</v>
      </c>
      <c r="C92" s="25">
        <f t="shared" si="5"/>
        <v>3187183.7409293731</v>
      </c>
      <c r="D92" s="25">
        <f t="shared" si="6"/>
        <v>174947669.21763912</v>
      </c>
    </row>
    <row r="93" spans="1:4" x14ac:dyDescent="0.2">
      <c r="A93">
        <v>2112</v>
      </c>
      <c r="B93" s="25">
        <f t="shared" si="4"/>
        <v>348070.24588859238</v>
      </c>
      <c r="C93" s="25">
        <f t="shared" si="5"/>
        <v>3213869.5776096098</v>
      </c>
      <c r="D93" s="25">
        <f t="shared" si="6"/>
        <v>176330508.40160707</v>
      </c>
    </row>
    <row r="94" spans="1:4" x14ac:dyDescent="0.2">
      <c r="A94">
        <v>2113</v>
      </c>
      <c r="B94" s="25">
        <f t="shared" si="4"/>
        <v>353622.27207098209</v>
      </c>
      <c r="C94" s="25">
        <f t="shared" si="5"/>
        <v>3240778.851009286</v>
      </c>
      <c r="D94" s="25">
        <f t="shared" si="6"/>
        <v>177724277.9638834</v>
      </c>
    </row>
    <row r="95" spans="1:4" x14ac:dyDescent="0.2">
      <c r="A95">
        <v>2114</v>
      </c>
      <c r="B95" s="25">
        <f t="shared" si="4"/>
        <v>359262.85794812895</v>
      </c>
      <c r="C95" s="25">
        <f t="shared" si="5"/>
        <v>3267913.4319323115</v>
      </c>
      <c r="D95" s="25">
        <f t="shared" si="6"/>
        <v>179129064.30147749</v>
      </c>
    </row>
    <row r="96" spans="1:4" x14ac:dyDescent="0.2">
      <c r="A96">
        <v>2115</v>
      </c>
      <c r="B96" s="25">
        <f t="shared" si="4"/>
        <v>364993.41612495913</v>
      </c>
      <c r="C96" s="25">
        <f t="shared" si="5"/>
        <v>3295275.2068465715</v>
      </c>
      <c r="D96" s="25">
        <f t="shared" si="6"/>
        <v>180544954.4943068</v>
      </c>
    </row>
    <row r="97" spans="1:4" x14ac:dyDescent="0.2">
      <c r="A97">
        <v>2116</v>
      </c>
      <c r="B97" s="25">
        <f t="shared" si="4"/>
        <v>370815.38173868827</v>
      </c>
      <c r="C97" s="25">
        <f t="shared" si="5"/>
        <v>3322866.0780150783</v>
      </c>
      <c r="D97" s="25">
        <f t="shared" si="6"/>
        <v>181972036.31059468</v>
      </c>
    </row>
    <row r="98" spans="1:4" x14ac:dyDescent="0.2">
      <c r="A98">
        <v>2117</v>
      </c>
      <c r="B98" s="25">
        <f t="shared" si="4"/>
        <v>376730.21281823132</v>
      </c>
      <c r="C98" s="25">
        <f t="shared" si="5"/>
        <v>3350687.9636282222</v>
      </c>
      <c r="D98" s="25">
        <f t="shared" si="6"/>
        <v>183410398.21231106</v>
      </c>
    </row>
    <row r="99" spans="1:4" x14ac:dyDescent="0.2">
      <c r="A99">
        <v>2118</v>
      </c>
      <c r="B99" s="25">
        <f t="shared" si="4"/>
        <v>382739.39064934518</v>
      </c>
      <c r="C99" s="25">
        <f t="shared" si="5"/>
        <v>3378742.7979371301</v>
      </c>
      <c r="D99" s="25">
        <f t="shared" si="6"/>
        <v>184860129.36065596</v>
      </c>
    </row>
    <row r="100" spans="1:4" x14ac:dyDescent="0.2">
      <c r="A100">
        <v>2119</v>
      </c>
      <c r="B100" s="25">
        <f t="shared" si="4"/>
        <v>388844.4201455958</v>
      </c>
      <c r="C100" s="25">
        <f t="shared" si="5"/>
        <v>3407032.5313881375</v>
      </c>
      <c r="D100" s="25">
        <f t="shared" si="6"/>
        <v>186321319.62158644</v>
      </c>
    </row>
    <row r="101" spans="1:4" x14ac:dyDescent="0.2">
      <c r="A101">
        <v>2120</v>
      </c>
      <c r="B101" s="25">
        <f t="shared" si="4"/>
        <v>395046.83022524248</v>
      </c>
      <c r="C101" s="25">
        <f t="shared" si="5"/>
        <v>3435559.1307583908</v>
      </c>
      <c r="D101" s="25">
        <f t="shared" si="6"/>
        <v>187794059.5713872</v>
      </c>
    </row>
    <row r="102" spans="1:4" x14ac:dyDescent="0.2">
      <c r="A102">
        <v>2121</v>
      </c>
      <c r="B102" s="25">
        <f t="shared" si="4"/>
        <v>401348.17419413384</v>
      </c>
      <c r="C102" s="25">
        <f t="shared" si="5"/>
        <v>3464324.5792925819</v>
      </c>
      <c r="D102" s="25">
        <f t="shared" si="6"/>
        <v>189278440.50228527</v>
      </c>
    </row>
    <row r="103" spans="1:4" x14ac:dyDescent="0.2">
      <c r="A103">
        <v>2122</v>
      </c>
      <c r="B103" s="25">
        <f t="shared" si="4"/>
        <v>407750.0301347113</v>
      </c>
      <c r="C103" s="25">
        <f t="shared" si="5"/>
        <v>3493330.8768408289</v>
      </c>
      <c r="D103" s="25">
        <f t="shared" si="6"/>
        <v>190774554.42810896</v>
      </c>
    </row>
    <row r="104" spans="1:4" x14ac:dyDescent="0.2">
      <c r="A104">
        <v>2123</v>
      </c>
      <c r="B104" s="25">
        <f t="shared" si="4"/>
        <v>414254.00130121747</v>
      </c>
      <c r="C104" s="25">
        <f t="shared" si="5"/>
        <v>3522580.0399977104</v>
      </c>
      <c r="D104" s="25">
        <f t="shared" si="6"/>
        <v>192282494.08999169</v>
      </c>
    </row>
    <row r="105" spans="1:4" x14ac:dyDescent="0.2">
      <c r="A105">
        <v>2124</v>
      </c>
      <c r="B105" s="25">
        <f t="shared" si="4"/>
        <v>420861.71652120847</v>
      </c>
      <c r="C105" s="25">
        <f t="shared" si="5"/>
        <v>3552074.1022424651</v>
      </c>
      <c r="D105" s="25">
        <f t="shared" si="6"/>
        <v>193802352.96212074</v>
      </c>
    </row>
    <row r="106" spans="1:4" x14ac:dyDescent="0.2">
      <c r="A106">
        <v>2125</v>
      </c>
      <c r="B106" s="25">
        <f t="shared" si="4"/>
        <v>427574.83060347079</v>
      </c>
      <c r="C106" s="25">
        <f t="shared" si="5"/>
        <v>3581815.1140803648</v>
      </c>
      <c r="D106" s="25">
        <f t="shared" si="6"/>
        <v>195334225.25753164</v>
      </c>
    </row>
    <row r="107" spans="1:4" x14ac:dyDescent="0.2">
      <c r="A107">
        <v>2126</v>
      </c>
      <c r="B107" s="25">
        <f t="shared" si="4"/>
        <v>434395.02475244482</v>
      </c>
      <c r="C107" s="25">
        <f t="shared" si="5"/>
        <v>3611805.14318527</v>
      </c>
      <c r="D107" s="25">
        <f t="shared" si="6"/>
        <v>196878205.93394813</v>
      </c>
    </row>
    <row r="108" spans="1:4" x14ac:dyDescent="0.2">
      <c r="A108">
        <v>2127</v>
      </c>
      <c r="B108" s="25">
        <f t="shared" si="4"/>
        <v>441324.00698925846</v>
      </c>
      <c r="C108" s="25">
        <f t="shared" si="5"/>
        <v>3642046.2745433813</v>
      </c>
      <c r="D108" s="25">
        <f t="shared" si="6"/>
        <v>198434390.6996685</v>
      </c>
    </row>
    <row r="109" spans="1:4" x14ac:dyDescent="0.2">
      <c r="A109">
        <v>2128</v>
      </c>
      <c r="B109" s="25">
        <f t="shared" si="4"/>
        <v>448363.51257947704</v>
      </c>
      <c r="C109" s="25">
        <f t="shared" si="5"/>
        <v>3672540.6105981921</v>
      </c>
      <c r="D109" s="25">
        <f t="shared" si="6"/>
        <v>200002876.01949832</v>
      </c>
    </row>
    <row r="110" spans="1:4" x14ac:dyDescent="0.2">
      <c r="A110">
        <v>2129</v>
      </c>
      <c r="B110" s="25">
        <f t="shared" si="4"/>
        <v>455515.30446767609</v>
      </c>
      <c r="C110" s="25">
        <f t="shared" si="5"/>
        <v>3703290.271396657</v>
      </c>
      <c r="D110" s="25">
        <f t="shared" si="6"/>
        <v>201583759.12073007</v>
      </c>
    </row>
    <row r="111" spans="1:4" x14ac:dyDescent="0.2">
      <c r="A111">
        <v>2130</v>
      </c>
      <c r="B111" s="25">
        <f t="shared" si="4"/>
        <v>462781.17371894565</v>
      </c>
      <c r="C111" s="25">
        <f t="shared" si="5"/>
        <v>3734297.3947365819</v>
      </c>
      <c r="D111" s="25">
        <f t="shared" si="6"/>
        <v>203177137.99917012</v>
      </c>
    </row>
    <row r="112" spans="1:4" x14ac:dyDescent="0.2">
      <c r="A112">
        <v>2131</v>
      </c>
      <c r="B112" s="25">
        <f t="shared" si="4"/>
        <v>470162.93996743736</v>
      </c>
      <c r="C112" s="25">
        <f t="shared" si="5"/>
        <v>3765564.1363152512</v>
      </c>
      <c r="D112" s="25">
        <f t="shared" si="6"/>
        <v>204783111.42521328</v>
      </c>
    </row>
    <row r="113" spans="1:4" x14ac:dyDescent="0.2">
      <c r="A113">
        <v>2132</v>
      </c>
      <c r="B113" s="25">
        <f t="shared" si="4"/>
        <v>477662.45187206607</v>
      </c>
      <c r="C113" s="25">
        <f t="shared" si="5"/>
        <v>3797092.6698792949</v>
      </c>
      <c r="D113" s="25">
        <f t="shared" si="6"/>
        <v>206401778.94996536</v>
      </c>
    </row>
    <row r="114" spans="1:4" x14ac:dyDescent="0.2">
      <c r="A114">
        <v>2133</v>
      </c>
      <c r="B114" s="25">
        <f t="shared" si="4"/>
        <v>485281.5875794802</v>
      </c>
      <c r="C114" s="25">
        <f t="shared" si="5"/>
        <v>3828885.1873758156</v>
      </c>
      <c r="D114" s="25">
        <f t="shared" si="6"/>
        <v>208033240.91141415</v>
      </c>
    </row>
    <row r="115" spans="1:4" x14ac:dyDescent="0.2">
      <c r="A115">
        <v>2134</v>
      </c>
      <c r="B115" s="25">
        <f t="shared" si="4"/>
        <v>493022.25519441703</v>
      </c>
      <c r="C115" s="25">
        <f t="shared" si="5"/>
        <v>3860943.8991047773</v>
      </c>
      <c r="D115" s="25">
        <f t="shared" si="6"/>
        <v>209677598.44064921</v>
      </c>
    </row>
    <row r="116" spans="1:4" x14ac:dyDescent="0.2">
      <c r="A116">
        <v>2135</v>
      </c>
      <c r="B116" s="25">
        <f t="shared" si="4"/>
        <v>500886.39325756062</v>
      </c>
      <c r="C116" s="25">
        <f t="shared" si="5"/>
        <v>3893271.0338726719</v>
      </c>
      <c r="D116" s="25">
        <f t="shared" si="6"/>
        <v>211334953.46813074</v>
      </c>
    </row>
    <row r="117" spans="1:4" x14ac:dyDescent="0.2">
      <c r="A117">
        <v>2136</v>
      </c>
      <c r="B117" s="25">
        <f t="shared" si="4"/>
        <v>508875.97123102186</v>
      </c>
      <c r="C117" s="25">
        <f t="shared" si="5"/>
        <v>3925868.8391474714</v>
      </c>
      <c r="D117" s="25">
        <f t="shared" si="6"/>
        <v>213005408.73000804</v>
      </c>
    </row>
    <row r="118" spans="1:4" x14ac:dyDescent="0.2">
      <c r="A118">
        <v>2137</v>
      </c>
      <c r="B118" s="25">
        <f t="shared" si="4"/>
        <v>516992.98999156232</v>
      </c>
      <c r="C118" s="25">
        <f t="shared" si="5"/>
        <v>3958739.5812148778</v>
      </c>
      <c r="D118" s="25">
        <f t="shared" si="6"/>
        <v>214689067.774488</v>
      </c>
    </row>
    <row r="119" spans="1:4" x14ac:dyDescent="0.2">
      <c r="A119">
        <v>2138</v>
      </c>
      <c r="B119" s="25">
        <f t="shared" si="4"/>
        <v>525239.48233168561</v>
      </c>
      <c r="C119" s="25">
        <f t="shared" si="5"/>
        <v>3991885.5453358809</v>
      </c>
      <c r="D119" s="25">
        <f t="shared" si="6"/>
        <v>216386034.96825376</v>
      </c>
    </row>
    <row r="120" spans="1:4" x14ac:dyDescent="0.2">
      <c r="A120">
        <v>2139</v>
      </c>
      <c r="B120" s="25">
        <f t="shared" si="4"/>
        <v>533617.51346872142</v>
      </c>
      <c r="C120" s="25">
        <f t="shared" si="5"/>
        <v>4025309.0359056368</v>
      </c>
      <c r="D120" s="25">
        <f t="shared" si="6"/>
        <v>218096415.50293422</v>
      </c>
    </row>
    <row r="121" spans="1:4" x14ac:dyDescent="0.2">
      <c r="A121">
        <v>2140</v>
      </c>
      <c r="B121" s="25">
        <f t="shared" si="4"/>
        <v>542129.18156203011</v>
      </c>
      <c r="C121" s="25">
        <f t="shared" si="5"/>
        <v>4059012.3766136742</v>
      </c>
      <c r="D121" s="25">
        <f t="shared" si="6"/>
        <v>219820315.40162465</v>
      </c>
    </row>
    <row r="122" spans="1:4" x14ac:dyDescent="0.2">
      <c r="A122">
        <v>2141</v>
      </c>
      <c r="B122" s="25">
        <f t="shared" si="4"/>
        <v>550776.6182384569</v>
      </c>
      <c r="C122" s="25">
        <f t="shared" si="5"/>
        <v>4092997.9106054446</v>
      </c>
      <c r="D122" s="25">
        <f t="shared" si="6"/>
        <v>221557841.5254589</v>
      </c>
    </row>
    <row r="123" spans="1:4" x14ac:dyDescent="0.2">
      <c r="A123">
        <v>2142</v>
      </c>
      <c r="B123" s="25">
        <f t="shared" si="4"/>
        <v>559561.98912616773</v>
      </c>
      <c r="C123" s="25">
        <f t="shared" si="5"/>
        <v>4127268.0006452231</v>
      </c>
      <c r="D123" s="25">
        <f t="shared" si="6"/>
        <v>223309101.58023348</v>
      </c>
    </row>
    <row r="124" spans="1:4" x14ac:dyDescent="0.2">
      <c r="A124">
        <v>2143</v>
      </c>
      <c r="B124" s="25">
        <f t="shared" si="4"/>
        <v>568487.49439700006</v>
      </c>
      <c r="C124" s="25">
        <f t="shared" si="5"/>
        <v>4161825.0292803748</v>
      </c>
      <c r="D124" s="25">
        <f t="shared" si="6"/>
        <v>225074204.12308401</v>
      </c>
    </row>
    <row r="125" spans="1:4" x14ac:dyDescent="0.2">
      <c r="A125">
        <v>2144</v>
      </c>
      <c r="B125" s="25">
        <f t="shared" si="4"/>
        <v>577555.36931746511</v>
      </c>
      <c r="C125" s="25">
        <f t="shared" si="5"/>
        <v>4196671.3990069954</v>
      </c>
      <c r="D125" s="25">
        <f t="shared" si="6"/>
        <v>226853258.56921449</v>
      </c>
    </row>
    <row r="126" spans="1:4" x14ac:dyDescent="0.2">
      <c r="A126">
        <v>2145</v>
      </c>
      <c r="B126" s="25">
        <f t="shared" si="4"/>
        <v>586767.88480853837</v>
      </c>
      <c r="C126" s="25">
        <f t="shared" si="5"/>
        <v>4231809.532436939</v>
      </c>
      <c r="D126" s="25">
        <f t="shared" si="6"/>
        <v>228646375.19867969</v>
      </c>
    </row>
    <row r="127" spans="1:4" x14ac:dyDescent="0.2">
      <c r="A127">
        <v>2146</v>
      </c>
      <c r="B127" s="25">
        <f t="shared" si="4"/>
        <v>596127.34801437974</v>
      </c>
      <c r="C127" s="25">
        <f t="shared" si="5"/>
        <v>4267241.8724662438</v>
      </c>
      <c r="D127" s="25">
        <f t="shared" si="6"/>
        <v>230453665.16322124</v>
      </c>
    </row>
    <row r="128" spans="1:4" x14ac:dyDescent="0.2">
      <c r="A128">
        <v>2147</v>
      </c>
      <c r="B128" s="25">
        <f t="shared" si="4"/>
        <v>605636.10288012528</v>
      </c>
      <c r="C128" s="25">
        <f t="shared" si="5"/>
        <v>4302970.8824449712</v>
      </c>
      <c r="D128" s="25">
        <f t="shared" si="6"/>
        <v>232275240.49315768</v>
      </c>
    </row>
    <row r="129" spans="1:4" x14ac:dyDescent="0.2">
      <c r="A129">
        <v>2148</v>
      </c>
      <c r="B129" s="25">
        <f t="shared" si="4"/>
        <v>615296.53073889483</v>
      </c>
      <c r="C129" s="25">
        <f t="shared" si="5"/>
        <v>4338999.0463484609</v>
      </c>
      <c r="D129" s="25">
        <f t="shared" si="6"/>
        <v>234111214.10432905</v>
      </c>
    </row>
    <row r="130" spans="1:4" x14ac:dyDescent="0.2">
      <c r="A130">
        <v>2149</v>
      </c>
      <c r="B130" s="25">
        <f t="shared" si="4"/>
        <v>625111.05090816354</v>
      </c>
      <c r="C130" s="25">
        <f t="shared" si="5"/>
        <v>4375328.868950027</v>
      </c>
      <c r="D130" s="25">
        <f t="shared" si="6"/>
        <v>235961699.80509618</v>
      </c>
    </row>
    <row r="131" spans="1:4" x14ac:dyDescent="0.2">
      <c r="A131">
        <v>2150</v>
      </c>
      <c r="B131" s="25">
        <f t="shared" si="4"/>
        <v>635082.12129564537</v>
      </c>
      <c r="C131" s="25">
        <f t="shared" si="5"/>
        <v>4411962.875995093</v>
      </c>
      <c r="D131" s="25">
        <f t="shared" si="6"/>
        <v>237826812.3033956</v>
      </c>
    </row>
  </sheetData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02B8D-BFA5-EA45-A738-E5E300A3B30F}">
  <dimension ref="A2:D131"/>
  <sheetViews>
    <sheetView zoomScale="120" zoomScaleNormal="120" workbookViewId="0">
      <selection activeCell="D10" sqref="D10"/>
    </sheetView>
  </sheetViews>
  <sheetFormatPr baseColWidth="10" defaultColWidth="8.83203125" defaultRowHeight="15" x14ac:dyDescent="0.2"/>
  <cols>
    <col min="1" max="1" width="5.1640625" bestFit="1" customWidth="1"/>
    <col min="2" max="2" width="9.6640625" bestFit="1" customWidth="1"/>
    <col min="3" max="3" width="11.1640625" bestFit="1" customWidth="1"/>
    <col min="4" max="4" width="13.1640625" bestFit="1" customWidth="1"/>
  </cols>
  <sheetData>
    <row r="2" spans="1:4" x14ac:dyDescent="0.2">
      <c r="B2" s="30">
        <v>2.2868553925602851E-2</v>
      </c>
      <c r="C2" s="30">
        <v>9.2208529659440231E-5</v>
      </c>
      <c r="D2" s="30">
        <v>7.9043018415277042E-3</v>
      </c>
    </row>
    <row r="3" spans="1:4" x14ac:dyDescent="0.2">
      <c r="A3" s="1" t="s">
        <v>0</v>
      </c>
      <c r="B3" t="s">
        <v>43</v>
      </c>
      <c r="C3" t="s">
        <v>42</v>
      </c>
      <c r="D3" t="s">
        <v>41</v>
      </c>
    </row>
    <row r="4" spans="1:4" x14ac:dyDescent="0.2">
      <c r="A4">
        <v>2023</v>
      </c>
      <c r="B4" s="25">
        <f>'Severity Input'!G4</f>
        <v>317549</v>
      </c>
      <c r="C4" s="25">
        <f>'Severity Input'!G3</f>
        <v>3449995</v>
      </c>
      <c r="D4" s="25">
        <f>'Severity Input'!G2</f>
        <v>394488820</v>
      </c>
    </row>
    <row r="5" spans="1:4" x14ac:dyDescent="0.2">
      <c r="A5">
        <v>2024</v>
      </c>
      <c r="B5" s="25">
        <f>B4*(1+B$2)</f>
        <v>324810.88643052126</v>
      </c>
      <c r="C5" s="25">
        <f t="shared" ref="C5:D5" si="0">C4*(1+C$2)</f>
        <v>3450313.1189662828</v>
      </c>
      <c r="D5" s="25">
        <f t="shared" si="0"/>
        <v>397606978.70638806</v>
      </c>
    </row>
    <row r="6" spans="1:4" x14ac:dyDescent="0.2">
      <c r="A6">
        <v>2025</v>
      </c>
      <c r="B6" s="25">
        <f t="shared" ref="B6:B69" si="1">B5*(1+B$2)</f>
        <v>332238.84170248051</v>
      </c>
      <c r="C6" s="25">
        <f t="shared" ref="C6:C69" si="2">C5*(1+C$2)</f>
        <v>3450631.2672658474</v>
      </c>
      <c r="D6" s="25">
        <f t="shared" ref="D6:D69" si="3">D5*(1+D$2)</f>
        <v>400749784.2803812</v>
      </c>
    </row>
    <row r="7" spans="1:4" x14ac:dyDescent="0.2">
      <c r="A7">
        <v>2026</v>
      </c>
      <c r="B7" s="25">
        <f t="shared" si="1"/>
        <v>339836.6635701335</v>
      </c>
      <c r="C7" s="25">
        <f t="shared" si="2"/>
        <v>3450949.4449013993</v>
      </c>
      <c r="D7" s="25">
        <f t="shared" si="3"/>
        <v>403917431.53826046</v>
      </c>
    </row>
    <row r="8" spans="1:4" x14ac:dyDescent="0.2">
      <c r="A8">
        <v>2027</v>
      </c>
      <c r="B8" s="25">
        <f t="shared" si="1"/>
        <v>347608.23663688404</v>
      </c>
      <c r="C8" s="25">
        <f t="shared" si="2"/>
        <v>3451267.6518756431</v>
      </c>
      <c r="D8" s="25">
        <f t="shared" si="3"/>
        <v>407110116.83619344</v>
      </c>
    </row>
    <row r="9" spans="1:4" x14ac:dyDescent="0.2">
      <c r="A9">
        <v>2028</v>
      </c>
      <c r="B9" s="25">
        <f t="shared" si="1"/>
        <v>355557.53434139834</v>
      </c>
      <c r="C9" s="25">
        <f t="shared" si="2"/>
        <v>3451585.8881912841</v>
      </c>
      <c r="D9" s="25">
        <f t="shared" si="3"/>
        <v>410328038.08240634</v>
      </c>
    </row>
    <row r="10" spans="1:4" x14ac:dyDescent="0.2">
      <c r="A10">
        <v>2029</v>
      </c>
      <c r="B10" s="25">
        <f t="shared" si="1"/>
        <v>363688.62098913896</v>
      </c>
      <c r="C10" s="25">
        <f t="shared" si="2"/>
        <v>3451904.1538510276</v>
      </c>
      <c r="D10" s="25">
        <f t="shared" si="3"/>
        <v>413571394.74945152</v>
      </c>
    </row>
    <row r="11" spans="1:4" x14ac:dyDescent="0.2">
      <c r="A11">
        <v>2030</v>
      </c>
      <c r="B11" s="25">
        <f t="shared" si="1"/>
        <v>372005.65383035719</v>
      </c>
      <c r="C11" s="25">
        <f t="shared" si="2"/>
        <v>3452222.4488575798</v>
      </c>
      <c r="D11" s="25">
        <f t="shared" si="3"/>
        <v>416840387.88657278</v>
      </c>
    </row>
    <row r="12" spans="1:4" x14ac:dyDescent="0.2">
      <c r="A12">
        <v>2031</v>
      </c>
      <c r="B12" s="25">
        <f t="shared" si="1"/>
        <v>380512.88518560585</v>
      </c>
      <c r="C12" s="25">
        <f t="shared" si="2"/>
        <v>3452540.7732136464</v>
      </c>
      <c r="D12" s="25">
        <f t="shared" si="3"/>
        <v>420135220.13216776</v>
      </c>
    </row>
    <row r="13" spans="1:4" x14ac:dyDescent="0.2">
      <c r="A13">
        <v>2032</v>
      </c>
      <c r="B13" s="25">
        <f t="shared" si="1"/>
        <v>389214.6646198596</v>
      </c>
      <c r="C13" s="25">
        <f t="shared" si="2"/>
        <v>3452859.1269219341</v>
      </c>
      <c r="D13" s="25">
        <f t="shared" si="3"/>
        <v>423456095.72634912</v>
      </c>
    </row>
    <row r="14" spans="1:4" x14ac:dyDescent="0.2">
      <c r="A14">
        <v>2033</v>
      </c>
      <c r="B14" s="25">
        <f t="shared" si="1"/>
        <v>398115.44116635429</v>
      </c>
      <c r="C14" s="25">
        <f t="shared" si="2"/>
        <v>3453177.5099851489</v>
      </c>
      <c r="D14" s="25">
        <f t="shared" si="3"/>
        <v>426803220.52360505</v>
      </c>
    </row>
    <row r="15" spans="1:4" x14ac:dyDescent="0.2">
      <c r="A15">
        <v>2034</v>
      </c>
      <c r="B15" s="25">
        <f t="shared" si="1"/>
        <v>407219.76560128224</v>
      </c>
      <c r="C15" s="25">
        <f t="shared" si="2"/>
        <v>3453495.9224059978</v>
      </c>
      <c r="D15" s="25">
        <f t="shared" si="3"/>
        <v>430176802.00555974</v>
      </c>
    </row>
    <row r="16" spans="1:4" x14ac:dyDescent="0.2">
      <c r="A16">
        <v>2035</v>
      </c>
      <c r="B16" s="25">
        <f t="shared" si="1"/>
        <v>416532.29277050652</v>
      </c>
      <c r="C16" s="25">
        <f t="shared" si="2"/>
        <v>3453814.364187188</v>
      </c>
      <c r="D16" s="25">
        <f t="shared" si="3"/>
        <v>433577049.29383481</v>
      </c>
    </row>
    <row r="17" spans="1:4" x14ac:dyDescent="0.2">
      <c r="A17">
        <v>2036</v>
      </c>
      <c r="B17" s="25">
        <f t="shared" si="1"/>
        <v>426057.78396948386</v>
      </c>
      <c r="C17" s="25">
        <f t="shared" si="2"/>
        <v>3454132.8353314265</v>
      </c>
      <c r="D17" s="25">
        <f t="shared" si="3"/>
        <v>437004173.16301221</v>
      </c>
    </row>
    <row r="18" spans="1:4" x14ac:dyDescent="0.2">
      <c r="A18">
        <v>2037</v>
      </c>
      <c r="B18" s="25">
        <f t="shared" si="1"/>
        <v>435801.10937761283</v>
      </c>
      <c r="C18" s="25">
        <f t="shared" si="2"/>
        <v>3454451.335841421</v>
      </c>
      <c r="D18" s="25">
        <f t="shared" si="3"/>
        <v>440458386.05369991</v>
      </c>
    </row>
    <row r="19" spans="1:4" x14ac:dyDescent="0.2">
      <c r="A19">
        <v>2038</v>
      </c>
      <c r="B19" s="25">
        <f t="shared" si="1"/>
        <v>445767.25054825231</v>
      </c>
      <c r="C19" s="25">
        <f t="shared" si="2"/>
        <v>3454769.8657198795</v>
      </c>
      <c r="D19" s="25">
        <f t="shared" si="3"/>
        <v>443939902.08570045</v>
      </c>
    </row>
    <row r="20" spans="1:4" x14ac:dyDescent="0.2">
      <c r="A20">
        <v>2039</v>
      </c>
      <c r="B20" s="25">
        <f t="shared" si="1"/>
        <v>455961.30295568274</v>
      </c>
      <c r="C20" s="25">
        <f t="shared" si="2"/>
        <v>3455088.4249695097</v>
      </c>
      <c r="D20" s="25">
        <f t="shared" si="3"/>
        <v>447448937.07128406</v>
      </c>
    </row>
    <row r="21" spans="1:4" x14ac:dyDescent="0.2">
      <c r="A21">
        <v>2040</v>
      </c>
      <c r="B21" s="25">
        <f t="shared" si="1"/>
        <v>466388.4786003129</v>
      </c>
      <c r="C21" s="25">
        <f t="shared" si="2"/>
        <v>3455407.0135930199</v>
      </c>
      <c r="D21" s="25">
        <f t="shared" si="3"/>
        <v>450985708.52856618</v>
      </c>
    </row>
    <row r="22" spans="1:4" x14ac:dyDescent="0.2">
      <c r="A22">
        <v>2041</v>
      </c>
      <c r="B22" s="25">
        <f t="shared" si="1"/>
        <v>477054.10867346404</v>
      </c>
      <c r="C22" s="25">
        <f t="shared" si="2"/>
        <v>3455725.6315931184</v>
      </c>
      <c r="D22" s="25">
        <f t="shared" si="3"/>
        <v>454550435.69499117</v>
      </c>
    </row>
    <row r="23" spans="1:4" x14ac:dyDescent="0.2">
      <c r="A23">
        <v>2042</v>
      </c>
      <c r="B23" s="25">
        <f t="shared" si="1"/>
        <v>487963.64628309355</v>
      </c>
      <c r="C23" s="25">
        <f t="shared" si="2"/>
        <v>3456044.2789725144</v>
      </c>
      <c r="D23" s="25">
        <f t="shared" si="3"/>
        <v>458143339.54092228</v>
      </c>
    </row>
    <row r="24" spans="1:4" x14ac:dyDescent="0.2">
      <c r="A24">
        <v>2043</v>
      </c>
      <c r="B24" s="25">
        <f t="shared" si="1"/>
        <v>499122.66924185224</v>
      </c>
      <c r="C24" s="25">
        <f t="shared" si="2"/>
        <v>3456362.9557339167</v>
      </c>
      <c r="D24" s="25">
        <f t="shared" si="3"/>
        <v>461764642.78333926</v>
      </c>
    </row>
    <row r="25" spans="1:4" x14ac:dyDescent="0.2">
      <c r="A25">
        <v>2044</v>
      </c>
      <c r="B25" s="25">
        <f t="shared" si="1"/>
        <v>510536.88291890034</v>
      </c>
      <c r="C25" s="25">
        <f t="shared" si="2"/>
        <v>3456681.6618800345</v>
      </c>
      <c r="D25" s="25">
        <f t="shared" si="3"/>
        <v>465414569.89964396</v>
      </c>
    </row>
    <row r="26" spans="1:4" x14ac:dyDescent="0.2">
      <c r="A26">
        <v>2045</v>
      </c>
      <c r="B26" s="25">
        <f t="shared" si="1"/>
        <v>522212.12315694039</v>
      </c>
      <c r="C26" s="25">
        <f t="shared" si="2"/>
        <v>3457000.3974135774</v>
      </c>
      <c r="D26" s="25">
        <f t="shared" si="3"/>
        <v>469093347.14157552</v>
      </c>
    </row>
    <row r="27" spans="1:4" x14ac:dyDescent="0.2">
      <c r="A27">
        <v>2046</v>
      </c>
      <c r="B27" s="25">
        <f t="shared" si="1"/>
        <v>534154.35925595846</v>
      </c>
      <c r="C27" s="25">
        <f t="shared" si="2"/>
        <v>3457319.1623372552</v>
      </c>
      <c r="D27" s="25">
        <f t="shared" si="3"/>
        <v>472801202.54923505</v>
      </c>
    </row>
    <row r="28" spans="1:4" x14ac:dyDescent="0.2">
      <c r="A28">
        <v>2047</v>
      </c>
      <c r="B28" s="25">
        <f t="shared" si="1"/>
        <v>546369.69702519919</v>
      </c>
      <c r="C28" s="25">
        <f t="shared" si="2"/>
        <v>3457637.956653778</v>
      </c>
      <c r="D28" s="25">
        <f t="shared" si="3"/>
        <v>476538365.96522146</v>
      </c>
    </row>
    <row r="29" spans="1:4" x14ac:dyDescent="0.2">
      <c r="A29">
        <v>2048</v>
      </c>
      <c r="B29" s="25">
        <f t="shared" si="1"/>
        <v>558864.38190493523</v>
      </c>
      <c r="C29" s="25">
        <f t="shared" si="2"/>
        <v>3457956.7803658559</v>
      </c>
      <c r="D29" s="25">
        <f t="shared" si="3"/>
        <v>480305069.04887897</v>
      </c>
    </row>
    <row r="30" spans="1:4" x14ac:dyDescent="0.2">
      <c r="A30">
        <v>2049</v>
      </c>
      <c r="B30" s="25">
        <f t="shared" si="1"/>
        <v>571644.80215962697</v>
      </c>
      <c r="C30" s="25">
        <f t="shared" si="2"/>
        <v>3458275.6334761996</v>
      </c>
      <c r="D30" s="25">
        <f t="shared" si="3"/>
        <v>484101545.2906571</v>
      </c>
    </row>
    <row r="31" spans="1:4" x14ac:dyDescent="0.2">
      <c r="A31">
        <v>2050</v>
      </c>
      <c r="B31" s="25">
        <f t="shared" si="1"/>
        <v>584717.49214410491</v>
      </c>
      <c r="C31" s="25">
        <f t="shared" si="2"/>
        <v>3458594.5159875196</v>
      </c>
      <c r="D31" s="25">
        <f t="shared" si="3"/>
        <v>487928030.02658445</v>
      </c>
    </row>
    <row r="32" spans="1:4" x14ac:dyDescent="0.2">
      <c r="A32">
        <v>2051</v>
      </c>
      <c r="B32" s="25">
        <f t="shared" si="1"/>
        <v>598089.13564444566</v>
      </c>
      <c r="C32" s="25">
        <f t="shared" si="2"/>
        <v>3458913.4279025272</v>
      </c>
      <c r="D32" s="25">
        <f t="shared" si="3"/>
        <v>491784760.45285654</v>
      </c>
    </row>
    <row r="33" spans="1:4" x14ac:dyDescent="0.2">
      <c r="A33">
        <v>2052</v>
      </c>
      <c r="B33" s="25">
        <f t="shared" si="1"/>
        <v>611766.5692952479</v>
      </c>
      <c r="C33" s="25">
        <f t="shared" si="2"/>
        <v>3459232.3692239337</v>
      </c>
      <c r="D33" s="25">
        <f t="shared" si="3"/>
        <v>495671975.64053929</v>
      </c>
    </row>
    <row r="34" spans="1:4" x14ac:dyDescent="0.2">
      <c r="A34">
        <v>2053</v>
      </c>
      <c r="B34" s="25">
        <f t="shared" si="1"/>
        <v>625756.78607505735</v>
      </c>
      <c r="C34" s="25">
        <f t="shared" si="2"/>
        <v>3459551.3399544503</v>
      </c>
      <c r="D34" s="25">
        <f t="shared" si="3"/>
        <v>499589916.55038846</v>
      </c>
    </row>
    <row r="35" spans="1:4" x14ac:dyDescent="0.2">
      <c r="A35">
        <v>2054</v>
      </c>
      <c r="B35" s="25">
        <f t="shared" si="1"/>
        <v>640066.9388817267</v>
      </c>
      <c r="C35" s="25">
        <f t="shared" si="2"/>
        <v>3459870.3400967889</v>
      </c>
      <c r="D35" s="25">
        <f t="shared" si="3"/>
        <v>503538826.04778636</v>
      </c>
    </row>
    <row r="36" spans="1:4" x14ac:dyDescent="0.2">
      <c r="A36">
        <v>2055</v>
      </c>
      <c r="B36" s="25">
        <f t="shared" si="1"/>
        <v>654704.34418953897</v>
      </c>
      <c r="C36" s="25">
        <f t="shared" si="2"/>
        <v>3460189.3696536617</v>
      </c>
      <c r="D36" s="25">
        <f t="shared" si="3"/>
        <v>507518948.91779655</v>
      </c>
    </row>
    <row r="37" spans="1:4" x14ac:dyDescent="0.2">
      <c r="A37">
        <v>2056</v>
      </c>
      <c r="B37" s="25">
        <f t="shared" si="1"/>
        <v>669676.48578996386</v>
      </c>
      <c r="C37" s="25">
        <f t="shared" si="2"/>
        <v>3460508.4286277811</v>
      </c>
      <c r="D37" s="25">
        <f t="shared" si="3"/>
        <v>511530531.88033772</v>
      </c>
    </row>
    <row r="38" spans="1:4" x14ac:dyDescent="0.2">
      <c r="A38">
        <v>2057</v>
      </c>
      <c r="B38" s="25">
        <f t="shared" si="1"/>
        <v>684991.01861795981</v>
      </c>
      <c r="C38" s="25">
        <f t="shared" si="2"/>
        <v>3460827.5170218591</v>
      </c>
      <c r="D38" s="25">
        <f t="shared" si="3"/>
        <v>515573823.60547709</v>
      </c>
    </row>
    <row r="39" spans="1:4" x14ac:dyDescent="0.2">
      <c r="A39">
        <v>2058</v>
      </c>
      <c r="B39" s="25">
        <f t="shared" si="1"/>
        <v>700655.77266577829</v>
      </c>
      <c r="C39" s="25">
        <f t="shared" si="2"/>
        <v>3461146.634838609</v>
      </c>
      <c r="D39" s="25">
        <f t="shared" si="3"/>
        <v>519649074.72884536</v>
      </c>
    </row>
    <row r="40" spans="1:4" x14ac:dyDescent="0.2">
      <c r="A40">
        <v>2059</v>
      </c>
      <c r="B40" s="25">
        <f t="shared" si="1"/>
        <v>716678.75698627054</v>
      </c>
      <c r="C40" s="25">
        <f t="shared" si="2"/>
        <v>3461465.7820807435</v>
      </c>
      <c r="D40" s="25">
        <f t="shared" si="3"/>
        <v>523756537.86717272</v>
      </c>
    </row>
    <row r="41" spans="1:4" x14ac:dyDescent="0.2">
      <c r="A41">
        <v>2060</v>
      </c>
      <c r="B41" s="25">
        <f t="shared" si="1"/>
        <v>733068.16378774506</v>
      </c>
      <c r="C41" s="25">
        <f t="shared" si="2"/>
        <v>3461784.9587509758</v>
      </c>
      <c r="D41" s="25">
        <f t="shared" si="3"/>
        <v>527896467.63394839</v>
      </c>
    </row>
    <row r="42" spans="1:4" x14ac:dyDescent="0.2">
      <c r="A42">
        <v>2061</v>
      </c>
      <c r="B42" s="25">
        <f t="shared" si="1"/>
        <v>749832.37262246769</v>
      </c>
      <c r="C42" s="25">
        <f t="shared" si="2"/>
        <v>3462104.1648520199</v>
      </c>
      <c r="D42" s="25">
        <f t="shared" si="3"/>
        <v>532069120.65520334</v>
      </c>
    </row>
    <row r="43" spans="1:4" x14ac:dyDescent="0.2">
      <c r="A43">
        <v>2062</v>
      </c>
      <c r="B43" s="25">
        <f t="shared" si="1"/>
        <v>766979.95467094728</v>
      </c>
      <c r="C43" s="25">
        <f t="shared" si="2"/>
        <v>3462423.4003865891</v>
      </c>
      <c r="D43" s="25">
        <f t="shared" si="3"/>
        <v>536274755.58541828</v>
      </c>
    </row>
    <row r="44" spans="1:4" x14ac:dyDescent="0.2">
      <c r="A44">
        <v>2063</v>
      </c>
      <c r="B44" s="25">
        <f t="shared" si="1"/>
        <v>784519.6771241962</v>
      </c>
      <c r="C44" s="25">
        <f t="shared" si="2"/>
        <v>3462742.6653573974</v>
      </c>
      <c r="D44" s="25">
        <f t="shared" si="3"/>
        <v>540513633.12355697</v>
      </c>
    </row>
    <row r="45" spans="1:4" x14ac:dyDescent="0.2">
      <c r="A45">
        <v>2064</v>
      </c>
      <c r="B45" s="25">
        <f t="shared" si="1"/>
        <v>802460.50766620738</v>
      </c>
      <c r="C45" s="25">
        <f t="shared" si="2"/>
        <v>3463061.9597671591</v>
      </c>
      <c r="D45" s="25">
        <f t="shared" si="3"/>
        <v>544786016.0292263</v>
      </c>
    </row>
    <row r="46" spans="1:4" x14ac:dyDescent="0.2">
      <c r="A46">
        <v>2065</v>
      </c>
      <c r="B46" s="25">
        <f t="shared" si="1"/>
        <v>820811.6190589387</v>
      </c>
      <c r="C46" s="25">
        <f t="shared" si="2"/>
        <v>3463381.2836185889</v>
      </c>
      <c r="D46" s="25">
        <f t="shared" si="3"/>
        <v>549092169.13896465</v>
      </c>
    </row>
    <row r="47" spans="1:4" x14ac:dyDescent="0.2">
      <c r="A47">
        <v>2066</v>
      </c>
      <c r="B47" s="25">
        <f t="shared" si="1"/>
        <v>839582.39383214945</v>
      </c>
      <c r="C47" s="25">
        <f t="shared" si="2"/>
        <v>3463700.6369144018</v>
      </c>
      <c r="D47" s="25">
        <f t="shared" si="3"/>
        <v>553432359.38265824</v>
      </c>
    </row>
    <row r="48" spans="1:4" x14ac:dyDescent="0.2">
      <c r="A48">
        <v>2067</v>
      </c>
      <c r="B48" s="25">
        <f t="shared" si="1"/>
        <v>858782.42908048665</v>
      </c>
      <c r="C48" s="25">
        <f t="shared" si="2"/>
        <v>3464020.0196573124</v>
      </c>
      <c r="D48" s="25">
        <f t="shared" si="3"/>
        <v>557806855.80008757</v>
      </c>
    </row>
    <row r="49" spans="1:4" x14ac:dyDescent="0.2">
      <c r="A49">
        <v>2068</v>
      </c>
      <c r="B49" s="25">
        <f t="shared" si="1"/>
        <v>878421.54137027392</v>
      </c>
      <c r="C49" s="25">
        <f t="shared" si="2"/>
        <v>3464339.4318500361</v>
      </c>
      <c r="D49" s="25">
        <f t="shared" si="3"/>
        <v>562215929.55760503</v>
      </c>
    </row>
    <row r="50" spans="1:4" x14ac:dyDescent="0.2">
      <c r="A50">
        <v>2069</v>
      </c>
      <c r="B50" s="25">
        <f t="shared" si="1"/>
        <v>898509.7717585112</v>
      </c>
      <c r="C50" s="25">
        <f t="shared" si="2"/>
        <v>3464658.8734952887</v>
      </c>
      <c r="D50" s="25">
        <f t="shared" si="3"/>
        <v>566659853.96494341</v>
      </c>
    </row>
    <row r="51" spans="1:4" x14ac:dyDescent="0.2">
      <c r="A51">
        <v>2070</v>
      </c>
      <c r="B51" s="25">
        <f t="shared" si="1"/>
        <v>919057.39092665177</v>
      </c>
      <c r="C51" s="25">
        <f t="shared" si="2"/>
        <v>3464978.3445957853</v>
      </c>
      <c r="D51" s="25">
        <f t="shared" si="3"/>
        <v>571138904.49215829</v>
      </c>
    </row>
    <row r="52" spans="1:4" x14ac:dyDescent="0.2">
      <c r="A52">
        <v>2071</v>
      </c>
      <c r="B52" s="25">
        <f t="shared" si="1"/>
        <v>940074.90443178173</v>
      </c>
      <c r="C52" s="25">
        <f t="shared" si="2"/>
        <v>3465297.8451542426</v>
      </c>
      <c r="D52" s="25">
        <f t="shared" si="3"/>
        <v>575653358.78670371</v>
      </c>
    </row>
    <row r="53" spans="1:4" x14ac:dyDescent="0.2">
      <c r="A53">
        <v>2072</v>
      </c>
      <c r="B53" s="25">
        <f t="shared" si="1"/>
        <v>961573.05807788589</v>
      </c>
      <c r="C53" s="25">
        <f t="shared" si="2"/>
        <v>3465617.3751733764</v>
      </c>
      <c r="D53" s="25">
        <f t="shared" si="3"/>
        <v>580203496.69064307</v>
      </c>
    </row>
    <row r="54" spans="1:4" x14ac:dyDescent="0.2">
      <c r="A54">
        <v>2073</v>
      </c>
      <c r="B54" s="25">
        <f t="shared" si="1"/>
        <v>983562.84340994689</v>
      </c>
      <c r="C54" s="25">
        <f t="shared" si="2"/>
        <v>3465936.9346559038</v>
      </c>
      <c r="D54" s="25">
        <f t="shared" si="3"/>
        <v>584789600.25799572</v>
      </c>
    </row>
    <row r="55" spans="1:4" x14ac:dyDescent="0.2">
      <c r="A55">
        <v>2074</v>
      </c>
      <c r="B55" s="25">
        <f t="shared" si="1"/>
        <v>1006055.5033336865</v>
      </c>
      <c r="C55" s="25">
        <f t="shared" si="2"/>
        <v>3466256.5236045411</v>
      </c>
      <c r="D55" s="25">
        <f t="shared" si="3"/>
        <v>589411953.77222121</v>
      </c>
    </row>
    <row r="56" spans="1:4" x14ac:dyDescent="0.2">
      <c r="A56">
        <v>2075</v>
      </c>
      <c r="B56" s="25">
        <f t="shared" si="1"/>
        <v>1029062.5378638224</v>
      </c>
      <c r="C56" s="25">
        <f t="shared" si="2"/>
        <v>3466576.1420220053</v>
      </c>
      <c r="D56" s="25">
        <f t="shared" si="3"/>
        <v>594070843.76384139</v>
      </c>
    </row>
    <row r="57" spans="1:4" x14ac:dyDescent="0.2">
      <c r="A57">
        <v>2076</v>
      </c>
      <c r="B57" s="25">
        <f t="shared" si="1"/>
        <v>1052595.710003779</v>
      </c>
      <c r="C57" s="25">
        <f t="shared" si="2"/>
        <v>3466895.789911014</v>
      </c>
      <c r="D57" s="25">
        <f t="shared" si="3"/>
        <v>598766559.02820182</v>
      </c>
    </row>
    <row r="58" spans="1:4" x14ac:dyDescent="0.2">
      <c r="A58">
        <v>2077</v>
      </c>
      <c r="B58" s="25">
        <f t="shared" si="1"/>
        <v>1076667.0517598586</v>
      </c>
      <c r="C58" s="25">
        <f t="shared" si="2"/>
        <v>3467215.4672742845</v>
      </c>
      <c r="D58" s="25">
        <f t="shared" si="3"/>
        <v>603499390.64337361</v>
      </c>
    </row>
    <row r="59" spans="1:4" x14ac:dyDescent="0.2">
      <c r="A59">
        <v>2078</v>
      </c>
      <c r="B59" s="25">
        <f t="shared" si="1"/>
        <v>1101288.8702929488</v>
      </c>
      <c r="C59" s="25">
        <f t="shared" si="2"/>
        <v>3467535.1741145346</v>
      </c>
      <c r="D59" s="25">
        <f t="shared" si="3"/>
        <v>608269631.98819685</v>
      </c>
    </row>
    <row r="60" spans="1:4" x14ac:dyDescent="0.2">
      <c r="A60">
        <v>2079</v>
      </c>
      <c r="B60" s="25">
        <f t="shared" si="1"/>
        <v>1126473.7542109094</v>
      </c>
      <c r="C60" s="25">
        <f t="shared" si="2"/>
        <v>3467854.9104344826</v>
      </c>
      <c r="D60" s="25">
        <f t="shared" si="3"/>
        <v>613077578.76046658</v>
      </c>
    </row>
    <row r="61" spans="1:4" x14ac:dyDescent="0.2">
      <c r="A61">
        <v>2080</v>
      </c>
      <c r="B61" s="25">
        <f t="shared" si="1"/>
        <v>1152234.5800048579</v>
      </c>
      <c r="C61" s="25">
        <f t="shared" si="2"/>
        <v>3468174.6762368465</v>
      </c>
      <c r="D61" s="25">
        <f t="shared" si="3"/>
        <v>617923528.99526227</v>
      </c>
    </row>
    <row r="62" spans="1:4" x14ac:dyDescent="0.2">
      <c r="A62">
        <v>2081</v>
      </c>
      <c r="B62" s="25">
        <f t="shared" si="1"/>
        <v>1178584.5186326432</v>
      </c>
      <c r="C62" s="25">
        <f t="shared" si="2"/>
        <v>3468494.4715243448</v>
      </c>
      <c r="D62" s="25">
        <f t="shared" si="3"/>
        <v>622807783.08342278</v>
      </c>
    </row>
    <row r="63" spans="1:4" x14ac:dyDescent="0.2">
      <c r="A63">
        <v>2082</v>
      </c>
      <c r="B63" s="25">
        <f t="shared" si="1"/>
        <v>1205537.0422528745</v>
      </c>
      <c r="C63" s="25">
        <f t="shared" si="2"/>
        <v>3468814.296299696</v>
      </c>
      <c r="D63" s="25">
        <f t="shared" si="3"/>
        <v>627730643.79016685</v>
      </c>
    </row>
    <row r="64" spans="1:4" x14ac:dyDescent="0.2">
      <c r="A64">
        <v>2083</v>
      </c>
      <c r="B64" s="25">
        <f t="shared" si="1"/>
        <v>1233105.931112946</v>
      </c>
      <c r="C64" s="25">
        <f t="shared" si="2"/>
        <v>3469134.1505656196</v>
      </c>
      <c r="D64" s="25">
        <f t="shared" si="3"/>
        <v>632692416.27386081</v>
      </c>
    </row>
    <row r="65" spans="1:4" x14ac:dyDescent="0.2">
      <c r="A65">
        <v>2084</v>
      </c>
      <c r="B65" s="25">
        <f t="shared" si="1"/>
        <v>1261305.2805945831</v>
      </c>
      <c r="C65" s="25">
        <f t="shared" si="2"/>
        <v>3469454.0343248351</v>
      </c>
      <c r="D65" s="25">
        <f t="shared" si="3"/>
        <v>637693408.10493493</v>
      </c>
    </row>
    <row r="66" spans="1:4" x14ac:dyDescent="0.2">
      <c r="A66">
        <v>2085</v>
      </c>
      <c r="B66" s="25">
        <f t="shared" si="1"/>
        <v>1290149.5084205079</v>
      </c>
      <c r="C66" s="25">
        <f t="shared" si="2"/>
        <v>3469773.9475800614</v>
      </c>
      <c r="D66" s="25">
        <f t="shared" si="3"/>
        <v>642733929.28494883</v>
      </c>
    </row>
    <row r="67" spans="1:4" x14ac:dyDescent="0.2">
      <c r="A67">
        <v>2086</v>
      </c>
      <c r="B67" s="25">
        <f t="shared" si="1"/>
        <v>1319653.3620259122</v>
      </c>
      <c r="C67" s="25">
        <f t="shared" si="2"/>
        <v>3470093.8903340185</v>
      </c>
      <c r="D67" s="25">
        <f t="shared" si="3"/>
        <v>647814292.26580822</v>
      </c>
    </row>
    <row r="68" spans="1:4" x14ac:dyDescent="0.2">
      <c r="A68">
        <v>2087</v>
      </c>
      <c r="B68" s="25">
        <f t="shared" si="1"/>
        <v>1349831.9260985048</v>
      </c>
      <c r="C68" s="25">
        <f t="shared" si="2"/>
        <v>3470413.8625894268</v>
      </c>
      <c r="D68" s="25">
        <f t="shared" si="3"/>
        <v>652934811.96913278</v>
      </c>
    </row>
    <row r="69" spans="1:4" x14ac:dyDescent="0.2">
      <c r="A69">
        <v>2088</v>
      </c>
      <c r="B69" s="25">
        <f t="shared" si="1"/>
        <v>1380700.6302909888</v>
      </c>
      <c r="C69" s="25">
        <f t="shared" si="2"/>
        <v>3470733.8643490062</v>
      </c>
      <c r="D69" s="25">
        <f t="shared" si="3"/>
        <v>658095805.80577791</v>
      </c>
    </row>
    <row r="70" spans="1:4" x14ac:dyDescent="0.2">
      <c r="A70">
        <v>2089</v>
      </c>
      <c r="B70" s="25">
        <f t="shared" ref="B70:B131" si="4">B69*(1+B$2)</f>
        <v>1412275.2571099121</v>
      </c>
      <c r="C70" s="25">
        <f t="shared" ref="C70:C131" si="5">C69*(1+C$2)</f>
        <v>3471053.8956154771</v>
      </c>
      <c r="D70" s="25">
        <f t="shared" ref="D70:D131" si="6">D69*(1+D$2)</f>
        <v>663297593.69551015</v>
      </c>
    </row>
    <row r="71" spans="1:4" x14ac:dyDescent="0.2">
      <c r="A71">
        <v>2090</v>
      </c>
      <c r="B71" s="25">
        <f t="shared" si="4"/>
        <v>1444571.9499849246</v>
      </c>
      <c r="C71" s="25">
        <f t="shared" si="5"/>
        <v>3471373.9563915608</v>
      </c>
      <c r="D71" s="25">
        <f t="shared" si="6"/>
        <v>668540498.08683848</v>
      </c>
    </row>
    <row r="72" spans="1:4" x14ac:dyDescent="0.2">
      <c r="A72">
        <v>2091</v>
      </c>
      <c r="B72" s="25">
        <f t="shared" si="4"/>
        <v>1477607.221522568</v>
      </c>
      <c r="C72" s="25">
        <f t="shared" si="5"/>
        <v>3471694.0466799783</v>
      </c>
      <c r="D72" s="25">
        <f t="shared" si="6"/>
        <v>673824843.97700214</v>
      </c>
    </row>
    <row r="73" spans="1:4" x14ac:dyDescent="0.2">
      <c r="A73">
        <v>2092</v>
      </c>
      <c r="B73" s="25">
        <f t="shared" si="4"/>
        <v>1511397.9619488171</v>
      </c>
      <c r="C73" s="25">
        <f t="shared" si="5"/>
        <v>3472014.1664834502</v>
      </c>
      <c r="D73" s="25">
        <f t="shared" si="6"/>
        <v>679150958.93211663</v>
      </c>
    </row>
    <row r="74" spans="1:4" x14ac:dyDescent="0.2">
      <c r="A74">
        <v>2093</v>
      </c>
      <c r="B74" s="25">
        <f t="shared" si="4"/>
        <v>1545961.4477446899</v>
      </c>
      <c r="C74" s="25">
        <f t="shared" si="5"/>
        <v>3472334.3158046985</v>
      </c>
      <c r="D74" s="25">
        <f t="shared" si="6"/>
        <v>684519173.1074791</v>
      </c>
    </row>
    <row r="75" spans="1:4" x14ac:dyDescent="0.2">
      <c r="A75">
        <v>2094</v>
      </c>
      <c r="B75" s="25">
        <f t="shared" si="4"/>
        <v>1581315.3504793423</v>
      </c>
      <c r="C75" s="25">
        <f t="shared" si="5"/>
        <v>3472654.4946464454</v>
      </c>
      <c r="D75" s="25">
        <f t="shared" si="6"/>
        <v>689929819.2680335</v>
      </c>
    </row>
    <row r="76" spans="1:4" x14ac:dyDescent="0.2">
      <c r="A76">
        <v>2095</v>
      </c>
      <c r="B76" s="25">
        <f t="shared" si="4"/>
        <v>1617477.7458451625</v>
      </c>
      <c r="C76" s="25">
        <f t="shared" si="5"/>
        <v>3472974.7030114122</v>
      </c>
      <c r="D76" s="25">
        <f t="shared" si="6"/>
        <v>695383232.8089987</v>
      </c>
    </row>
    <row r="77" spans="1:4" x14ac:dyDescent="0.2">
      <c r="A77">
        <v>2096</v>
      </c>
      <c r="B77" s="25">
        <f t="shared" si="4"/>
        <v>1654467.1228994851</v>
      </c>
      <c r="C77" s="25">
        <f t="shared" si="5"/>
        <v>3473294.9409023216</v>
      </c>
      <c r="D77" s="25">
        <f t="shared" si="6"/>
        <v>700879751.7766583</v>
      </c>
    </row>
    <row r="78" spans="1:4" x14ac:dyDescent="0.2">
      <c r="A78">
        <v>2097</v>
      </c>
      <c r="B78" s="25">
        <f t="shared" si="4"/>
        <v>1692302.3935176488</v>
      </c>
      <c r="C78" s="25">
        <f t="shared" si="5"/>
        <v>3473615.2083218959</v>
      </c>
      <c r="D78" s="25">
        <f t="shared" si="6"/>
        <v>706419716.88931596</v>
      </c>
    </row>
    <row r="79" spans="1:4" x14ac:dyDescent="0.2">
      <c r="A79">
        <v>2098</v>
      </c>
      <c r="B79" s="25">
        <f t="shared" si="4"/>
        <v>1731002.902062234</v>
      </c>
      <c r="C79" s="25">
        <f t="shared" si="5"/>
        <v>3473935.5052728583</v>
      </c>
      <c r="D79" s="25">
        <f t="shared" si="6"/>
        <v>712003471.55841565</v>
      </c>
    </row>
    <row r="80" spans="1:4" x14ac:dyDescent="0.2">
      <c r="A80">
        <v>2099</v>
      </c>
      <c r="B80" s="25">
        <f t="shared" si="4"/>
        <v>1770588.4352734191</v>
      </c>
      <c r="C80" s="25">
        <f t="shared" si="5"/>
        <v>3474255.8317579315</v>
      </c>
      <c r="D80" s="25">
        <f t="shared" si="6"/>
        <v>717631361.9098289</v>
      </c>
    </row>
    <row r="81" spans="1:4" x14ac:dyDescent="0.2">
      <c r="A81">
        <v>2100</v>
      </c>
      <c r="B81" s="25">
        <f t="shared" si="4"/>
        <v>1811079.232385518</v>
      </c>
      <c r="C81" s="25">
        <f t="shared" si="5"/>
        <v>3474576.1877798392</v>
      </c>
      <c r="D81" s="25">
        <f t="shared" si="6"/>
        <v>723303736.80531073</v>
      </c>
    </row>
    <row r="82" spans="1:4" x14ac:dyDescent="0.2">
      <c r="A82">
        <v>2101</v>
      </c>
      <c r="B82" s="25">
        <f t="shared" si="4"/>
        <v>1852495.9954748657</v>
      </c>
      <c r="C82" s="25">
        <f t="shared" si="5"/>
        <v>3474896.5733413044</v>
      </c>
      <c r="D82" s="25">
        <f t="shared" si="6"/>
        <v>729020947.86412477</v>
      </c>
    </row>
    <row r="83" spans="1:4" x14ac:dyDescent="0.2">
      <c r="A83">
        <v>2102</v>
      </c>
      <c r="B83" s="25">
        <f t="shared" si="4"/>
        <v>1894859.900044346</v>
      </c>
      <c r="C83" s="25">
        <f t="shared" si="5"/>
        <v>3475216.988445051</v>
      </c>
      <c r="D83" s="25">
        <f t="shared" si="6"/>
        <v>734783349.48483944</v>
      </c>
    </row>
    <row r="84" spans="1:4" x14ac:dyDescent="0.2">
      <c r="A84">
        <v>2103</v>
      </c>
      <c r="B84" s="25">
        <f t="shared" si="4"/>
        <v>1938192.6058499725</v>
      </c>
      <c r="C84" s="25">
        <f t="shared" si="5"/>
        <v>3475537.4330938035</v>
      </c>
      <c r="D84" s="25">
        <f t="shared" si="6"/>
        <v>740591298.86729634</v>
      </c>
    </row>
    <row r="85" spans="1:4" x14ac:dyDescent="0.2">
      <c r="A85">
        <v>2104</v>
      </c>
      <c r="B85" s="25">
        <f t="shared" si="4"/>
        <v>1982516.2679750572</v>
      </c>
      <c r="C85" s="25">
        <f t="shared" si="5"/>
        <v>3475857.9072902855</v>
      </c>
      <c r="D85" s="25">
        <f t="shared" si="6"/>
        <v>746445156.03475249</v>
      </c>
    </row>
    <row r="86" spans="1:4" x14ac:dyDescent="0.2">
      <c r="A86">
        <v>2105</v>
      </c>
      <c r="B86" s="25">
        <f t="shared" si="4"/>
        <v>2027853.5481576298</v>
      </c>
      <c r="C86" s="25">
        <f t="shared" si="5"/>
        <v>3476178.411037222</v>
      </c>
      <c r="D86" s="25">
        <f t="shared" si="6"/>
        <v>752345283.85619736</v>
      </c>
    </row>
    <row r="87" spans="1:4" x14ac:dyDescent="0.2">
      <c r="A87">
        <v>2106</v>
      </c>
      <c r="B87" s="25">
        <f t="shared" si="4"/>
        <v>2074227.6263768976</v>
      </c>
      <c r="C87" s="25">
        <f t="shared" si="5"/>
        <v>3476498.9443373377</v>
      </c>
      <c r="D87" s="25">
        <f t="shared" si="6"/>
        <v>758292048.06884658</v>
      </c>
    </row>
    <row r="88" spans="1:4" x14ac:dyDescent="0.2">
      <c r="A88">
        <v>2107</v>
      </c>
      <c r="B88" s="25">
        <f t="shared" si="4"/>
        <v>2121662.2127046729</v>
      </c>
      <c r="C88" s="25">
        <f t="shared" si="5"/>
        <v>3476819.5071933581</v>
      </c>
      <c r="D88" s="25">
        <f t="shared" si="6"/>
        <v>764285817.30081296</v>
      </c>
    </row>
    <row r="89" spans="1:4" x14ac:dyDescent="0.2">
      <c r="A89">
        <v>2108</v>
      </c>
      <c r="B89" s="25">
        <f t="shared" si="4"/>
        <v>2170181.5594278234</v>
      </c>
      <c r="C89" s="25">
        <f t="shared" si="5"/>
        <v>3477140.0996080078</v>
      </c>
      <c r="D89" s="25">
        <f t="shared" si="6"/>
        <v>770326963.0939573</v>
      </c>
    </row>
    <row r="90" spans="1:4" x14ac:dyDescent="0.2">
      <c r="A90">
        <v>2109</v>
      </c>
      <c r="B90" s="25">
        <f t="shared" si="4"/>
        <v>2219810.4734479473</v>
      </c>
      <c r="C90" s="25">
        <f t="shared" si="5"/>
        <v>3477460.7215840127</v>
      </c>
      <c r="D90" s="25">
        <f t="shared" si="6"/>
        <v>776415859.92691934</v>
      </c>
    </row>
    <row r="91" spans="1:4" x14ac:dyDescent="0.2">
      <c r="A91">
        <v>2110</v>
      </c>
      <c r="B91" s="25">
        <f t="shared" si="4"/>
        <v>2270574.3289646097</v>
      </c>
      <c r="C91" s="25">
        <f t="shared" si="5"/>
        <v>3477781.3731240989</v>
      </c>
      <c r="D91" s="25">
        <f t="shared" si="6"/>
        <v>782552885.23833096</v>
      </c>
    </row>
    <row r="92" spans="1:4" x14ac:dyDescent="0.2">
      <c r="A92">
        <v>2111</v>
      </c>
      <c r="B92" s="25">
        <f t="shared" si="4"/>
        <v>2322499.0804486261</v>
      </c>
      <c r="C92" s="25">
        <f t="shared" si="5"/>
        <v>3478102.0542309918</v>
      </c>
      <c r="D92" s="25">
        <f t="shared" si="6"/>
        <v>788738419.45021307</v>
      </c>
    </row>
    <row r="93" spans="1:4" x14ac:dyDescent="0.2">
      <c r="A93">
        <v>2112</v>
      </c>
      <c r="B93" s="25">
        <f t="shared" si="4"/>
        <v>2375611.2759120283</v>
      </c>
      <c r="C93" s="25">
        <f t="shared" si="5"/>
        <v>3478422.7649074183</v>
      </c>
      <c r="D93" s="25">
        <f t="shared" si="6"/>
        <v>794972845.991557</v>
      </c>
    </row>
    <row r="94" spans="1:4" x14ac:dyDescent="0.2">
      <c r="A94">
        <v>2113</v>
      </c>
      <c r="B94" s="25">
        <f t="shared" si="4"/>
        <v>2429938.0704814927</v>
      </c>
      <c r="C94" s="25">
        <f t="shared" si="5"/>
        <v>3478743.5051561045</v>
      </c>
      <c r="D94" s="25">
        <f t="shared" si="6"/>
        <v>801256551.32209253</v>
      </c>
    </row>
    <row r="95" spans="1:4" x14ac:dyDescent="0.2">
      <c r="A95">
        <v>2114</v>
      </c>
      <c r="B95" s="25">
        <f t="shared" si="4"/>
        <v>2485507.2402821742</v>
      </c>
      <c r="C95" s="25">
        <f t="shared" si="5"/>
        <v>3479064.2749797776</v>
      </c>
      <c r="D95" s="25">
        <f t="shared" si="6"/>
        <v>807589924.95624387</v>
      </c>
    </row>
    <row r="96" spans="1:4" x14ac:dyDescent="0.2">
      <c r="A96">
        <v>2115</v>
      </c>
      <c r="B96" s="25">
        <f t="shared" si="4"/>
        <v>2542347.1966390433</v>
      </c>
      <c r="C96" s="25">
        <f t="shared" si="5"/>
        <v>3479385.0743811643</v>
      </c>
      <c r="D96" s="25">
        <f t="shared" si="6"/>
        <v>813973359.48727477</v>
      </c>
    </row>
    <row r="97" spans="1:4" x14ac:dyDescent="0.2">
      <c r="A97">
        <v>2116</v>
      </c>
      <c r="B97" s="25">
        <f t="shared" si="4"/>
        <v>2600487.0006029885</v>
      </c>
      <c r="C97" s="25">
        <f t="shared" si="5"/>
        <v>3479705.9033629922</v>
      </c>
      <c r="D97" s="25">
        <f t="shared" si="6"/>
        <v>820407250.61162448</v>
      </c>
    </row>
    <row r="98" spans="1:4" x14ac:dyDescent="0.2">
      <c r="A98">
        <v>2117</v>
      </c>
      <c r="B98" s="25">
        <f t="shared" si="4"/>
        <v>2659956.3778091073</v>
      </c>
      <c r="C98" s="25">
        <f t="shared" si="5"/>
        <v>3480026.7619279888</v>
      </c>
      <c r="D98" s="25">
        <f t="shared" si="6"/>
        <v>826891997.15343666</v>
      </c>
    </row>
    <row r="99" spans="1:4" x14ac:dyDescent="0.2">
      <c r="A99">
        <v>2118</v>
      </c>
      <c r="B99" s="25">
        <f t="shared" si="4"/>
        <v>2720785.7336747861</v>
      </c>
      <c r="C99" s="25">
        <f t="shared" si="5"/>
        <v>3480347.650078882</v>
      </c>
      <c r="D99" s="25">
        <f t="shared" si="6"/>
        <v>833428001.08928108</v>
      </c>
    </row>
    <row r="100" spans="1:4" x14ac:dyDescent="0.2">
      <c r="A100">
        <v>2119</v>
      </c>
      <c r="B100" s="25">
        <f t="shared" si="4"/>
        <v>2783006.1689453386</v>
      </c>
      <c r="C100" s="25">
        <f t="shared" si="5"/>
        <v>3480668.5678183995</v>
      </c>
      <c r="D100" s="25">
        <f t="shared" si="6"/>
        <v>840015667.57307184</v>
      </c>
    </row>
    <row r="101" spans="1:4" x14ac:dyDescent="0.2">
      <c r="A101">
        <v>2120</v>
      </c>
      <c r="B101" s="25">
        <f t="shared" si="4"/>
        <v>2846649.4955951502</v>
      </c>
      <c r="C101" s="25">
        <f t="shared" si="5"/>
        <v>3480989.5151492702</v>
      </c>
      <c r="D101" s="25">
        <f t="shared" si="6"/>
        <v>846655404.96118176</v>
      </c>
    </row>
    <row r="102" spans="1:4" x14ac:dyDescent="0.2">
      <c r="A102">
        <v>2121</v>
      </c>
      <c r="B102" s="25">
        <f t="shared" si="4"/>
        <v>2911748.253092458</v>
      </c>
      <c r="C102" s="25">
        <f t="shared" si="5"/>
        <v>3481310.4920742223</v>
      </c>
      <c r="D102" s="25">
        <f t="shared" si="6"/>
        <v>853347624.8377558</v>
      </c>
    </row>
    <row r="103" spans="1:4" x14ac:dyDescent="0.2">
      <c r="A103">
        <v>2122</v>
      </c>
      <c r="B103" s="25">
        <f t="shared" si="4"/>
        <v>2978335.7250360828</v>
      </c>
      <c r="C103" s="25">
        <f t="shared" si="5"/>
        <v>3481631.4985959847</v>
      </c>
      <c r="D103" s="25">
        <f t="shared" si="6"/>
        <v>860092742.04022419</v>
      </c>
    </row>
    <row r="104" spans="1:4" x14ac:dyDescent="0.2">
      <c r="A104">
        <v>2123</v>
      </c>
      <c r="B104" s="25">
        <f t="shared" si="4"/>
        <v>3046445.9561726199</v>
      </c>
      <c r="C104" s="25">
        <f t="shared" si="5"/>
        <v>3481952.5347172865</v>
      </c>
      <c r="D104" s="25">
        <f t="shared" si="6"/>
        <v>866891174.68501735</v>
      </c>
    </row>
    <row r="105" spans="1:4" x14ac:dyDescent="0.2">
      <c r="A105">
        <v>2124</v>
      </c>
      <c r="B105" s="25">
        <f t="shared" si="4"/>
        <v>3116113.7698027883</v>
      </c>
      <c r="C105" s="25">
        <f t="shared" si="5"/>
        <v>3482273.600440857</v>
      </c>
      <c r="D105" s="25">
        <f t="shared" si="6"/>
        <v>873743344.19348419</v>
      </c>
    </row>
    <row r="106" spans="1:4" x14ac:dyDescent="0.2">
      <c r="A106">
        <v>2125</v>
      </c>
      <c r="B106" s="25">
        <f t="shared" si="4"/>
        <v>3187374.785585837</v>
      </c>
      <c r="C106" s="25">
        <f t="shared" si="5"/>
        <v>3482594.6957694259</v>
      </c>
      <c r="D106" s="25">
        <f t="shared" si="6"/>
        <v>880649675.31801534</v>
      </c>
    </row>
    <row r="107" spans="1:4" x14ac:dyDescent="0.2">
      <c r="A107">
        <v>2126</v>
      </c>
      <c r="B107" s="25">
        <f t="shared" si="4"/>
        <v>3260265.4377511134</v>
      </c>
      <c r="C107" s="25">
        <f t="shared" si="5"/>
        <v>3482915.820705723</v>
      </c>
      <c r="D107" s="25">
        <f t="shared" si="6"/>
        <v>887610596.16837227</v>
      </c>
    </row>
    <row r="108" spans="1:4" x14ac:dyDescent="0.2">
      <c r="A108">
        <v>2127</v>
      </c>
      <c r="B108" s="25">
        <f t="shared" si="4"/>
        <v>3334822.993726104</v>
      </c>
      <c r="C108" s="25">
        <f t="shared" si="5"/>
        <v>3483236.9752524784</v>
      </c>
      <c r="D108" s="25">
        <f t="shared" si="6"/>
        <v>894626538.23822546</v>
      </c>
    </row>
    <row r="109" spans="1:4" x14ac:dyDescent="0.2">
      <c r="A109">
        <v>2128</v>
      </c>
      <c r="B109" s="25">
        <f t="shared" si="4"/>
        <v>3411085.5731904698</v>
      </c>
      <c r="C109" s="25">
        <f t="shared" si="5"/>
        <v>3483558.1594124222</v>
      </c>
      <c r="D109" s="25">
        <f t="shared" si="6"/>
        <v>901697936.43190145</v>
      </c>
    </row>
    <row r="110" spans="1:4" x14ac:dyDescent="0.2">
      <c r="A110">
        <v>2129</v>
      </c>
      <c r="B110" s="25">
        <f t="shared" si="4"/>
        <v>3489092.1675658217</v>
      </c>
      <c r="C110" s="25">
        <f t="shared" si="5"/>
        <v>3483879.3731882852</v>
      </c>
      <c r="D110" s="25">
        <f t="shared" si="6"/>
        <v>908825229.09134185</v>
      </c>
    </row>
    <row r="111" spans="1:4" x14ac:dyDescent="0.2">
      <c r="A111">
        <v>2130</v>
      </c>
      <c r="B111" s="25">
        <f t="shared" si="4"/>
        <v>3568882.6599511993</v>
      </c>
      <c r="C111" s="25">
        <f t="shared" si="5"/>
        <v>3484200.6165827978</v>
      </c>
      <c r="D111" s="25">
        <f t="shared" si="6"/>
        <v>916008858.02327538</v>
      </c>
    </row>
    <row r="112" spans="1:4" x14ac:dyDescent="0.2">
      <c r="A112">
        <v>2131</v>
      </c>
      <c r="B112" s="25">
        <f t="shared" si="4"/>
        <v>3650497.8455144423</v>
      </c>
      <c r="C112" s="25">
        <f t="shared" si="5"/>
        <v>3484521.8895986918</v>
      </c>
      <c r="D112" s="25">
        <f t="shared" si="6"/>
        <v>923249268.52660441</v>
      </c>
    </row>
    <row r="113" spans="1:4" x14ac:dyDescent="0.2">
      <c r="A113">
        <v>2132</v>
      </c>
      <c r="B113" s="25">
        <f t="shared" si="4"/>
        <v>3733979.4523498863</v>
      </c>
      <c r="C113" s="25">
        <f t="shared" si="5"/>
        <v>3484843.1922386982</v>
      </c>
      <c r="D113" s="25">
        <f t="shared" si="6"/>
        <v>930546909.4200083</v>
      </c>
    </row>
    <row r="114" spans="1:4" x14ac:dyDescent="0.2">
      <c r="A114">
        <v>2133</v>
      </c>
      <c r="B114" s="25">
        <f t="shared" si="4"/>
        <v>3819370.1628130428</v>
      </c>
      <c r="C114" s="25">
        <f t="shared" si="5"/>
        <v>3485164.5245055486</v>
      </c>
      <c r="D114" s="25">
        <f t="shared" si="6"/>
        <v>937902233.06976473</v>
      </c>
    </row>
    <row r="115" spans="1:4" x14ac:dyDescent="0.2">
      <c r="A115">
        <v>2134</v>
      </c>
      <c r="B115" s="25">
        <f t="shared" si="4"/>
        <v>3906713.6353431712</v>
      </c>
      <c r="C115" s="25">
        <f t="shared" si="5"/>
        <v>3485485.8864019746</v>
      </c>
      <c r="D115" s="25">
        <f t="shared" si="6"/>
        <v>945315695.41779101</v>
      </c>
    </row>
    <row r="116" spans="1:4" x14ac:dyDescent="0.2">
      <c r="A116">
        <v>2135</v>
      </c>
      <c r="B116" s="25">
        <f t="shared" si="4"/>
        <v>3996054.5267849043</v>
      </c>
      <c r="C116" s="25">
        <f t="shared" si="5"/>
        <v>3485807.2779307086</v>
      </c>
      <c r="D116" s="25">
        <f t="shared" si="6"/>
        <v>952787756.00990689</v>
      </c>
    </row>
    <row r="117" spans="1:4" x14ac:dyDescent="0.2">
      <c r="A117">
        <v>2136</v>
      </c>
      <c r="B117" s="25">
        <f t="shared" si="4"/>
        <v>4087438.5152203343</v>
      </c>
      <c r="C117" s="25">
        <f t="shared" si="5"/>
        <v>3486128.6990944832</v>
      </c>
      <c r="D117" s="25">
        <f t="shared" si="6"/>
        <v>960318878.02432108</v>
      </c>
    </row>
    <row r="118" spans="1:4" x14ac:dyDescent="0.2">
      <c r="A118">
        <v>2137</v>
      </c>
      <c r="B118" s="25">
        <f t="shared" si="4"/>
        <v>4180912.3233232363</v>
      </c>
      <c r="C118" s="25">
        <f t="shared" si="5"/>
        <v>3486450.1498960303</v>
      </c>
      <c r="D118" s="25">
        <f t="shared" si="6"/>
        <v>967909528.30034256</v>
      </c>
    </row>
    <row r="119" spans="1:4" x14ac:dyDescent="0.2">
      <c r="A119">
        <v>2138</v>
      </c>
      <c r="B119" s="25">
        <f t="shared" si="4"/>
        <v>4276523.742247371</v>
      </c>
      <c r="C119" s="25">
        <f t="shared" si="5"/>
        <v>3486771.6303380835</v>
      </c>
      <c r="D119" s="25">
        <f t="shared" si="6"/>
        <v>975560177.36731911</v>
      </c>
    </row>
    <row r="120" spans="1:4" x14ac:dyDescent="0.2">
      <c r="A120">
        <v>2139</v>
      </c>
      <c r="B120" s="25">
        <f t="shared" si="4"/>
        <v>4374321.6560610756</v>
      </c>
      <c r="C120" s="25">
        <f t="shared" si="5"/>
        <v>3487093.1404233756</v>
      </c>
      <c r="D120" s="25">
        <f t="shared" si="6"/>
        <v>983271299.47380471</v>
      </c>
    </row>
    <row r="121" spans="1:4" x14ac:dyDescent="0.2">
      <c r="A121">
        <v>2140</v>
      </c>
      <c r="B121" s="25">
        <f t="shared" si="4"/>
        <v>4474356.0667406404</v>
      </c>
      <c r="C121" s="25">
        <f t="shared" si="5"/>
        <v>3487414.6801546398</v>
      </c>
      <c r="D121" s="25">
        <f t="shared" si="6"/>
        <v>991043372.61695683</v>
      </c>
    </row>
    <row r="122" spans="1:4" x14ac:dyDescent="0.2">
      <c r="A122">
        <v>2141</v>
      </c>
      <c r="B122" s="25">
        <f t="shared" si="4"/>
        <v>4576678.1197352465</v>
      </c>
      <c r="C122" s="25">
        <f t="shared" si="5"/>
        <v>3487736.2495346097</v>
      </c>
      <c r="D122" s="25">
        <f t="shared" si="6"/>
        <v>998876878.5721668</v>
      </c>
    </row>
    <row r="123" spans="1:4" x14ac:dyDescent="0.2">
      <c r="A123">
        <v>2142</v>
      </c>
      <c r="B123" s="25">
        <f t="shared" si="4"/>
        <v>4681340.1301165381</v>
      </c>
      <c r="C123" s="25">
        <f t="shared" si="5"/>
        <v>3488057.8485660194</v>
      </c>
      <c r="D123" s="25">
        <f t="shared" si="6"/>
        <v>1006772302.9229242</v>
      </c>
    </row>
    <row r="124" spans="1:4" x14ac:dyDescent="0.2">
      <c r="A124">
        <v>2143</v>
      </c>
      <c r="B124" s="25">
        <f t="shared" si="4"/>
        <v>4788395.6093261968</v>
      </c>
      <c r="C124" s="25">
        <f t="shared" si="5"/>
        <v>3488379.4772516033</v>
      </c>
      <c r="D124" s="25">
        <f t="shared" si="6"/>
        <v>1014730135.0909169</v>
      </c>
    </row>
    <row r="125" spans="1:4" x14ac:dyDescent="0.2">
      <c r="A125">
        <v>2144</v>
      </c>
      <c r="B125" s="25">
        <f t="shared" si="4"/>
        <v>4897899.2925351923</v>
      </c>
      <c r="C125" s="25">
        <f t="shared" si="5"/>
        <v>3488701.1355940951</v>
      </c>
      <c r="D125" s="25">
        <f t="shared" si="6"/>
        <v>1022750868.3663696</v>
      </c>
    </row>
    <row r="126" spans="1:4" x14ac:dyDescent="0.2">
      <c r="A126">
        <v>2145</v>
      </c>
      <c r="B126" s="25">
        <f t="shared" si="4"/>
        <v>5009907.1666287053</v>
      </c>
      <c r="C126" s="25">
        <f t="shared" si="5"/>
        <v>3489022.8235962298</v>
      </c>
      <c r="D126" s="25">
        <f t="shared" si="6"/>
        <v>1030834999.9386219</v>
      </c>
    </row>
    <row r="127" spans="1:4" x14ac:dyDescent="0.2">
      <c r="A127">
        <v>2146</v>
      </c>
      <c r="B127" s="25">
        <f t="shared" si="4"/>
        <v>5124476.4988310179</v>
      </c>
      <c r="C127" s="25">
        <f t="shared" si="5"/>
        <v>3489344.5412607421</v>
      </c>
      <c r="D127" s="25">
        <f t="shared" si="6"/>
        <v>1038983030.926948</v>
      </c>
    </row>
    <row r="128" spans="1:4" x14ac:dyDescent="0.2">
      <c r="A128">
        <v>2147</v>
      </c>
      <c r="B128" s="25">
        <f t="shared" si="4"/>
        <v>5241665.8659850191</v>
      </c>
      <c r="C128" s="25">
        <f t="shared" si="5"/>
        <v>3489666.2885903674</v>
      </c>
      <c r="D128" s="25">
        <f t="shared" si="6"/>
        <v>1047195466.4116198</v>
      </c>
    </row>
    <row r="129" spans="1:4" x14ac:dyDescent="0.2">
      <c r="A129">
        <v>2148</v>
      </c>
      <c r="B129" s="25">
        <f t="shared" si="4"/>
        <v>5361535.1845012894</v>
      </c>
      <c r="C129" s="25">
        <f t="shared" si="5"/>
        <v>3489988.0655878405</v>
      </c>
      <c r="D129" s="25">
        <f t="shared" si="6"/>
        <v>1055472815.4652166</v>
      </c>
    </row>
    <row r="130" spans="1:4" x14ac:dyDescent="0.2">
      <c r="A130">
        <v>2149</v>
      </c>
      <c r="B130" s="25">
        <f t="shared" si="4"/>
        <v>5484145.7409920739</v>
      </c>
      <c r="C130" s="25">
        <f t="shared" si="5"/>
        <v>3490309.8722558976</v>
      </c>
      <c r="D130" s="25">
        <f t="shared" si="6"/>
        <v>1063815591.1841807</v>
      </c>
    </row>
    <row r="131" spans="1:4" x14ac:dyDescent="0.2">
      <c r="A131">
        <v>2150</v>
      </c>
      <c r="B131" s="25">
        <f t="shared" si="4"/>
        <v>5609560.2236058163</v>
      </c>
      <c r="C131" s="25">
        <f t="shared" si="5"/>
        <v>3490631.7085972745</v>
      </c>
      <c r="D131" s="25">
        <f t="shared" si="6"/>
        <v>1072224310.7206237</v>
      </c>
    </row>
  </sheetData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606D-4A1A-424A-AFB2-DAC50A1D856A}">
  <dimension ref="A1:S16"/>
  <sheetViews>
    <sheetView zoomScale="210" zoomScaleNormal="210" workbookViewId="0">
      <selection activeCell="D16" sqref="D16"/>
    </sheetView>
  </sheetViews>
  <sheetFormatPr baseColWidth="10" defaultRowHeight="14" x14ac:dyDescent="0.2"/>
  <cols>
    <col min="1" max="1" width="17.83203125" style="19" bestFit="1" customWidth="1"/>
    <col min="2" max="2" width="13.1640625" style="19" bestFit="1" customWidth="1"/>
    <col min="3" max="3" width="10.33203125" style="19" bestFit="1" customWidth="1"/>
    <col min="4" max="4" width="12.1640625" style="19" bestFit="1" customWidth="1"/>
    <col min="5" max="5" width="13.6640625" style="19" bestFit="1" customWidth="1"/>
    <col min="6" max="6" width="10.83203125" style="19"/>
    <col min="7" max="7" width="16.33203125" style="19" bestFit="1" customWidth="1"/>
    <col min="8" max="8" width="13" style="19" bestFit="1" customWidth="1"/>
    <col min="9" max="9" width="7.83203125" style="19" bestFit="1" customWidth="1"/>
    <col min="10" max="10" width="6.6640625" style="19" bestFit="1" customWidth="1"/>
    <col min="11" max="11" width="10.5" style="19" bestFit="1" customWidth="1"/>
    <col min="12" max="12" width="15.6640625" style="19" bestFit="1" customWidth="1"/>
    <col min="13" max="14" width="10.83203125" style="19"/>
    <col min="15" max="15" width="13" style="19" bestFit="1" customWidth="1"/>
    <col min="16" max="16" width="8.6640625" style="19" bestFit="1" customWidth="1"/>
    <col min="17" max="17" width="5.1640625" style="19" bestFit="1" customWidth="1"/>
    <col min="18" max="18" width="10.5" style="19" bestFit="1" customWidth="1"/>
    <col min="19" max="19" width="11.5" style="19" customWidth="1"/>
    <col min="20" max="16384" width="10.83203125" style="19"/>
  </cols>
  <sheetData>
    <row r="1" spans="1:19" customFormat="1" ht="15" x14ac:dyDescent="0.2">
      <c r="A1" t="s">
        <v>56</v>
      </c>
      <c r="B1" t="s">
        <v>41</v>
      </c>
      <c r="F1" t="s">
        <v>57</v>
      </c>
      <c r="G1" s="27" t="s">
        <v>55</v>
      </c>
    </row>
    <row r="2" spans="1:19" customFormat="1" ht="15" x14ac:dyDescent="0.2">
      <c r="A2" t="s">
        <v>58</v>
      </c>
      <c r="B2" s="29">
        <v>0.49191980000000002</v>
      </c>
      <c r="E2" t="s">
        <v>41</v>
      </c>
      <c r="F2" s="23">
        <v>87500365</v>
      </c>
      <c r="G2" s="23">
        <v>394488820</v>
      </c>
    </row>
    <row r="3" spans="1:19" customFormat="1" ht="15" x14ac:dyDescent="0.2">
      <c r="A3" t="s">
        <v>59</v>
      </c>
      <c r="B3" s="23">
        <v>42434790</v>
      </c>
      <c r="E3" t="s">
        <v>42</v>
      </c>
      <c r="F3" s="23">
        <f>EXP(B6+B7^2/2)</f>
        <v>1530192.7181234735</v>
      </c>
      <c r="G3" s="23">
        <v>3449995</v>
      </c>
      <c r="L3" s="27"/>
      <c r="S3" s="27"/>
    </row>
    <row r="4" spans="1:19" customFormat="1" ht="15" x14ac:dyDescent="0.2">
      <c r="E4" t="s">
        <v>43</v>
      </c>
      <c r="F4" s="23">
        <v>85112.960000000006</v>
      </c>
      <c r="G4" s="23">
        <v>317549</v>
      </c>
      <c r="L4" s="27"/>
      <c r="S4" s="27"/>
    </row>
    <row r="5" spans="1:19" customFormat="1" ht="15" x14ac:dyDescent="0.2">
      <c r="A5" t="s">
        <v>60</v>
      </c>
      <c r="B5" t="s">
        <v>42</v>
      </c>
      <c r="D5" s="23"/>
      <c r="F5" s="20"/>
      <c r="G5" s="20"/>
      <c r="J5" s="21"/>
      <c r="K5" s="23"/>
      <c r="L5" s="23"/>
      <c r="M5" s="20"/>
      <c r="Q5" s="21"/>
      <c r="R5" s="23"/>
      <c r="S5" s="23"/>
    </row>
    <row r="6" spans="1:19" customFormat="1" ht="15" x14ac:dyDescent="0.2">
      <c r="A6" t="s">
        <v>52</v>
      </c>
      <c r="B6" s="29">
        <v>14.0567422</v>
      </c>
      <c r="D6" s="23"/>
      <c r="E6" s="23"/>
      <c r="F6" s="28"/>
      <c r="G6" s="28"/>
      <c r="J6" s="20"/>
      <c r="K6" s="23"/>
      <c r="L6" s="23"/>
      <c r="M6" s="28"/>
      <c r="Q6" s="20"/>
      <c r="R6" s="23"/>
      <c r="S6" s="23"/>
    </row>
    <row r="7" spans="1:19" customFormat="1" ht="15" x14ac:dyDescent="0.2">
      <c r="A7" t="s">
        <v>53</v>
      </c>
      <c r="B7" s="29">
        <v>0.60689709999999997</v>
      </c>
      <c r="D7" s="23"/>
      <c r="E7" s="23"/>
      <c r="F7" s="28"/>
      <c r="G7" s="28"/>
      <c r="J7" s="20"/>
      <c r="K7" s="23"/>
      <c r="L7" s="23"/>
      <c r="M7" s="28"/>
      <c r="Q7" s="20"/>
      <c r="R7" s="23"/>
      <c r="S7" s="23"/>
    </row>
    <row r="8" spans="1:19" customFormat="1" ht="15" x14ac:dyDescent="0.2">
      <c r="D8" s="23"/>
      <c r="E8" s="23"/>
      <c r="F8" s="28"/>
      <c r="G8" s="28"/>
      <c r="J8" s="20"/>
      <c r="K8" s="23"/>
      <c r="L8" s="23"/>
      <c r="M8" s="28"/>
      <c r="Q8" s="20"/>
      <c r="R8" s="23"/>
      <c r="S8" s="23"/>
    </row>
    <row r="9" spans="1:19" customFormat="1" ht="15" x14ac:dyDescent="0.2">
      <c r="A9" t="s">
        <v>56</v>
      </c>
      <c r="B9" t="s">
        <v>43</v>
      </c>
      <c r="E9" s="23"/>
      <c r="J9" s="20"/>
      <c r="K9" s="23"/>
      <c r="L9" s="23"/>
      <c r="Q9" s="20"/>
      <c r="R9" s="23"/>
      <c r="S9" s="23"/>
    </row>
    <row r="10" spans="1:19" customFormat="1" ht="15" x14ac:dyDescent="0.2">
      <c r="A10" t="s">
        <v>58</v>
      </c>
      <c r="B10" s="29">
        <v>0.71848179999999995</v>
      </c>
      <c r="E10" s="23"/>
      <c r="J10" s="20"/>
      <c r="K10" s="23"/>
      <c r="L10" s="23"/>
      <c r="Q10" s="20"/>
      <c r="R10" s="23"/>
      <c r="S10" s="23"/>
    </row>
    <row r="11" spans="1:19" customFormat="1" ht="15" x14ac:dyDescent="0.2">
      <c r="A11" t="s">
        <v>59</v>
      </c>
      <c r="B11" s="23">
        <v>68885.179999999993</v>
      </c>
      <c r="E11" s="23"/>
      <c r="J11" s="20"/>
      <c r="K11" s="23"/>
      <c r="L11" s="23"/>
      <c r="Q11" s="20"/>
      <c r="R11" s="23"/>
      <c r="S11" s="23"/>
    </row>
    <row r="13" spans="1:19" x14ac:dyDescent="0.2">
      <c r="B13" s="24"/>
    </row>
    <row r="14" spans="1:19" x14ac:dyDescent="0.2">
      <c r="B14" s="24"/>
    </row>
    <row r="15" spans="1:19" x14ac:dyDescent="0.2">
      <c r="B15" s="24"/>
    </row>
    <row r="16" spans="1:19" x14ac:dyDescent="0.2">
      <c r="B16" s="24"/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1E2D4-BBA4-4A0E-994C-7873CD70D1A0}">
  <dimension ref="A1:F19"/>
  <sheetViews>
    <sheetView workbookViewId="0">
      <selection activeCell="C4" sqref="C4:C19"/>
    </sheetView>
  </sheetViews>
  <sheetFormatPr baseColWidth="10" defaultColWidth="8.83203125" defaultRowHeight="15" x14ac:dyDescent="0.2"/>
  <sheetData>
    <row r="1" spans="1:6" x14ac:dyDescent="0.2">
      <c r="A1" s="2" t="s">
        <v>15</v>
      </c>
      <c r="B1" s="2"/>
      <c r="C1" s="40" t="s">
        <v>16</v>
      </c>
      <c r="D1" s="40"/>
      <c r="E1" s="40"/>
      <c r="F1" s="40"/>
    </row>
    <row r="2" spans="1:6" ht="32" x14ac:dyDescent="0.2">
      <c r="A2" s="3"/>
      <c r="B2" s="3"/>
      <c r="C2" s="4" t="s">
        <v>17</v>
      </c>
      <c r="D2" s="4" t="s">
        <v>18</v>
      </c>
      <c r="E2" s="4" t="s">
        <v>19</v>
      </c>
      <c r="F2" s="4" t="s">
        <v>20</v>
      </c>
    </row>
    <row r="3" spans="1:6" x14ac:dyDescent="0.2">
      <c r="A3" s="5"/>
      <c r="B3" s="5"/>
      <c r="C3" s="6"/>
      <c r="D3" s="6"/>
      <c r="E3" s="6"/>
      <c r="F3" s="6"/>
    </row>
    <row r="4" spans="1:6" x14ac:dyDescent="0.2">
      <c r="A4" s="7">
        <v>2005</v>
      </c>
      <c r="B4" s="7"/>
      <c r="C4" s="8">
        <v>379.85</v>
      </c>
      <c r="D4" s="8">
        <v>379.85</v>
      </c>
      <c r="E4" s="8">
        <v>379.85</v>
      </c>
      <c r="F4" s="8">
        <v>379.85</v>
      </c>
    </row>
    <row r="5" spans="1:6" x14ac:dyDescent="0.2">
      <c r="A5" s="7">
        <v>2010</v>
      </c>
      <c r="B5" s="7"/>
      <c r="C5" s="8">
        <v>390.51</v>
      </c>
      <c r="D5" s="8">
        <v>390.51</v>
      </c>
      <c r="E5" s="8">
        <v>390.51</v>
      </c>
      <c r="F5" s="8">
        <v>390.51</v>
      </c>
    </row>
    <row r="6" spans="1:6" x14ac:dyDescent="0.2">
      <c r="A6" s="9">
        <v>2020</v>
      </c>
      <c r="B6" s="9"/>
      <c r="C6" s="10">
        <v>414.55</v>
      </c>
      <c r="D6" s="10">
        <v>414.44</v>
      </c>
      <c r="E6" s="10">
        <v>417.07</v>
      </c>
      <c r="F6" s="10">
        <v>417.25</v>
      </c>
    </row>
    <row r="7" spans="1:6" x14ac:dyDescent="0.2">
      <c r="A7" s="7">
        <v>2030</v>
      </c>
      <c r="B7" s="7"/>
      <c r="C7" s="8">
        <v>436.54</v>
      </c>
      <c r="D7" s="8">
        <v>439.28</v>
      </c>
      <c r="E7" s="8">
        <v>448.55</v>
      </c>
      <c r="F7" s="8">
        <v>452.77</v>
      </c>
    </row>
    <row r="8" spans="1:6" x14ac:dyDescent="0.2">
      <c r="A8" s="7">
        <v>2040</v>
      </c>
      <c r="B8" s="7"/>
      <c r="C8" s="8">
        <v>452.29</v>
      </c>
      <c r="D8" s="8">
        <v>463.05</v>
      </c>
      <c r="E8" s="8">
        <v>480.63</v>
      </c>
      <c r="F8" s="8">
        <v>499.68</v>
      </c>
    </row>
    <row r="9" spans="1:6" x14ac:dyDescent="0.2">
      <c r="A9" s="9">
        <v>2050</v>
      </c>
      <c r="B9" s="9"/>
      <c r="C9" s="10">
        <v>460.69</v>
      </c>
      <c r="D9" s="10">
        <v>483.24</v>
      </c>
      <c r="E9" s="10">
        <v>511.43</v>
      </c>
      <c r="F9" s="10">
        <v>559.69000000000005</v>
      </c>
    </row>
    <row r="10" spans="1:6" x14ac:dyDescent="0.2">
      <c r="A10" s="7">
        <v>2060</v>
      </c>
      <c r="B10" s="7"/>
      <c r="C10" s="8">
        <v>462.9</v>
      </c>
      <c r="D10" s="8">
        <v>497.49</v>
      </c>
      <c r="E10" s="8">
        <v>542.95000000000005</v>
      </c>
      <c r="F10" s="8">
        <v>635.79</v>
      </c>
    </row>
    <row r="11" spans="1:6" x14ac:dyDescent="0.2">
      <c r="A11" s="7">
        <v>2070</v>
      </c>
      <c r="B11" s="7"/>
      <c r="C11" s="8">
        <v>460.64</v>
      </c>
      <c r="D11" s="8">
        <v>504.28</v>
      </c>
      <c r="E11" s="8">
        <v>573.5</v>
      </c>
      <c r="F11" s="8">
        <v>730.03</v>
      </c>
    </row>
    <row r="12" spans="1:6" x14ac:dyDescent="0.2">
      <c r="A12" s="9">
        <v>2080</v>
      </c>
      <c r="B12" s="9"/>
      <c r="C12" s="10">
        <v>453.86</v>
      </c>
      <c r="D12" s="10">
        <v>504.78</v>
      </c>
      <c r="E12" s="10">
        <v>599.94000000000005</v>
      </c>
      <c r="F12" s="10">
        <v>841.52</v>
      </c>
    </row>
    <row r="13" spans="1:6" x14ac:dyDescent="0.2">
      <c r="A13" s="7">
        <v>2090</v>
      </c>
      <c r="B13" s="7"/>
      <c r="C13" s="8">
        <v>443.09</v>
      </c>
      <c r="D13" s="8">
        <v>500.71</v>
      </c>
      <c r="E13" s="8">
        <v>623.13</v>
      </c>
      <c r="F13" s="8">
        <v>963.84</v>
      </c>
    </row>
    <row r="14" spans="1:6" x14ac:dyDescent="0.2">
      <c r="A14" s="7">
        <v>2100</v>
      </c>
      <c r="B14" s="7"/>
      <c r="C14" s="8">
        <v>432.17</v>
      </c>
      <c r="D14" s="8">
        <v>494.15</v>
      </c>
      <c r="E14" s="8">
        <v>645.05999999999995</v>
      </c>
      <c r="F14" s="8">
        <v>1088.97</v>
      </c>
    </row>
    <row r="15" spans="1:6" x14ac:dyDescent="0.2">
      <c r="A15" s="9">
        <v>2110</v>
      </c>
      <c r="B15" s="9"/>
      <c r="C15" s="11">
        <v>421.25</v>
      </c>
      <c r="D15" s="11">
        <v>487.59</v>
      </c>
      <c r="E15" s="11">
        <v>666.99</v>
      </c>
      <c r="F15" s="11">
        <v>1214.0999999999999</v>
      </c>
    </row>
    <row r="16" spans="1:6" x14ac:dyDescent="0.2">
      <c r="A16" s="7">
        <v>2120</v>
      </c>
      <c r="B16" s="7"/>
      <c r="C16" s="12">
        <v>410.33</v>
      </c>
      <c r="D16" s="12">
        <v>481.03</v>
      </c>
      <c r="E16" s="12">
        <v>688.92</v>
      </c>
      <c r="F16" s="12">
        <v>1339.23</v>
      </c>
    </row>
    <row r="17" spans="1:6" x14ac:dyDescent="0.2">
      <c r="A17" s="7">
        <v>2130</v>
      </c>
      <c r="B17" s="7"/>
      <c r="C17" s="12">
        <v>400</v>
      </c>
      <c r="D17" s="12">
        <v>474.47</v>
      </c>
      <c r="E17" s="12">
        <v>710.85</v>
      </c>
      <c r="F17" s="12">
        <v>1464.36</v>
      </c>
    </row>
    <row r="18" spans="1:6" x14ac:dyDescent="0.2">
      <c r="A18" s="9">
        <v>2140</v>
      </c>
      <c r="B18" s="9"/>
      <c r="C18" s="11">
        <v>400</v>
      </c>
      <c r="D18" s="11">
        <v>467.91</v>
      </c>
      <c r="E18" s="11">
        <v>732.78</v>
      </c>
      <c r="F18" s="11">
        <v>1589.49</v>
      </c>
    </row>
    <row r="19" spans="1:6" x14ac:dyDescent="0.2">
      <c r="A19" s="7">
        <v>2150</v>
      </c>
      <c r="B19" s="7"/>
      <c r="C19" s="12">
        <v>400</v>
      </c>
      <c r="D19" s="12">
        <v>461.35</v>
      </c>
      <c r="E19" s="12">
        <v>754.71</v>
      </c>
      <c r="F19" s="12">
        <v>1714.62</v>
      </c>
    </row>
  </sheetData>
  <mergeCells count="1">
    <mergeCell ref="C1:F1"/>
  </mergeCells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9A12F-3FCC-5444-995D-10007FC5245A}">
  <dimension ref="A1:T21"/>
  <sheetViews>
    <sheetView zoomScale="170" zoomScaleNormal="170" workbookViewId="0">
      <selection activeCell="C4" sqref="C4:C19"/>
    </sheetView>
  </sheetViews>
  <sheetFormatPr baseColWidth="10" defaultRowHeight="14" x14ac:dyDescent="0.2"/>
  <cols>
    <col min="1" max="1" width="19.1640625" style="19" bestFit="1" customWidth="1"/>
    <col min="2" max="2" width="13.1640625" style="19" bestFit="1" customWidth="1"/>
    <col min="3" max="3" width="6.6640625" style="19" bestFit="1" customWidth="1"/>
    <col min="4" max="4" width="11.6640625" style="19" bestFit="1" customWidth="1"/>
    <col min="5" max="5" width="16.33203125" style="19" bestFit="1" customWidth="1"/>
    <col min="6" max="7" width="3.6640625" style="19" bestFit="1" customWidth="1"/>
    <col min="8" max="8" width="13.1640625" style="19" bestFit="1" customWidth="1"/>
    <col min="9" max="9" width="8" style="19" bestFit="1" customWidth="1"/>
    <col min="10" max="10" width="6.6640625" style="19" bestFit="1" customWidth="1"/>
    <col min="11" max="11" width="10.5" style="19" bestFit="1" customWidth="1"/>
    <col min="12" max="12" width="11.6640625" style="19" bestFit="1" customWidth="1"/>
    <col min="13" max="13" width="11.1640625" style="19" bestFit="1" customWidth="1"/>
    <col min="14" max="14" width="2" style="19" bestFit="1" customWidth="1"/>
    <col min="15" max="15" width="13.1640625" style="19" bestFit="1" customWidth="1"/>
    <col min="16" max="16" width="8" style="19" bestFit="1" customWidth="1"/>
    <col min="17" max="17" width="6.6640625" style="19" bestFit="1" customWidth="1"/>
    <col min="18" max="18" width="10.5" style="19" bestFit="1" customWidth="1"/>
    <col min="19" max="19" width="11.6640625" style="19" bestFit="1" customWidth="1"/>
    <col min="20" max="20" width="11.1640625" style="19" bestFit="1" customWidth="1"/>
    <col min="21" max="22" width="2" style="19" bestFit="1" customWidth="1"/>
    <col min="23" max="16384" width="10.83203125" style="19"/>
  </cols>
  <sheetData>
    <row r="1" spans="1:20" customFormat="1" ht="15" x14ac:dyDescent="0.2">
      <c r="A1" t="s">
        <v>40</v>
      </c>
      <c r="B1">
        <v>2020</v>
      </c>
      <c r="C1" t="s">
        <v>41</v>
      </c>
      <c r="H1" t="s">
        <v>40</v>
      </c>
      <c r="I1">
        <v>2020</v>
      </c>
      <c r="J1" t="s">
        <v>42</v>
      </c>
      <c r="O1" t="s">
        <v>40</v>
      </c>
      <c r="P1">
        <v>2020</v>
      </c>
      <c r="Q1" t="s">
        <v>43</v>
      </c>
    </row>
    <row r="2" spans="1:20" customFormat="1" ht="15" x14ac:dyDescent="0.2">
      <c r="A2" t="s">
        <v>44</v>
      </c>
      <c r="B2">
        <v>0.95119050000000005</v>
      </c>
      <c r="E2" s="26">
        <v>1000000</v>
      </c>
      <c r="H2" t="s">
        <v>44</v>
      </c>
      <c r="I2">
        <v>3.7123759999999999</v>
      </c>
      <c r="L2" s="26">
        <v>1000000</v>
      </c>
      <c r="O2" t="s">
        <v>44</v>
      </c>
      <c r="P2">
        <v>1.4737709999999999</v>
      </c>
      <c r="S2" s="26">
        <v>1000000</v>
      </c>
    </row>
    <row r="3" spans="1:20" customFormat="1" ht="15" x14ac:dyDescent="0.2">
      <c r="A3" t="s">
        <v>45</v>
      </c>
      <c r="B3">
        <v>3.0653668000000001</v>
      </c>
      <c r="D3" t="s">
        <v>46</v>
      </c>
      <c r="E3" s="27" t="s">
        <v>55</v>
      </c>
      <c r="G3" s="20"/>
      <c r="H3" t="s">
        <v>45</v>
      </c>
      <c r="I3">
        <v>6.7872269999999997</v>
      </c>
      <c r="K3" t="s">
        <v>46</v>
      </c>
      <c r="L3" s="27" t="s">
        <v>55</v>
      </c>
      <c r="O3" t="s">
        <v>45</v>
      </c>
      <c r="P3">
        <v>45.325901999999999</v>
      </c>
      <c r="R3" t="s">
        <v>46</v>
      </c>
      <c r="S3" s="27" t="s">
        <v>55</v>
      </c>
    </row>
    <row r="4" spans="1:20" customFormat="1" ht="15" x14ac:dyDescent="0.2">
      <c r="B4" t="s">
        <v>47</v>
      </c>
      <c r="C4" s="21">
        <f>SUM(C5:C10)</f>
        <v>0.99999999999999989</v>
      </c>
      <c r="D4" s="28">
        <f>$B$3</f>
        <v>3.0653668000000001</v>
      </c>
      <c r="E4" s="28">
        <v>10</v>
      </c>
      <c r="F4" s="20"/>
      <c r="G4" s="20"/>
      <c r="I4" t="s">
        <v>47</v>
      </c>
      <c r="J4" s="21">
        <f>SUM(J5:J10)</f>
        <v>1</v>
      </c>
      <c r="K4" s="28">
        <f>$I$3</f>
        <v>6.7872269999999997</v>
      </c>
      <c r="L4" s="28">
        <v>15</v>
      </c>
      <c r="M4" s="20"/>
      <c r="P4" t="s">
        <v>47</v>
      </c>
      <c r="Q4" s="21">
        <f>SUM(Q5:Q10)</f>
        <v>1</v>
      </c>
      <c r="R4" s="28">
        <f>$P$3</f>
        <v>45.325901999999999</v>
      </c>
      <c r="S4" s="28">
        <v>120</v>
      </c>
      <c r="T4" s="20"/>
    </row>
    <row r="5" spans="1:20" customFormat="1" ht="15" x14ac:dyDescent="0.2">
      <c r="B5">
        <v>1</v>
      </c>
      <c r="C5" s="20">
        <f>B15/$B$21</f>
        <v>0.2</v>
      </c>
      <c r="D5" s="28">
        <f>D$4*C5</f>
        <v>0.61307336000000001</v>
      </c>
      <c r="E5" s="28">
        <f>E$4*C5</f>
        <v>2</v>
      </c>
      <c r="F5" s="28"/>
      <c r="G5" s="28"/>
      <c r="I5">
        <v>1</v>
      </c>
      <c r="J5" s="20">
        <f>C15/$C$21</f>
        <v>0.25901639344262295</v>
      </c>
      <c r="K5" s="28">
        <f t="shared" ref="K5:K10" si="0">K$4*J5</f>
        <v>1.7580030590163933</v>
      </c>
      <c r="L5" s="28">
        <f t="shared" ref="L5:L10" si="1">L$4*J5</f>
        <v>3.8852459016393444</v>
      </c>
      <c r="M5" s="28"/>
      <c r="P5">
        <v>1</v>
      </c>
      <c r="Q5" s="20">
        <f>D15/$D$21</f>
        <v>0.17515274949083504</v>
      </c>
      <c r="R5" s="28">
        <f t="shared" ref="R5:R10" si="2">R$4*Q5</f>
        <v>7.9389563584521383</v>
      </c>
      <c r="S5" s="28">
        <f t="shared" ref="S5:S10" si="3">S$4*Q5</f>
        <v>21.018329938900205</v>
      </c>
      <c r="T5" s="28"/>
    </row>
    <row r="6" spans="1:20" customFormat="1" ht="15" x14ac:dyDescent="0.2">
      <c r="B6">
        <v>2</v>
      </c>
      <c r="C6" s="20">
        <f t="shared" ref="C6:C10" si="4">B16/$B$21</f>
        <v>0.35652173913043478</v>
      </c>
      <c r="D6" s="28">
        <f t="shared" ref="D6:D10" si="5">D$4*C6</f>
        <v>1.0928699026086957</v>
      </c>
      <c r="E6" s="28">
        <f t="shared" ref="E6:E10" si="6">E$4*C6</f>
        <v>3.5652173913043477</v>
      </c>
      <c r="F6" s="28"/>
      <c r="G6" s="28"/>
      <c r="I6">
        <v>2</v>
      </c>
      <c r="J6" s="20">
        <f t="shared" ref="J6:J10" si="7">C16/$C$21</f>
        <v>0.27540983606557379</v>
      </c>
      <c r="K6" s="28">
        <f t="shared" si="0"/>
        <v>1.869269075409836</v>
      </c>
      <c r="L6" s="28">
        <f t="shared" si="1"/>
        <v>4.1311475409836067</v>
      </c>
      <c r="M6" s="28"/>
      <c r="P6">
        <v>2</v>
      </c>
      <c r="Q6" s="20">
        <f t="shared" ref="Q6:Q10" si="8">D16/$D$21</f>
        <v>0.22471147318397827</v>
      </c>
      <c r="R6" s="28">
        <f t="shared" si="2"/>
        <v>10.185250211812628</v>
      </c>
      <c r="S6" s="28">
        <f t="shared" si="3"/>
        <v>26.965376782077392</v>
      </c>
      <c r="T6" s="28"/>
    </row>
    <row r="7" spans="1:20" customFormat="1" ht="15" x14ac:dyDescent="0.2">
      <c r="B7">
        <v>3</v>
      </c>
      <c r="C7" s="20">
        <f t="shared" si="4"/>
        <v>0.2608695652173913</v>
      </c>
      <c r="D7" s="28">
        <f t="shared" si="5"/>
        <v>0.79966090434782611</v>
      </c>
      <c r="E7" s="28">
        <f t="shared" si="6"/>
        <v>2.6086956521739131</v>
      </c>
      <c r="I7">
        <v>3</v>
      </c>
      <c r="J7" s="20">
        <f t="shared" si="7"/>
        <v>0.17377049180327869</v>
      </c>
      <c r="K7" s="28">
        <f t="shared" si="0"/>
        <v>1.1794197737704917</v>
      </c>
      <c r="L7" s="28">
        <f t="shared" si="1"/>
        <v>2.6065573770491803</v>
      </c>
      <c r="P7">
        <v>3</v>
      </c>
      <c r="Q7" s="20">
        <f t="shared" si="8"/>
        <v>0.23693143245078072</v>
      </c>
      <c r="R7" s="28">
        <f t="shared" si="2"/>
        <v>10.739130887983706</v>
      </c>
      <c r="S7" s="28">
        <f t="shared" si="3"/>
        <v>28.431771894093686</v>
      </c>
    </row>
    <row r="8" spans="1:20" customFormat="1" ht="15" x14ac:dyDescent="0.2">
      <c r="B8">
        <v>4</v>
      </c>
      <c r="C8" s="20">
        <f t="shared" si="4"/>
        <v>8.6956521739130432E-2</v>
      </c>
      <c r="D8" s="28">
        <f t="shared" si="5"/>
        <v>0.26655363478260868</v>
      </c>
      <c r="E8" s="28">
        <f t="shared" si="6"/>
        <v>0.86956521739130432</v>
      </c>
      <c r="I8">
        <v>4</v>
      </c>
      <c r="J8" s="20">
        <f t="shared" si="7"/>
        <v>0.12786885245901639</v>
      </c>
      <c r="K8" s="28">
        <f t="shared" si="0"/>
        <v>0.86787492786885234</v>
      </c>
      <c r="L8" s="28">
        <f t="shared" si="1"/>
        <v>1.9180327868852458</v>
      </c>
      <c r="P8">
        <v>4</v>
      </c>
      <c r="Q8" s="20">
        <f t="shared" si="8"/>
        <v>0.15580448065173116</v>
      </c>
      <c r="R8" s="28">
        <f t="shared" si="2"/>
        <v>7.0619786211812627</v>
      </c>
      <c r="S8" s="28">
        <f t="shared" si="3"/>
        <v>18.69653767820774</v>
      </c>
    </row>
    <row r="9" spans="1:20" customFormat="1" ht="15" x14ac:dyDescent="0.2">
      <c r="B9">
        <v>5</v>
      </c>
      <c r="C9" s="20">
        <f t="shared" si="4"/>
        <v>6.0869565217391307E-2</v>
      </c>
      <c r="D9" s="28">
        <f t="shared" si="5"/>
        <v>0.1865875443478261</v>
      </c>
      <c r="E9" s="28">
        <f t="shared" si="6"/>
        <v>0.60869565217391308</v>
      </c>
      <c r="I9">
        <v>5</v>
      </c>
      <c r="J9" s="20">
        <f t="shared" si="7"/>
        <v>0.11475409836065574</v>
      </c>
      <c r="K9" s="28">
        <f t="shared" si="0"/>
        <v>0.77886211475409839</v>
      </c>
      <c r="L9" s="28">
        <f t="shared" si="1"/>
        <v>1.7213114754098362</v>
      </c>
      <c r="P9">
        <v>5</v>
      </c>
      <c r="Q9" s="20">
        <f t="shared" si="8"/>
        <v>0.1296673455532926</v>
      </c>
      <c r="R9" s="28">
        <f t="shared" si="2"/>
        <v>5.8772893971486759</v>
      </c>
      <c r="S9" s="28">
        <f t="shared" si="3"/>
        <v>15.560081466395111</v>
      </c>
    </row>
    <row r="10" spans="1:20" customFormat="1" ht="15" x14ac:dyDescent="0.2">
      <c r="B10">
        <v>6</v>
      </c>
      <c r="C10" s="20">
        <f t="shared" si="4"/>
        <v>3.4782608695652174E-2</v>
      </c>
      <c r="D10" s="28">
        <f t="shared" si="5"/>
        <v>0.10662145391304348</v>
      </c>
      <c r="E10" s="28">
        <f t="shared" si="6"/>
        <v>0.34782608695652173</v>
      </c>
      <c r="I10">
        <v>6</v>
      </c>
      <c r="J10" s="20">
        <f t="shared" si="7"/>
        <v>4.9180327868852458E-2</v>
      </c>
      <c r="K10" s="28">
        <f t="shared" si="0"/>
        <v>0.33379804918032785</v>
      </c>
      <c r="L10" s="28">
        <f t="shared" si="1"/>
        <v>0.73770491803278682</v>
      </c>
      <c r="P10">
        <v>6</v>
      </c>
      <c r="Q10" s="20">
        <f t="shared" si="8"/>
        <v>7.7732518669382217E-2</v>
      </c>
      <c r="R10" s="28">
        <f t="shared" si="2"/>
        <v>3.5232965234215885</v>
      </c>
      <c r="S10" s="28">
        <f t="shared" si="3"/>
        <v>9.3279022403258658</v>
      </c>
    </row>
    <row r="13" spans="1:20" x14ac:dyDescent="0.2">
      <c r="A13" s="19" t="s">
        <v>48</v>
      </c>
      <c r="B13" s="19" t="s">
        <v>49</v>
      </c>
    </row>
    <row r="14" spans="1:20" x14ac:dyDescent="0.2">
      <c r="A14" s="19" t="s">
        <v>50</v>
      </c>
      <c r="B14" s="19" t="s">
        <v>41</v>
      </c>
      <c r="C14" s="19" t="s">
        <v>42</v>
      </c>
      <c r="D14" s="19" t="s">
        <v>43</v>
      </c>
      <c r="E14" s="19" t="s">
        <v>51</v>
      </c>
    </row>
    <row r="15" spans="1:20" x14ac:dyDescent="0.2">
      <c r="A15" s="22">
        <v>1</v>
      </c>
      <c r="B15" s="19">
        <v>23</v>
      </c>
      <c r="C15" s="19">
        <v>79</v>
      </c>
      <c r="D15" s="19">
        <v>516</v>
      </c>
      <c r="E15" s="19">
        <v>618</v>
      </c>
    </row>
    <row r="16" spans="1:20" x14ac:dyDescent="0.2">
      <c r="A16" s="22">
        <v>2</v>
      </c>
      <c r="B16" s="19">
        <v>41</v>
      </c>
      <c r="C16" s="19">
        <v>84</v>
      </c>
      <c r="D16" s="19">
        <v>662</v>
      </c>
      <c r="E16" s="19">
        <v>787</v>
      </c>
    </row>
    <row r="17" spans="1:5" x14ac:dyDescent="0.2">
      <c r="A17" s="22">
        <v>3</v>
      </c>
      <c r="B17" s="19">
        <v>30</v>
      </c>
      <c r="C17" s="19">
        <v>53</v>
      </c>
      <c r="D17" s="19">
        <v>698</v>
      </c>
      <c r="E17" s="19">
        <v>781</v>
      </c>
    </row>
    <row r="18" spans="1:5" x14ac:dyDescent="0.2">
      <c r="A18" s="22">
        <v>4</v>
      </c>
      <c r="B18" s="19">
        <v>10</v>
      </c>
      <c r="C18" s="19">
        <v>39</v>
      </c>
      <c r="D18" s="19">
        <v>459</v>
      </c>
      <c r="E18" s="19">
        <v>508</v>
      </c>
    </row>
    <row r="19" spans="1:5" x14ac:dyDescent="0.2">
      <c r="A19" s="22">
        <v>5</v>
      </c>
      <c r="B19" s="19">
        <v>7</v>
      </c>
      <c r="C19" s="19">
        <v>35</v>
      </c>
      <c r="D19" s="19">
        <v>382</v>
      </c>
      <c r="E19" s="19">
        <v>424</v>
      </c>
    </row>
    <row r="20" spans="1:5" x14ac:dyDescent="0.2">
      <c r="A20" s="22">
        <v>6</v>
      </c>
      <c r="B20" s="19">
        <v>4</v>
      </c>
      <c r="C20" s="19">
        <v>15</v>
      </c>
      <c r="D20" s="19">
        <v>229</v>
      </c>
      <c r="E20" s="19">
        <v>248</v>
      </c>
    </row>
    <row r="21" spans="1:5" x14ac:dyDescent="0.2">
      <c r="A21" s="22" t="s">
        <v>51</v>
      </c>
      <c r="B21" s="19">
        <v>115</v>
      </c>
      <c r="C21" s="19">
        <v>305</v>
      </c>
      <c r="D21" s="19">
        <v>2946</v>
      </c>
      <c r="E21" s="19">
        <v>3366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AB012-7B24-A94D-9314-382C257A7BDE}">
  <dimension ref="A2:L132"/>
  <sheetViews>
    <sheetView tabSelected="1" workbookViewId="0">
      <selection activeCell="W70" sqref="W70"/>
    </sheetView>
  </sheetViews>
  <sheetFormatPr baseColWidth="10" defaultRowHeight="15" x14ac:dyDescent="0.2"/>
  <cols>
    <col min="2" max="2" width="5.1640625" bestFit="1" customWidth="1"/>
    <col min="3" max="3" width="17" bestFit="1" customWidth="1"/>
    <col min="4" max="4" width="14.6640625" bestFit="1" customWidth="1"/>
    <col min="5" max="5" width="13.6640625" bestFit="1" customWidth="1"/>
    <col min="6" max="6" width="14.6640625" bestFit="1" customWidth="1"/>
    <col min="8" max="8" width="5.1640625" bestFit="1" customWidth="1"/>
    <col min="9" max="11" width="14.6640625" bestFit="1" customWidth="1"/>
    <col min="12" max="12" width="15.6640625" bestFit="1" customWidth="1"/>
  </cols>
  <sheetData>
    <row r="2" spans="1:12" x14ac:dyDescent="0.2">
      <c r="A2" s="39" t="s">
        <v>92</v>
      </c>
      <c r="G2" s="39" t="s">
        <v>93</v>
      </c>
    </row>
    <row r="4" spans="1:12" x14ac:dyDescent="0.2">
      <c r="B4" s="1" t="s">
        <v>0</v>
      </c>
      <c r="C4" t="s">
        <v>90</v>
      </c>
      <c r="D4" t="s">
        <v>42</v>
      </c>
      <c r="E4" t="s">
        <v>91</v>
      </c>
      <c r="F4" t="s">
        <v>89</v>
      </c>
      <c r="H4" s="1" t="s">
        <v>0</v>
      </c>
      <c r="I4" t="s">
        <v>95</v>
      </c>
      <c r="J4" t="s">
        <v>96</v>
      </c>
      <c r="K4" t="s">
        <v>97</v>
      </c>
      <c r="L4" t="s">
        <v>98</v>
      </c>
    </row>
    <row r="5" spans="1:12" x14ac:dyDescent="0.2">
      <c r="B5">
        <v>2023</v>
      </c>
      <c r="C5" s="32">
        <v>282464300.87442291</v>
      </c>
      <c r="D5" s="32">
        <v>282464300.87442291</v>
      </c>
      <c r="E5" s="32">
        <v>282464300.87442291</v>
      </c>
      <c r="F5" s="32">
        <v>282464300.87442291</v>
      </c>
      <c r="H5">
        <v>2023</v>
      </c>
      <c r="I5" s="31">
        <v>4034744004.9999995</v>
      </c>
      <c r="J5" s="31">
        <v>4034744004.9999995</v>
      </c>
      <c r="K5" s="31">
        <v>4034744004.9999995</v>
      </c>
      <c r="L5" s="31">
        <v>4034744004.9999995</v>
      </c>
    </row>
    <row r="6" spans="1:12" x14ac:dyDescent="0.2">
      <c r="B6">
        <v>2024</v>
      </c>
      <c r="C6" s="32">
        <v>284732892.53933817</v>
      </c>
      <c r="D6" s="32">
        <v>284732892.53933817</v>
      </c>
      <c r="E6" s="32">
        <v>284732892.53933817</v>
      </c>
      <c r="F6" s="32">
        <v>284732892.53933817</v>
      </c>
      <c r="H6">
        <v>2024</v>
      </c>
      <c r="I6" s="31">
        <v>4066801790.220037</v>
      </c>
      <c r="J6" s="31">
        <v>4066801790.220037</v>
      </c>
      <c r="K6" s="31">
        <v>4066801790.220037</v>
      </c>
      <c r="L6" s="31">
        <v>4066801790.220037</v>
      </c>
    </row>
    <row r="7" spans="1:12" x14ac:dyDescent="0.2">
      <c r="B7">
        <v>2025</v>
      </c>
      <c r="C7" s="32">
        <v>287019951.73376012</v>
      </c>
      <c r="D7" s="32">
        <v>287019951.73376012</v>
      </c>
      <c r="E7" s="32">
        <v>287019951.73376012</v>
      </c>
      <c r="F7" s="32">
        <v>287019951.73376012</v>
      </c>
      <c r="H7">
        <v>2025</v>
      </c>
      <c r="I7" s="31">
        <v>4099125972.8170977</v>
      </c>
      <c r="J7" s="31">
        <v>4099125972.8170977</v>
      </c>
      <c r="K7" s="31">
        <v>4099125972.8170977</v>
      </c>
      <c r="L7" s="31">
        <v>4099125972.8170977</v>
      </c>
    </row>
    <row r="8" spans="1:12" x14ac:dyDescent="0.2">
      <c r="B8">
        <v>2026</v>
      </c>
      <c r="C8" s="32">
        <v>289325632.66986585</v>
      </c>
      <c r="D8" s="32">
        <v>289325632.66986585</v>
      </c>
      <c r="E8" s="32">
        <v>289325632.66986585</v>
      </c>
      <c r="F8" s="32">
        <v>289325632.66986585</v>
      </c>
      <c r="H8">
        <v>2026</v>
      </c>
      <c r="I8" s="31">
        <v>4131718956.6845417</v>
      </c>
      <c r="J8" s="31">
        <v>4131718956.6845417</v>
      </c>
      <c r="K8" s="31">
        <v>4131718956.6845417</v>
      </c>
      <c r="L8" s="31">
        <v>4131718956.6845417</v>
      </c>
    </row>
    <row r="9" spans="1:12" x14ac:dyDescent="0.2">
      <c r="B9">
        <v>2027</v>
      </c>
      <c r="C9" s="32">
        <v>291650090.90761</v>
      </c>
      <c r="D9" s="32">
        <v>291650090.90761</v>
      </c>
      <c r="E9" s="32">
        <v>291650090.90761</v>
      </c>
      <c r="F9" s="32">
        <v>291650090.90761</v>
      </c>
      <c r="H9">
        <v>2027</v>
      </c>
      <c r="I9" s="31">
        <v>4164583171.5364952</v>
      </c>
      <c r="J9" s="31">
        <v>4164583171.5364952</v>
      </c>
      <c r="K9" s="31">
        <v>4164583171.5364952</v>
      </c>
      <c r="L9" s="31">
        <v>4164583171.5364952</v>
      </c>
    </row>
    <row r="10" spans="1:12" x14ac:dyDescent="0.2">
      <c r="B10">
        <v>2028</v>
      </c>
      <c r="C10" s="32">
        <v>293993483.36741149</v>
      </c>
      <c r="D10" s="32">
        <v>293993483.36741149</v>
      </c>
      <c r="E10" s="32">
        <v>293993483.36741149</v>
      </c>
      <c r="F10" s="32">
        <v>293993483.36741149</v>
      </c>
      <c r="H10">
        <v>2028</v>
      </c>
      <c r="I10" s="31">
        <v>4197721073.2679009</v>
      </c>
      <c r="J10" s="31">
        <v>4197721073.2679009</v>
      </c>
      <c r="K10" s="31">
        <v>4197721073.2679009</v>
      </c>
      <c r="L10" s="31">
        <v>4197721073.2679009</v>
      </c>
    </row>
    <row r="11" spans="1:12" x14ac:dyDescent="0.2">
      <c r="B11">
        <v>2029</v>
      </c>
      <c r="C11" s="32">
        <v>296355968.34297305</v>
      </c>
      <c r="D11" s="32">
        <v>296355968.34297305</v>
      </c>
      <c r="E11" s="32">
        <v>296355968.34297305</v>
      </c>
      <c r="F11" s="32">
        <v>296355968.34297305</v>
      </c>
      <c r="H11">
        <v>2029</v>
      </c>
      <c r="I11" s="31">
        <v>4231135144.3209772</v>
      </c>
      <c r="J11" s="31">
        <v>4231135144.3209772</v>
      </c>
      <c r="K11" s="31">
        <v>4231135144.3209772</v>
      </c>
      <c r="L11" s="31">
        <v>4231135144.3209772</v>
      </c>
    </row>
    <row r="12" spans="1:12" x14ac:dyDescent="0.2">
      <c r="B12">
        <v>2030</v>
      </c>
      <c r="C12" s="32">
        <v>331271664.82462525</v>
      </c>
      <c r="D12" s="32">
        <v>335621344.13044947</v>
      </c>
      <c r="E12" s="32">
        <v>345536443.62929463</v>
      </c>
      <c r="F12" s="32">
        <v>351765009.06507474</v>
      </c>
      <c r="H12">
        <v>2030</v>
      </c>
      <c r="I12" s="31">
        <v>4729287969.2679338</v>
      </c>
      <c r="J12" s="31">
        <v>4791384695.8989248</v>
      </c>
      <c r="K12" s="31">
        <v>4932934263.0760851</v>
      </c>
      <c r="L12" s="31">
        <v>5021854272.5698872</v>
      </c>
    </row>
    <row r="13" spans="1:12" x14ac:dyDescent="0.2">
      <c r="B13">
        <v>2031</v>
      </c>
      <c r="C13" s="32">
        <v>333934311.99347198</v>
      </c>
      <c r="D13" s="32">
        <v>338318952.51849717</v>
      </c>
      <c r="E13" s="32">
        <v>348313746.16088903</v>
      </c>
      <c r="F13" s="32">
        <v>354592374.6533218</v>
      </c>
      <c r="H13">
        <v>2031</v>
      </c>
      <c r="I13" s="31">
        <v>4766961861.000721</v>
      </c>
      <c r="J13" s="31">
        <v>4829553255.1950436</v>
      </c>
      <c r="K13" s="31">
        <v>4972230417.710722</v>
      </c>
      <c r="L13" s="31">
        <v>5061858771.2157812</v>
      </c>
    </row>
    <row r="14" spans="1:12" x14ac:dyDescent="0.2">
      <c r="B14">
        <v>2032</v>
      </c>
      <c r="C14" s="32">
        <v>336618666.82336074</v>
      </c>
      <c r="D14" s="32">
        <v>341038553.5945726</v>
      </c>
      <c r="E14" s="32">
        <v>351113691.09988612</v>
      </c>
      <c r="F14" s="32">
        <v>357442790.79612583</v>
      </c>
      <c r="H14">
        <v>2032</v>
      </c>
      <c r="I14" s="31">
        <v>4804950437.3899078</v>
      </c>
      <c r="J14" s="31">
        <v>4868040631.035327</v>
      </c>
      <c r="K14" s="31">
        <v>5011854807.5329208</v>
      </c>
      <c r="L14" s="31">
        <v>5102197421.7459631</v>
      </c>
    </row>
    <row r="15" spans="1:12" x14ac:dyDescent="0.2">
      <c r="B15">
        <v>2033</v>
      </c>
      <c r="C15" s="32">
        <v>339324911.08344793</v>
      </c>
      <c r="D15" s="32">
        <v>343780331.5145061</v>
      </c>
      <c r="E15" s="32">
        <v>353936468.04254371</v>
      </c>
      <c r="F15" s="32">
        <v>360316450.5073657</v>
      </c>
      <c r="H15">
        <v>2033</v>
      </c>
      <c r="I15" s="31">
        <v>4843256573.1922674</v>
      </c>
      <c r="J15" s="31">
        <v>4906849735.9228134</v>
      </c>
      <c r="K15" s="31">
        <v>5051810431.0883951</v>
      </c>
      <c r="L15" s="31">
        <v>5142873276.7572813</v>
      </c>
    </row>
    <row r="16" spans="1:12" x14ac:dyDescent="0.2">
      <c r="B16">
        <v>2034</v>
      </c>
      <c r="C16" s="32">
        <v>342053228.13907278</v>
      </c>
      <c r="D16" s="32">
        <v>346544472.05126947</v>
      </c>
      <c r="E16" s="32">
        <v>356782268.25003451</v>
      </c>
      <c r="F16" s="32">
        <v>363213548.49584705</v>
      </c>
      <c r="H16">
        <v>2034</v>
      </c>
      <c r="I16" s="31">
        <v>4881883174.7467451</v>
      </c>
      <c r="J16" s="31">
        <v>4945983514.3574047</v>
      </c>
      <c r="K16" s="31">
        <v>5092100319.8649864</v>
      </c>
      <c r="L16" s="31">
        <v>5183889422.3825264</v>
      </c>
    </row>
    <row r="17" spans="2:12" x14ac:dyDescent="0.2">
      <c r="B17">
        <v>2035</v>
      </c>
      <c r="C17" s="32">
        <v>344803802.96689165</v>
      </c>
      <c r="D17" s="32">
        <v>349331162.61030859</v>
      </c>
      <c r="E17" s="32">
        <v>359651284.66423327</v>
      </c>
      <c r="F17" s="32">
        <v>366134281.18137294</v>
      </c>
      <c r="H17">
        <v>2035</v>
      </c>
      <c r="I17" s="31">
        <v>4920833180.4267025</v>
      </c>
      <c r="J17" s="31">
        <v>4985444943.294034</v>
      </c>
      <c r="K17" s="31">
        <v>5132727538.764369</v>
      </c>
      <c r="L17" s="31">
        <v>5225248978.7706289</v>
      </c>
    </row>
    <row r="18" spans="2:12" x14ac:dyDescent="0.2">
      <c r="B18">
        <v>2036</v>
      </c>
      <c r="C18" s="32">
        <v>347576822.17017174</v>
      </c>
      <c r="D18" s="32">
        <v>352140592.24503791</v>
      </c>
      <c r="E18" s="32">
        <v>362543711.92366821</v>
      </c>
      <c r="F18" s="32">
        <v>369078846.71098387</v>
      </c>
      <c r="H18">
        <v>2036</v>
      </c>
      <c r="I18" s="31">
        <v>4960109561.1003513</v>
      </c>
      <c r="J18" s="31">
        <v>5025237032.6091518</v>
      </c>
      <c r="K18" s="31">
        <v>5173695186.5823231</v>
      </c>
      <c r="L18" s="31">
        <v>5266955100.5755949</v>
      </c>
    </row>
    <row r="19" spans="2:12" x14ac:dyDescent="0.2">
      <c r="B19">
        <v>2037</v>
      </c>
      <c r="C19" s="32">
        <v>350372473.99424648</v>
      </c>
      <c r="D19" s="32">
        <v>354972951.67249882</v>
      </c>
      <c r="E19" s="32">
        <v>365459746.37964237</v>
      </c>
      <c r="F19" s="32">
        <v>372047444.97536927</v>
      </c>
      <c r="H19">
        <v>2037</v>
      </c>
      <c r="I19" s="31">
        <v>4999715320.5995731</v>
      </c>
      <c r="J19" s="31">
        <v>5065362825.5756989</v>
      </c>
      <c r="K19" s="31">
        <v>5215006396.4977369</v>
      </c>
      <c r="L19" s="31">
        <v>5309010977.4543142</v>
      </c>
    </row>
    <row r="20" spans="2:12" x14ac:dyDescent="0.2">
      <c r="B20">
        <v>2038</v>
      </c>
      <c r="C20" s="32">
        <v>353190948.342134</v>
      </c>
      <c r="D20" s="32">
        <v>357828433.28918344</v>
      </c>
      <c r="E20" s="32">
        <v>368399586.11252457</v>
      </c>
      <c r="F20" s="32">
        <v>375040277.62545186</v>
      </c>
      <c r="H20">
        <v>2038</v>
      </c>
      <c r="I20" s="31">
        <v>5039653496.1972971</v>
      </c>
      <c r="J20" s="31">
        <v>5105825399.3467522</v>
      </c>
      <c r="K20" s="31">
        <v>5256664336.5705328</v>
      </c>
      <c r="L20" s="31">
        <v>5351419834.5734797</v>
      </c>
    </row>
    <row r="21" spans="2:12" x14ac:dyDescent="0.2">
      <c r="B21">
        <v>2039</v>
      </c>
      <c r="C21" s="32">
        <v>356032436.79032147</v>
      </c>
      <c r="D21" s="32">
        <v>360707231.18702561</v>
      </c>
      <c r="E21" s="32">
        <v>371363430.94821316</v>
      </c>
      <c r="F21" s="32">
        <v>378057548.08914858</v>
      </c>
      <c r="H21">
        <v>2039</v>
      </c>
      <c r="I21" s="31">
        <v>5079927159.0935955</v>
      </c>
      <c r="J21" s="31">
        <v>5146627865.4480047</v>
      </c>
      <c r="K21" s="31">
        <v>5298672210.2487106</v>
      </c>
      <c r="L21" s="31">
        <v>5394184933.1257524</v>
      </c>
    </row>
    <row r="22" spans="2:12" x14ac:dyDescent="0.2">
      <c r="B22">
        <v>2040</v>
      </c>
      <c r="C22" s="32">
        <v>385261731.17220348</v>
      </c>
      <c r="D22" s="32">
        <v>404024951.05481142</v>
      </c>
      <c r="E22" s="32">
        <v>429813038.28116548</v>
      </c>
      <c r="F22" s="32">
        <v>464159220.78640991</v>
      </c>
      <c r="H22">
        <v>2040</v>
      </c>
      <c r="I22" s="31">
        <v>5496694457.2855053</v>
      </c>
      <c r="J22" s="31">
        <v>5764397367.760829</v>
      </c>
      <c r="K22" s="31">
        <v>6132327075.4164686</v>
      </c>
      <c r="L22" s="31">
        <v>6622358801.2021484</v>
      </c>
    </row>
    <row r="23" spans="2:12" x14ac:dyDescent="0.2">
      <c r="B23">
        <v>2041</v>
      </c>
      <c r="C23" s="32">
        <v>388361989.13686991</v>
      </c>
      <c r="D23" s="32">
        <v>407276199.4168548</v>
      </c>
      <c r="E23" s="32">
        <v>433271807.18404669</v>
      </c>
      <c r="F23" s="32">
        <v>467894378.48488677</v>
      </c>
      <c r="H23">
        <v>2041</v>
      </c>
      <c r="I23" s="31">
        <v>5540656928.3601503</v>
      </c>
      <c r="J23" s="31">
        <v>5810500922.2720404</v>
      </c>
      <c r="K23" s="31">
        <v>6181373325.6252527</v>
      </c>
      <c r="L23" s="31">
        <v>6675324317.0237331</v>
      </c>
    </row>
    <row r="24" spans="2:12" x14ac:dyDescent="0.2">
      <c r="B24">
        <v>2042</v>
      </c>
      <c r="C24" s="32">
        <v>391487579.71828377</v>
      </c>
      <c r="D24" s="32">
        <v>410554014.15809804</v>
      </c>
      <c r="E24" s="32">
        <v>436758838.14383858</v>
      </c>
      <c r="F24" s="32">
        <v>471660056.64957833</v>
      </c>
      <c r="H24">
        <v>2042</v>
      </c>
      <c r="I24" s="31">
        <v>5584989645.9557171</v>
      </c>
      <c r="J24" s="31">
        <v>5856992755.2453766</v>
      </c>
      <c r="K24" s="31">
        <v>6230832637.3171644</v>
      </c>
      <c r="L24" s="31">
        <v>6728735901.9010925</v>
      </c>
    </row>
    <row r="25" spans="2:12" x14ac:dyDescent="0.2">
      <c r="B25">
        <v>2043</v>
      </c>
      <c r="C25" s="32">
        <v>394638715.92481565</v>
      </c>
      <c r="D25" s="32">
        <v>413858618.66095752</v>
      </c>
      <c r="E25" s="32">
        <v>440274368.80100071</v>
      </c>
      <c r="F25" s="32">
        <v>475456511.91069508</v>
      </c>
      <c r="H25">
        <v>2043</v>
      </c>
      <c r="I25" s="31">
        <v>5629696057.9730568</v>
      </c>
      <c r="J25" s="31">
        <v>5903876482.5031662</v>
      </c>
      <c r="K25" s="31">
        <v>6280708857.1050911</v>
      </c>
      <c r="L25" s="31">
        <v>6782597709.8283615</v>
      </c>
    </row>
    <row r="26" spans="2:12" x14ac:dyDescent="0.2">
      <c r="B26">
        <v>2044</v>
      </c>
      <c r="C26" s="32">
        <v>397815612.64869267</v>
      </c>
      <c r="D26" s="32">
        <v>417190238.28345484</v>
      </c>
      <c r="E26" s="32">
        <v>443818638.89769697</v>
      </c>
      <c r="F26" s="32">
        <v>479284003.16809833</v>
      </c>
      <c r="H26">
        <v>2044</v>
      </c>
      <c r="I26" s="31">
        <v>5674779651.4891186</v>
      </c>
      <c r="J26" s="31">
        <v>5951155760.9518232</v>
      </c>
      <c r="K26" s="31">
        <v>6331005875.3083115</v>
      </c>
      <c r="L26" s="31">
        <v>6836913941.9986258</v>
      </c>
    </row>
    <row r="27" spans="2:12" x14ac:dyDescent="0.2">
      <c r="B27">
        <v>2045</v>
      </c>
      <c r="C27" s="32">
        <v>401018486.68405235</v>
      </c>
      <c r="D27" s="32">
        <v>420549100.37814987</v>
      </c>
      <c r="E27" s="32">
        <v>447391890.2979365</v>
      </c>
      <c r="F27" s="32">
        <v>483142791.6130504</v>
      </c>
      <c r="H27">
        <v>2045</v>
      </c>
      <c r="I27" s="31">
        <v>5720243953.3392849</v>
      </c>
      <c r="J27" s="31">
        <v>5998834289.192522</v>
      </c>
      <c r="K27" s="31">
        <v>6381727626.6021519</v>
      </c>
      <c r="L27" s="31">
        <v>6891688847.5054951</v>
      </c>
    </row>
    <row r="28" spans="2:12" x14ac:dyDescent="0.2">
      <c r="B28">
        <v>2046</v>
      </c>
      <c r="C28" s="32">
        <v>404247556.74518925</v>
      </c>
      <c r="D28" s="32">
        <v>423935434.31127608</v>
      </c>
      <c r="E28" s="32">
        <v>450994367.00793093</v>
      </c>
      <c r="F28" s="32">
        <v>487033140.75019872</v>
      </c>
      <c r="H28">
        <v>2046</v>
      </c>
      <c r="I28" s="31">
        <v>5766092530.7105055</v>
      </c>
      <c r="J28" s="31">
        <v>6046915808.1432333</v>
      </c>
      <c r="K28" s="31">
        <v>6432878090.6797428</v>
      </c>
      <c r="L28" s="31">
        <v>6946926724.0577335</v>
      </c>
    </row>
    <row r="29" spans="2:12" x14ac:dyDescent="0.2">
      <c r="B29">
        <v>2047</v>
      </c>
      <c r="C29" s="32">
        <v>407503043.48499745</v>
      </c>
      <c r="D29" s="32">
        <v>427349471.48208117</v>
      </c>
      <c r="E29" s="32">
        <v>454626315.1966691</v>
      </c>
      <c r="F29" s="32">
        <v>490955316.4197942</v>
      </c>
      <c r="H29">
        <v>2047</v>
      </c>
      <c r="I29" s="31">
        <v>5812328991.7455444</v>
      </c>
      <c r="J29" s="31">
        <v>6095404101.6723919</v>
      </c>
      <c r="K29" s="31">
        <v>6484461292.9261036</v>
      </c>
      <c r="L29" s="31">
        <v>7002631918.7072163</v>
      </c>
    </row>
    <row r="30" spans="2:12" x14ac:dyDescent="0.2">
      <c r="B30">
        <v>2048</v>
      </c>
      <c r="C30" s="32">
        <v>410785169.51360917</v>
      </c>
      <c r="D30" s="32">
        <v>430791445.34237331</v>
      </c>
      <c r="E30" s="32">
        <v>458287983.21671128</v>
      </c>
      <c r="F30" s="32">
        <v>494909586.82014799</v>
      </c>
      <c r="H30">
        <v>2048</v>
      </c>
      <c r="I30" s="31">
        <v>5858956986.1584835</v>
      </c>
      <c r="J30" s="31">
        <v>6144302997.2443752</v>
      </c>
      <c r="K30" s="31">
        <v>6536481305.104847</v>
      </c>
      <c r="L30" s="31">
        <v>7058808828.5905104</v>
      </c>
    </row>
    <row r="31" spans="2:12" x14ac:dyDescent="0.2">
      <c r="B31">
        <v>2049</v>
      </c>
      <c r="C31" s="32">
        <v>414094159.41723579</v>
      </c>
      <c r="D31" s="32">
        <v>434261591.41627961</v>
      </c>
      <c r="E31" s="32">
        <v>461979621.6252085</v>
      </c>
      <c r="F31" s="32">
        <v>498896222.53032923</v>
      </c>
      <c r="H31">
        <v>2049</v>
      </c>
      <c r="I31" s="31">
        <v>5905980205.8617907</v>
      </c>
      <c r="J31" s="31">
        <v>6193616366.5771236</v>
      </c>
      <c r="K31" s="31">
        <v>6588942246.0577593</v>
      </c>
      <c r="L31" s="31">
        <v>7115461901.6843433</v>
      </c>
    </row>
    <row r="32" spans="2:12" x14ac:dyDescent="0.2">
      <c r="B32">
        <v>2050</v>
      </c>
      <c r="C32" s="32">
        <v>433079380.13613313</v>
      </c>
      <c r="D32" s="32">
        <v>476767009.36830151</v>
      </c>
      <c r="E32" s="32">
        <v>527300605.8420164</v>
      </c>
      <c r="F32" s="32">
        <v>630966321.57807553</v>
      </c>
      <c r="H32">
        <v>2050</v>
      </c>
      <c r="I32" s="31">
        <v>6176590886.7430334</v>
      </c>
      <c r="J32" s="31">
        <v>6799665142.769722</v>
      </c>
      <c r="K32" s="31">
        <v>7520376785.4154272</v>
      </c>
      <c r="L32" s="31">
        <v>8998860279.3230972</v>
      </c>
    </row>
    <row r="33" spans="2:12" x14ac:dyDescent="0.2">
      <c r="B33">
        <v>2051</v>
      </c>
      <c r="C33" s="32">
        <v>436568870.81913555</v>
      </c>
      <c r="D33" s="32">
        <v>480608508.44089812</v>
      </c>
      <c r="E33" s="32">
        <v>531549273.95142603</v>
      </c>
      <c r="F33" s="32">
        <v>636050265.07994103</v>
      </c>
      <c r="H33">
        <v>2051</v>
      </c>
      <c r="I33" s="31">
        <v>6226208724.3552694</v>
      </c>
      <c r="J33" s="31">
        <v>6854288265.307375</v>
      </c>
      <c r="K33" s="31">
        <v>7580789534.286726</v>
      </c>
      <c r="L33" s="31">
        <v>9071149993.2157516</v>
      </c>
    </row>
    <row r="34" spans="2:12" x14ac:dyDescent="0.2">
      <c r="B34">
        <v>2052</v>
      </c>
      <c r="C34" s="32">
        <v>440086944.0001874</v>
      </c>
      <c r="D34" s="32">
        <v>484481473.32031959</v>
      </c>
      <c r="E34" s="32">
        <v>535832742.99856007</v>
      </c>
      <c r="F34" s="32">
        <v>641175851.27938771</v>
      </c>
      <c r="H34">
        <v>2052</v>
      </c>
      <c r="I34" s="31">
        <v>6276248364.2828207</v>
      </c>
      <c r="J34" s="31">
        <v>6909375740.1962194</v>
      </c>
      <c r="K34" s="31">
        <v>7641715853.2484388</v>
      </c>
      <c r="L34" s="31">
        <v>9144054243.5364552</v>
      </c>
    </row>
    <row r="35" spans="2:12" x14ac:dyDescent="0.2">
      <c r="B35">
        <v>2053</v>
      </c>
      <c r="C35" s="32">
        <v>443633841.08540064</v>
      </c>
      <c r="D35" s="32">
        <v>488386169.76493609</v>
      </c>
      <c r="E35" s="32">
        <v>540151306.91010976</v>
      </c>
      <c r="F35" s="32">
        <v>646343431.88821185</v>
      </c>
      <c r="H35">
        <v>2053</v>
      </c>
      <c r="I35" s="31">
        <v>6326713818.7206936</v>
      </c>
      <c r="J35" s="31">
        <v>6964931984.3683481</v>
      </c>
      <c r="K35" s="31">
        <v>7703160627.3931189</v>
      </c>
      <c r="L35" s="31">
        <v>9217578875.7722816</v>
      </c>
    </row>
    <row r="36" spans="2:12" x14ac:dyDescent="0.2">
      <c r="B36">
        <v>2054</v>
      </c>
      <c r="C36" s="32">
        <v>447209805.6319775</v>
      </c>
      <c r="D36" s="32">
        <v>492322865.90120244</v>
      </c>
      <c r="E36" s="32">
        <v>544505262.23184967</v>
      </c>
      <c r="F36" s="32">
        <v>651553361.75219655</v>
      </c>
      <c r="H36">
        <v>2054</v>
      </c>
      <c r="I36" s="31">
        <v>6377609147.0857153</v>
      </c>
      <c r="J36" s="31">
        <v>7020961466.7412605</v>
      </c>
      <c r="K36" s="31">
        <v>7765128799.3087816</v>
      </c>
      <c r="L36" s="31">
        <v>9291729804.209219</v>
      </c>
    </row>
    <row r="37" spans="2:12" x14ac:dyDescent="0.2">
      <c r="B37">
        <v>2055</v>
      </c>
      <c r="C37" s="32">
        <v>450815083.36905473</v>
      </c>
      <c r="D37" s="32">
        <v>496291832.24660563</v>
      </c>
      <c r="E37" s="32">
        <v>548894908.15401757</v>
      </c>
      <c r="F37" s="32">
        <v>656805998.88148201</v>
      </c>
      <c r="H37">
        <v>2055</v>
      </c>
      <c r="I37" s="31">
        <v>6428938456.7444525</v>
      </c>
      <c r="J37" s="31">
        <v>7077468709.019206</v>
      </c>
      <c r="K37" s="31">
        <v>7827625369.9651747</v>
      </c>
      <c r="L37" s="31">
        <v>9366513012.9926376</v>
      </c>
    </row>
    <row r="38" spans="2:12" x14ac:dyDescent="0.2">
      <c r="B38">
        <v>2056</v>
      </c>
      <c r="C38" s="32">
        <v>454449922.21877438</v>
      </c>
      <c r="D38" s="32">
        <v>500293341.73286146</v>
      </c>
      <c r="E38" s="32">
        <v>553320546.53696895</v>
      </c>
      <c r="F38" s="32">
        <v>662101704.48126304</v>
      </c>
      <c r="H38">
        <v>2056</v>
      </c>
      <c r="I38" s="31">
        <v>6480705903.7549734</v>
      </c>
      <c r="J38" s="31">
        <v>7134458286.5097818</v>
      </c>
      <c r="K38" s="31">
        <v>7890655399.6169252</v>
      </c>
      <c r="L38" s="31">
        <v>9441934557.2080421</v>
      </c>
    </row>
    <row r="39" spans="2:12" x14ac:dyDescent="0.2">
      <c r="B39">
        <v>2057</v>
      </c>
      <c r="C39" s="32">
        <v>458114572.31758201</v>
      </c>
      <c r="D39" s="32">
        <v>504327669.72936082</v>
      </c>
      <c r="E39" s="32">
        <v>557782481.93710935</v>
      </c>
      <c r="F39" s="32">
        <v>667440842.98282027</v>
      </c>
      <c r="H39">
        <v>2057</v>
      </c>
      <c r="I39" s="31">
        <v>6532915693.6227837</v>
      </c>
      <c r="J39" s="31">
        <v>7191934828.9561081</v>
      </c>
      <c r="K39" s="31">
        <v>7954224008.723937</v>
      </c>
      <c r="L39" s="31">
        <v>9518000563.9823704</v>
      </c>
    </row>
    <row r="40" spans="2:12" x14ac:dyDescent="0.2">
      <c r="B40">
        <v>2058</v>
      </c>
      <c r="C40" s="32">
        <v>461809286.03775722</v>
      </c>
      <c r="D40" s="32">
        <v>508395094.06687212</v>
      </c>
      <c r="E40" s="32">
        <v>562281021.63310885</v>
      </c>
      <c r="F40" s="32">
        <v>672823782.07488763</v>
      </c>
      <c r="H40">
        <v>2058</v>
      </c>
      <c r="I40" s="31">
        <v>6585572082.0712099</v>
      </c>
      <c r="J40" s="31">
        <v>7249903021.384944</v>
      </c>
      <c r="K40" s="31">
        <v>8018336378.8893785</v>
      </c>
      <c r="L40" s="31">
        <v>9594717233.6064148</v>
      </c>
    </row>
    <row r="41" spans="2:12" x14ac:dyDescent="0.2">
      <c r="B41">
        <v>2059</v>
      </c>
      <c r="C41" s="32">
        <v>465534318.00917798</v>
      </c>
      <c r="D41" s="32">
        <v>512495895.06150115</v>
      </c>
      <c r="E41" s="32">
        <v>566816475.65240097</v>
      </c>
      <c r="F41" s="32">
        <v>678250892.7353611</v>
      </c>
      <c r="H41">
        <v>2059</v>
      </c>
      <c r="I41" s="31">
        <v>6638679375.8265638</v>
      </c>
      <c r="J41" s="31">
        <v>7308367604.9710398</v>
      </c>
      <c r="K41" s="31">
        <v>8082997753.8156691</v>
      </c>
      <c r="L41" s="31">
        <v>9672090840.6787453</v>
      </c>
    </row>
    <row r="42" spans="2:12" x14ac:dyDescent="0.2">
      <c r="B42">
        <v>2060</v>
      </c>
      <c r="C42" s="32">
        <v>473803235.05254966</v>
      </c>
      <c r="D42" s="32">
        <v>547548861.06273782</v>
      </c>
      <c r="E42" s="32">
        <v>643990217.08477187</v>
      </c>
      <c r="F42" s="32">
        <v>882291700.77139699</v>
      </c>
      <c r="H42">
        <v>2060</v>
      </c>
      <c r="I42" s="31">
        <v>6756603344.6234903</v>
      </c>
      <c r="J42" s="31">
        <v>7808242308.837244</v>
      </c>
      <c r="K42" s="31">
        <v>9183530488.5100365</v>
      </c>
      <c r="L42" s="31">
        <v>12581794752.212698</v>
      </c>
    </row>
    <row r="43" spans="2:12" x14ac:dyDescent="0.2">
      <c r="B43">
        <v>2061</v>
      </c>
      <c r="C43" s="32">
        <v>477626091.96446723</v>
      </c>
      <c r="D43" s="32">
        <v>551966730.74632931</v>
      </c>
      <c r="E43" s="32">
        <v>649186218.86453331</v>
      </c>
      <c r="F43" s="32">
        <v>889410425.75487518</v>
      </c>
      <c r="H43">
        <v>2061</v>
      </c>
      <c r="I43" s="31">
        <v>6811145126.1285868</v>
      </c>
      <c r="J43" s="31">
        <v>7871273305.9559889</v>
      </c>
      <c r="K43" s="31">
        <v>9257663316.4713326</v>
      </c>
      <c r="L43" s="31">
        <v>12683359616.289438</v>
      </c>
    </row>
    <row r="44" spans="2:12" x14ac:dyDescent="0.2">
      <c r="B44">
        <v>2062</v>
      </c>
      <c r="C44" s="32">
        <v>481480343.84326541</v>
      </c>
      <c r="D44" s="32">
        <v>556420881.90097642</v>
      </c>
      <c r="E44" s="32">
        <v>654424892.47521746</v>
      </c>
      <c r="F44" s="32">
        <v>896587612.81010711</v>
      </c>
      <c r="H44">
        <v>2062</v>
      </c>
      <c r="I44" s="31">
        <v>6866155510.9946804</v>
      </c>
      <c r="J44" s="31">
        <v>7934845842.7216177</v>
      </c>
      <c r="K44" s="31">
        <v>9332433067.0153599</v>
      </c>
      <c r="L44" s="31">
        <v>12785797089.132385</v>
      </c>
    </row>
    <row r="45" spans="2:12" x14ac:dyDescent="0.2">
      <c r="B45">
        <v>2063</v>
      </c>
      <c r="C45" s="32">
        <v>485366257.10948497</v>
      </c>
      <c r="D45" s="32">
        <v>560911622.41453826</v>
      </c>
      <c r="E45" s="32">
        <v>659706600.03385794</v>
      </c>
      <c r="F45" s="32">
        <v>903823758.05154419</v>
      </c>
      <c r="H45">
        <v>2063</v>
      </c>
      <c r="I45" s="31">
        <v>6921639061.5778246</v>
      </c>
      <c r="J45" s="31">
        <v>7998965191.603116</v>
      </c>
      <c r="K45" s="31">
        <v>9407845941.2662296</v>
      </c>
      <c r="L45" s="31">
        <v>12889115666.523287</v>
      </c>
    </row>
    <row r="46" spans="2:12" x14ac:dyDescent="0.2">
      <c r="B46">
        <v>2064</v>
      </c>
      <c r="C46" s="32">
        <v>489284100.57649332</v>
      </c>
      <c r="D46" s="32">
        <v>565439262.94013441</v>
      </c>
      <c r="E46" s="32">
        <v>665031706.90980196</v>
      </c>
      <c r="F46" s="32">
        <v>911119362.04943502</v>
      </c>
      <c r="H46">
        <v>2064</v>
      </c>
      <c r="I46" s="31">
        <v>6977600395.9261703</v>
      </c>
      <c r="J46" s="31">
        <v>8063636689.4298239</v>
      </c>
      <c r="K46" s="31">
        <v>9483908216.044384</v>
      </c>
      <c r="L46" s="31">
        <v>12993323947.950836</v>
      </c>
    </row>
    <row r="47" spans="2:12" x14ac:dyDescent="0.2">
      <c r="B47">
        <v>2065</v>
      </c>
      <c r="C47" s="32">
        <v>493234145.4739387</v>
      </c>
      <c r="D47" s="32">
        <v>570004116.92325044</v>
      </c>
      <c r="E47" s="32">
        <v>670400581.75659001</v>
      </c>
      <c r="F47" s="32">
        <v>918474929.87349987</v>
      </c>
      <c r="H47">
        <v>2065</v>
      </c>
      <c r="I47" s="31">
        <v>7034044188.6690893</v>
      </c>
      <c r="J47" s="31">
        <v>8128865738.4189453</v>
      </c>
      <c r="K47" s="31">
        <v>9560626245.0750809</v>
      </c>
      <c r="L47" s="31">
        <v>13098430638.26631</v>
      </c>
    </row>
    <row r="48" spans="2:12" x14ac:dyDescent="0.2">
      <c r="B48">
        <v>2066</v>
      </c>
      <c r="C48" s="32">
        <v>497216665.47146171</v>
      </c>
      <c r="D48" s="32">
        <v>574606500.62913942</v>
      </c>
      <c r="E48" s="32">
        <v>675813596.54418385</v>
      </c>
      <c r="F48" s="32">
        <v>925890971.13708699</v>
      </c>
      <c r="H48">
        <v>2066</v>
      </c>
      <c r="I48" s="31">
        <v>7090975171.9235716</v>
      </c>
      <c r="J48" s="31">
        <v>8194657807.2230244</v>
      </c>
      <c r="K48" s="31">
        <v>9638006460.220377</v>
      </c>
      <c r="L48" s="31">
        <v>13204444549.371439</v>
      </c>
    </row>
    <row r="49" spans="2:12" x14ac:dyDescent="0.2">
      <c r="B49">
        <v>2067</v>
      </c>
      <c r="C49" s="32">
        <v>501231936.70266789</v>
      </c>
      <c r="D49" s="32">
        <v>579246733.17052555</v>
      </c>
      <c r="E49" s="32">
        <v>681271126.59155035</v>
      </c>
      <c r="F49" s="32">
        <v>933368000.04181004</v>
      </c>
      <c r="H49">
        <v>2067</v>
      </c>
      <c r="I49" s="31">
        <v>7148398136.2183018</v>
      </c>
      <c r="J49" s="31">
        <v>8261018431.9978619</v>
      </c>
      <c r="K49" s="31">
        <v>9716055372.7351112</v>
      </c>
      <c r="L49" s="31">
        <v>13311374601.93918</v>
      </c>
    </row>
    <row r="50" spans="2:12" x14ac:dyDescent="0.2">
      <c r="B50">
        <v>2068</v>
      </c>
      <c r="C50" s="32">
        <v>505280237.78936338</v>
      </c>
      <c r="D50" s="32">
        <v>583925136.53561294</v>
      </c>
      <c r="E50" s="32">
        <v>686773550.59960175</v>
      </c>
      <c r="F50" s="32">
        <v>940906535.42268217</v>
      </c>
      <c r="H50">
        <v>2068</v>
      </c>
      <c r="I50" s="31">
        <v>7206317931.4357805</v>
      </c>
      <c r="J50" s="31">
        <v>8327953217.4912539</v>
      </c>
      <c r="K50" s="31">
        <v>9794779574.5474358</v>
      </c>
      <c r="L50" s="31">
        <v>13419229827.168051</v>
      </c>
    </row>
    <row r="51" spans="2:12" x14ac:dyDescent="0.2">
      <c r="B51">
        <v>2069</v>
      </c>
      <c r="C51" s="32">
        <v>509361849.86605906</v>
      </c>
      <c r="D51" s="32">
        <v>588642035.61640298</v>
      </c>
      <c r="E51" s="32">
        <v>692321250.68450201</v>
      </c>
      <c r="F51" s="32">
        <v>948507100.7937429</v>
      </c>
      <c r="H51">
        <v>2069</v>
      </c>
      <c r="I51" s="31">
        <v>7264739467.7728682</v>
      </c>
      <c r="J51" s="31">
        <v>8395467838.1530552</v>
      </c>
      <c r="K51" s="31">
        <v>9874185739.5643845</v>
      </c>
      <c r="L51" s="31">
        <v>13528019368.570847</v>
      </c>
    </row>
    <row r="52" spans="2:12" x14ac:dyDescent="0.2">
      <c r="B52">
        <v>2070</v>
      </c>
      <c r="C52" s="32">
        <v>508475435.017299</v>
      </c>
      <c r="D52" s="32">
        <v>609706294.60363781</v>
      </c>
      <c r="E52" s="32">
        <v>778662860.57147586</v>
      </c>
      <c r="F52" s="32">
        <v>1260634663.4660487</v>
      </c>
      <c r="H52">
        <v>2070</v>
      </c>
      <c r="I52" s="31">
        <v>7252330129.0323553</v>
      </c>
      <c r="J52" s="31">
        <v>8696174929.4028416</v>
      </c>
      <c r="K52" s="31">
        <v>11105984154.158619</v>
      </c>
      <c r="L52" s="31">
        <v>17980295845.061512</v>
      </c>
    </row>
    <row r="53" spans="2:12" x14ac:dyDescent="0.2">
      <c r="B53">
        <v>2071</v>
      </c>
      <c r="C53" s="32">
        <v>512584107.66993463</v>
      </c>
      <c r="D53" s="32">
        <v>614632950.65476561</v>
      </c>
      <c r="E53" s="32">
        <v>784954749.18698847</v>
      </c>
      <c r="F53" s="32">
        <v>1270821065.4238369</v>
      </c>
      <c r="H53">
        <v>2071</v>
      </c>
      <c r="I53" s="31">
        <v>7311191137.7169971</v>
      </c>
      <c r="J53" s="31">
        <v>8766754400.9569092</v>
      </c>
      <c r="K53" s="31">
        <v>11196122002.011478</v>
      </c>
      <c r="L53" s="31">
        <v>18126226646.756802</v>
      </c>
    </row>
    <row r="54" spans="2:12" x14ac:dyDescent="0.2">
      <c r="B54">
        <v>2072</v>
      </c>
      <c r="C54" s="32">
        <v>516726617.20475155</v>
      </c>
      <c r="D54" s="32">
        <v>619600180.07214642</v>
      </c>
      <c r="E54" s="32">
        <v>791298454.51115108</v>
      </c>
      <c r="F54" s="32">
        <v>1281091357.268223</v>
      </c>
      <c r="H54">
        <v>2072</v>
      </c>
      <c r="I54" s="31">
        <v>7370563955.4754658</v>
      </c>
      <c r="J54" s="31">
        <v>8837947576.1286087</v>
      </c>
      <c r="K54" s="31">
        <v>11287043617.751728</v>
      </c>
      <c r="L54" s="31">
        <v>18273426348.019527</v>
      </c>
    </row>
    <row r="55" spans="2:12" x14ac:dyDescent="0.2">
      <c r="B55">
        <v>2073</v>
      </c>
      <c r="C55" s="32">
        <v>520903252.2187866</v>
      </c>
      <c r="D55" s="32">
        <v>624608328.90874171</v>
      </c>
      <c r="E55" s="32">
        <v>797694418.49214613</v>
      </c>
      <c r="F55" s="32">
        <v>1291446254.5016742</v>
      </c>
      <c r="H55">
        <v>2073</v>
      </c>
      <c r="I55" s="31">
        <v>7430453693.4743032</v>
      </c>
      <c r="J55" s="31">
        <v>8909760583.6514072</v>
      </c>
      <c r="K55" s="31">
        <v>11378756828.45475</v>
      </c>
      <c r="L55" s="31">
        <v>18421907620.678581</v>
      </c>
    </row>
    <row r="56" spans="2:12" x14ac:dyDescent="0.2">
      <c r="B56">
        <v>2074</v>
      </c>
      <c r="C56" s="32">
        <v>525114303.92271429</v>
      </c>
      <c r="D56" s="32">
        <v>629657746.35149133</v>
      </c>
      <c r="E56" s="32">
        <v>804143087.08059669</v>
      </c>
      <c r="F56" s="32">
        <v>1301886479.1065042</v>
      </c>
      <c r="H56">
        <v>2074</v>
      </c>
      <c r="I56" s="31">
        <v>7490865527.6507578</v>
      </c>
      <c r="J56" s="31">
        <v>8982199629.9244709</v>
      </c>
      <c r="K56" s="31">
        <v>11471269560.383692</v>
      </c>
      <c r="L56" s="31">
        <v>18571683297.145248</v>
      </c>
    </row>
    <row r="57" spans="2:12" x14ac:dyDescent="0.2">
      <c r="B57">
        <v>2075</v>
      </c>
      <c r="C57" s="32">
        <v>529360066.16676974</v>
      </c>
      <c r="D57" s="32">
        <v>634748784.75239849</v>
      </c>
      <c r="E57" s="32">
        <v>810644910.26926291</v>
      </c>
      <c r="F57" s="32">
        <v>1312412759.6091397</v>
      </c>
      <c r="H57">
        <v>2075</v>
      </c>
      <c r="I57" s="31">
        <v>7551804699.7820644</v>
      </c>
      <c r="J57" s="31">
        <v>9055271000.2948589</v>
      </c>
      <c r="K57" s="31">
        <v>11564589840.626938</v>
      </c>
      <c r="L57" s="31">
        <v>18722766373.06422</v>
      </c>
    </row>
    <row r="58" spans="2:12" x14ac:dyDescent="0.2">
      <c r="B58">
        <v>2076</v>
      </c>
      <c r="C58" s="32">
        <v>533640835.46696013</v>
      </c>
      <c r="D58" s="32">
        <v>639881799.65995908</v>
      </c>
      <c r="E58" s="32">
        <v>817200342.13318253</v>
      </c>
      <c r="F58" s="32">
        <v>1323025831.145108</v>
      </c>
      <c r="H58">
        <v>2076</v>
      </c>
      <c r="I58" s="31">
        <v>7613276518.5759335</v>
      </c>
      <c r="J58" s="31">
        <v>9128981060.3650761</v>
      </c>
      <c r="K58" s="31">
        <v>11658725798.768034</v>
      </c>
      <c r="L58" s="31">
        <v>18875170010.017143</v>
      </c>
    </row>
    <row r="59" spans="2:12" x14ac:dyDescent="0.2">
      <c r="B59">
        <v>2077</v>
      </c>
      <c r="C59" s="32">
        <v>537956911.03156793</v>
      </c>
      <c r="D59" s="32">
        <v>645057149.8509407</v>
      </c>
      <c r="E59" s="32">
        <v>823809840.87025666</v>
      </c>
      <c r="F59" s="32">
        <v>1333726435.5247438</v>
      </c>
      <c r="H59">
        <v>2077</v>
      </c>
      <c r="I59" s="31">
        <v>7675286360.7826786</v>
      </c>
      <c r="J59" s="31">
        <v>9203336257.3266468</v>
      </c>
      <c r="K59" s="31">
        <v>11753685668.588783</v>
      </c>
      <c r="L59" s="31">
        <v>19028907538.279888</v>
      </c>
    </row>
    <row r="60" spans="2:12" x14ac:dyDescent="0.2">
      <c r="B60">
        <v>2078</v>
      </c>
      <c r="C60" s="32">
        <v>542308594.78795004</v>
      </c>
      <c r="D60" s="32">
        <v>650275197.36251867</v>
      </c>
      <c r="E60" s="32">
        <v>830473868.84228969</v>
      </c>
      <c r="F60" s="32">
        <v>1344515321.2996304</v>
      </c>
      <c r="H60">
        <v>2078</v>
      </c>
      <c r="I60" s="31">
        <v>7737839672.3294926</v>
      </c>
      <c r="J60" s="31">
        <v>9278343121.3201809</v>
      </c>
      <c r="K60" s="31">
        <v>11849477789.806211</v>
      </c>
      <c r="L60" s="31">
        <v>19183992459.634686</v>
      </c>
    </row>
    <row r="61" spans="2:12" x14ac:dyDescent="0.2">
      <c r="B61">
        <v>2079</v>
      </c>
      <c r="C61" s="32">
        <v>546696191.40963697</v>
      </c>
      <c r="D61" s="32">
        <v>655536307.52476919</v>
      </c>
      <c r="E61" s="32">
        <v>837192892.61648679</v>
      </c>
      <c r="F61" s="32">
        <v>1355393243.8297853</v>
      </c>
      <c r="H61">
        <v>2079</v>
      </c>
      <c r="I61" s="31">
        <v>7800941969.4773111</v>
      </c>
      <c r="J61" s="31">
        <v>9354008266.8225689</v>
      </c>
      <c r="K61" s="31">
        <v>11946110609.844172</v>
      </c>
      <c r="L61" s="31">
        <v>19340438450.238277</v>
      </c>
    </row>
    <row r="62" spans="2:12" x14ac:dyDescent="0.2">
      <c r="B62">
        <v>2080</v>
      </c>
      <c r="C62" s="32">
        <v>535015914.71251106</v>
      </c>
      <c r="D62" s="32">
        <v>662151962.78948271</v>
      </c>
      <c r="E62" s="32">
        <v>923579863.83302808</v>
      </c>
      <c r="F62" s="32">
        <v>1815569656.1618142</v>
      </c>
      <c r="H62">
        <v>2080</v>
      </c>
      <c r="I62" s="31">
        <v>7634790024.9080095</v>
      </c>
      <c r="J62" s="31">
        <v>9449048264.6575108</v>
      </c>
      <c r="K62" s="31">
        <v>13179679590.255392</v>
      </c>
      <c r="L62" s="31">
        <v>25908562192.656097</v>
      </c>
    </row>
    <row r="63" spans="2:12" x14ac:dyDescent="0.2">
      <c r="B63">
        <v>2081</v>
      </c>
      <c r="C63" s="32">
        <v>539345927.88349128</v>
      </c>
      <c r="D63" s="32">
        <v>667510918.74055874</v>
      </c>
      <c r="E63" s="32">
        <v>931054619.00362539</v>
      </c>
      <c r="F63" s="32">
        <v>1830263500.4154701</v>
      </c>
      <c r="H63">
        <v>2081</v>
      </c>
      <c r="I63" s="31">
        <v>7697130662.7469406</v>
      </c>
      <c r="J63" s="31">
        <v>9526202933.4654045</v>
      </c>
      <c r="K63" s="31">
        <v>13287296123.190645</v>
      </c>
      <c r="L63" s="31">
        <v>26120114348.944675</v>
      </c>
    </row>
    <row r="64" spans="2:12" x14ac:dyDescent="0.2">
      <c r="B64">
        <v>2082</v>
      </c>
      <c r="C64" s="32">
        <v>543711708.09731758</v>
      </c>
      <c r="D64" s="32">
        <v>672914141.07132971</v>
      </c>
      <c r="E64" s="32">
        <v>938591117.6096102</v>
      </c>
      <c r="F64" s="32">
        <v>1845078719.6710575</v>
      </c>
      <c r="H64">
        <v>2082</v>
      </c>
      <c r="I64" s="31">
        <v>7760020730.9195442</v>
      </c>
      <c r="J64" s="31">
        <v>9604037593.9592495</v>
      </c>
      <c r="K64" s="31">
        <v>13395861119.11327</v>
      </c>
      <c r="L64" s="31">
        <v>26333530990.035587</v>
      </c>
    </row>
    <row r="65" spans="2:12" x14ac:dyDescent="0.2">
      <c r="B65">
        <v>2083</v>
      </c>
      <c r="C65" s="32">
        <v>548113562.05748391</v>
      </c>
      <c r="D65" s="32">
        <v>678362009.36736524</v>
      </c>
      <c r="E65" s="32">
        <v>946189889.10284305</v>
      </c>
      <c r="F65" s="32">
        <v>1860016354.7229567</v>
      </c>
      <c r="H65">
        <v>2083</v>
      </c>
      <c r="I65" s="31">
        <v>7823465869.2985411</v>
      </c>
      <c r="J65" s="31">
        <v>9682559226.2170067</v>
      </c>
      <c r="K65" s="31">
        <v>13505384313.944637</v>
      </c>
      <c r="L65" s="31">
        <v>26548831254.764702</v>
      </c>
    </row>
    <row r="66" spans="2:12" x14ac:dyDescent="0.2">
      <c r="B66">
        <v>2084</v>
      </c>
      <c r="C66" s="32">
        <v>552551799.26943851</v>
      </c>
      <c r="D66" s="32">
        <v>683854906.68201852</v>
      </c>
      <c r="E66" s="32">
        <v>953851467.77210248</v>
      </c>
      <c r="F66" s="32">
        <v>1875077455.873944</v>
      </c>
      <c r="H66">
        <v>2084</v>
      </c>
      <c r="I66" s="31">
        <v>7887471791.9967337</v>
      </c>
      <c r="J66" s="31">
        <v>9761774902.1984081</v>
      </c>
      <c r="K66" s="31">
        <v>13615875571.764265</v>
      </c>
      <c r="L66" s="31">
        <v>26766034533.900654</v>
      </c>
    </row>
    <row r="67" spans="2:12" x14ac:dyDescent="0.2">
      <c r="B67">
        <v>2085</v>
      </c>
      <c r="C67" s="32">
        <v>557026732.06871438</v>
      </c>
      <c r="D67" s="32">
        <v>689393219.57124114</v>
      </c>
      <c r="E67" s="32">
        <v>961576392.79164696</v>
      </c>
      <c r="F67" s="32">
        <v>1890263083.0306506</v>
      </c>
      <c r="H67">
        <v>2085</v>
      </c>
      <c r="I67" s="31">
        <v>7952044288.6321249</v>
      </c>
      <c r="J67" s="31">
        <v>9841691787.3107281</v>
      </c>
      <c r="K67" s="31">
        <v>13727344886.993738</v>
      </c>
      <c r="L67" s="31">
        <v>26985160474.437996</v>
      </c>
    </row>
    <row r="68" spans="2:12" x14ac:dyDescent="0.2">
      <c r="B68">
        <v>2086</v>
      </c>
      <c r="C68" s="32">
        <v>561538675.64937568</v>
      </c>
      <c r="D68" s="32">
        <v>694977338.12879026</v>
      </c>
      <c r="E68" s="32">
        <v>969365208.27032042</v>
      </c>
      <c r="F68" s="32">
        <v>1905574305.8000975</v>
      </c>
      <c r="H68">
        <v>2086</v>
      </c>
      <c r="I68" s="31">
        <v>8017189225.6185474</v>
      </c>
      <c r="J68" s="31">
        <v>9922317142.0060844</v>
      </c>
      <c r="K68" s="31">
        <v>13839802386.624681</v>
      </c>
      <c r="L68" s="31">
        <v>27206228983.976963</v>
      </c>
    </row>
    <row r="69" spans="2:12" x14ac:dyDescent="0.2">
      <c r="B69">
        <v>2087</v>
      </c>
      <c r="C69" s="32">
        <v>566087948.09278727</v>
      </c>
      <c r="D69" s="32">
        <v>700607656.0218339</v>
      </c>
      <c r="E69" s="32">
        <v>977218463.30121613</v>
      </c>
      <c r="F69" s="32">
        <v>1921012203.5873239</v>
      </c>
      <c r="H69">
        <v>2087</v>
      </c>
      <c r="I69" s="31">
        <v>8082912547.4823494</v>
      </c>
      <c r="J69" s="31">
        <v>10003658323.411026</v>
      </c>
      <c r="K69" s="31">
        <v>13953258332.491713</v>
      </c>
      <c r="L69" s="31">
        <v>27429260235.191605</v>
      </c>
    </row>
    <row r="70" spans="2:12" x14ac:dyDescent="0.2">
      <c r="B70">
        <v>2088</v>
      </c>
      <c r="C70" s="32">
        <v>570674870.39670908</v>
      </c>
      <c r="D70" s="32">
        <v>706284570.52696025</v>
      </c>
      <c r="E70" s="32">
        <v>985136712.01190245</v>
      </c>
      <c r="F70" s="32">
        <v>1936577865.694118</v>
      </c>
      <c r="H70">
        <v>2088</v>
      </c>
      <c r="I70" s="31">
        <v>8149220278.2057419</v>
      </c>
      <c r="J70" s="31">
        <v>10085722786.989094</v>
      </c>
      <c r="K70" s="31">
        <v>14067723123.591425</v>
      </c>
      <c r="L70" s="31">
        <v>27654274670.388416</v>
      </c>
    </row>
    <row r="71" spans="2:12" x14ac:dyDescent="0.2">
      <c r="B71">
        <v>2089</v>
      </c>
      <c r="C71" s="32">
        <v>575299766.50472069</v>
      </c>
      <c r="D71" s="32">
        <v>712008482.56659138</v>
      </c>
      <c r="E71" s="32">
        <v>993120513.61521435</v>
      </c>
      <c r="F71" s="32">
        <v>1952272391.418869</v>
      </c>
      <c r="H71">
        <v>2089</v>
      </c>
      <c r="I71" s="31">
        <v>8216118522.5973396</v>
      </c>
      <c r="J71" s="31">
        <v>10168518088.237038</v>
      </c>
      <c r="K71" s="31">
        <v>14183207298.448282</v>
      </c>
      <c r="L71" s="31">
        <v>27881293006.157257</v>
      </c>
    </row>
    <row r="72" spans="2:12" x14ac:dyDescent="0.2">
      <c r="B72">
        <v>2090</v>
      </c>
      <c r="C72" s="32">
        <v>552764749.73760569</v>
      </c>
      <c r="D72" s="32">
        <v>706251660.07735586</v>
      </c>
      <c r="E72" s="32">
        <v>1080064516.7886584</v>
      </c>
      <c r="F72" s="32">
        <v>2581829047.3036103</v>
      </c>
      <c r="H72">
        <v>2090</v>
      </c>
      <c r="I72" s="31">
        <v>7895141267.3888636</v>
      </c>
      <c r="J72" s="31">
        <v>10087395459.434597</v>
      </c>
      <c r="K72" s="31">
        <v>15426566078.948399</v>
      </c>
      <c r="L72" s="31">
        <v>36876275244.371376</v>
      </c>
    </row>
    <row r="73" spans="2:12" x14ac:dyDescent="0.2">
      <c r="B73">
        <v>2091</v>
      </c>
      <c r="C73" s="32">
        <v>557246078.12273777</v>
      </c>
      <c r="D73" s="32">
        <v>711977324.77079666</v>
      </c>
      <c r="E73" s="32">
        <v>1088820725.9701531</v>
      </c>
      <c r="F73" s="32">
        <v>2602760236.9294543</v>
      </c>
      <c r="H73">
        <v>2091</v>
      </c>
      <c r="I73" s="31">
        <v>7960045632.2194166</v>
      </c>
      <c r="J73" s="31">
        <v>10170321904.056114</v>
      </c>
      <c r="K73" s="31">
        <v>15553384768.945299</v>
      </c>
      <c r="L73" s="31">
        <v>37179427669.514008</v>
      </c>
    </row>
    <row r="74" spans="2:12" x14ac:dyDescent="0.2">
      <c r="B74">
        <v>2092</v>
      </c>
      <c r="C74" s="32">
        <v>561764542.86130702</v>
      </c>
      <c r="D74" s="32">
        <v>717750437.51745868</v>
      </c>
      <c r="E74" s="32">
        <v>1097649497.0464671</v>
      </c>
      <c r="F74" s="32">
        <v>2623864881.3858762</v>
      </c>
      <c r="H74">
        <v>2092</v>
      </c>
      <c r="I74" s="31">
        <v>8025530748.9372911</v>
      </c>
      <c r="J74" s="31">
        <v>10253990358.700363</v>
      </c>
      <c r="K74" s="31">
        <v>15681338208.411751</v>
      </c>
      <c r="L74" s="31">
        <v>37485292644.783379</v>
      </c>
    </row>
    <row r="75" spans="2:12" x14ac:dyDescent="0.2">
      <c r="B75">
        <v>2093</v>
      </c>
      <c r="C75" s="32">
        <v>566320464.2226336</v>
      </c>
      <c r="D75" s="32">
        <v>723571407.51626217</v>
      </c>
      <c r="E75" s="32">
        <v>1106551455.8019485</v>
      </c>
      <c r="F75" s="32">
        <v>2645144476.5725946</v>
      </c>
      <c r="H75">
        <v>2093</v>
      </c>
      <c r="I75" s="31">
        <v>8091602757.8026133</v>
      </c>
      <c r="J75" s="31">
        <v>10338408668.601509</v>
      </c>
      <c r="K75" s="31">
        <v>15810438394.996109</v>
      </c>
      <c r="L75" s="31">
        <v>37793898849.833839</v>
      </c>
    </row>
    <row r="76" spans="2:12" x14ac:dyDescent="0.2">
      <c r="B76">
        <v>2094</v>
      </c>
      <c r="C76" s="32">
        <v>570914165.42878401</v>
      </c>
      <c r="D76" s="32">
        <v>729440647.73876762</v>
      </c>
      <c r="E76" s="32">
        <v>1115527233.7904105</v>
      </c>
      <c r="F76" s="32">
        <v>2666600532.1808853</v>
      </c>
      <c r="H76">
        <v>2094</v>
      </c>
      <c r="I76" s="31">
        <v>8158267883.0522499</v>
      </c>
      <c r="J76" s="31">
        <v>10423584786.28841</v>
      </c>
      <c r="K76" s="31">
        <v>15940697490.431524</v>
      </c>
      <c r="L76" s="31">
        <v>38105275356.554558</v>
      </c>
    </row>
    <row r="77" spans="2:12" x14ac:dyDescent="0.2">
      <c r="B77">
        <v>2095</v>
      </c>
      <c r="C77" s="32">
        <v>575545972.68458676</v>
      </c>
      <c r="D77" s="32">
        <v>735358574.96752441</v>
      </c>
      <c r="E77" s="32">
        <v>1124577468.3937778</v>
      </c>
      <c r="F77" s="32">
        <v>2688234571.8337755</v>
      </c>
      <c r="H77">
        <v>2095</v>
      </c>
      <c r="I77" s="31">
        <v>8225532434.3741121</v>
      </c>
      <c r="J77" s="31">
        <v>10509526773.468262</v>
      </c>
      <c r="K77" s="31">
        <v>16072127823.416645</v>
      </c>
      <c r="L77" s="31">
        <v>38419451635.955627</v>
      </c>
    </row>
    <row r="78" spans="2:12" x14ac:dyDescent="0.2">
      <c r="B78">
        <v>2096</v>
      </c>
      <c r="C78" s="32">
        <v>580216215.20799148</v>
      </c>
      <c r="D78" s="32">
        <v>741325609.83486021</v>
      </c>
      <c r="E78" s="32">
        <v>1133702802.881408</v>
      </c>
      <c r="F78" s="32">
        <v>2710048133.2278447</v>
      </c>
      <c r="H78">
        <v>2096</v>
      </c>
      <c r="I78" s="31">
        <v>8293402808.4116182</v>
      </c>
      <c r="J78" s="31">
        <v>10596242802.94882</v>
      </c>
      <c r="K78" s="31">
        <v>16204741892.555248</v>
      </c>
      <c r="L78" s="31">
        <v>38736457565.195107</v>
      </c>
    </row>
    <row r="79" spans="2:12" x14ac:dyDescent="0.2">
      <c r="B79">
        <v>2097</v>
      </c>
      <c r="C79" s="32">
        <v>584925225.26077425</v>
      </c>
      <c r="D79" s="32">
        <v>747342176.86211264</v>
      </c>
      <c r="E79" s="32">
        <v>1142903886.4700882</v>
      </c>
      <c r="F79" s="32">
        <v>2732042768.2766438</v>
      </c>
      <c r="H79">
        <v>2097</v>
      </c>
      <c r="I79" s="31">
        <v>8361885490.2990408</v>
      </c>
      <c r="J79" s="31">
        <v>10683741160.600063</v>
      </c>
      <c r="K79" s="31">
        <v>16338552369.356171</v>
      </c>
      <c r="L79" s="31">
        <v>39056323434.750145</v>
      </c>
    </row>
    <row r="80" spans="2:12" x14ac:dyDescent="0.2">
      <c r="B80">
        <v>2098</v>
      </c>
      <c r="C80" s="32">
        <v>589673338.17959762</v>
      </c>
      <c r="D80" s="32">
        <v>753408704.49931383</v>
      </c>
      <c r="E80" s="32">
        <v>1152181374.3847237</v>
      </c>
      <c r="F80" s="32">
        <v>2754220043.255764</v>
      </c>
      <c r="H80">
        <v>2098</v>
      </c>
      <c r="I80" s="31">
        <v>8430987055.2283535</v>
      </c>
      <c r="J80" s="31">
        <v>10772030247.356117</v>
      </c>
      <c r="K80" s="31">
        <v>16473572101.29484</v>
      </c>
      <c r="L80" s="31">
        <v>39379079955.735481</v>
      </c>
    </row>
    <row r="81" spans="2:12" x14ac:dyDescent="0.2">
      <c r="B81">
        <v>2099</v>
      </c>
      <c r="C81" s="32">
        <v>594460892.40742517</v>
      </c>
      <c r="D81" s="32">
        <v>759525625.16532695</v>
      </c>
      <c r="E81" s="32">
        <v>1161535927.9197178</v>
      </c>
      <c r="F81" s="32">
        <v>2776581538.9495726</v>
      </c>
      <c r="H81">
        <v>2099</v>
      </c>
      <c r="I81" s="31">
        <v>8500714170.0483189</v>
      </c>
      <c r="J81" s="31">
        <v>10861118581.258343</v>
      </c>
      <c r="K81" s="31">
        <v>16609814114.937792</v>
      </c>
      <c r="L81" s="31">
        <v>39704758267.372238</v>
      </c>
    </row>
    <row r="82" spans="2:12" x14ac:dyDescent="0.2">
      <c r="B82">
        <v>2100</v>
      </c>
      <c r="C82" s="32">
        <v>570113182.12298</v>
      </c>
      <c r="D82" s="32">
        <v>745761499.66031933</v>
      </c>
      <c r="E82" s="32">
        <v>1254839006.0112002</v>
      </c>
      <c r="F82" s="32">
        <v>3573097194.9310646</v>
      </c>
      <c r="H82">
        <v>2100</v>
      </c>
      <c r="I82" s="31">
        <v>8153809470.3900833</v>
      </c>
      <c r="J82" s="31">
        <v>10665947340.384287</v>
      </c>
      <c r="K82" s="31">
        <v>17946819143.750122</v>
      </c>
      <c r="L82" s="31">
        <v>51102754085.009979</v>
      </c>
    </row>
    <row r="83" spans="2:12" x14ac:dyDescent="0.2">
      <c r="B83">
        <v>2101</v>
      </c>
      <c r="C83" s="32">
        <v>574743684.91948533</v>
      </c>
      <c r="D83" s="32">
        <v>751818631.50358582</v>
      </c>
      <c r="E83" s="32">
        <v>1265030904.2319384</v>
      </c>
      <c r="F83" s="32">
        <v>3602118163.174077</v>
      </c>
      <c r="H83">
        <v>2101</v>
      </c>
      <c r="I83" s="31">
        <v>8221351648.0250301</v>
      </c>
      <c r="J83" s="31">
        <v>10754298841.915604</v>
      </c>
      <c r="K83" s="31">
        <v>18095481833.378986</v>
      </c>
      <c r="L83" s="31">
        <v>51526064355.697441</v>
      </c>
    </row>
    <row r="84" spans="2:12" x14ac:dyDescent="0.2">
      <c r="B84">
        <v>2102</v>
      </c>
      <c r="C84" s="32">
        <v>579412692.84474564</v>
      </c>
      <c r="D84" s="32">
        <v>757926131.66574991</v>
      </c>
      <c r="E84" s="32">
        <v>1275307553.5845721</v>
      </c>
      <c r="F84" s="32">
        <v>3631380456.4238758</v>
      </c>
      <c r="H84">
        <v>2102</v>
      </c>
      <c r="I84" s="31">
        <v>8289508487.7287207</v>
      </c>
      <c r="J84" s="31">
        <v>10843454379.067465</v>
      </c>
      <c r="K84" s="31">
        <v>18245497415.667686</v>
      </c>
      <c r="L84" s="31">
        <v>51953226926.914909</v>
      </c>
    </row>
    <row r="85" spans="2:12" x14ac:dyDescent="0.2">
      <c r="B85">
        <v>2103</v>
      </c>
      <c r="C85" s="32">
        <v>584120539.99147785</v>
      </c>
      <c r="D85" s="32">
        <v>764084437.17141211</v>
      </c>
      <c r="E85" s="32">
        <v>1285669689.418828</v>
      </c>
      <c r="F85" s="32">
        <v>3660886168.55548</v>
      </c>
      <c r="H85">
        <v>2103</v>
      </c>
      <c r="I85" s="31">
        <v>8358286696.4168243</v>
      </c>
      <c r="J85" s="31">
        <v>10933422725.114454</v>
      </c>
      <c r="K85" s="31">
        <v>18396880652.771637</v>
      </c>
      <c r="L85" s="31">
        <v>52384283833.230797</v>
      </c>
    </row>
    <row r="86" spans="2:12" x14ac:dyDescent="0.2">
      <c r="B86">
        <v>2104</v>
      </c>
      <c r="C86" s="32">
        <v>588867563.5621537</v>
      </c>
      <c r="D86" s="32">
        <v>770293989.11302376</v>
      </c>
      <c r="E86" s="32">
        <v>1296118053.929112</v>
      </c>
      <c r="F86" s="32">
        <v>3690637412.9338198</v>
      </c>
      <c r="H86">
        <v>2104</v>
      </c>
      <c r="I86" s="31">
        <v>8427693076.2897587</v>
      </c>
      <c r="J86" s="31">
        <v>11024212777.972532</v>
      </c>
      <c r="K86" s="31">
        <v>18549646516.571293</v>
      </c>
      <c r="L86" s="31">
        <v>52819277706.396149</v>
      </c>
    </row>
    <row r="87" spans="2:12" x14ac:dyDescent="0.2">
      <c r="B87">
        <v>2105</v>
      </c>
      <c r="C87" s="32">
        <v>593654103.90101624</v>
      </c>
      <c r="D87" s="32">
        <v>776555232.6927675</v>
      </c>
      <c r="E87" s="32">
        <v>1306653396.2249773</v>
      </c>
      <c r="F87" s="32">
        <v>3720636322.6143966</v>
      </c>
      <c r="H87">
        <v>2105</v>
      </c>
      <c r="I87" s="31">
        <v>8497734526.5525293</v>
      </c>
      <c r="J87" s="31">
        <v>11115833562.448767</v>
      </c>
      <c r="K87" s="31">
        <v>18703810192.457603</v>
      </c>
      <c r="L87" s="31">
        <v>53258251786.123413</v>
      </c>
    </row>
    <row r="88" spans="2:12" x14ac:dyDescent="0.2">
      <c r="B88">
        <v>2106</v>
      </c>
      <c r="C88" s="32">
        <v>598480504.52646661</v>
      </c>
      <c r="D88" s="32">
        <v>782868617.26492226</v>
      </c>
      <c r="E88" s="32">
        <v>1317276472.4024117</v>
      </c>
      <c r="F88" s="32">
        <v>3750885050.5462656</v>
      </c>
      <c r="H88">
        <v>2106</v>
      </c>
      <c r="I88" s="31">
        <v>8568418045.1702824</v>
      </c>
      <c r="J88" s="31">
        <v>11208294232.537735</v>
      </c>
      <c r="K88" s="31">
        <v>18859387083.196014</v>
      </c>
      <c r="L88" s="31">
        <v>53701249931.089081</v>
      </c>
    </row>
    <row r="89" spans="2:12" x14ac:dyDescent="0.2">
      <c r="B89">
        <v>2107</v>
      </c>
      <c r="C89" s="32">
        <v>603347112.16382897</v>
      </c>
      <c r="D89" s="32">
        <v>789234596.37872374</v>
      </c>
      <c r="E89" s="32">
        <v>1327988045.6159508</v>
      </c>
      <c r="F89" s="32">
        <v>3781385769.777379</v>
      </c>
      <c r="H89">
        <v>2107</v>
      </c>
      <c r="I89" s="31">
        <v>8639750730.6603203</v>
      </c>
      <c r="J89" s="31">
        <v>11301604073.765667</v>
      </c>
      <c r="K89" s="31">
        <v>19016392812.870789</v>
      </c>
      <c r="L89" s="31">
        <v>54148316630.16494</v>
      </c>
    </row>
    <row r="90" spans="2:12" x14ac:dyDescent="0.2">
      <c r="B90">
        <v>2108</v>
      </c>
      <c r="C90" s="32">
        <v>608254276.77849472</v>
      </c>
      <c r="D90" s="32">
        <v>795653627.82171857</v>
      </c>
      <c r="E90" s="32">
        <v>1338788886.1516335</v>
      </c>
      <c r="F90" s="32">
        <v>3812140673.6623163</v>
      </c>
      <c r="H90">
        <v>2108</v>
      </c>
      <c r="I90" s="31">
        <v>8711739783.9214344</v>
      </c>
      <c r="J90" s="31">
        <v>11395772505.583397</v>
      </c>
      <c r="K90" s="31">
        <v>19174843230.91143</v>
      </c>
      <c r="L90" s="31">
        <v>54599497013.88311</v>
      </c>
    </row>
    <row r="91" spans="2:12" x14ac:dyDescent="0.2">
      <c r="B91">
        <v>2109</v>
      </c>
      <c r="C91" s="32">
        <v>613202351.60945451</v>
      </c>
      <c r="D91" s="32">
        <v>802126173.6636281</v>
      </c>
      <c r="E91" s="32">
        <v>1349679771.5008011</v>
      </c>
      <c r="F91" s="32">
        <v>3843151976.0724349</v>
      </c>
      <c r="H91">
        <v>2109</v>
      </c>
      <c r="I91" s="31">
        <v>8784392510.1013565</v>
      </c>
      <c r="J91" s="31">
        <v>11490809083.809124</v>
      </c>
      <c r="K91" s="31">
        <v>19334754416.202969</v>
      </c>
      <c r="L91" s="31">
        <v>55054836866.139969</v>
      </c>
    </row>
    <row r="92" spans="2:12" x14ac:dyDescent="0.2">
      <c r="B92">
        <v>2110</v>
      </c>
      <c r="C92" s="32">
        <v>587345655.32454622</v>
      </c>
      <c r="D92" s="32">
        <v>787324963.75920105</v>
      </c>
      <c r="E92" s="32">
        <v>1454750493.4199147</v>
      </c>
      <c r="F92" s="32">
        <v>4815972510.2555027</v>
      </c>
      <c r="H92">
        <v>2110</v>
      </c>
      <c r="I92" s="31">
        <v>8415741030.079834</v>
      </c>
      <c r="J92" s="31">
        <v>11281130525.862455</v>
      </c>
      <c r="K92" s="31">
        <v>20844290419.136452</v>
      </c>
      <c r="L92" s="31">
        <v>69005324355.21019</v>
      </c>
    </row>
    <row r="93" spans="2:12" x14ac:dyDescent="0.2">
      <c r="B93">
        <v>2111</v>
      </c>
      <c r="C93" s="32">
        <v>592125592.31369567</v>
      </c>
      <c r="D93" s="32">
        <v>793732372.552706</v>
      </c>
      <c r="E93" s="32">
        <v>1466589545.3145595</v>
      </c>
      <c r="F93" s="32">
        <v>4855165862.4695034</v>
      </c>
      <c r="H93">
        <v>2111</v>
      </c>
      <c r="I93" s="31">
        <v>8486050930.4568787</v>
      </c>
      <c r="J93" s="31">
        <v>11375379524.326029</v>
      </c>
      <c r="K93" s="31">
        <v>21018435509.576077</v>
      </c>
      <c r="L93" s="31">
        <v>69581834191.190079</v>
      </c>
    </row>
    <row r="94" spans="2:12" x14ac:dyDescent="0.2">
      <c r="B94">
        <v>2112</v>
      </c>
      <c r="C94" s="32">
        <v>596945424.03943765</v>
      </c>
      <c r="D94" s="32">
        <v>800193259.43318951</v>
      </c>
      <c r="E94" s="32">
        <v>1478527409.3604758</v>
      </c>
      <c r="F94" s="32">
        <v>4894686333.7368097</v>
      </c>
      <c r="H94">
        <v>2112</v>
      </c>
      <c r="I94" s="31">
        <v>8557012822.8386164</v>
      </c>
      <c r="J94" s="31">
        <v>11470502504.876322</v>
      </c>
      <c r="K94" s="31">
        <v>21194195467.99324</v>
      </c>
      <c r="L94" s="31">
        <v>70163690070.922989</v>
      </c>
    </row>
    <row r="95" spans="2:12" x14ac:dyDescent="0.2">
      <c r="B95">
        <v>2113</v>
      </c>
      <c r="C95" s="32">
        <v>601805498.88222432</v>
      </c>
      <c r="D95" s="32">
        <v>806708091.39759636</v>
      </c>
      <c r="E95" s="32">
        <v>1490564948.4339447</v>
      </c>
      <c r="F95" s="32">
        <v>4934536780.6218052</v>
      </c>
      <c r="H95">
        <v>2113</v>
      </c>
      <c r="I95" s="31">
        <v>8628634062.5504627</v>
      </c>
      <c r="J95" s="31">
        <v>11566509327.178194</v>
      </c>
      <c r="K95" s="31">
        <v>21371588512.217911</v>
      </c>
      <c r="L95" s="31">
        <v>70750952304.798004</v>
      </c>
    </row>
    <row r="96" spans="2:12" x14ac:dyDescent="0.2">
      <c r="B96">
        <v>2114</v>
      </c>
      <c r="C96" s="32">
        <v>606706168.4977206</v>
      </c>
      <c r="D96" s="32">
        <v>813277339.83322883</v>
      </c>
      <c r="E96" s="32">
        <v>1502703033.523366</v>
      </c>
      <c r="F96" s="32">
        <v>4974720086.5441647</v>
      </c>
      <c r="H96">
        <v>2114</v>
      </c>
      <c r="I96" s="31">
        <v>8700922113.4082413</v>
      </c>
      <c r="J96" s="31">
        <v>11663409996.325691</v>
      </c>
      <c r="K96" s="31">
        <v>21550633128.791451</v>
      </c>
      <c r="L96" s="31">
        <v>71343682092.777191</v>
      </c>
    </row>
    <row r="97" spans="2:12" x14ac:dyDescent="0.2">
      <c r="B97">
        <v>2115</v>
      </c>
      <c r="C97" s="32">
        <v>611647787.85096645</v>
      </c>
      <c r="D97" s="32">
        <v>819901480.56353927</v>
      </c>
      <c r="E97" s="32">
        <v>1514942543.8138704</v>
      </c>
      <c r="F97" s="32">
        <v>5015239162.0589542</v>
      </c>
      <c r="H97">
        <v>2115</v>
      </c>
      <c r="I97" s="31">
        <v>8773884549.7271919</v>
      </c>
      <c r="J97" s="31">
        <v>11761214665.535097</v>
      </c>
      <c r="K97" s="31">
        <v>21731348077.942577</v>
      </c>
      <c r="L97" s="31">
        <v>71941941540.868561</v>
      </c>
    </row>
    <row r="98" spans="2:12" x14ac:dyDescent="0.2">
      <c r="B98">
        <v>2116</v>
      </c>
      <c r="C98" s="32">
        <v>616630715.25093853</v>
      </c>
      <c r="D98" s="32">
        <v>826580993.89445829</v>
      </c>
      <c r="E98" s="32">
        <v>1527284366.7729244</v>
      </c>
      <c r="F98" s="32">
        <v>5056096945.1400328</v>
      </c>
      <c r="H98">
        <v>2116</v>
      </c>
      <c r="I98" s="31">
        <v>8847529058.3731899</v>
      </c>
      <c r="J98" s="31">
        <v>11859933638.894552</v>
      </c>
      <c r="K98" s="31">
        <v>21913752398.667881</v>
      </c>
      <c r="L98" s="31">
        <v>72545793677.94519</v>
      </c>
    </row>
    <row r="99" spans="2:12" x14ac:dyDescent="0.2">
      <c r="B99">
        <v>2117</v>
      </c>
      <c r="C99" s="32">
        <v>621655312.3855195</v>
      </c>
      <c r="D99" s="32">
        <v>833316364.661273</v>
      </c>
      <c r="E99" s="32">
        <v>1539729398.2369411</v>
      </c>
      <c r="F99" s="32">
        <v>5097296401.4667835</v>
      </c>
      <c r="H99">
        <v>2117</v>
      </c>
      <c r="I99" s="31">
        <v>8921863440.8571281</v>
      </c>
      <c r="J99" s="31">
        <v>11959577374.171507</v>
      </c>
      <c r="K99" s="31">
        <v>22097865413.91922</v>
      </c>
      <c r="L99" s="31">
        <v>73155302472.918152</v>
      </c>
    </row>
    <row r="100" spans="2:12" x14ac:dyDescent="0.2">
      <c r="B100">
        <v>2118</v>
      </c>
      <c r="C100" s="32">
        <v>626721944.35687816</v>
      </c>
      <c r="D100" s="32">
        <v>840108082.27605128</v>
      </c>
      <c r="E100" s="32">
        <v>1552278542.4989157</v>
      </c>
      <c r="F100" s="32">
        <v>5138840524.7142134</v>
      </c>
      <c r="H100">
        <v>2118</v>
      </c>
      <c r="I100" s="31">
        <v>8996895615.4733925</v>
      </c>
      <c r="J100" s="31">
        <v>12060156485.679331</v>
      </c>
      <c r="K100" s="31">
        <v>22283706735.90033</v>
      </c>
      <c r="L100" s="31">
        <v>73770532852.271072</v>
      </c>
    </row>
    <row r="101" spans="2:12" x14ac:dyDescent="0.2">
      <c r="B101">
        <v>2119</v>
      </c>
      <c r="C101" s="32">
        <v>631830979.71727014</v>
      </c>
      <c r="D101" s="32">
        <v>846956640.7756325</v>
      </c>
      <c r="E101" s="32">
        <v>1564932712.3970876</v>
      </c>
      <c r="F101" s="32">
        <v>5180732336.8465014</v>
      </c>
      <c r="H101">
        <v>2119</v>
      </c>
      <c r="I101" s="31">
        <v>9072633619.483408</v>
      </c>
      <c r="J101" s="31">
        <v>12161681747.2043</v>
      </c>
      <c r="K101" s="31">
        <v>22471296271.475136</v>
      </c>
      <c r="L101" s="31">
        <v>74391550717.964325</v>
      </c>
    </row>
    <row r="102" spans="2:12" x14ac:dyDescent="0.2">
      <c r="B102">
        <v>2120</v>
      </c>
      <c r="C102" s="32">
        <v>604386022.21082497</v>
      </c>
      <c r="D102" s="32">
        <v>831041487.33703482</v>
      </c>
      <c r="E102" s="32">
        <v>1683144460.4976077</v>
      </c>
      <c r="F102" s="32">
        <v>6355055655.1209469</v>
      </c>
      <c r="H102">
        <v>2120</v>
      </c>
      <c r="I102" s="31">
        <v>8680893019.2936325</v>
      </c>
      <c r="J102" s="31">
        <v>11936381684.967194</v>
      </c>
      <c r="K102" s="31">
        <v>24175272856.491848</v>
      </c>
      <c r="L102" s="31">
        <v>91278679927.045273</v>
      </c>
    </row>
    <row r="103" spans="2:12" x14ac:dyDescent="0.2">
      <c r="B103">
        <v>2121</v>
      </c>
      <c r="C103" s="32">
        <v>609315138.55557311</v>
      </c>
      <c r="D103" s="32">
        <v>837819109.6311655</v>
      </c>
      <c r="E103" s="32">
        <v>1696871473.6413984</v>
      </c>
      <c r="F103" s="32">
        <v>6406884796.6799402</v>
      </c>
      <c r="H103">
        <v>2121</v>
      </c>
      <c r="I103" s="31">
        <v>8754117988.1752796</v>
      </c>
      <c r="J103" s="31">
        <v>12037067314.371746</v>
      </c>
      <c r="K103" s="31">
        <v>24379195839.840153</v>
      </c>
      <c r="L103" s="31">
        <v>92048632797.37326</v>
      </c>
    </row>
    <row r="104" spans="2:12" x14ac:dyDescent="0.2">
      <c r="B104">
        <v>2122</v>
      </c>
      <c r="C104" s="32">
        <v>614285557.4140389</v>
      </c>
      <c r="D104" s="32">
        <v>844653523.61333823</v>
      </c>
      <c r="E104" s="32">
        <v>1710713509.4604552</v>
      </c>
      <c r="F104" s="32">
        <v>6459148229.8402014</v>
      </c>
      <c r="H104">
        <v>2122</v>
      </c>
      <c r="I104" s="31">
        <v>8828036243.0960693</v>
      </c>
      <c r="J104" s="31">
        <v>12138706224.361801</v>
      </c>
      <c r="K104" s="31">
        <v>24585049543.809803</v>
      </c>
      <c r="L104" s="31">
        <v>92825875497.713516</v>
      </c>
    </row>
    <row r="105" spans="2:12" x14ac:dyDescent="0.2">
      <c r="B105">
        <v>2123</v>
      </c>
      <c r="C105" s="32">
        <v>619297641.92020094</v>
      </c>
      <c r="D105" s="32">
        <v>851545228.59920716</v>
      </c>
      <c r="E105" s="32">
        <v>1724671579.2404838</v>
      </c>
      <c r="F105" s="32">
        <v>6511849772.91745</v>
      </c>
      <c r="H105">
        <v>2123</v>
      </c>
      <c r="I105" s="31">
        <v>8902655883.1446972</v>
      </c>
      <c r="J105" s="31">
        <v>12241309551.327776</v>
      </c>
      <c r="K105" s="31">
        <v>24792856523.416553</v>
      </c>
      <c r="L105" s="31">
        <v>93610493189.134399</v>
      </c>
    </row>
    <row r="106" spans="2:12" x14ac:dyDescent="0.2">
      <c r="B106">
        <v>2124</v>
      </c>
      <c r="C106" s="32">
        <v>624351758.65753388</v>
      </c>
      <c r="D106" s="32">
        <v>858494728.64754391</v>
      </c>
      <c r="E106" s="32">
        <v>1738746703.873632</v>
      </c>
      <c r="F106" s="32">
        <v>6564993280.4984789</v>
      </c>
      <c r="H106">
        <v>2124</v>
      </c>
      <c r="I106" s="31">
        <v>8977985131.3236504</v>
      </c>
      <c r="J106" s="31">
        <v>12344888602.043781</v>
      </c>
      <c r="K106" s="31">
        <v>25002639678.761642</v>
      </c>
      <c r="L106" s="31">
        <v>94402572335.644974</v>
      </c>
    </row>
    <row r="107" spans="2:12" x14ac:dyDescent="0.2">
      <c r="B107">
        <v>2125</v>
      </c>
      <c r="C107" s="32">
        <v>629448277.69546485</v>
      </c>
      <c r="D107" s="32">
        <v>865502532.61036646</v>
      </c>
      <c r="E107" s="32">
        <v>1752939913.9600189</v>
      </c>
      <c r="F107" s="32">
        <v>6618582643.8245144</v>
      </c>
      <c r="H107">
        <v>2125</v>
      </c>
      <c r="I107" s="31">
        <v>9054032336.8984394</v>
      </c>
      <c r="J107" s="31">
        <v>12449454856.897791</v>
      </c>
      <c r="K107" s="31">
        <v>25214422261.574059</v>
      </c>
      <c r="L107" s="31">
        <v>95202200728.896637</v>
      </c>
    </row>
    <row r="108" spans="2:12" x14ac:dyDescent="0.2">
      <c r="B108">
        <v>2126</v>
      </c>
      <c r="C108" s="32">
        <v>634587572.62626398</v>
      </c>
      <c r="D108" s="32">
        <v>872569154.1836648</v>
      </c>
      <c r="E108" s="32">
        <v>1767252249.9104698</v>
      </c>
      <c r="F108" s="32">
        <v>6672621791.1791096</v>
      </c>
      <c r="H108">
        <v>2126</v>
      </c>
      <c r="I108" s="31">
        <v>9130805977.7966518</v>
      </c>
      <c r="J108" s="31">
        <v>12555019973.19043</v>
      </c>
      <c r="K108" s="31">
        <v>25428227881.89164</v>
      </c>
      <c r="L108" s="31">
        <v>96009467513.409119</v>
      </c>
    </row>
    <row r="109" spans="2:12" x14ac:dyDescent="0.2">
      <c r="B109">
        <v>2127</v>
      </c>
      <c r="C109" s="32">
        <v>639770020.60237586</v>
      </c>
      <c r="D109" s="32">
        <v>879695111.95873165</v>
      </c>
      <c r="E109" s="32">
        <v>1781684762.0504794</v>
      </c>
      <c r="F109" s="32">
        <v>6727114688.2806797</v>
      </c>
      <c r="H109">
        <v>2127</v>
      </c>
      <c r="I109" s="31">
        <v>9208314663.0580578</v>
      </c>
      <c r="J109" s="31">
        <v>12661595788.503885</v>
      </c>
      <c r="K109" s="31">
        <v>25644080514.884327</v>
      </c>
      <c r="L109" s="31">
        <v>96824463212.332886</v>
      </c>
    </row>
    <row r="110" spans="2:12" x14ac:dyDescent="0.2">
      <c r="B110">
        <v>2128</v>
      </c>
      <c r="C110" s="32">
        <v>644996002.37419713</v>
      </c>
      <c r="D110" s="32">
        <v>886880929.47410691</v>
      </c>
      <c r="E110" s="32">
        <v>1796238510.7254183</v>
      </c>
      <c r="F110" s="32">
        <v>6782065338.6797161</v>
      </c>
      <c r="H110">
        <v>2128</v>
      </c>
      <c r="I110" s="31">
        <v>9286567135.3368206</v>
      </c>
      <c r="J110" s="31">
        <v>12769194324.142515</v>
      </c>
      <c r="K110" s="31">
        <v>25862004507.822571</v>
      </c>
      <c r="L110" s="31">
        <v>97647279753.759918</v>
      </c>
    </row>
    <row r="111" spans="2:12" x14ac:dyDescent="0.2">
      <c r="B111">
        <v>2129</v>
      </c>
      <c r="C111" s="32">
        <v>650265902.32830417</v>
      </c>
      <c r="D111" s="32">
        <v>894127135.26814306</v>
      </c>
      <c r="E111" s="32">
        <v>1810914566.4069936</v>
      </c>
      <c r="F111" s="32">
        <v>6837477784.1607714</v>
      </c>
      <c r="H111">
        <v>2129</v>
      </c>
      <c r="I111" s="31">
        <v>9365572273.457037</v>
      </c>
      <c r="J111" s="31">
        <v>12877827788.646748</v>
      </c>
      <c r="K111" s="31">
        <v>26082024587.194138</v>
      </c>
      <c r="L111" s="31">
        <v>98478010497.59462</v>
      </c>
    </row>
    <row r="112" spans="2:12" x14ac:dyDescent="0.2">
      <c r="B112">
        <v>2130</v>
      </c>
      <c r="C112" s="32">
        <v>622987323.9203459</v>
      </c>
      <c r="D112" s="32">
        <v>877015465.78688383</v>
      </c>
      <c r="E112" s="32">
        <v>1943797851.9251738</v>
      </c>
      <c r="F112" s="32">
        <v>8241686492.9132719</v>
      </c>
      <c r="H112">
        <v>2130</v>
      </c>
      <c r="I112" s="31">
        <v>8975755136.2524433</v>
      </c>
      <c r="J112" s="31">
        <v>12635692203.291021</v>
      </c>
      <c r="K112" s="31">
        <v>28005471192.355427</v>
      </c>
      <c r="L112" s="31">
        <v>118742961581.68231</v>
      </c>
    </row>
    <row r="113" spans="2:12" x14ac:dyDescent="0.2">
      <c r="B113">
        <v>2131</v>
      </c>
      <c r="C113" s="32">
        <v>628079805.15016496</v>
      </c>
      <c r="D113" s="32">
        <v>884184447.60448468</v>
      </c>
      <c r="E113" s="32">
        <v>1959687026.0631011</v>
      </c>
      <c r="F113" s="32">
        <v>8309056457.2058048</v>
      </c>
      <c r="H113">
        <v>2131</v>
      </c>
      <c r="I113" s="31">
        <v>9052288794.2380505</v>
      </c>
      <c r="J113" s="31">
        <v>12743433082.004635</v>
      </c>
      <c r="K113" s="31">
        <v>28244265713.977848</v>
      </c>
      <c r="L113" s="31">
        <v>119755448338.7224</v>
      </c>
    </row>
    <row r="114" spans="2:12" x14ac:dyDescent="0.2">
      <c r="B114">
        <v>2132</v>
      </c>
      <c r="C114" s="32">
        <v>633215138.05991161</v>
      </c>
      <c r="D114" s="32">
        <v>891413754.22258878</v>
      </c>
      <c r="E114" s="32">
        <v>1975709902.7663879</v>
      </c>
      <c r="F114" s="32">
        <v>8376993319.2474546</v>
      </c>
      <c r="H114">
        <v>2132</v>
      </c>
      <c r="I114" s="31">
        <v>9129563812.2555332</v>
      </c>
      <c r="J114" s="31">
        <v>12852217616.325203</v>
      </c>
      <c r="K114" s="31">
        <v>28485373371.007912</v>
      </c>
      <c r="L114" s="31">
        <v>120777742770.37564</v>
      </c>
    </row>
    <row r="115" spans="2:12" x14ac:dyDescent="0.2">
      <c r="B115">
        <v>2133</v>
      </c>
      <c r="C115" s="32">
        <v>638393702.11971176</v>
      </c>
      <c r="D115" s="32">
        <v>898703919.84334803</v>
      </c>
      <c r="E115" s="32">
        <v>1991867666.0289731</v>
      </c>
      <c r="F115" s="32">
        <v>8445502099.1625299</v>
      </c>
      <c r="H115">
        <v>2133</v>
      </c>
      <c r="I115" s="31">
        <v>9207589170.6481476</v>
      </c>
      <c r="J115" s="31">
        <v>12962058448.403894</v>
      </c>
      <c r="K115" s="31">
        <v>28728822183.2323</v>
      </c>
      <c r="L115" s="31">
        <v>121809963680.30116</v>
      </c>
    </row>
    <row r="116" spans="2:12" x14ac:dyDescent="0.2">
      <c r="B116">
        <v>2134</v>
      </c>
      <c r="C116" s="32">
        <v>643615880.44338202</v>
      </c>
      <c r="D116" s="32">
        <v>906055483.79834986</v>
      </c>
      <c r="E116" s="32">
        <v>2008161511.2135639</v>
      </c>
      <c r="F116" s="32">
        <v>8514587865.2788277</v>
      </c>
      <c r="H116">
        <v>2134</v>
      </c>
      <c r="I116" s="31">
        <v>9286373992.1018181</v>
      </c>
      <c r="J116" s="31">
        <v>13072968420.775919</v>
      </c>
      <c r="K116" s="31">
        <v>28974640614.564514</v>
      </c>
      <c r="L116" s="31">
        <v>122852231755.25212</v>
      </c>
    </row>
    <row r="117" spans="2:12" x14ac:dyDescent="0.2">
      <c r="B117">
        <v>2135</v>
      </c>
      <c r="C117" s="32">
        <v>648882059.8274579</v>
      </c>
      <c r="D117" s="32">
        <v>913468990.60355878</v>
      </c>
      <c r="E117" s="32">
        <v>2024592645.1734061</v>
      </c>
      <c r="F117" s="32">
        <v>8584255734.6439247</v>
      </c>
      <c r="H117">
        <v>2135</v>
      </c>
      <c r="I117" s="31">
        <v>9365927544.402153</v>
      </c>
      <c r="J117" s="31">
        <v>13184960580.241755</v>
      </c>
      <c r="K117" s="31">
        <v>29222857581.64711</v>
      </c>
      <c r="L117" s="31">
        <v>123904669601.54895</v>
      </c>
    </row>
    <row r="118" spans="2:12" x14ac:dyDescent="0.2">
      <c r="B118">
        <v>2136</v>
      </c>
      <c r="C118" s="32">
        <v>654192630.79069149</v>
      </c>
      <c r="D118" s="32">
        <v>920944990.01492107</v>
      </c>
      <c r="E118" s="32">
        <v>2041162286.3755271</v>
      </c>
      <c r="F118" s="32">
        <v>8654510873.5477409</v>
      </c>
      <c r="H118">
        <v>2136</v>
      </c>
      <c r="I118" s="31">
        <v>9446259243.2505608</v>
      </c>
      <c r="J118" s="31">
        <v>13298048181.831533</v>
      </c>
      <c r="K118" s="31">
        <v>29473502462.638298</v>
      </c>
      <c r="L118" s="31">
        <v>124967401782.33459</v>
      </c>
    </row>
    <row r="119" spans="2:12" x14ac:dyDescent="0.2">
      <c r="B119">
        <v>2137</v>
      </c>
      <c r="C119" s="32">
        <v>659547987.61403024</v>
      </c>
      <c r="D119" s="32">
        <v>928484037.08464265</v>
      </c>
      <c r="E119" s="32">
        <v>2057871665.0254683</v>
      </c>
      <c r="F119" s="32">
        <v>8725358498.0513897</v>
      </c>
      <c r="H119">
        <v>2137</v>
      </c>
      <c r="I119" s="31">
        <v>9527378655.1407852</v>
      </c>
      <c r="J119" s="31">
        <v>13412244692.854538</v>
      </c>
      <c r="K119" s="31">
        <v>29726605106.18713</v>
      </c>
      <c r="L119" s="31">
        <v>126040554855.62924</v>
      </c>
    </row>
    <row r="120" spans="2:12" x14ac:dyDescent="0.2">
      <c r="B120">
        <v>2138</v>
      </c>
      <c r="C120" s="32">
        <v>664948528.38107598</v>
      </c>
      <c r="D120" s="32">
        <v>936086692.21814764</v>
      </c>
      <c r="E120" s="32">
        <v>2074722023.1935263</v>
      </c>
      <c r="F120" s="32">
        <v>8796803874.5224495</v>
      </c>
      <c r="H120">
        <v>2138</v>
      </c>
      <c r="I120" s="31">
        <v>9609295500.2972469</v>
      </c>
      <c r="J120" s="31">
        <v>13527563797.035658</v>
      </c>
      <c r="K120" s="31">
        <v>29982195840.601452</v>
      </c>
      <c r="L120" s="31">
        <v>127124257413.20232</v>
      </c>
    </row>
    <row r="121" spans="2:12" x14ac:dyDescent="0.2">
      <c r="B121">
        <v>2139</v>
      </c>
      <c r="C121" s="32">
        <v>670394655.01903605</v>
      </c>
      <c r="D121" s="32">
        <v>943753521.23172736</v>
      </c>
      <c r="E121" s="32">
        <v>2091714614.942524</v>
      </c>
      <c r="F121" s="32">
        <v>8868852320.1767139</v>
      </c>
      <c r="H121">
        <v>2139</v>
      </c>
      <c r="I121" s="31">
        <v>9692019655.6765308</v>
      </c>
      <c r="J121" s="31">
        <v>13644019398.740753</v>
      </c>
      <c r="K121" s="31">
        <v>30240305483.212967</v>
      </c>
      <c r="L121" s="31">
        <v>128218640120.28017</v>
      </c>
    </row>
    <row r="122" spans="2:12" x14ac:dyDescent="0.2">
      <c r="B122">
        <v>2140</v>
      </c>
      <c r="C122" s="32">
        <v>675886773.34017181</v>
      </c>
      <c r="D122" s="32">
        <v>925356601.68929684</v>
      </c>
      <c r="E122" s="32">
        <v>2240975533.0034099</v>
      </c>
      <c r="F122" s="32">
        <v>10534907172.631229</v>
      </c>
      <c r="H122">
        <v>2140</v>
      </c>
      <c r="I122" s="31">
        <v>9775561158.0334606</v>
      </c>
      <c r="J122" s="31">
        <v>13383721075.202883</v>
      </c>
      <c r="K122" s="31">
        <v>32411927915.485096</v>
      </c>
      <c r="L122" s="31">
        <v>152369647435.65131</v>
      </c>
    </row>
    <row r="123" spans="2:12" x14ac:dyDescent="0.2">
      <c r="B123">
        <v>2141</v>
      </c>
      <c r="C123" s="32">
        <v>681425293.08375108</v>
      </c>
      <c r="D123" s="32">
        <v>932939389.23665428</v>
      </c>
      <c r="E123" s="32">
        <v>2259339092.8835349</v>
      </c>
      <c r="F123" s="32">
        <v>10621234932.951262</v>
      </c>
      <c r="H123">
        <v>2141</v>
      </c>
      <c r="I123" s="31">
        <v>9859930207.0531788</v>
      </c>
      <c r="J123" s="31">
        <v>13499230742.750927</v>
      </c>
      <c r="K123" s="31">
        <v>32691662601.905411</v>
      </c>
      <c r="L123" s="31">
        <v>153684690331.48044</v>
      </c>
    </row>
    <row r="124" spans="2:12" x14ac:dyDescent="0.2">
      <c r="B124">
        <v>2142</v>
      </c>
      <c r="C124" s="32">
        <v>687010627.9585079</v>
      </c>
      <c r="D124" s="32">
        <v>940586271.38151419</v>
      </c>
      <c r="E124" s="32">
        <v>2277857873.3829746</v>
      </c>
      <c r="F124" s="32">
        <v>10708292391.026432</v>
      </c>
      <c r="H124">
        <v>2142</v>
      </c>
      <c r="I124" s="31">
        <v>9945137168.5507412</v>
      </c>
      <c r="J124" s="31">
        <v>13615887596.297564</v>
      </c>
      <c r="K124" s="31">
        <v>32974175477.56646</v>
      </c>
      <c r="L124" s="31">
        <v>155012793595.58591</v>
      </c>
    </row>
    <row r="125" spans="2:12" x14ac:dyDescent="0.2">
      <c r="B125">
        <v>2143</v>
      </c>
      <c r="C125" s="32">
        <v>692643195.68562543</v>
      </c>
      <c r="D125" s="32">
        <v>948297820.02595973</v>
      </c>
      <c r="E125" s="32">
        <v>2296533259.5013862</v>
      </c>
      <c r="F125" s="32">
        <v>10796086057.790314</v>
      </c>
      <c r="H125">
        <v>2143</v>
      </c>
      <c r="I125" s="31">
        <v>10031192577.739714</v>
      </c>
      <c r="J125" s="31">
        <v>13733706059.604006</v>
      </c>
      <c r="K125" s="31">
        <v>33259501473.105698</v>
      </c>
      <c r="L125" s="31">
        <v>156354121438.15982</v>
      </c>
    </row>
    <row r="126" spans="2:12" x14ac:dyDescent="0.2">
      <c r="B126">
        <v>2144</v>
      </c>
      <c r="C126" s="32">
        <v>698323418.0422374</v>
      </c>
      <c r="D126" s="32">
        <v>956074612.62507844</v>
      </c>
      <c r="E126" s="32">
        <v>2315366649.6863713</v>
      </c>
      <c r="F126" s="32">
        <v>10884622507.395744</v>
      </c>
      <c r="H126">
        <v>2144</v>
      </c>
      <c r="I126" s="31">
        <v>10118107142.571325</v>
      </c>
      <c r="J126" s="31">
        <v>13852700792.926605</v>
      </c>
      <c r="K126" s="31">
        <v>33547676091.890919</v>
      </c>
      <c r="L126" s="31">
        <v>157708840761.82062</v>
      </c>
    </row>
    <row r="127" spans="2:12" x14ac:dyDescent="0.2">
      <c r="B127">
        <v>2145</v>
      </c>
      <c r="C127" s="32">
        <v>704051720.90546465</v>
      </c>
      <c r="D127" s="32">
        <v>963917232.24724889</v>
      </c>
      <c r="E127" s="32">
        <v>2334359455.9794827</v>
      </c>
      <c r="F127" s="32">
        <v>10973908377.901226</v>
      </c>
      <c r="H127">
        <v>2145</v>
      </c>
      <c r="I127" s="31">
        <v>10205891747.14575</v>
      </c>
      <c r="J127" s="31">
        <v>13972886697.687231</v>
      </c>
      <c r="K127" s="31">
        <v>33838735421.330784</v>
      </c>
      <c r="L127" s="31">
        <v>159077121214.78375</v>
      </c>
    </row>
    <row r="128" spans="2:12" x14ac:dyDescent="0.2">
      <c r="B128">
        <v>2146</v>
      </c>
      <c r="C128" s="32">
        <v>709828534.29698944</v>
      </c>
      <c r="D128" s="32">
        <v>971826267.63516879</v>
      </c>
      <c r="E128" s="32">
        <v>2353513104.16401</v>
      </c>
      <c r="F128" s="32">
        <v>11063950371.96566</v>
      </c>
      <c r="H128">
        <v>2146</v>
      </c>
      <c r="I128" s="31">
        <v>10294557455.197149</v>
      </c>
      <c r="J128" s="31">
        <v>14094278921.244659</v>
      </c>
      <c r="K128" s="31">
        <v>34132716144.42981</v>
      </c>
      <c r="L128" s="31">
        <v>160459135245.18262</v>
      </c>
    </row>
    <row r="129" spans="2:12" x14ac:dyDescent="0.2">
      <c r="B129">
        <v>2147</v>
      </c>
      <c r="C129" s="32">
        <v>715654292.42817473</v>
      </c>
      <c r="D129" s="32">
        <v>979802313.26762891</v>
      </c>
      <c r="E129" s="32">
        <v>2372829033.9145861</v>
      </c>
      <c r="F129" s="32">
        <v>11154755257.551655</v>
      </c>
      <c r="H129">
        <v>2147</v>
      </c>
      <c r="I129" s="31">
        <v>10384115513.654108</v>
      </c>
      <c r="J129" s="31">
        <v>14216892861.76915</v>
      </c>
      <c r="K129" s="31">
        <v>34429655551.593384</v>
      </c>
      <c r="L129" s="31">
        <v>161855058156.56393</v>
      </c>
    </row>
    <row r="130" spans="2:12" x14ac:dyDescent="0.2">
      <c r="B130">
        <v>2148</v>
      </c>
      <c r="C130" s="32">
        <v>721529433.74573886</v>
      </c>
      <c r="D130" s="32">
        <v>987845969.42204404</v>
      </c>
      <c r="E130" s="32">
        <v>2392308698.9486165</v>
      </c>
      <c r="F130" s="32">
        <v>11246329868.637402</v>
      </c>
      <c r="H130">
        <v>2148</v>
      </c>
      <c r="I130" s="31">
        <v>10474577356.277174</v>
      </c>
      <c r="J130" s="31">
        <v>14340744173.22262</v>
      </c>
      <c r="K130" s="31">
        <v>34729591552.688454</v>
      </c>
      <c r="L130" s="31">
        <v>163265068164.58575</v>
      </c>
    </row>
    <row r="131" spans="2:12" x14ac:dyDescent="0.2">
      <c r="B131">
        <v>2149</v>
      </c>
      <c r="C131" s="32">
        <v>727454400.977988</v>
      </c>
      <c r="D131" s="32">
        <v>995957842.23775184</v>
      </c>
      <c r="E131" s="32">
        <v>2411953567.1795783</v>
      </c>
      <c r="F131" s="32">
        <v>11338681105.937338</v>
      </c>
      <c r="H131">
        <v>2149</v>
      </c>
      <c r="I131" s="31">
        <v>10565954607.375221</v>
      </c>
      <c r="J131" s="31">
        <v>14465848770.446684</v>
      </c>
      <c r="K131" s="31">
        <v>35032562689.365463</v>
      </c>
      <c r="L131" s="31">
        <v>164689346454.94312</v>
      </c>
    </row>
    <row r="132" spans="2:12" x14ac:dyDescent="0.2">
      <c r="B132">
        <v>2150</v>
      </c>
      <c r="C132" s="32">
        <v>733429641.18162084</v>
      </c>
      <c r="D132" s="32">
        <v>976180288.4532162</v>
      </c>
      <c r="E132" s="32">
        <v>2579494576.1654496</v>
      </c>
      <c r="F132" s="32">
        <v>13302565125.250059</v>
      </c>
      <c r="H132">
        <v>2150</v>
      </c>
      <c r="I132" s="31">
        <v>10658259085.602383</v>
      </c>
      <c r="J132" s="31">
        <v>14185931198.294708</v>
      </c>
      <c r="K132" s="31">
        <v>37485424584.673058</v>
      </c>
      <c r="L132" s="31">
        <v>193313956304.77933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0BAC-E3BF-4566-B0F8-182461E56A3B}">
  <dimension ref="A1:CW129"/>
  <sheetViews>
    <sheetView workbookViewId="0">
      <selection activeCell="B3" sqref="B3"/>
    </sheetView>
  </sheetViews>
  <sheetFormatPr baseColWidth="10" defaultColWidth="8.83203125" defaultRowHeight="15" x14ac:dyDescent="0.2"/>
  <sheetData>
    <row r="1" spans="1:101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</row>
    <row r="2" spans="1:101" x14ac:dyDescent="0.2">
      <c r="A2">
        <v>2023</v>
      </c>
      <c r="B2" s="15">
        <f ca="1">_xlfn.NORM.INV(RAND(), Info!$B$43, Info!$B$44)</f>
        <v>-3.1635997338672062E-2</v>
      </c>
      <c r="C2" s="15">
        <f ca="1">_xlfn.NORM.INV(RAND(), Info!$B$43, Info!$B$44)</f>
        <v>-4.047104182853205E-3</v>
      </c>
      <c r="D2" s="15">
        <f ca="1">_xlfn.NORM.INV(RAND(), Info!$B$43, Info!$B$44)</f>
        <v>-1.1277657093372126E-2</v>
      </c>
      <c r="E2" s="15">
        <f ca="1">_xlfn.NORM.INV(RAND(), Info!$B$43, Info!$B$44)</f>
        <v>-4.7414010933330298E-3</v>
      </c>
      <c r="F2" s="15">
        <f ca="1">_xlfn.NORM.INV(RAND(), Info!$B$43, Info!$B$44)</f>
        <v>-2.8415078516659451E-2</v>
      </c>
      <c r="G2" s="15">
        <f ca="1">_xlfn.NORM.INV(RAND(), Info!$B$43, Info!$B$44)</f>
        <v>1.0912027285282021E-2</v>
      </c>
      <c r="H2" s="15">
        <f ca="1">_xlfn.NORM.INV(RAND(), Info!$B$43, Info!$B$44)</f>
        <v>3.1387230315253555E-2</v>
      </c>
      <c r="I2" s="15">
        <f ca="1">_xlfn.NORM.INV(RAND(), Info!$B$43, Info!$B$44)</f>
        <v>1.9390582771468611E-2</v>
      </c>
      <c r="J2" s="15">
        <f ca="1">_xlfn.NORM.INV(RAND(), Info!$B$43, Info!$B$44)</f>
        <v>-1.0875778554770921E-3</v>
      </c>
      <c r="K2" s="15">
        <f ca="1">_xlfn.NORM.INV(RAND(), Info!$B$43, Info!$B$44)</f>
        <v>-1.8929012605166162E-2</v>
      </c>
      <c r="L2" s="15">
        <f ca="1">_xlfn.NORM.INV(RAND(), Info!$B$43, Info!$B$44)</f>
        <v>2.9215962825665284E-2</v>
      </c>
      <c r="M2" s="15">
        <f ca="1">_xlfn.NORM.INV(RAND(), Info!$B$43, Info!$B$44)</f>
        <v>-5.6483293026204232E-3</v>
      </c>
      <c r="N2" s="15">
        <f ca="1">_xlfn.NORM.INV(RAND(), Info!$B$43, Info!$B$44)</f>
        <v>9.4495285716551039E-3</v>
      </c>
      <c r="O2" s="15">
        <f ca="1">_xlfn.NORM.INV(RAND(), Info!$B$43, Info!$B$44)</f>
        <v>1.3435661405206065E-2</v>
      </c>
      <c r="P2" s="15">
        <f ca="1">_xlfn.NORM.INV(RAND(), Info!$B$43, Info!$B$44)</f>
        <v>1.4186174403550189E-2</v>
      </c>
      <c r="Q2" s="15">
        <f ca="1">_xlfn.NORM.INV(RAND(), Info!$B$43, Info!$B$44)</f>
        <v>5.2953616337922593E-3</v>
      </c>
      <c r="R2" s="15">
        <f ca="1">_xlfn.NORM.INV(RAND(), Info!$B$43, Info!$B$44)</f>
        <v>5.1435928582716133E-3</v>
      </c>
      <c r="S2" s="15">
        <f ca="1">_xlfn.NORM.INV(RAND(), Info!$B$43, Info!$B$44)</f>
        <v>-8.747140464382859E-3</v>
      </c>
      <c r="T2" s="15">
        <f ca="1">_xlfn.NORM.INV(RAND(), Info!$B$43, Info!$B$44)</f>
        <v>2.5476803295223671E-2</v>
      </c>
      <c r="U2" s="15">
        <f ca="1">_xlfn.NORM.INV(RAND(), Info!$B$43, Info!$B$44)</f>
        <v>-2.4869193835231247E-2</v>
      </c>
      <c r="V2" s="15">
        <f ca="1">_xlfn.NORM.INV(RAND(), Info!$B$43, Info!$B$44)</f>
        <v>1.514093925807362E-3</v>
      </c>
      <c r="W2" s="15">
        <f ca="1">_xlfn.NORM.INV(RAND(), Info!$B$43, Info!$B$44)</f>
        <v>8.6164980417929166E-3</v>
      </c>
      <c r="X2" s="15">
        <f ca="1">_xlfn.NORM.INV(RAND(), Info!$B$43, Info!$B$44)</f>
        <v>3.4000022947541925E-2</v>
      </c>
      <c r="Y2" s="15">
        <f ca="1">_xlfn.NORM.INV(RAND(), Info!$B$43, Info!$B$44)</f>
        <v>-1.8793717438062896E-2</v>
      </c>
      <c r="Z2" s="15">
        <f ca="1">_xlfn.NORM.INV(RAND(), Info!$B$43, Info!$B$44)</f>
        <v>6.2196130907360447E-4</v>
      </c>
      <c r="AA2" s="15">
        <f ca="1">_xlfn.NORM.INV(RAND(), Info!$B$43, Info!$B$44)</f>
        <v>-2.4566957162755306E-2</v>
      </c>
      <c r="AB2" s="15">
        <f ca="1">_xlfn.NORM.INV(RAND(), Info!$B$43, Info!$B$44)</f>
        <v>-1.1589855720570624E-2</v>
      </c>
      <c r="AC2" s="15">
        <f ca="1">_xlfn.NORM.INV(RAND(), Info!$B$43, Info!$B$44)</f>
        <v>1.8439523466355568E-2</v>
      </c>
      <c r="AD2" s="15">
        <f ca="1">_xlfn.NORM.INV(RAND(), Info!$B$43, Info!$B$44)</f>
        <v>-1.677012225210056E-3</v>
      </c>
      <c r="AE2" s="15">
        <f ca="1">_xlfn.NORM.INV(RAND(), Info!$B$43, Info!$B$44)</f>
        <v>-1.4611899215348865E-2</v>
      </c>
      <c r="AF2" s="15">
        <f ca="1">_xlfn.NORM.INV(RAND(), Info!$B$43, Info!$B$44)</f>
        <v>-5.4214502124953351E-3</v>
      </c>
      <c r="AG2" s="15">
        <f ca="1">_xlfn.NORM.INV(RAND(), Info!$B$43, Info!$B$44)</f>
        <v>1.7216529800602547E-2</v>
      </c>
      <c r="AH2" s="15">
        <f ca="1">_xlfn.NORM.INV(RAND(), Info!$B$43, Info!$B$44)</f>
        <v>-8.4784380394014908E-4</v>
      </c>
      <c r="AI2" s="15">
        <f ca="1">_xlfn.NORM.INV(RAND(), Info!$B$43, Info!$B$44)</f>
        <v>4.0033275833937614E-3</v>
      </c>
      <c r="AJ2" s="15">
        <f ca="1">_xlfn.NORM.INV(RAND(), Info!$B$43, Info!$B$44)</f>
        <v>-5.2993641981122384E-3</v>
      </c>
      <c r="AK2" s="15">
        <f ca="1">_xlfn.NORM.INV(RAND(), Info!$B$43, Info!$B$44)</f>
        <v>4.2932499284780139E-4</v>
      </c>
      <c r="AL2" s="15">
        <f ca="1">_xlfn.NORM.INV(RAND(), Info!$B$43, Info!$B$44)</f>
        <v>2.7797053636645582E-2</v>
      </c>
      <c r="AM2" s="15">
        <f ca="1">_xlfn.NORM.INV(RAND(), Info!$B$43, Info!$B$44)</f>
        <v>-4.2797615194110177E-3</v>
      </c>
      <c r="AN2" s="15">
        <f ca="1">_xlfn.NORM.INV(RAND(), Info!$B$43, Info!$B$44)</f>
        <v>1.2384891135920451E-2</v>
      </c>
      <c r="AO2" s="15">
        <f ca="1">_xlfn.NORM.INV(RAND(), Info!$B$43, Info!$B$44)</f>
        <v>5.9071094598621013E-3</v>
      </c>
      <c r="AP2" s="15">
        <f ca="1">_xlfn.NORM.INV(RAND(), Info!$B$43, Info!$B$44)</f>
        <v>1.0349936006749466E-2</v>
      </c>
      <c r="AQ2" s="15">
        <f ca="1">_xlfn.NORM.INV(RAND(), Info!$B$43, Info!$B$44)</f>
        <v>1.4888191950082331E-2</v>
      </c>
      <c r="AR2" s="15">
        <f ca="1">_xlfn.NORM.INV(RAND(), Info!$B$43, Info!$B$44)</f>
        <v>-5.7023835695543736E-2</v>
      </c>
      <c r="AS2" s="15">
        <f ca="1">_xlfn.NORM.INV(RAND(), Info!$B$43, Info!$B$44)</f>
        <v>7.8668459857224003E-3</v>
      </c>
      <c r="AT2" s="15">
        <f ca="1">_xlfn.NORM.INV(RAND(), Info!$B$43, Info!$B$44)</f>
        <v>8.0958528317658131E-3</v>
      </c>
      <c r="AU2" s="15">
        <f ca="1">_xlfn.NORM.INV(RAND(), Info!$B$43, Info!$B$44)</f>
        <v>8.4574071255038678E-3</v>
      </c>
      <c r="AV2" s="15">
        <f ca="1">_xlfn.NORM.INV(RAND(), Info!$B$43, Info!$B$44)</f>
        <v>-1.2345613130367993E-2</v>
      </c>
      <c r="AW2" s="15">
        <f ca="1">_xlfn.NORM.INV(RAND(), Info!$B$43, Info!$B$44)</f>
        <v>-1.085770171259583E-2</v>
      </c>
      <c r="AX2" s="15">
        <f ca="1">_xlfn.NORM.INV(RAND(), Info!$B$43, Info!$B$44)</f>
        <v>2.4650521682200881E-2</v>
      </c>
      <c r="AY2" s="15">
        <f ca="1">_xlfn.NORM.INV(RAND(), Info!$B$43, Info!$B$44)</f>
        <v>-8.4286690675374025E-3</v>
      </c>
      <c r="AZ2" s="15">
        <f ca="1">_xlfn.NORM.INV(RAND(), Info!$B$43, Info!$B$44)</f>
        <v>-1.4634800518837685E-2</v>
      </c>
      <c r="BA2" s="15">
        <f ca="1">_xlfn.NORM.INV(RAND(), Info!$B$43, Info!$B$44)</f>
        <v>3.054531726310172E-2</v>
      </c>
      <c r="BB2" s="15">
        <f ca="1">_xlfn.NORM.INV(RAND(), Info!$B$43, Info!$B$44)</f>
        <v>-1.98481702255296E-2</v>
      </c>
      <c r="BC2" s="15">
        <f ca="1">_xlfn.NORM.INV(RAND(), Info!$B$43, Info!$B$44)</f>
        <v>1.6800579320759165E-2</v>
      </c>
      <c r="BD2" s="15">
        <f ca="1">_xlfn.NORM.INV(RAND(), Info!$B$43, Info!$B$44)</f>
        <v>3.3124233925396054E-2</v>
      </c>
      <c r="BE2" s="15">
        <f ca="1">_xlfn.NORM.INV(RAND(), Info!$B$43, Info!$B$44)</f>
        <v>1.6245141952030445E-2</v>
      </c>
      <c r="BF2" s="15">
        <f ca="1">_xlfn.NORM.INV(RAND(), Info!$B$43, Info!$B$44)</f>
        <v>-1.4665450372087708E-2</v>
      </c>
      <c r="BG2" s="15">
        <f ca="1">_xlfn.NORM.INV(RAND(), Info!$B$43, Info!$B$44)</f>
        <v>-5.4694939000424353E-3</v>
      </c>
      <c r="BH2" s="15">
        <f ca="1">_xlfn.NORM.INV(RAND(), Info!$B$43, Info!$B$44)</f>
        <v>-5.1932529536760801E-2</v>
      </c>
      <c r="BI2" s="15">
        <f ca="1">_xlfn.NORM.INV(RAND(), Info!$B$43, Info!$B$44)</f>
        <v>-1.7503519539314987E-2</v>
      </c>
      <c r="BJ2" s="15">
        <f ca="1">_xlfn.NORM.INV(RAND(), Info!$B$43, Info!$B$44)</f>
        <v>1.4776910631777631E-2</v>
      </c>
      <c r="BK2" s="15">
        <f ca="1">_xlfn.NORM.INV(RAND(), Info!$B$43, Info!$B$44)</f>
        <v>5.62851595664224E-3</v>
      </c>
      <c r="BL2" s="15">
        <f ca="1">_xlfn.NORM.INV(RAND(), Info!$B$43, Info!$B$44)</f>
        <v>-8.9326717369958945E-3</v>
      </c>
      <c r="BM2" s="15">
        <f ca="1">_xlfn.NORM.INV(RAND(), Info!$B$43, Info!$B$44)</f>
        <v>7.0218704953320761E-3</v>
      </c>
      <c r="BN2" s="15">
        <f ca="1">_xlfn.NORM.INV(RAND(), Info!$B$43, Info!$B$44)</f>
        <v>-2.5487691690580194E-2</v>
      </c>
      <c r="BO2" s="15">
        <f ca="1">_xlfn.NORM.INV(RAND(), Info!$B$43, Info!$B$44)</f>
        <v>4.3226399289263404E-2</v>
      </c>
      <c r="BP2" s="15">
        <f ca="1">_xlfn.NORM.INV(RAND(), Info!$B$43, Info!$B$44)</f>
        <v>-3.9618683622962714E-3</v>
      </c>
      <c r="BQ2" s="15">
        <f ca="1">_xlfn.NORM.INV(RAND(), Info!$B$43, Info!$B$44)</f>
        <v>-4.5104066636431212E-3</v>
      </c>
      <c r="BR2" s="15">
        <f ca="1">_xlfn.NORM.INV(RAND(), Info!$B$43, Info!$B$44)</f>
        <v>-1.5104182906695705E-2</v>
      </c>
      <c r="BS2" s="15">
        <f ca="1">_xlfn.NORM.INV(RAND(), Info!$B$43, Info!$B$44)</f>
        <v>2.4824355815194356E-2</v>
      </c>
      <c r="BT2" s="15">
        <f ca="1">_xlfn.NORM.INV(RAND(), Info!$B$43, Info!$B$44)</f>
        <v>1.8012534146060522E-2</v>
      </c>
      <c r="BU2" s="15">
        <f ca="1">_xlfn.NORM.INV(RAND(), Info!$B$43, Info!$B$44)</f>
        <v>-6.5998365482626325E-4</v>
      </c>
      <c r="BV2" s="15">
        <f ca="1">_xlfn.NORM.INV(RAND(), Info!$B$43, Info!$B$44)</f>
        <v>-1.2899143731180059E-2</v>
      </c>
      <c r="BW2" s="15">
        <f ca="1">_xlfn.NORM.INV(RAND(), Info!$B$43, Info!$B$44)</f>
        <v>7.9355176337508665E-4</v>
      </c>
      <c r="BX2" s="15">
        <f ca="1">_xlfn.NORM.INV(RAND(), Info!$B$43, Info!$B$44)</f>
        <v>-4.8231072369369207E-3</v>
      </c>
      <c r="BY2" s="15">
        <f ca="1">_xlfn.NORM.INV(RAND(), Info!$B$43, Info!$B$44)</f>
        <v>-1.3950714636613609E-2</v>
      </c>
      <c r="BZ2" s="15">
        <f ca="1">_xlfn.NORM.INV(RAND(), Info!$B$43, Info!$B$44)</f>
        <v>-1.1049707069161484E-2</v>
      </c>
      <c r="CA2" s="15">
        <f ca="1">_xlfn.NORM.INV(RAND(), Info!$B$43, Info!$B$44)</f>
        <v>-1.9180902926659783E-2</v>
      </c>
      <c r="CB2" s="15">
        <f ca="1">_xlfn.NORM.INV(RAND(), Info!$B$43, Info!$B$44)</f>
        <v>2.7387871405470408E-2</v>
      </c>
      <c r="CC2" s="15">
        <f ca="1">_xlfn.NORM.INV(RAND(), Info!$B$43, Info!$B$44)</f>
        <v>1.5800239783164263E-2</v>
      </c>
      <c r="CD2" s="15">
        <f ca="1">_xlfn.NORM.INV(RAND(), Info!$B$43, Info!$B$44)</f>
        <v>1.0182572803952829E-2</v>
      </c>
      <c r="CE2" s="15">
        <f ca="1">_xlfn.NORM.INV(RAND(), Info!$B$43, Info!$B$44)</f>
        <v>1.4832049842859168E-3</v>
      </c>
      <c r="CF2" s="15">
        <f ca="1">_xlfn.NORM.INV(RAND(), Info!$B$43, Info!$B$44)</f>
        <v>-1.1266185491021111E-2</v>
      </c>
      <c r="CG2" s="15">
        <f ca="1">_xlfn.NORM.INV(RAND(), Info!$B$43, Info!$B$44)</f>
        <v>-1.8096498088559641E-2</v>
      </c>
      <c r="CH2" s="15">
        <f ca="1">_xlfn.NORM.INV(RAND(), Info!$B$43, Info!$B$44)</f>
        <v>4.14674190277497E-3</v>
      </c>
      <c r="CI2" s="15">
        <f ca="1">_xlfn.NORM.INV(RAND(), Info!$B$43, Info!$B$44)</f>
        <v>7.4792820292710954E-3</v>
      </c>
      <c r="CJ2" s="15">
        <f ca="1">_xlfn.NORM.INV(RAND(), Info!$B$43, Info!$B$44)</f>
        <v>-5.965490353753127E-3</v>
      </c>
      <c r="CK2" s="15">
        <f ca="1">_xlfn.NORM.INV(RAND(), Info!$B$43, Info!$B$44)</f>
        <v>-1.8872041984635611E-3</v>
      </c>
      <c r="CL2" s="15">
        <f ca="1">_xlfn.NORM.INV(RAND(), Info!$B$43, Info!$B$44)</f>
        <v>1.9253097649152479E-2</v>
      </c>
      <c r="CM2" s="15">
        <f ca="1">_xlfn.NORM.INV(RAND(), Info!$B$43, Info!$B$44)</f>
        <v>-3.5288669015431868E-3</v>
      </c>
      <c r="CN2" s="15">
        <f ca="1">_xlfn.NORM.INV(RAND(), Info!$B$43, Info!$B$44)</f>
        <v>2.7054449881048518E-3</v>
      </c>
      <c r="CO2" s="15">
        <f ca="1">_xlfn.NORM.INV(RAND(), Info!$B$43, Info!$B$44)</f>
        <v>1.401049958079895E-2</v>
      </c>
      <c r="CP2" s="15">
        <f ca="1">_xlfn.NORM.INV(RAND(), Info!$B$43, Info!$B$44)</f>
        <v>-6.8064940455037012E-3</v>
      </c>
      <c r="CQ2" s="15">
        <f ca="1">_xlfn.NORM.INV(RAND(), Info!$B$43, Info!$B$44)</f>
        <v>-3.3292944870437255E-2</v>
      </c>
      <c r="CR2" s="15">
        <f ca="1">_xlfn.NORM.INV(RAND(), Info!$B$43, Info!$B$44)</f>
        <v>-6.8667361479872544E-3</v>
      </c>
      <c r="CS2" s="15">
        <f ca="1">_xlfn.NORM.INV(RAND(), Info!$B$43, Info!$B$44)</f>
        <v>-1.5548971583742698E-2</v>
      </c>
      <c r="CT2" s="15">
        <f ca="1">_xlfn.NORM.INV(RAND(), Info!$B$43, Info!$B$44)</f>
        <v>-1.325929406010596E-2</v>
      </c>
      <c r="CU2" s="15">
        <f ca="1">_xlfn.NORM.INV(RAND(), Info!$B$43, Info!$B$44)</f>
        <v>-2.3732230236547981E-4</v>
      </c>
      <c r="CV2" s="15">
        <f ca="1">_xlfn.NORM.INV(RAND(), Info!$B$43, Info!$B$44)</f>
        <v>1.3151634389599105E-2</v>
      </c>
      <c r="CW2" s="15">
        <f ca="1">_xlfn.NORM.INV(RAND(), Info!$B$43, Info!$B$44)</f>
        <v>-2.8682830393503778E-2</v>
      </c>
    </row>
    <row r="3" spans="1:101" x14ac:dyDescent="0.2">
      <c r="A3">
        <v>2024</v>
      </c>
      <c r="B3" s="15">
        <f ca="1">_xlfn.NORM.INV(RAND(), Info!$B$43, Info!$B$44)</f>
        <v>3.2450197328930982E-3</v>
      </c>
      <c r="C3" s="15">
        <f ca="1">_xlfn.NORM.INV(RAND(), Info!$B$43, Info!$B$44)</f>
        <v>-4.0210690677511825E-2</v>
      </c>
      <c r="D3" s="15">
        <f ca="1">_xlfn.NORM.INV(RAND(), Info!$B$43, Info!$B$44)</f>
        <v>-5.624522699525983E-3</v>
      </c>
      <c r="E3" s="15">
        <f ca="1">_xlfn.NORM.INV(RAND(), Info!$B$43, Info!$B$44)</f>
        <v>4.0541587560753933E-2</v>
      </c>
      <c r="F3" s="15">
        <f ca="1">_xlfn.NORM.INV(RAND(), Info!$B$43, Info!$B$44)</f>
        <v>1.621053052057286E-2</v>
      </c>
      <c r="G3" s="15">
        <f ca="1">_xlfn.NORM.INV(RAND(), Info!$B$43, Info!$B$44)</f>
        <v>8.9671084362016838E-3</v>
      </c>
      <c r="H3" s="15">
        <f ca="1">_xlfn.NORM.INV(RAND(), Info!$B$43, Info!$B$44)</f>
        <v>3.6004377525137694E-2</v>
      </c>
      <c r="I3" s="15">
        <f ca="1">_xlfn.NORM.INV(RAND(), Info!$B$43, Info!$B$44)</f>
        <v>2.0958493434133857E-3</v>
      </c>
      <c r="J3" s="15">
        <f ca="1">_xlfn.NORM.INV(RAND(), Info!$B$43, Info!$B$44)</f>
        <v>1.9468430963364958E-3</v>
      </c>
      <c r="K3" s="15">
        <f ca="1">_xlfn.NORM.INV(RAND(), Info!$B$43, Info!$B$44)</f>
        <v>4.8127604800158172E-3</v>
      </c>
      <c r="L3" s="15">
        <f ca="1">_xlfn.NORM.INV(RAND(), Info!$B$43, Info!$B$44)</f>
        <v>-1.4087957153800946E-2</v>
      </c>
      <c r="M3" s="15">
        <f ca="1">_xlfn.NORM.INV(RAND(), Info!$B$43, Info!$B$44)</f>
        <v>-8.3779365020955239E-3</v>
      </c>
      <c r="N3" s="15">
        <f ca="1">_xlfn.NORM.INV(RAND(), Info!$B$43, Info!$B$44)</f>
        <v>5.6786948655468093E-3</v>
      </c>
      <c r="O3" s="15">
        <f ca="1">_xlfn.NORM.INV(RAND(), Info!$B$43, Info!$B$44)</f>
        <v>-3.5500401626020431E-2</v>
      </c>
      <c r="P3" s="15">
        <f ca="1">_xlfn.NORM.INV(RAND(), Info!$B$43, Info!$B$44)</f>
        <v>-2.8001284640960453E-2</v>
      </c>
      <c r="Q3" s="15">
        <f ca="1">_xlfn.NORM.INV(RAND(), Info!$B$43, Info!$B$44)</f>
        <v>3.3409259700965502E-3</v>
      </c>
      <c r="R3" s="15">
        <f ca="1">_xlfn.NORM.INV(RAND(), Info!$B$43, Info!$B$44)</f>
        <v>-1.0969914100685787E-2</v>
      </c>
      <c r="S3" s="15">
        <f ca="1">_xlfn.NORM.INV(RAND(), Info!$B$43, Info!$B$44)</f>
        <v>-8.714243305064321E-4</v>
      </c>
      <c r="T3" s="15">
        <f ca="1">_xlfn.NORM.INV(RAND(), Info!$B$43, Info!$B$44)</f>
        <v>1.7452099521408104E-3</v>
      </c>
      <c r="U3" s="15">
        <f ca="1">_xlfn.NORM.INV(RAND(), Info!$B$43, Info!$B$44)</f>
        <v>2.3116109364064927E-2</v>
      </c>
      <c r="V3" s="15">
        <f ca="1">_xlfn.NORM.INV(RAND(), Info!$B$43, Info!$B$44)</f>
        <v>-1.1287137722130889E-2</v>
      </c>
      <c r="W3" s="15">
        <f ca="1">_xlfn.NORM.INV(RAND(), Info!$B$43, Info!$B$44)</f>
        <v>6.859479462390918E-3</v>
      </c>
      <c r="X3" s="15">
        <f ca="1">_xlfn.NORM.INV(RAND(), Info!$B$43, Info!$B$44)</f>
        <v>-3.7808587891692017E-2</v>
      </c>
      <c r="Y3" s="15">
        <f ca="1">_xlfn.NORM.INV(RAND(), Info!$B$43, Info!$B$44)</f>
        <v>-3.0087629123121376E-3</v>
      </c>
      <c r="Z3" s="15">
        <f ca="1">_xlfn.NORM.INV(RAND(), Info!$B$43, Info!$B$44)</f>
        <v>7.8935111720774866E-3</v>
      </c>
      <c r="AA3" s="15">
        <f ca="1">_xlfn.NORM.INV(RAND(), Info!$B$43, Info!$B$44)</f>
        <v>-1.037952790860262E-2</v>
      </c>
      <c r="AB3" s="15">
        <f ca="1">_xlfn.NORM.INV(RAND(), Info!$B$43, Info!$B$44)</f>
        <v>2.3178804441101732E-2</v>
      </c>
      <c r="AC3" s="15">
        <f ca="1">_xlfn.NORM.INV(RAND(), Info!$B$43, Info!$B$44)</f>
        <v>7.9343910255597234E-3</v>
      </c>
      <c r="AD3" s="15">
        <f ca="1">_xlfn.NORM.INV(RAND(), Info!$B$43, Info!$B$44)</f>
        <v>-1.0730199957099562E-2</v>
      </c>
      <c r="AE3" s="15">
        <f ca="1">_xlfn.NORM.INV(RAND(), Info!$B$43, Info!$B$44)</f>
        <v>-2.452878733253034E-2</v>
      </c>
      <c r="AF3" s="15">
        <f ca="1">_xlfn.NORM.INV(RAND(), Info!$B$43, Info!$B$44)</f>
        <v>3.2252114754248869E-3</v>
      </c>
      <c r="AG3" s="15">
        <f ca="1">_xlfn.NORM.INV(RAND(), Info!$B$43, Info!$B$44)</f>
        <v>-1.1900285761556301E-2</v>
      </c>
      <c r="AH3" s="15">
        <f ca="1">_xlfn.NORM.INV(RAND(), Info!$B$43, Info!$B$44)</f>
        <v>2.1183639938614468E-2</v>
      </c>
      <c r="AI3" s="15">
        <f ca="1">_xlfn.NORM.INV(RAND(), Info!$B$43, Info!$B$44)</f>
        <v>1.1629598978573272E-2</v>
      </c>
      <c r="AJ3" s="15">
        <f ca="1">_xlfn.NORM.INV(RAND(), Info!$B$43, Info!$B$44)</f>
        <v>-2.3733771626711034E-2</v>
      </c>
      <c r="AK3" s="15">
        <f ca="1">_xlfn.NORM.INV(RAND(), Info!$B$43, Info!$B$44)</f>
        <v>5.4218588478956997E-3</v>
      </c>
      <c r="AL3" s="15">
        <f ca="1">_xlfn.NORM.INV(RAND(), Info!$B$43, Info!$B$44)</f>
        <v>1.383153963326781E-2</v>
      </c>
      <c r="AM3" s="15">
        <f ca="1">_xlfn.NORM.INV(RAND(), Info!$B$43, Info!$B$44)</f>
        <v>-7.27052686465919E-3</v>
      </c>
      <c r="AN3" s="15">
        <f ca="1">_xlfn.NORM.INV(RAND(), Info!$B$43, Info!$B$44)</f>
        <v>5.0693708935629434E-3</v>
      </c>
      <c r="AO3" s="15">
        <f ca="1">_xlfn.NORM.INV(RAND(), Info!$B$43, Info!$B$44)</f>
        <v>2.2879857424862367E-2</v>
      </c>
      <c r="AP3" s="15">
        <f ca="1">_xlfn.NORM.INV(RAND(), Info!$B$43, Info!$B$44)</f>
        <v>2.1068947897589452E-2</v>
      </c>
      <c r="AQ3" s="15">
        <f ca="1">_xlfn.NORM.INV(RAND(), Info!$B$43, Info!$B$44)</f>
        <v>-1.018847064267878E-2</v>
      </c>
      <c r="AR3" s="15">
        <f ca="1">_xlfn.NORM.INV(RAND(), Info!$B$43, Info!$B$44)</f>
        <v>2.5118556977598329E-2</v>
      </c>
      <c r="AS3" s="15">
        <f ca="1">_xlfn.NORM.INV(RAND(), Info!$B$43, Info!$B$44)</f>
        <v>2.6110559815605661E-2</v>
      </c>
      <c r="AT3" s="15">
        <f ca="1">_xlfn.NORM.INV(RAND(), Info!$B$43, Info!$B$44)</f>
        <v>9.7002906082862377E-3</v>
      </c>
      <c r="AU3" s="15">
        <f ca="1">_xlfn.NORM.INV(RAND(), Info!$B$43, Info!$B$44)</f>
        <v>1.0071086940821206E-2</v>
      </c>
      <c r="AV3" s="15">
        <f ca="1">_xlfn.NORM.INV(RAND(), Info!$B$43, Info!$B$44)</f>
        <v>1.2812221356435952E-2</v>
      </c>
      <c r="AW3" s="15">
        <f ca="1">_xlfn.NORM.INV(RAND(), Info!$B$43, Info!$B$44)</f>
        <v>-4.0996158882102233E-3</v>
      </c>
      <c r="AX3" s="15">
        <f ca="1">_xlfn.NORM.INV(RAND(), Info!$B$43, Info!$B$44)</f>
        <v>-1.1910719913453452E-2</v>
      </c>
      <c r="AY3" s="15">
        <f ca="1">_xlfn.NORM.INV(RAND(), Info!$B$43, Info!$B$44)</f>
        <v>-4.3802290368685102E-3</v>
      </c>
      <c r="AZ3" s="15">
        <f ca="1">_xlfn.NORM.INV(RAND(), Info!$B$43, Info!$B$44)</f>
        <v>1.9365907458320571E-2</v>
      </c>
      <c r="BA3" s="15">
        <f ca="1">_xlfn.NORM.INV(RAND(), Info!$B$43, Info!$B$44)</f>
        <v>-3.5900958716404939E-2</v>
      </c>
      <c r="BB3" s="15">
        <f ca="1">_xlfn.NORM.INV(RAND(), Info!$B$43, Info!$B$44)</f>
        <v>1.0915135392202395E-2</v>
      </c>
      <c r="BC3" s="15">
        <f ca="1">_xlfn.NORM.INV(RAND(), Info!$B$43, Info!$B$44)</f>
        <v>-1.9259550326245923E-2</v>
      </c>
      <c r="BD3" s="15">
        <f ca="1">_xlfn.NORM.INV(RAND(), Info!$B$43, Info!$B$44)</f>
        <v>-7.9205144934088798E-3</v>
      </c>
      <c r="BE3" s="15">
        <f ca="1">_xlfn.NORM.INV(RAND(), Info!$B$43, Info!$B$44)</f>
        <v>-5.3035099180544859E-2</v>
      </c>
      <c r="BF3" s="15">
        <f ca="1">_xlfn.NORM.INV(RAND(), Info!$B$43, Info!$B$44)</f>
        <v>-1.9124776662513591E-3</v>
      </c>
      <c r="BG3" s="15">
        <f ca="1">_xlfn.NORM.INV(RAND(), Info!$B$43, Info!$B$44)</f>
        <v>2.6293720993237717E-2</v>
      </c>
      <c r="BH3" s="15">
        <f ca="1">_xlfn.NORM.INV(RAND(), Info!$B$43, Info!$B$44)</f>
        <v>-3.1597941234017407E-2</v>
      </c>
      <c r="BI3" s="15">
        <f ca="1">_xlfn.NORM.INV(RAND(), Info!$B$43, Info!$B$44)</f>
        <v>-1.4215089653767641E-2</v>
      </c>
      <c r="BJ3" s="15">
        <f ca="1">_xlfn.NORM.INV(RAND(), Info!$B$43, Info!$B$44)</f>
        <v>-4.3916961375700163E-2</v>
      </c>
      <c r="BK3" s="15">
        <f ca="1">_xlfn.NORM.INV(RAND(), Info!$B$43, Info!$B$44)</f>
        <v>-6.3143430926626928E-2</v>
      </c>
      <c r="BL3" s="15">
        <f ca="1">_xlfn.NORM.INV(RAND(), Info!$B$43, Info!$B$44)</f>
        <v>-3.1002213819997522E-2</v>
      </c>
      <c r="BM3" s="15">
        <f ca="1">_xlfn.NORM.INV(RAND(), Info!$B$43, Info!$B$44)</f>
        <v>-2.3749242761226256E-2</v>
      </c>
      <c r="BN3" s="15">
        <f ca="1">_xlfn.NORM.INV(RAND(), Info!$B$43, Info!$B$44)</f>
        <v>4.2530706837044284E-3</v>
      </c>
      <c r="BO3" s="15">
        <f ca="1">_xlfn.NORM.INV(RAND(), Info!$B$43, Info!$B$44)</f>
        <v>4.0973294711177166E-2</v>
      </c>
      <c r="BP3" s="15">
        <f ca="1">_xlfn.NORM.INV(RAND(), Info!$B$43, Info!$B$44)</f>
        <v>-1.8904677988139169E-2</v>
      </c>
      <c r="BQ3" s="15">
        <f ca="1">_xlfn.NORM.INV(RAND(), Info!$B$43, Info!$B$44)</f>
        <v>-8.9448949998299429E-3</v>
      </c>
      <c r="BR3" s="15">
        <f ca="1">_xlfn.NORM.INV(RAND(), Info!$B$43, Info!$B$44)</f>
        <v>-6.3485986201979924E-3</v>
      </c>
      <c r="BS3" s="15">
        <f ca="1">_xlfn.NORM.INV(RAND(), Info!$B$43, Info!$B$44)</f>
        <v>4.4050975656958369E-2</v>
      </c>
      <c r="BT3" s="15">
        <f ca="1">_xlfn.NORM.INV(RAND(), Info!$B$43, Info!$B$44)</f>
        <v>-1.11945537324693E-3</v>
      </c>
      <c r="BU3" s="15">
        <f ca="1">_xlfn.NORM.INV(RAND(), Info!$B$43, Info!$B$44)</f>
        <v>1.9719974169482374E-2</v>
      </c>
      <c r="BV3" s="15">
        <f ca="1">_xlfn.NORM.INV(RAND(), Info!$B$43, Info!$B$44)</f>
        <v>-2.6787958648327101E-2</v>
      </c>
      <c r="BW3" s="15">
        <f ca="1">_xlfn.NORM.INV(RAND(), Info!$B$43, Info!$B$44)</f>
        <v>1.7261620578378958E-2</v>
      </c>
      <c r="BX3" s="15">
        <f ca="1">_xlfn.NORM.INV(RAND(), Info!$B$43, Info!$B$44)</f>
        <v>-2.6253795630292814E-2</v>
      </c>
      <c r="BY3" s="15">
        <f ca="1">_xlfn.NORM.INV(RAND(), Info!$B$43, Info!$B$44)</f>
        <v>2.8360312719011401E-2</v>
      </c>
      <c r="BZ3" s="15">
        <f ca="1">_xlfn.NORM.INV(RAND(), Info!$B$43, Info!$B$44)</f>
        <v>2.8471942468912409E-2</v>
      </c>
      <c r="CA3" s="15">
        <f ca="1">_xlfn.NORM.INV(RAND(), Info!$B$43, Info!$B$44)</f>
        <v>8.3186764192949699E-4</v>
      </c>
      <c r="CB3" s="15">
        <f ca="1">_xlfn.NORM.INV(RAND(), Info!$B$43, Info!$B$44)</f>
        <v>-2.6721556145380791E-2</v>
      </c>
      <c r="CC3" s="15">
        <f ca="1">_xlfn.NORM.INV(RAND(), Info!$B$43, Info!$B$44)</f>
        <v>-9.4619701833220105E-3</v>
      </c>
      <c r="CD3" s="15">
        <f ca="1">_xlfn.NORM.INV(RAND(), Info!$B$43, Info!$B$44)</f>
        <v>-3.300231501000285E-2</v>
      </c>
      <c r="CE3" s="15">
        <f ca="1">_xlfn.NORM.INV(RAND(), Info!$B$43, Info!$B$44)</f>
        <v>-1.6536867249882087E-2</v>
      </c>
      <c r="CF3" s="15">
        <f ca="1">_xlfn.NORM.INV(RAND(), Info!$B$43, Info!$B$44)</f>
        <v>-7.2165090287873677E-3</v>
      </c>
      <c r="CG3" s="15">
        <f ca="1">_xlfn.NORM.INV(RAND(), Info!$B$43, Info!$B$44)</f>
        <v>-1.0947262112141723E-3</v>
      </c>
      <c r="CH3" s="15">
        <f ca="1">_xlfn.NORM.INV(RAND(), Info!$B$43, Info!$B$44)</f>
        <v>-7.5048664705700853E-3</v>
      </c>
      <c r="CI3" s="15">
        <f ca="1">_xlfn.NORM.INV(RAND(), Info!$B$43, Info!$B$44)</f>
        <v>1.0695296606533618E-2</v>
      </c>
      <c r="CJ3" s="15">
        <f ca="1">_xlfn.NORM.INV(RAND(), Info!$B$43, Info!$B$44)</f>
        <v>-5.0116412857544529E-3</v>
      </c>
      <c r="CK3" s="15">
        <f ca="1">_xlfn.NORM.INV(RAND(), Info!$B$43, Info!$B$44)</f>
        <v>1.4655273720348153E-2</v>
      </c>
      <c r="CL3" s="15">
        <f ca="1">_xlfn.NORM.INV(RAND(), Info!$B$43, Info!$B$44)</f>
        <v>-2.0552929704609205E-2</v>
      </c>
      <c r="CM3" s="15">
        <f ca="1">_xlfn.NORM.INV(RAND(), Info!$B$43, Info!$B$44)</f>
        <v>-2.4633975964831255E-2</v>
      </c>
      <c r="CN3" s="15">
        <f ca="1">_xlfn.NORM.INV(RAND(), Info!$B$43, Info!$B$44)</f>
        <v>-2.7109084223774112E-2</v>
      </c>
      <c r="CO3" s="15">
        <f ca="1">_xlfn.NORM.INV(RAND(), Info!$B$43, Info!$B$44)</f>
        <v>1.5888535609667369E-3</v>
      </c>
      <c r="CP3" s="15">
        <f ca="1">_xlfn.NORM.INV(RAND(), Info!$B$43, Info!$B$44)</f>
        <v>-3.20163622622635E-3</v>
      </c>
      <c r="CQ3" s="15">
        <f ca="1">_xlfn.NORM.INV(RAND(), Info!$B$43, Info!$B$44)</f>
        <v>2.4823076952759177E-2</v>
      </c>
      <c r="CR3" s="15">
        <f ca="1">_xlfn.NORM.INV(RAND(), Info!$B$43, Info!$B$44)</f>
        <v>1.1147626494600531E-2</v>
      </c>
      <c r="CS3" s="15">
        <f ca="1">_xlfn.NORM.INV(RAND(), Info!$B$43, Info!$B$44)</f>
        <v>1.0799668652622465E-2</v>
      </c>
      <c r="CT3" s="15">
        <f ca="1">_xlfn.NORM.INV(RAND(), Info!$B$43, Info!$B$44)</f>
        <v>1.120503368783974E-2</v>
      </c>
      <c r="CU3" s="15">
        <f ca="1">_xlfn.NORM.INV(RAND(), Info!$B$43, Info!$B$44)</f>
        <v>1.7208514537445638E-2</v>
      </c>
      <c r="CV3" s="15">
        <f ca="1">_xlfn.NORM.INV(RAND(), Info!$B$43, Info!$B$44)</f>
        <v>-9.4326434734326725E-3</v>
      </c>
      <c r="CW3" s="15">
        <f ca="1">_xlfn.NORM.INV(RAND(), Info!$B$43, Info!$B$44)</f>
        <v>1.9296198836060322E-2</v>
      </c>
    </row>
    <row r="4" spans="1:101" x14ac:dyDescent="0.2">
      <c r="A4">
        <v>2025</v>
      </c>
      <c r="B4" s="15">
        <f ca="1">_xlfn.NORM.INV(RAND(), Info!$B$43, Info!$B$44)</f>
        <v>-1.6609280125841244E-2</v>
      </c>
      <c r="C4" s="15">
        <f ca="1">_xlfn.NORM.INV(RAND(), Info!$B$43, Info!$B$44)</f>
        <v>2.5051635688283988E-2</v>
      </c>
      <c r="D4" s="15">
        <f ca="1">_xlfn.NORM.INV(RAND(), Info!$B$43, Info!$B$44)</f>
        <v>-2.705335247527995E-2</v>
      </c>
      <c r="E4" s="15">
        <f ca="1">_xlfn.NORM.INV(RAND(), Info!$B$43, Info!$B$44)</f>
        <v>-2.3462716715941526E-2</v>
      </c>
      <c r="F4" s="15">
        <f ca="1">_xlfn.NORM.INV(RAND(), Info!$B$43, Info!$B$44)</f>
        <v>3.813939123035797E-2</v>
      </c>
      <c r="G4" s="15">
        <f ca="1">_xlfn.NORM.INV(RAND(), Info!$B$43, Info!$B$44)</f>
        <v>-3.1282728381348525E-2</v>
      </c>
      <c r="H4" s="15">
        <f ca="1">_xlfn.NORM.INV(RAND(), Info!$B$43, Info!$B$44)</f>
        <v>-6.7770345582325543E-3</v>
      </c>
      <c r="I4" s="15">
        <f ca="1">_xlfn.NORM.INV(RAND(), Info!$B$43, Info!$B$44)</f>
        <v>5.1100109190254208E-3</v>
      </c>
      <c r="J4" s="15">
        <f ca="1">_xlfn.NORM.INV(RAND(), Info!$B$43, Info!$B$44)</f>
        <v>1.4683577511175966E-2</v>
      </c>
      <c r="K4" s="15">
        <f ca="1">_xlfn.NORM.INV(RAND(), Info!$B$43, Info!$B$44)</f>
        <v>-3.6221665941349387E-2</v>
      </c>
      <c r="L4" s="15">
        <f ca="1">_xlfn.NORM.INV(RAND(), Info!$B$43, Info!$B$44)</f>
        <v>6.775311945813078E-3</v>
      </c>
      <c r="M4" s="15">
        <f ca="1">_xlfn.NORM.INV(RAND(), Info!$B$43, Info!$B$44)</f>
        <v>5.8166661892863321E-3</v>
      </c>
      <c r="N4" s="15">
        <f ca="1">_xlfn.NORM.INV(RAND(), Info!$B$43, Info!$B$44)</f>
        <v>3.2686710951628409E-2</v>
      </c>
      <c r="O4" s="15">
        <f ca="1">_xlfn.NORM.INV(RAND(), Info!$B$43, Info!$B$44)</f>
        <v>2.7947274876869415E-3</v>
      </c>
      <c r="P4" s="15">
        <f ca="1">_xlfn.NORM.INV(RAND(), Info!$B$43, Info!$B$44)</f>
        <v>2.6766929320629477E-3</v>
      </c>
      <c r="Q4" s="15">
        <f ca="1">_xlfn.NORM.INV(RAND(), Info!$B$43, Info!$B$44)</f>
        <v>4.6059956384179021E-2</v>
      </c>
      <c r="R4" s="15">
        <f ca="1">_xlfn.NORM.INV(RAND(), Info!$B$43, Info!$B$44)</f>
        <v>-3.0004561989432892E-2</v>
      </c>
      <c r="S4" s="15">
        <f ca="1">_xlfn.NORM.INV(RAND(), Info!$B$43, Info!$B$44)</f>
        <v>-1.7862975534603486E-2</v>
      </c>
      <c r="T4" s="15">
        <f ca="1">_xlfn.NORM.INV(RAND(), Info!$B$43, Info!$B$44)</f>
        <v>-1.1432648028624547E-2</v>
      </c>
      <c r="U4" s="15">
        <f ca="1">_xlfn.NORM.INV(RAND(), Info!$B$43, Info!$B$44)</f>
        <v>-1.4916032911013698E-2</v>
      </c>
      <c r="V4" s="15">
        <f ca="1">_xlfn.NORM.INV(RAND(), Info!$B$43, Info!$B$44)</f>
        <v>-2.2925785473284891E-2</v>
      </c>
      <c r="W4" s="15">
        <f ca="1">_xlfn.NORM.INV(RAND(), Info!$B$43, Info!$B$44)</f>
        <v>-3.8717032119447714E-2</v>
      </c>
      <c r="X4" s="15">
        <f ca="1">_xlfn.NORM.INV(RAND(), Info!$B$43, Info!$B$44)</f>
        <v>8.4031005018144408E-3</v>
      </c>
      <c r="Y4" s="15">
        <f ca="1">_xlfn.NORM.INV(RAND(), Info!$B$43, Info!$B$44)</f>
        <v>-2.4274341716252739E-2</v>
      </c>
      <c r="Z4" s="15">
        <f ca="1">_xlfn.NORM.INV(RAND(), Info!$B$43, Info!$B$44)</f>
        <v>4.1070425805849143E-3</v>
      </c>
      <c r="AA4" s="15">
        <f ca="1">_xlfn.NORM.INV(RAND(), Info!$B$43, Info!$B$44)</f>
        <v>-1.649360898503943E-3</v>
      </c>
      <c r="AB4" s="15">
        <f ca="1">_xlfn.NORM.INV(RAND(), Info!$B$43, Info!$B$44)</f>
        <v>-9.4203946028086245E-3</v>
      </c>
      <c r="AC4" s="15">
        <f ca="1">_xlfn.NORM.INV(RAND(), Info!$B$43, Info!$B$44)</f>
        <v>9.6268449488531131E-3</v>
      </c>
      <c r="AD4" s="15">
        <f ca="1">_xlfn.NORM.INV(RAND(), Info!$B$43, Info!$B$44)</f>
        <v>-3.7719645488259637E-2</v>
      </c>
      <c r="AE4" s="15">
        <f ca="1">_xlfn.NORM.INV(RAND(), Info!$B$43, Info!$B$44)</f>
        <v>-3.644603289626154E-2</v>
      </c>
      <c r="AF4" s="15">
        <f ca="1">_xlfn.NORM.INV(RAND(), Info!$B$43, Info!$B$44)</f>
        <v>-3.7709645442021637E-3</v>
      </c>
      <c r="AG4" s="15">
        <f ca="1">_xlfn.NORM.INV(RAND(), Info!$B$43, Info!$B$44)</f>
        <v>-8.8677001238405967E-3</v>
      </c>
      <c r="AH4" s="15">
        <f ca="1">_xlfn.NORM.INV(RAND(), Info!$B$43, Info!$B$44)</f>
        <v>-1.2659350646331138E-4</v>
      </c>
      <c r="AI4" s="15">
        <f ca="1">_xlfn.NORM.INV(RAND(), Info!$B$43, Info!$B$44)</f>
        <v>7.3562453385032341E-3</v>
      </c>
      <c r="AJ4" s="15">
        <f ca="1">_xlfn.NORM.INV(RAND(), Info!$B$43, Info!$B$44)</f>
        <v>-2.0829598208210509E-2</v>
      </c>
      <c r="AK4" s="15">
        <f ca="1">_xlfn.NORM.INV(RAND(), Info!$B$43, Info!$B$44)</f>
        <v>2.9529111961327383E-2</v>
      </c>
      <c r="AL4" s="15">
        <f ca="1">_xlfn.NORM.INV(RAND(), Info!$B$43, Info!$B$44)</f>
        <v>2.7116016017955175E-2</v>
      </c>
      <c r="AM4" s="15">
        <f ca="1">_xlfn.NORM.INV(RAND(), Info!$B$43, Info!$B$44)</f>
        <v>4.0414942727510167E-3</v>
      </c>
      <c r="AN4" s="15">
        <f ca="1">_xlfn.NORM.INV(RAND(), Info!$B$43, Info!$B$44)</f>
        <v>1.5546826955565953E-3</v>
      </c>
      <c r="AO4" s="15">
        <f ca="1">_xlfn.NORM.INV(RAND(), Info!$B$43, Info!$B$44)</f>
        <v>-2.7833083085496344E-2</v>
      </c>
      <c r="AP4" s="15">
        <f ca="1">_xlfn.NORM.INV(RAND(), Info!$B$43, Info!$B$44)</f>
        <v>-6.9154955863491973E-3</v>
      </c>
      <c r="AQ4" s="15">
        <f ca="1">_xlfn.NORM.INV(RAND(), Info!$B$43, Info!$B$44)</f>
        <v>-2.520116396779578E-2</v>
      </c>
      <c r="AR4" s="15">
        <f ca="1">_xlfn.NORM.INV(RAND(), Info!$B$43, Info!$B$44)</f>
        <v>-3.490065546449906E-2</v>
      </c>
      <c r="AS4" s="15">
        <f ca="1">_xlfn.NORM.INV(RAND(), Info!$B$43, Info!$B$44)</f>
        <v>1.427446109113055E-2</v>
      </c>
      <c r="AT4" s="15">
        <f ca="1">_xlfn.NORM.INV(RAND(), Info!$B$43, Info!$B$44)</f>
        <v>-2.303590287688987E-2</v>
      </c>
      <c r="AU4" s="15">
        <f ca="1">_xlfn.NORM.INV(RAND(), Info!$B$43, Info!$B$44)</f>
        <v>1.5791721058768693E-2</v>
      </c>
      <c r="AV4" s="15">
        <f ca="1">_xlfn.NORM.INV(RAND(), Info!$B$43, Info!$B$44)</f>
        <v>2.7438641120204485E-2</v>
      </c>
      <c r="AW4" s="15">
        <f ca="1">_xlfn.NORM.INV(RAND(), Info!$B$43, Info!$B$44)</f>
        <v>-1.0241995042786518E-2</v>
      </c>
      <c r="AX4" s="15">
        <f ca="1">_xlfn.NORM.INV(RAND(), Info!$B$43, Info!$B$44)</f>
        <v>-2.6383728269772814E-2</v>
      </c>
      <c r="AY4" s="15">
        <f ca="1">_xlfn.NORM.INV(RAND(), Info!$B$43, Info!$B$44)</f>
        <v>-1.773752471578274E-2</v>
      </c>
      <c r="AZ4" s="15">
        <f ca="1">_xlfn.NORM.INV(RAND(), Info!$B$43, Info!$B$44)</f>
        <v>3.9280908031341828E-3</v>
      </c>
      <c r="BA4" s="15">
        <f ca="1">_xlfn.NORM.INV(RAND(), Info!$B$43, Info!$B$44)</f>
        <v>1.806234749830635E-2</v>
      </c>
      <c r="BB4" s="15">
        <f ca="1">_xlfn.NORM.INV(RAND(), Info!$B$43, Info!$B$44)</f>
        <v>-3.0935166810811348E-3</v>
      </c>
      <c r="BC4" s="15">
        <f ca="1">_xlfn.NORM.INV(RAND(), Info!$B$43, Info!$B$44)</f>
        <v>2.1505155532209663E-2</v>
      </c>
      <c r="BD4" s="15">
        <f ca="1">_xlfn.NORM.INV(RAND(), Info!$B$43, Info!$B$44)</f>
        <v>-3.821826154353776E-2</v>
      </c>
      <c r="BE4" s="15">
        <f ca="1">_xlfn.NORM.INV(RAND(), Info!$B$43, Info!$B$44)</f>
        <v>-1.298121205116386E-2</v>
      </c>
      <c r="BF4" s="15">
        <f ca="1">_xlfn.NORM.INV(RAND(), Info!$B$43, Info!$B$44)</f>
        <v>2.8439419311071987E-3</v>
      </c>
      <c r="BG4" s="15">
        <f ca="1">_xlfn.NORM.INV(RAND(), Info!$B$43, Info!$B$44)</f>
        <v>3.0069149709732342E-2</v>
      </c>
      <c r="BH4" s="15">
        <f ca="1">_xlfn.NORM.INV(RAND(), Info!$B$43, Info!$B$44)</f>
        <v>1.564963999772459E-2</v>
      </c>
      <c r="BI4" s="15">
        <f ca="1">_xlfn.NORM.INV(RAND(), Info!$B$43, Info!$B$44)</f>
        <v>-3.6035243817155366E-2</v>
      </c>
      <c r="BJ4" s="15">
        <f ca="1">_xlfn.NORM.INV(RAND(), Info!$B$43, Info!$B$44)</f>
        <v>1.2390046248830364E-2</v>
      </c>
      <c r="BK4" s="15">
        <f ca="1">_xlfn.NORM.INV(RAND(), Info!$B$43, Info!$B$44)</f>
        <v>2.472285653970186E-3</v>
      </c>
      <c r="BL4" s="15">
        <f ca="1">_xlfn.NORM.INV(RAND(), Info!$B$43, Info!$B$44)</f>
        <v>-8.384894434972979E-4</v>
      </c>
      <c r="BM4" s="15">
        <f ca="1">_xlfn.NORM.INV(RAND(), Info!$B$43, Info!$B$44)</f>
        <v>-5.4872629947451098E-4</v>
      </c>
      <c r="BN4" s="15">
        <f ca="1">_xlfn.NORM.INV(RAND(), Info!$B$43, Info!$B$44)</f>
        <v>-2.0384330211660764E-2</v>
      </c>
      <c r="BO4" s="15">
        <f ca="1">_xlfn.NORM.INV(RAND(), Info!$B$43, Info!$B$44)</f>
        <v>1.9649854270694433E-2</v>
      </c>
      <c r="BP4" s="15">
        <f ca="1">_xlfn.NORM.INV(RAND(), Info!$B$43, Info!$B$44)</f>
        <v>6.4327880414192665E-3</v>
      </c>
      <c r="BQ4" s="15">
        <f ca="1">_xlfn.NORM.INV(RAND(), Info!$B$43, Info!$B$44)</f>
        <v>1.7031755131392032E-2</v>
      </c>
      <c r="BR4" s="15">
        <f ca="1">_xlfn.NORM.INV(RAND(), Info!$B$43, Info!$B$44)</f>
        <v>-7.3424516791554279E-3</v>
      </c>
      <c r="BS4" s="15">
        <f ca="1">_xlfn.NORM.INV(RAND(), Info!$B$43, Info!$B$44)</f>
        <v>1.3502506864698706E-2</v>
      </c>
      <c r="BT4" s="15">
        <f ca="1">_xlfn.NORM.INV(RAND(), Info!$B$43, Info!$B$44)</f>
        <v>-2.3743032808047477E-2</v>
      </c>
      <c r="BU4" s="15">
        <f ca="1">_xlfn.NORM.INV(RAND(), Info!$B$43, Info!$B$44)</f>
        <v>4.2116371438563373E-2</v>
      </c>
      <c r="BV4" s="15">
        <f ca="1">_xlfn.NORM.INV(RAND(), Info!$B$43, Info!$B$44)</f>
        <v>1.9562404991156947E-3</v>
      </c>
      <c r="BW4" s="15">
        <f ca="1">_xlfn.NORM.INV(RAND(), Info!$B$43, Info!$B$44)</f>
        <v>1.1851189713698491E-2</v>
      </c>
      <c r="BX4" s="15">
        <f ca="1">_xlfn.NORM.INV(RAND(), Info!$B$43, Info!$B$44)</f>
        <v>3.2277343702992567E-2</v>
      </c>
      <c r="BY4" s="15">
        <f ca="1">_xlfn.NORM.INV(RAND(), Info!$B$43, Info!$B$44)</f>
        <v>-2.2596561325061545E-2</v>
      </c>
      <c r="BZ4" s="15">
        <f ca="1">_xlfn.NORM.INV(RAND(), Info!$B$43, Info!$B$44)</f>
        <v>9.7489884225457034E-3</v>
      </c>
      <c r="CA4" s="15">
        <f ca="1">_xlfn.NORM.INV(RAND(), Info!$B$43, Info!$B$44)</f>
        <v>3.7291767264772846E-2</v>
      </c>
      <c r="CB4" s="15">
        <f ca="1">_xlfn.NORM.INV(RAND(), Info!$B$43, Info!$B$44)</f>
        <v>2.9528258433493108E-2</v>
      </c>
      <c r="CC4" s="15">
        <f ca="1">_xlfn.NORM.INV(RAND(), Info!$B$43, Info!$B$44)</f>
        <v>1.2423695629925017E-2</v>
      </c>
      <c r="CD4" s="15">
        <f ca="1">_xlfn.NORM.INV(RAND(), Info!$B$43, Info!$B$44)</f>
        <v>-1.9218583340767765E-3</v>
      </c>
      <c r="CE4" s="15">
        <f ca="1">_xlfn.NORM.INV(RAND(), Info!$B$43, Info!$B$44)</f>
        <v>-1.6705865872448926E-2</v>
      </c>
      <c r="CF4" s="15">
        <f ca="1">_xlfn.NORM.INV(RAND(), Info!$B$43, Info!$B$44)</f>
        <v>-3.1322549726081131E-2</v>
      </c>
      <c r="CG4" s="15">
        <f ca="1">_xlfn.NORM.INV(RAND(), Info!$B$43, Info!$B$44)</f>
        <v>-2.3832159709895117E-2</v>
      </c>
      <c r="CH4" s="15">
        <f ca="1">_xlfn.NORM.INV(RAND(), Info!$B$43, Info!$B$44)</f>
        <v>-9.4429432147258054E-3</v>
      </c>
      <c r="CI4" s="15">
        <f ca="1">_xlfn.NORM.INV(RAND(), Info!$B$43, Info!$B$44)</f>
        <v>-1.1543612251472247E-3</v>
      </c>
      <c r="CJ4" s="15">
        <f ca="1">_xlfn.NORM.INV(RAND(), Info!$B$43, Info!$B$44)</f>
        <v>8.5167006385236665E-3</v>
      </c>
      <c r="CK4" s="15">
        <f ca="1">_xlfn.NORM.INV(RAND(), Info!$B$43, Info!$B$44)</f>
        <v>3.1064461500418142E-2</v>
      </c>
      <c r="CL4" s="15">
        <f ca="1">_xlfn.NORM.INV(RAND(), Info!$B$43, Info!$B$44)</f>
        <v>1.6076979914482984E-2</v>
      </c>
      <c r="CM4" s="15">
        <f ca="1">_xlfn.NORM.INV(RAND(), Info!$B$43, Info!$B$44)</f>
        <v>3.7799332535569247E-3</v>
      </c>
      <c r="CN4" s="15">
        <f ca="1">_xlfn.NORM.INV(RAND(), Info!$B$43, Info!$B$44)</f>
        <v>-1.5657024860551601E-2</v>
      </c>
      <c r="CO4" s="15">
        <f ca="1">_xlfn.NORM.INV(RAND(), Info!$B$43, Info!$B$44)</f>
        <v>-2.3995167690542035E-3</v>
      </c>
      <c r="CP4" s="15">
        <f ca="1">_xlfn.NORM.INV(RAND(), Info!$B$43, Info!$B$44)</f>
        <v>-1.6729272989517617E-2</v>
      </c>
      <c r="CQ4" s="15">
        <f ca="1">_xlfn.NORM.INV(RAND(), Info!$B$43, Info!$B$44)</f>
        <v>1.9680598276126147E-2</v>
      </c>
      <c r="CR4" s="15">
        <f ca="1">_xlfn.NORM.INV(RAND(), Info!$B$43, Info!$B$44)</f>
        <v>2.5172293996207268E-2</v>
      </c>
      <c r="CS4" s="15">
        <f ca="1">_xlfn.NORM.INV(RAND(), Info!$B$43, Info!$B$44)</f>
        <v>-2.4737900019268485E-3</v>
      </c>
      <c r="CT4" s="15">
        <f ca="1">_xlfn.NORM.INV(RAND(), Info!$B$43, Info!$B$44)</f>
        <v>-6.6834956104793834E-3</v>
      </c>
      <c r="CU4" s="15">
        <f ca="1">_xlfn.NORM.INV(RAND(), Info!$B$43, Info!$B$44)</f>
        <v>4.8463309242626713E-2</v>
      </c>
      <c r="CV4" s="15">
        <f ca="1">_xlfn.NORM.INV(RAND(), Info!$B$43, Info!$B$44)</f>
        <v>1.1350633800399005E-3</v>
      </c>
      <c r="CW4" s="15">
        <f ca="1">_xlfn.NORM.INV(RAND(), Info!$B$43, Info!$B$44)</f>
        <v>2.6970110644309889E-2</v>
      </c>
    </row>
    <row r="5" spans="1:101" x14ac:dyDescent="0.2">
      <c r="A5">
        <v>2026</v>
      </c>
      <c r="B5" s="15">
        <f ca="1">_xlfn.NORM.INV(RAND(), Info!$B$43, Info!$B$44)</f>
        <v>2.5713757903057011E-2</v>
      </c>
      <c r="C5" s="15">
        <f ca="1">_xlfn.NORM.INV(RAND(), Info!$B$43, Info!$B$44)</f>
        <v>9.9043136867889014E-3</v>
      </c>
      <c r="D5" s="15">
        <f ca="1">_xlfn.NORM.INV(RAND(), Info!$B$43, Info!$B$44)</f>
        <v>4.5866462427145926E-2</v>
      </c>
      <c r="E5" s="15">
        <f ca="1">_xlfn.NORM.INV(RAND(), Info!$B$43, Info!$B$44)</f>
        <v>-1.1574635244371998E-2</v>
      </c>
      <c r="F5" s="15">
        <f ca="1">_xlfn.NORM.INV(RAND(), Info!$B$43, Info!$B$44)</f>
        <v>-2.3485368019229711E-2</v>
      </c>
      <c r="G5" s="15">
        <f ca="1">_xlfn.NORM.INV(RAND(), Info!$B$43, Info!$B$44)</f>
        <v>-2.9073875250912769E-2</v>
      </c>
      <c r="H5" s="15">
        <f ca="1">_xlfn.NORM.INV(RAND(), Info!$B$43, Info!$B$44)</f>
        <v>1.6839471193498688E-3</v>
      </c>
      <c r="I5" s="15">
        <f ca="1">_xlfn.NORM.INV(RAND(), Info!$B$43, Info!$B$44)</f>
        <v>1.7412068861277167E-3</v>
      </c>
      <c r="J5" s="15">
        <f ca="1">_xlfn.NORM.INV(RAND(), Info!$B$43, Info!$B$44)</f>
        <v>-5.5034572581693086E-3</v>
      </c>
      <c r="K5" s="15">
        <f ca="1">_xlfn.NORM.INV(RAND(), Info!$B$43, Info!$B$44)</f>
        <v>-2.1410190126168989E-3</v>
      </c>
      <c r="L5" s="15">
        <f ca="1">_xlfn.NORM.INV(RAND(), Info!$B$43, Info!$B$44)</f>
        <v>1.5387716235148962E-2</v>
      </c>
      <c r="M5" s="15">
        <f ca="1">_xlfn.NORM.INV(RAND(), Info!$B$43, Info!$B$44)</f>
        <v>7.1714201078086374E-3</v>
      </c>
      <c r="N5" s="15">
        <f ca="1">_xlfn.NORM.INV(RAND(), Info!$B$43, Info!$B$44)</f>
        <v>-2.3764662411986708E-2</v>
      </c>
      <c r="O5" s="15">
        <f ca="1">_xlfn.NORM.INV(RAND(), Info!$B$43, Info!$B$44)</f>
        <v>-8.8525910911622062E-3</v>
      </c>
      <c r="P5" s="15">
        <f ca="1">_xlfn.NORM.INV(RAND(), Info!$B$43, Info!$B$44)</f>
        <v>8.4778608056987545E-3</v>
      </c>
      <c r="Q5" s="15">
        <f ca="1">_xlfn.NORM.INV(RAND(), Info!$B$43, Info!$B$44)</f>
        <v>-7.5306427904024411E-3</v>
      </c>
      <c r="R5" s="15">
        <f ca="1">_xlfn.NORM.INV(RAND(), Info!$B$43, Info!$B$44)</f>
        <v>-6.8113686783684985E-3</v>
      </c>
      <c r="S5" s="15">
        <f ca="1">_xlfn.NORM.INV(RAND(), Info!$B$43, Info!$B$44)</f>
        <v>9.4270367715221307E-3</v>
      </c>
      <c r="T5" s="15">
        <f ca="1">_xlfn.NORM.INV(RAND(), Info!$B$43, Info!$B$44)</f>
        <v>-3.9742012773445936E-3</v>
      </c>
      <c r="U5" s="15">
        <f ca="1">_xlfn.NORM.INV(RAND(), Info!$B$43, Info!$B$44)</f>
        <v>2.4225613428001018E-3</v>
      </c>
      <c r="V5" s="15">
        <f ca="1">_xlfn.NORM.INV(RAND(), Info!$B$43, Info!$B$44)</f>
        <v>8.5003008348479049E-3</v>
      </c>
      <c r="W5" s="15">
        <f ca="1">_xlfn.NORM.INV(RAND(), Info!$B$43, Info!$B$44)</f>
        <v>2.6394289733115343E-3</v>
      </c>
      <c r="X5" s="15">
        <f ca="1">_xlfn.NORM.INV(RAND(), Info!$B$43, Info!$B$44)</f>
        <v>8.7930569727414469E-3</v>
      </c>
      <c r="Y5" s="15">
        <f ca="1">_xlfn.NORM.INV(RAND(), Info!$B$43, Info!$B$44)</f>
        <v>-2.1398392673862725E-2</v>
      </c>
      <c r="Z5" s="15">
        <f ca="1">_xlfn.NORM.INV(RAND(), Info!$B$43, Info!$B$44)</f>
        <v>-3.9255373200768426E-2</v>
      </c>
      <c r="AA5" s="15">
        <f ca="1">_xlfn.NORM.INV(RAND(), Info!$B$43, Info!$B$44)</f>
        <v>-4.6974568628086822E-4</v>
      </c>
      <c r="AB5" s="15">
        <f ca="1">_xlfn.NORM.INV(RAND(), Info!$B$43, Info!$B$44)</f>
        <v>-8.9098227441732625E-3</v>
      </c>
      <c r="AC5" s="15">
        <f ca="1">_xlfn.NORM.INV(RAND(), Info!$B$43, Info!$B$44)</f>
        <v>-1.5051962673550839E-2</v>
      </c>
      <c r="AD5" s="15">
        <f ca="1">_xlfn.NORM.INV(RAND(), Info!$B$43, Info!$B$44)</f>
        <v>-3.5373647438132177E-4</v>
      </c>
      <c r="AE5" s="15">
        <f ca="1">_xlfn.NORM.INV(RAND(), Info!$B$43, Info!$B$44)</f>
        <v>2.8445374529580819E-2</v>
      </c>
      <c r="AF5" s="15">
        <f ca="1">_xlfn.NORM.INV(RAND(), Info!$B$43, Info!$B$44)</f>
        <v>-7.5571744721209446E-3</v>
      </c>
      <c r="AG5" s="15">
        <f ca="1">_xlfn.NORM.INV(RAND(), Info!$B$43, Info!$B$44)</f>
        <v>3.1893373815307331E-2</v>
      </c>
      <c r="AH5" s="15">
        <f ca="1">_xlfn.NORM.INV(RAND(), Info!$B$43, Info!$B$44)</f>
        <v>3.1666644364593231E-2</v>
      </c>
      <c r="AI5" s="15">
        <f ca="1">_xlfn.NORM.INV(RAND(), Info!$B$43, Info!$B$44)</f>
        <v>1.7020831901384863E-2</v>
      </c>
      <c r="AJ5" s="15">
        <f ca="1">_xlfn.NORM.INV(RAND(), Info!$B$43, Info!$B$44)</f>
        <v>1.6083877198635271E-2</v>
      </c>
      <c r="AK5" s="15">
        <f ca="1">_xlfn.NORM.INV(RAND(), Info!$B$43, Info!$B$44)</f>
        <v>1.9250258660243033E-2</v>
      </c>
      <c r="AL5" s="15">
        <f ca="1">_xlfn.NORM.INV(RAND(), Info!$B$43, Info!$B$44)</f>
        <v>-4.778281470667501E-2</v>
      </c>
      <c r="AM5" s="15">
        <f ca="1">_xlfn.NORM.INV(RAND(), Info!$B$43, Info!$B$44)</f>
        <v>-2.2773124333651728E-3</v>
      </c>
      <c r="AN5" s="15">
        <f ca="1">_xlfn.NORM.INV(RAND(), Info!$B$43, Info!$B$44)</f>
        <v>-3.2730030205300656E-4</v>
      </c>
      <c r="AO5" s="15">
        <f ca="1">_xlfn.NORM.INV(RAND(), Info!$B$43, Info!$B$44)</f>
        <v>-1.1259253511505005E-2</v>
      </c>
      <c r="AP5" s="15">
        <f ca="1">_xlfn.NORM.INV(RAND(), Info!$B$43, Info!$B$44)</f>
        <v>-5.3314211085859965E-2</v>
      </c>
      <c r="AQ5" s="15">
        <f ca="1">_xlfn.NORM.INV(RAND(), Info!$B$43, Info!$B$44)</f>
        <v>1.4325382100441292E-2</v>
      </c>
      <c r="AR5" s="15">
        <f ca="1">_xlfn.NORM.INV(RAND(), Info!$B$43, Info!$B$44)</f>
        <v>-2.6768635323101742E-2</v>
      </c>
      <c r="AS5" s="15">
        <f ca="1">_xlfn.NORM.INV(RAND(), Info!$B$43, Info!$B$44)</f>
        <v>-8.2840804815147058E-3</v>
      </c>
      <c r="AT5" s="15">
        <f ca="1">_xlfn.NORM.INV(RAND(), Info!$B$43, Info!$B$44)</f>
        <v>3.2044881611148962E-2</v>
      </c>
      <c r="AU5" s="15">
        <f ca="1">_xlfn.NORM.INV(RAND(), Info!$B$43, Info!$B$44)</f>
        <v>-1.8019842275358043E-2</v>
      </c>
      <c r="AV5" s="15">
        <f ca="1">_xlfn.NORM.INV(RAND(), Info!$B$43, Info!$B$44)</f>
        <v>7.2327474159613056E-3</v>
      </c>
      <c r="AW5" s="15">
        <f ca="1">_xlfn.NORM.INV(RAND(), Info!$B$43, Info!$B$44)</f>
        <v>3.2779393804542043E-3</v>
      </c>
      <c r="AX5" s="15">
        <f ca="1">_xlfn.NORM.INV(RAND(), Info!$B$43, Info!$B$44)</f>
        <v>-1.389514074039969E-2</v>
      </c>
      <c r="AY5" s="15">
        <f ca="1">_xlfn.NORM.INV(RAND(), Info!$B$43, Info!$B$44)</f>
        <v>-2.0833841708588108E-3</v>
      </c>
      <c r="AZ5" s="15">
        <f ca="1">_xlfn.NORM.INV(RAND(), Info!$B$43, Info!$B$44)</f>
        <v>-8.8298373476176258E-3</v>
      </c>
      <c r="BA5" s="15">
        <f ca="1">_xlfn.NORM.INV(RAND(), Info!$B$43, Info!$B$44)</f>
        <v>2.1258586584413371E-2</v>
      </c>
      <c r="BB5" s="15">
        <f ca="1">_xlfn.NORM.INV(RAND(), Info!$B$43, Info!$B$44)</f>
        <v>-1.6703241923623154E-2</v>
      </c>
      <c r="BC5" s="15">
        <f ca="1">_xlfn.NORM.INV(RAND(), Info!$B$43, Info!$B$44)</f>
        <v>9.8291812177880855E-3</v>
      </c>
      <c r="BD5" s="15">
        <f ca="1">_xlfn.NORM.INV(RAND(), Info!$B$43, Info!$B$44)</f>
        <v>-2.9732593826537715E-4</v>
      </c>
      <c r="BE5" s="15">
        <f ca="1">_xlfn.NORM.INV(RAND(), Info!$B$43, Info!$B$44)</f>
        <v>-4.4320817142040371E-3</v>
      </c>
      <c r="BF5" s="15">
        <f ca="1">_xlfn.NORM.INV(RAND(), Info!$B$43, Info!$B$44)</f>
        <v>-2.0372971044808875E-2</v>
      </c>
      <c r="BG5" s="15">
        <f ca="1">_xlfn.NORM.INV(RAND(), Info!$B$43, Info!$B$44)</f>
        <v>-1.8133789189660226E-2</v>
      </c>
      <c r="BH5" s="15">
        <f ca="1">_xlfn.NORM.INV(RAND(), Info!$B$43, Info!$B$44)</f>
        <v>-3.0955414546705129E-3</v>
      </c>
      <c r="BI5" s="15">
        <f ca="1">_xlfn.NORM.INV(RAND(), Info!$B$43, Info!$B$44)</f>
        <v>-6.688097104326214E-3</v>
      </c>
      <c r="BJ5" s="15">
        <f ca="1">_xlfn.NORM.INV(RAND(), Info!$B$43, Info!$B$44)</f>
        <v>7.9991005475765903E-3</v>
      </c>
      <c r="BK5" s="15">
        <f ca="1">_xlfn.NORM.INV(RAND(), Info!$B$43, Info!$B$44)</f>
        <v>-3.0997004323845769E-3</v>
      </c>
      <c r="BL5" s="15">
        <f ca="1">_xlfn.NORM.INV(RAND(), Info!$B$43, Info!$B$44)</f>
        <v>3.6682329257336672E-3</v>
      </c>
      <c r="BM5" s="15">
        <f ca="1">_xlfn.NORM.INV(RAND(), Info!$B$43, Info!$B$44)</f>
        <v>1.5626440067682209E-2</v>
      </c>
      <c r="BN5" s="15">
        <f ca="1">_xlfn.NORM.INV(RAND(), Info!$B$43, Info!$B$44)</f>
        <v>1.8441099394810343E-2</v>
      </c>
      <c r="BO5" s="15">
        <f ca="1">_xlfn.NORM.INV(RAND(), Info!$B$43, Info!$B$44)</f>
        <v>2.9446221831105472E-3</v>
      </c>
      <c r="BP5" s="15">
        <f ca="1">_xlfn.NORM.INV(RAND(), Info!$B$43, Info!$B$44)</f>
        <v>1.4930700395293178E-2</v>
      </c>
      <c r="BQ5" s="15">
        <f ca="1">_xlfn.NORM.INV(RAND(), Info!$B$43, Info!$B$44)</f>
        <v>-1.5440556038061933E-2</v>
      </c>
      <c r="BR5" s="15">
        <f ca="1">_xlfn.NORM.INV(RAND(), Info!$B$43, Info!$B$44)</f>
        <v>-1.3467331818677448E-2</v>
      </c>
      <c r="BS5" s="15">
        <f ca="1">_xlfn.NORM.INV(RAND(), Info!$B$43, Info!$B$44)</f>
        <v>1.5979810533730075E-2</v>
      </c>
      <c r="BT5" s="15">
        <f ca="1">_xlfn.NORM.INV(RAND(), Info!$B$43, Info!$B$44)</f>
        <v>1.9368637879025229E-2</v>
      </c>
      <c r="BU5" s="15">
        <f ca="1">_xlfn.NORM.INV(RAND(), Info!$B$43, Info!$B$44)</f>
        <v>5.0362506646253113E-3</v>
      </c>
      <c r="BV5" s="15">
        <f ca="1">_xlfn.NORM.INV(RAND(), Info!$B$43, Info!$B$44)</f>
        <v>4.7728313982097767E-3</v>
      </c>
      <c r="BW5" s="15">
        <f ca="1">_xlfn.NORM.INV(RAND(), Info!$B$43, Info!$B$44)</f>
        <v>2.9562576613285638E-2</v>
      </c>
      <c r="BX5" s="15">
        <f ca="1">_xlfn.NORM.INV(RAND(), Info!$B$43, Info!$B$44)</f>
        <v>2.060633461886429E-2</v>
      </c>
      <c r="BY5" s="15">
        <f ca="1">_xlfn.NORM.INV(RAND(), Info!$B$43, Info!$B$44)</f>
        <v>5.6693048201533289E-3</v>
      </c>
      <c r="BZ5" s="15">
        <f ca="1">_xlfn.NORM.INV(RAND(), Info!$B$43, Info!$B$44)</f>
        <v>2.3270544171756568E-2</v>
      </c>
      <c r="CA5" s="15">
        <f ca="1">_xlfn.NORM.INV(RAND(), Info!$B$43, Info!$B$44)</f>
        <v>-1.440594700661733E-2</v>
      </c>
      <c r="CB5" s="15">
        <f ca="1">_xlfn.NORM.INV(RAND(), Info!$B$43, Info!$B$44)</f>
        <v>2.465242105411608E-2</v>
      </c>
      <c r="CC5" s="15">
        <f ca="1">_xlfn.NORM.INV(RAND(), Info!$B$43, Info!$B$44)</f>
        <v>5.0973360690803647E-3</v>
      </c>
      <c r="CD5" s="15">
        <f ca="1">_xlfn.NORM.INV(RAND(), Info!$B$43, Info!$B$44)</f>
        <v>-2.2994913515049935E-2</v>
      </c>
      <c r="CE5" s="15">
        <f ca="1">_xlfn.NORM.INV(RAND(), Info!$B$43, Info!$B$44)</f>
        <v>1.6447348319268812E-3</v>
      </c>
      <c r="CF5" s="15">
        <f ca="1">_xlfn.NORM.INV(RAND(), Info!$B$43, Info!$B$44)</f>
        <v>3.0692536129395258E-2</v>
      </c>
      <c r="CG5" s="15">
        <f ca="1">_xlfn.NORM.INV(RAND(), Info!$B$43, Info!$B$44)</f>
        <v>-9.7405349699097414E-3</v>
      </c>
      <c r="CH5" s="15">
        <f ca="1">_xlfn.NORM.INV(RAND(), Info!$B$43, Info!$B$44)</f>
        <v>-4.9347768775500588E-3</v>
      </c>
      <c r="CI5" s="15">
        <f ca="1">_xlfn.NORM.INV(RAND(), Info!$B$43, Info!$B$44)</f>
        <v>2.0229402280666085E-3</v>
      </c>
      <c r="CJ5" s="15">
        <f ca="1">_xlfn.NORM.INV(RAND(), Info!$B$43, Info!$B$44)</f>
        <v>-2.3061895387660625E-2</v>
      </c>
      <c r="CK5" s="15">
        <f ca="1">_xlfn.NORM.INV(RAND(), Info!$B$43, Info!$B$44)</f>
        <v>-1.9149634231650602E-4</v>
      </c>
      <c r="CL5" s="15">
        <f ca="1">_xlfn.NORM.INV(RAND(), Info!$B$43, Info!$B$44)</f>
        <v>9.6947423225064444E-3</v>
      </c>
      <c r="CM5" s="15">
        <f ca="1">_xlfn.NORM.INV(RAND(), Info!$B$43, Info!$B$44)</f>
        <v>2.3341046010305611E-2</v>
      </c>
      <c r="CN5" s="15">
        <f ca="1">_xlfn.NORM.INV(RAND(), Info!$B$43, Info!$B$44)</f>
        <v>-5.5049977954603315E-3</v>
      </c>
      <c r="CO5" s="15">
        <f ca="1">_xlfn.NORM.INV(RAND(), Info!$B$43, Info!$B$44)</f>
        <v>-2.0159926392366939E-2</v>
      </c>
      <c r="CP5" s="15">
        <f ca="1">_xlfn.NORM.INV(RAND(), Info!$B$43, Info!$B$44)</f>
        <v>3.8457141377083899E-2</v>
      </c>
      <c r="CQ5" s="15">
        <f ca="1">_xlfn.NORM.INV(RAND(), Info!$B$43, Info!$B$44)</f>
        <v>-3.2657476020924989E-2</v>
      </c>
      <c r="CR5" s="15">
        <f ca="1">_xlfn.NORM.INV(RAND(), Info!$B$43, Info!$B$44)</f>
        <v>3.0406292192203376E-3</v>
      </c>
      <c r="CS5" s="15">
        <f ca="1">_xlfn.NORM.INV(RAND(), Info!$B$43, Info!$B$44)</f>
        <v>-4.1590415402114674E-2</v>
      </c>
      <c r="CT5" s="15">
        <f ca="1">_xlfn.NORM.INV(RAND(), Info!$B$43, Info!$B$44)</f>
        <v>-1.2131734925756376E-2</v>
      </c>
      <c r="CU5" s="15">
        <f ca="1">_xlfn.NORM.INV(RAND(), Info!$B$43, Info!$B$44)</f>
        <v>-3.0074253661779807E-2</v>
      </c>
      <c r="CV5" s="15">
        <f ca="1">_xlfn.NORM.INV(RAND(), Info!$B$43, Info!$B$44)</f>
        <v>8.0319862571116389E-3</v>
      </c>
      <c r="CW5" s="15">
        <f ca="1">_xlfn.NORM.INV(RAND(), Info!$B$43, Info!$B$44)</f>
        <v>-1.8173379628093789E-2</v>
      </c>
    </row>
    <row r="6" spans="1:101" x14ac:dyDescent="0.2">
      <c r="A6">
        <v>2027</v>
      </c>
      <c r="B6" s="15">
        <f ca="1">_xlfn.NORM.INV(RAND(), Info!$B$43, Info!$B$44)</f>
        <v>-4.4053196342830232E-2</v>
      </c>
      <c r="C6" s="15">
        <f ca="1">_xlfn.NORM.INV(RAND(), Info!$B$43, Info!$B$44)</f>
        <v>3.9604085290231787E-2</v>
      </c>
      <c r="D6" s="15">
        <f ca="1">_xlfn.NORM.INV(RAND(), Info!$B$43, Info!$B$44)</f>
        <v>2.2824464625255714E-2</v>
      </c>
      <c r="E6" s="15">
        <f ca="1">_xlfn.NORM.INV(RAND(), Info!$B$43, Info!$B$44)</f>
        <v>-1.5026905856633226E-2</v>
      </c>
      <c r="F6" s="15">
        <f ca="1">_xlfn.NORM.INV(RAND(), Info!$B$43, Info!$B$44)</f>
        <v>-2.6929453641922382E-2</v>
      </c>
      <c r="G6" s="15">
        <f ca="1">_xlfn.NORM.INV(RAND(), Info!$B$43, Info!$B$44)</f>
        <v>2.3989900275389692E-2</v>
      </c>
      <c r="H6" s="15">
        <f ca="1">_xlfn.NORM.INV(RAND(), Info!$B$43, Info!$B$44)</f>
        <v>-2.0203801655315275E-2</v>
      </c>
      <c r="I6" s="15">
        <f ca="1">_xlfn.NORM.INV(RAND(), Info!$B$43, Info!$B$44)</f>
        <v>-8.0405872259546839E-3</v>
      </c>
      <c r="J6" s="15">
        <f ca="1">_xlfn.NORM.INV(RAND(), Info!$B$43, Info!$B$44)</f>
        <v>3.2801476438506566E-3</v>
      </c>
      <c r="K6" s="15">
        <f ca="1">_xlfn.NORM.INV(RAND(), Info!$B$43, Info!$B$44)</f>
        <v>-1.7466847864879179E-2</v>
      </c>
      <c r="L6" s="15">
        <f ca="1">_xlfn.NORM.INV(RAND(), Info!$B$43, Info!$B$44)</f>
        <v>-2.5750806462436278E-2</v>
      </c>
      <c r="M6" s="15">
        <f ca="1">_xlfn.NORM.INV(RAND(), Info!$B$43, Info!$B$44)</f>
        <v>-3.8630650201979476E-3</v>
      </c>
      <c r="N6" s="15">
        <f ca="1">_xlfn.NORM.INV(RAND(), Info!$B$43, Info!$B$44)</f>
        <v>1.1469108242750028E-3</v>
      </c>
      <c r="O6" s="15">
        <f ca="1">_xlfn.NORM.INV(RAND(), Info!$B$43, Info!$B$44)</f>
        <v>2.3602775449634166E-2</v>
      </c>
      <c r="P6" s="15">
        <f ca="1">_xlfn.NORM.INV(RAND(), Info!$B$43, Info!$B$44)</f>
        <v>3.7922694010013872E-2</v>
      </c>
      <c r="Q6" s="15">
        <f ca="1">_xlfn.NORM.INV(RAND(), Info!$B$43, Info!$B$44)</f>
        <v>1.3100894374051295E-2</v>
      </c>
      <c r="R6" s="15">
        <f ca="1">_xlfn.NORM.INV(RAND(), Info!$B$43, Info!$B$44)</f>
        <v>1.4011067527026164E-2</v>
      </c>
      <c r="S6" s="15">
        <f ca="1">_xlfn.NORM.INV(RAND(), Info!$B$43, Info!$B$44)</f>
        <v>-1.246160294104905E-2</v>
      </c>
      <c r="T6" s="15">
        <f ca="1">_xlfn.NORM.INV(RAND(), Info!$B$43, Info!$B$44)</f>
        <v>-1.8293056736803839E-2</v>
      </c>
      <c r="U6" s="15">
        <f ca="1">_xlfn.NORM.INV(RAND(), Info!$B$43, Info!$B$44)</f>
        <v>2.05785751998779E-3</v>
      </c>
      <c r="V6" s="15">
        <f ca="1">_xlfn.NORM.INV(RAND(), Info!$B$43, Info!$B$44)</f>
        <v>1.9125425444573166E-3</v>
      </c>
      <c r="W6" s="15">
        <f ca="1">_xlfn.NORM.INV(RAND(), Info!$B$43, Info!$B$44)</f>
        <v>-7.5706941413722093E-3</v>
      </c>
      <c r="X6" s="15">
        <f ca="1">_xlfn.NORM.INV(RAND(), Info!$B$43, Info!$B$44)</f>
        <v>7.8149801561392292E-3</v>
      </c>
      <c r="Y6" s="15">
        <f ca="1">_xlfn.NORM.INV(RAND(), Info!$B$43, Info!$B$44)</f>
        <v>5.0069458579297579E-2</v>
      </c>
      <c r="Z6" s="15">
        <f ca="1">_xlfn.NORM.INV(RAND(), Info!$B$43, Info!$B$44)</f>
        <v>2.8934243522499382E-2</v>
      </c>
      <c r="AA6" s="15">
        <f ca="1">_xlfn.NORM.INV(RAND(), Info!$B$43, Info!$B$44)</f>
        <v>-3.7760808123205772E-2</v>
      </c>
      <c r="AB6" s="15">
        <f ca="1">_xlfn.NORM.INV(RAND(), Info!$B$43, Info!$B$44)</f>
        <v>7.2125872177588903E-3</v>
      </c>
      <c r="AC6" s="15">
        <f ca="1">_xlfn.NORM.INV(RAND(), Info!$B$43, Info!$B$44)</f>
        <v>-5.8839703985221993E-3</v>
      </c>
      <c r="AD6" s="15">
        <f ca="1">_xlfn.NORM.INV(RAND(), Info!$B$43, Info!$B$44)</f>
        <v>2.2687180947812267E-2</v>
      </c>
      <c r="AE6" s="15">
        <f ca="1">_xlfn.NORM.INV(RAND(), Info!$B$43, Info!$B$44)</f>
        <v>-1.3994514903645176E-3</v>
      </c>
      <c r="AF6" s="15">
        <f ca="1">_xlfn.NORM.INV(RAND(), Info!$B$43, Info!$B$44)</f>
        <v>-1.8312914802225324E-2</v>
      </c>
      <c r="AG6" s="15">
        <f ca="1">_xlfn.NORM.INV(RAND(), Info!$B$43, Info!$B$44)</f>
        <v>-3.4907958423615981E-3</v>
      </c>
      <c r="AH6" s="15">
        <f ca="1">_xlfn.NORM.INV(RAND(), Info!$B$43, Info!$B$44)</f>
        <v>-1.5236200475702909E-2</v>
      </c>
      <c r="AI6" s="15">
        <f ca="1">_xlfn.NORM.INV(RAND(), Info!$B$43, Info!$B$44)</f>
        <v>5.8186620282483564E-3</v>
      </c>
      <c r="AJ6" s="15">
        <f ca="1">_xlfn.NORM.INV(RAND(), Info!$B$43, Info!$B$44)</f>
        <v>1.8534590039738039E-3</v>
      </c>
      <c r="AK6" s="15">
        <f ca="1">_xlfn.NORM.INV(RAND(), Info!$B$43, Info!$B$44)</f>
        <v>3.1187444735618058E-2</v>
      </c>
      <c r="AL6" s="15">
        <f ca="1">_xlfn.NORM.INV(RAND(), Info!$B$43, Info!$B$44)</f>
        <v>-2.2077519284184648E-2</v>
      </c>
      <c r="AM6" s="15">
        <f ca="1">_xlfn.NORM.INV(RAND(), Info!$B$43, Info!$B$44)</f>
        <v>1.7867096312730989E-2</v>
      </c>
      <c r="AN6" s="15">
        <f ca="1">_xlfn.NORM.INV(RAND(), Info!$B$43, Info!$B$44)</f>
        <v>2.9029626761517338E-2</v>
      </c>
      <c r="AO6" s="15">
        <f ca="1">_xlfn.NORM.INV(RAND(), Info!$B$43, Info!$B$44)</f>
        <v>-2.3932779845317727E-2</v>
      </c>
      <c r="AP6" s="15">
        <f ca="1">_xlfn.NORM.INV(RAND(), Info!$B$43, Info!$B$44)</f>
        <v>-9.931974291052182E-3</v>
      </c>
      <c r="AQ6" s="15">
        <f ca="1">_xlfn.NORM.INV(RAND(), Info!$B$43, Info!$B$44)</f>
        <v>-6.2550931451955446E-3</v>
      </c>
      <c r="AR6" s="15">
        <f ca="1">_xlfn.NORM.INV(RAND(), Info!$B$43, Info!$B$44)</f>
        <v>-5.490556116055435E-3</v>
      </c>
      <c r="AS6" s="15">
        <f ca="1">_xlfn.NORM.INV(RAND(), Info!$B$43, Info!$B$44)</f>
        <v>2.6579682881067331E-2</v>
      </c>
      <c r="AT6" s="15">
        <f ca="1">_xlfn.NORM.INV(RAND(), Info!$B$43, Info!$B$44)</f>
        <v>-2.7090149138569438E-2</v>
      </c>
      <c r="AU6" s="15">
        <f ca="1">_xlfn.NORM.INV(RAND(), Info!$B$43, Info!$B$44)</f>
        <v>6.0849685115831609E-3</v>
      </c>
      <c r="AV6" s="15">
        <f ca="1">_xlfn.NORM.INV(RAND(), Info!$B$43, Info!$B$44)</f>
        <v>1.4383373175413598E-2</v>
      </c>
      <c r="AW6" s="15">
        <f ca="1">_xlfn.NORM.INV(RAND(), Info!$B$43, Info!$B$44)</f>
        <v>7.7479408948639599E-3</v>
      </c>
      <c r="AX6" s="15">
        <f ca="1">_xlfn.NORM.INV(RAND(), Info!$B$43, Info!$B$44)</f>
        <v>2.3408965024911285E-2</v>
      </c>
      <c r="AY6" s="15">
        <f ca="1">_xlfn.NORM.INV(RAND(), Info!$B$43, Info!$B$44)</f>
        <v>-1.0908827238318855E-3</v>
      </c>
      <c r="AZ6" s="15">
        <f ca="1">_xlfn.NORM.INV(RAND(), Info!$B$43, Info!$B$44)</f>
        <v>4.3438379479839903E-2</v>
      </c>
      <c r="BA6" s="15">
        <f ca="1">_xlfn.NORM.INV(RAND(), Info!$B$43, Info!$B$44)</f>
        <v>8.7294040366686599E-4</v>
      </c>
      <c r="BB6" s="15">
        <f ca="1">_xlfn.NORM.INV(RAND(), Info!$B$43, Info!$B$44)</f>
        <v>8.3284702773231203E-3</v>
      </c>
      <c r="BC6" s="15">
        <f ca="1">_xlfn.NORM.INV(RAND(), Info!$B$43, Info!$B$44)</f>
        <v>-5.7967774513520689E-3</v>
      </c>
      <c r="BD6" s="15">
        <f ca="1">_xlfn.NORM.INV(RAND(), Info!$B$43, Info!$B$44)</f>
        <v>8.8232170984397333E-3</v>
      </c>
      <c r="BE6" s="15">
        <f ca="1">_xlfn.NORM.INV(RAND(), Info!$B$43, Info!$B$44)</f>
        <v>2.6847878473399187E-2</v>
      </c>
      <c r="BF6" s="15">
        <f ca="1">_xlfn.NORM.INV(RAND(), Info!$B$43, Info!$B$44)</f>
        <v>2.4544865372010082E-2</v>
      </c>
      <c r="BG6" s="15">
        <f ca="1">_xlfn.NORM.INV(RAND(), Info!$B$43, Info!$B$44)</f>
        <v>8.9733458847843783E-3</v>
      </c>
      <c r="BH6" s="15">
        <f ca="1">_xlfn.NORM.INV(RAND(), Info!$B$43, Info!$B$44)</f>
        <v>2.9737628257770043E-2</v>
      </c>
      <c r="BI6" s="15">
        <f ca="1">_xlfn.NORM.INV(RAND(), Info!$B$43, Info!$B$44)</f>
        <v>1.27844305347901E-2</v>
      </c>
      <c r="BJ6" s="15">
        <f ca="1">_xlfn.NORM.INV(RAND(), Info!$B$43, Info!$B$44)</f>
        <v>-1.7641861696259788E-2</v>
      </c>
      <c r="BK6" s="15">
        <f ca="1">_xlfn.NORM.INV(RAND(), Info!$B$43, Info!$B$44)</f>
        <v>-1.0577152331319627E-2</v>
      </c>
      <c r="BL6" s="15">
        <f ca="1">_xlfn.NORM.INV(RAND(), Info!$B$43, Info!$B$44)</f>
        <v>-2.1023359255368256E-2</v>
      </c>
      <c r="BM6" s="15">
        <f ca="1">_xlfn.NORM.INV(RAND(), Info!$B$43, Info!$B$44)</f>
        <v>1.8899159940920743E-2</v>
      </c>
      <c r="BN6" s="15">
        <f ca="1">_xlfn.NORM.INV(RAND(), Info!$B$43, Info!$B$44)</f>
        <v>1.0009707362276688E-3</v>
      </c>
      <c r="BO6" s="15">
        <f ca="1">_xlfn.NORM.INV(RAND(), Info!$B$43, Info!$B$44)</f>
        <v>1.3708511429488552E-2</v>
      </c>
      <c r="BP6" s="15">
        <f ca="1">_xlfn.NORM.INV(RAND(), Info!$B$43, Info!$B$44)</f>
        <v>6.6435552812509867E-3</v>
      </c>
      <c r="BQ6" s="15">
        <f ca="1">_xlfn.NORM.INV(RAND(), Info!$B$43, Info!$B$44)</f>
        <v>-1.2737325665458415E-2</v>
      </c>
      <c r="BR6" s="15">
        <f ca="1">_xlfn.NORM.INV(RAND(), Info!$B$43, Info!$B$44)</f>
        <v>-4.3507038807454549E-3</v>
      </c>
      <c r="BS6" s="15">
        <f ca="1">_xlfn.NORM.INV(RAND(), Info!$B$43, Info!$B$44)</f>
        <v>-4.0136451302221862E-2</v>
      </c>
      <c r="BT6" s="15">
        <f ca="1">_xlfn.NORM.INV(RAND(), Info!$B$43, Info!$B$44)</f>
        <v>-3.3150076675559168E-3</v>
      </c>
      <c r="BU6" s="15">
        <f ca="1">_xlfn.NORM.INV(RAND(), Info!$B$43, Info!$B$44)</f>
        <v>-3.0251286571864072E-2</v>
      </c>
      <c r="BV6" s="15">
        <f ca="1">_xlfn.NORM.INV(RAND(), Info!$B$43, Info!$B$44)</f>
        <v>-1.5176305736135012E-2</v>
      </c>
      <c r="BW6" s="15">
        <f ca="1">_xlfn.NORM.INV(RAND(), Info!$B$43, Info!$B$44)</f>
        <v>1.3682643245243646E-2</v>
      </c>
      <c r="BX6" s="15">
        <f ca="1">_xlfn.NORM.INV(RAND(), Info!$B$43, Info!$B$44)</f>
        <v>5.7628264591790572E-3</v>
      </c>
      <c r="BY6" s="15">
        <f ca="1">_xlfn.NORM.INV(RAND(), Info!$B$43, Info!$B$44)</f>
        <v>3.0394069680714609E-2</v>
      </c>
      <c r="BZ6" s="15">
        <f ca="1">_xlfn.NORM.INV(RAND(), Info!$B$43, Info!$B$44)</f>
        <v>1.003042795281212E-4</v>
      </c>
      <c r="CA6" s="15">
        <f ca="1">_xlfn.NORM.INV(RAND(), Info!$B$43, Info!$B$44)</f>
        <v>2.0311816177365497E-2</v>
      </c>
      <c r="CB6" s="15">
        <f ca="1">_xlfn.NORM.INV(RAND(), Info!$B$43, Info!$B$44)</f>
        <v>2.336026325393702E-2</v>
      </c>
      <c r="CC6" s="15">
        <f ca="1">_xlfn.NORM.INV(RAND(), Info!$B$43, Info!$B$44)</f>
        <v>1.5385705067920224E-3</v>
      </c>
      <c r="CD6" s="15">
        <f ca="1">_xlfn.NORM.INV(RAND(), Info!$B$43, Info!$B$44)</f>
        <v>-2.6875500601813317E-4</v>
      </c>
      <c r="CE6" s="15">
        <f ca="1">_xlfn.NORM.INV(RAND(), Info!$B$43, Info!$B$44)</f>
        <v>6.8486709538755231E-3</v>
      </c>
      <c r="CF6" s="15">
        <f ca="1">_xlfn.NORM.INV(RAND(), Info!$B$43, Info!$B$44)</f>
        <v>1.4142509329699467E-2</v>
      </c>
      <c r="CG6" s="15">
        <f ca="1">_xlfn.NORM.INV(RAND(), Info!$B$43, Info!$B$44)</f>
        <v>1.0646615227456122E-2</v>
      </c>
      <c r="CH6" s="15">
        <f ca="1">_xlfn.NORM.INV(RAND(), Info!$B$43, Info!$B$44)</f>
        <v>-7.9695932483816654E-4</v>
      </c>
      <c r="CI6" s="15">
        <f ca="1">_xlfn.NORM.INV(RAND(), Info!$B$43, Info!$B$44)</f>
        <v>-3.2598603140237693E-2</v>
      </c>
      <c r="CJ6" s="15">
        <f ca="1">_xlfn.NORM.INV(RAND(), Info!$B$43, Info!$B$44)</f>
        <v>2.1387447689397605E-2</v>
      </c>
      <c r="CK6" s="15">
        <f ca="1">_xlfn.NORM.INV(RAND(), Info!$B$43, Info!$B$44)</f>
        <v>8.6483529650259253E-3</v>
      </c>
      <c r="CL6" s="15">
        <f ca="1">_xlfn.NORM.INV(RAND(), Info!$B$43, Info!$B$44)</f>
        <v>1.4798767438886445E-2</v>
      </c>
      <c r="CM6" s="15">
        <f ca="1">_xlfn.NORM.INV(RAND(), Info!$B$43, Info!$B$44)</f>
        <v>-1.7068148991453935E-2</v>
      </c>
      <c r="CN6" s="15">
        <f ca="1">_xlfn.NORM.INV(RAND(), Info!$B$43, Info!$B$44)</f>
        <v>-7.3673355654831222E-3</v>
      </c>
      <c r="CO6" s="15">
        <f ca="1">_xlfn.NORM.INV(RAND(), Info!$B$43, Info!$B$44)</f>
        <v>-1.3517645846783465E-2</v>
      </c>
      <c r="CP6" s="15">
        <f ca="1">_xlfn.NORM.INV(RAND(), Info!$B$43, Info!$B$44)</f>
        <v>1.1896500943701243E-2</v>
      </c>
      <c r="CQ6" s="15">
        <f ca="1">_xlfn.NORM.INV(RAND(), Info!$B$43, Info!$B$44)</f>
        <v>-1.5403195652472421E-2</v>
      </c>
      <c r="CR6" s="15">
        <f ca="1">_xlfn.NORM.INV(RAND(), Info!$B$43, Info!$B$44)</f>
        <v>-2.4001921911382368E-2</v>
      </c>
      <c r="CS6" s="15">
        <f ca="1">_xlfn.NORM.INV(RAND(), Info!$B$43, Info!$B$44)</f>
        <v>1.2125330098289762E-2</v>
      </c>
      <c r="CT6" s="15">
        <f ca="1">_xlfn.NORM.INV(RAND(), Info!$B$43, Info!$B$44)</f>
        <v>-1.32781482571651E-3</v>
      </c>
      <c r="CU6" s="15">
        <f ca="1">_xlfn.NORM.INV(RAND(), Info!$B$43, Info!$B$44)</f>
        <v>1.2679092618662981E-2</v>
      </c>
      <c r="CV6" s="15">
        <f ca="1">_xlfn.NORM.INV(RAND(), Info!$B$43, Info!$B$44)</f>
        <v>-5.8220292503842709E-3</v>
      </c>
      <c r="CW6" s="15">
        <f ca="1">_xlfn.NORM.INV(RAND(), Info!$B$43, Info!$B$44)</f>
        <v>-1.1853022696383282E-2</v>
      </c>
    </row>
    <row r="7" spans="1:101" x14ac:dyDescent="0.2">
      <c r="A7">
        <v>2028</v>
      </c>
      <c r="B7" s="15">
        <f ca="1">_xlfn.NORM.INV(RAND(), Info!$B$43, Info!$B$44)</f>
        <v>-6.7953031253797612E-3</v>
      </c>
      <c r="C7" s="15">
        <f ca="1">_xlfn.NORM.INV(RAND(), Info!$B$43, Info!$B$44)</f>
        <v>-3.6743602442123402E-3</v>
      </c>
      <c r="D7" s="15">
        <f ca="1">_xlfn.NORM.INV(RAND(), Info!$B$43, Info!$B$44)</f>
        <v>4.2224435436564924E-3</v>
      </c>
      <c r="E7" s="15">
        <f ca="1">_xlfn.NORM.INV(RAND(), Info!$B$43, Info!$B$44)</f>
        <v>-1.4098535885619951E-2</v>
      </c>
      <c r="F7" s="15">
        <f ca="1">_xlfn.NORM.INV(RAND(), Info!$B$43, Info!$B$44)</f>
        <v>-5.3235082092470958E-2</v>
      </c>
      <c r="G7" s="15">
        <f ca="1">_xlfn.NORM.INV(RAND(), Info!$B$43, Info!$B$44)</f>
        <v>-1.5919726361771136E-2</v>
      </c>
      <c r="H7" s="15">
        <f ca="1">_xlfn.NORM.INV(RAND(), Info!$B$43, Info!$B$44)</f>
        <v>1.1450489103599363E-2</v>
      </c>
      <c r="I7" s="15">
        <f ca="1">_xlfn.NORM.INV(RAND(), Info!$B$43, Info!$B$44)</f>
        <v>-5.9740166379346196E-3</v>
      </c>
      <c r="J7" s="15">
        <f ca="1">_xlfn.NORM.INV(RAND(), Info!$B$43, Info!$B$44)</f>
        <v>2.1581899729381557E-2</v>
      </c>
      <c r="K7" s="15">
        <f ca="1">_xlfn.NORM.INV(RAND(), Info!$B$43, Info!$B$44)</f>
        <v>-4.4394593285288927E-2</v>
      </c>
      <c r="L7" s="15">
        <f ca="1">_xlfn.NORM.INV(RAND(), Info!$B$43, Info!$B$44)</f>
        <v>2.3743540361330324E-2</v>
      </c>
      <c r="M7" s="15">
        <f ca="1">_xlfn.NORM.INV(RAND(), Info!$B$43, Info!$B$44)</f>
        <v>-2.6201289519516155E-2</v>
      </c>
      <c r="N7" s="15">
        <f ca="1">_xlfn.NORM.INV(RAND(), Info!$B$43, Info!$B$44)</f>
        <v>-2.3342712346537692E-2</v>
      </c>
      <c r="O7" s="15">
        <f ca="1">_xlfn.NORM.INV(RAND(), Info!$B$43, Info!$B$44)</f>
        <v>-6.0837506933484005E-2</v>
      </c>
      <c r="P7" s="15">
        <f ca="1">_xlfn.NORM.INV(RAND(), Info!$B$43, Info!$B$44)</f>
        <v>-1.5046484884074712E-2</v>
      </c>
      <c r="Q7" s="15">
        <f ca="1">_xlfn.NORM.INV(RAND(), Info!$B$43, Info!$B$44)</f>
        <v>1.536913166187704E-2</v>
      </c>
      <c r="R7" s="15">
        <f ca="1">_xlfn.NORM.INV(RAND(), Info!$B$43, Info!$B$44)</f>
        <v>2.6784577393353447E-2</v>
      </c>
      <c r="S7" s="15">
        <f ca="1">_xlfn.NORM.INV(RAND(), Info!$B$43, Info!$B$44)</f>
        <v>-9.5956253370966041E-3</v>
      </c>
      <c r="T7" s="15">
        <f ca="1">_xlfn.NORM.INV(RAND(), Info!$B$43, Info!$B$44)</f>
        <v>3.494872139661963E-3</v>
      </c>
      <c r="U7" s="15">
        <f ca="1">_xlfn.NORM.INV(RAND(), Info!$B$43, Info!$B$44)</f>
        <v>1.6576270724041817E-2</v>
      </c>
      <c r="V7" s="15">
        <f ca="1">_xlfn.NORM.INV(RAND(), Info!$B$43, Info!$B$44)</f>
        <v>5.9694846442431872E-3</v>
      </c>
      <c r="W7" s="15">
        <f ca="1">_xlfn.NORM.INV(RAND(), Info!$B$43, Info!$B$44)</f>
        <v>6.9308793869531215E-3</v>
      </c>
      <c r="X7" s="15">
        <f ca="1">_xlfn.NORM.INV(RAND(), Info!$B$43, Info!$B$44)</f>
        <v>-3.9554433316918873E-2</v>
      </c>
      <c r="Y7" s="15">
        <f ca="1">_xlfn.NORM.INV(RAND(), Info!$B$43, Info!$B$44)</f>
        <v>1.1901520668980765E-2</v>
      </c>
      <c r="Z7" s="15">
        <f ca="1">_xlfn.NORM.INV(RAND(), Info!$B$43, Info!$B$44)</f>
        <v>-1.2838745015750497E-2</v>
      </c>
      <c r="AA7" s="15">
        <f ca="1">_xlfn.NORM.INV(RAND(), Info!$B$43, Info!$B$44)</f>
        <v>-3.2743899284700061E-3</v>
      </c>
      <c r="AB7" s="15">
        <f ca="1">_xlfn.NORM.INV(RAND(), Info!$B$43, Info!$B$44)</f>
        <v>1.4740054909506122E-2</v>
      </c>
      <c r="AC7" s="15">
        <f ca="1">_xlfn.NORM.INV(RAND(), Info!$B$43, Info!$B$44)</f>
        <v>1.7303197764165335E-2</v>
      </c>
      <c r="AD7" s="15">
        <f ca="1">_xlfn.NORM.INV(RAND(), Info!$B$43, Info!$B$44)</f>
        <v>9.8087852041492431E-3</v>
      </c>
      <c r="AE7" s="15">
        <f ca="1">_xlfn.NORM.INV(RAND(), Info!$B$43, Info!$B$44)</f>
        <v>-3.3759112205389165E-2</v>
      </c>
      <c r="AF7" s="15">
        <f ca="1">_xlfn.NORM.INV(RAND(), Info!$B$43, Info!$B$44)</f>
        <v>-3.9617974820775267E-2</v>
      </c>
      <c r="AG7" s="15">
        <f ca="1">_xlfn.NORM.INV(RAND(), Info!$B$43, Info!$B$44)</f>
        <v>2.6345180512588152E-2</v>
      </c>
      <c r="AH7" s="15">
        <f ca="1">_xlfn.NORM.INV(RAND(), Info!$B$43, Info!$B$44)</f>
        <v>2.0728265479091419E-2</v>
      </c>
      <c r="AI7" s="15">
        <f ca="1">_xlfn.NORM.INV(RAND(), Info!$B$43, Info!$B$44)</f>
        <v>7.4622990879811705E-3</v>
      </c>
      <c r="AJ7" s="15">
        <f ca="1">_xlfn.NORM.INV(RAND(), Info!$B$43, Info!$B$44)</f>
        <v>-1.9094494529142468E-3</v>
      </c>
      <c r="AK7" s="15">
        <f ca="1">_xlfn.NORM.INV(RAND(), Info!$B$43, Info!$B$44)</f>
        <v>-6.3615180998032534E-3</v>
      </c>
      <c r="AL7" s="15">
        <f ca="1">_xlfn.NORM.INV(RAND(), Info!$B$43, Info!$B$44)</f>
        <v>1.8719748169440361E-3</v>
      </c>
      <c r="AM7" s="15">
        <f ca="1">_xlfn.NORM.INV(RAND(), Info!$B$43, Info!$B$44)</f>
        <v>-4.686503205808492E-2</v>
      </c>
      <c r="AN7" s="15">
        <f ca="1">_xlfn.NORM.INV(RAND(), Info!$B$43, Info!$B$44)</f>
        <v>-1.1254776200282403E-2</v>
      </c>
      <c r="AO7" s="15">
        <f ca="1">_xlfn.NORM.INV(RAND(), Info!$B$43, Info!$B$44)</f>
        <v>-1.8062113639794337E-2</v>
      </c>
      <c r="AP7" s="15">
        <f ca="1">_xlfn.NORM.INV(RAND(), Info!$B$43, Info!$B$44)</f>
        <v>-2.2276395883986777E-2</v>
      </c>
      <c r="AQ7" s="15">
        <f ca="1">_xlfn.NORM.INV(RAND(), Info!$B$43, Info!$B$44)</f>
        <v>1.551490207892613E-2</v>
      </c>
      <c r="AR7" s="15">
        <f ca="1">_xlfn.NORM.INV(RAND(), Info!$B$43, Info!$B$44)</f>
        <v>2.5342333338947313E-2</v>
      </c>
      <c r="AS7" s="15">
        <f ca="1">_xlfn.NORM.INV(RAND(), Info!$B$43, Info!$B$44)</f>
        <v>9.7989567668878611E-4</v>
      </c>
      <c r="AT7" s="15">
        <f ca="1">_xlfn.NORM.INV(RAND(), Info!$B$43, Info!$B$44)</f>
        <v>-1.8212295738680204E-2</v>
      </c>
      <c r="AU7" s="15">
        <f ca="1">_xlfn.NORM.INV(RAND(), Info!$B$43, Info!$B$44)</f>
        <v>2.674646340705852E-2</v>
      </c>
      <c r="AV7" s="15">
        <f ca="1">_xlfn.NORM.INV(RAND(), Info!$B$43, Info!$B$44)</f>
        <v>-7.6250094166274915E-3</v>
      </c>
      <c r="AW7" s="15">
        <f ca="1">_xlfn.NORM.INV(RAND(), Info!$B$43, Info!$B$44)</f>
        <v>8.817245246590024E-3</v>
      </c>
      <c r="AX7" s="15">
        <f ca="1">_xlfn.NORM.INV(RAND(), Info!$B$43, Info!$B$44)</f>
        <v>-1.8806309701986174E-2</v>
      </c>
      <c r="AY7" s="15">
        <f ca="1">_xlfn.NORM.INV(RAND(), Info!$B$43, Info!$B$44)</f>
        <v>-5.8953445099912925E-3</v>
      </c>
      <c r="AZ7" s="15">
        <f ca="1">_xlfn.NORM.INV(RAND(), Info!$B$43, Info!$B$44)</f>
        <v>1.3880387424006196E-2</v>
      </c>
      <c r="BA7" s="15">
        <f ca="1">_xlfn.NORM.INV(RAND(), Info!$B$43, Info!$B$44)</f>
        <v>-9.18720981459294E-3</v>
      </c>
      <c r="BB7" s="15">
        <f ca="1">_xlfn.NORM.INV(RAND(), Info!$B$43, Info!$B$44)</f>
        <v>-2.6950373192511846E-2</v>
      </c>
      <c r="BC7" s="15">
        <f ca="1">_xlfn.NORM.INV(RAND(), Info!$B$43, Info!$B$44)</f>
        <v>-1.6717981482295582E-2</v>
      </c>
      <c r="BD7" s="15">
        <f ca="1">_xlfn.NORM.INV(RAND(), Info!$B$43, Info!$B$44)</f>
        <v>8.4609381977065329E-3</v>
      </c>
      <c r="BE7" s="15">
        <f ca="1">_xlfn.NORM.INV(RAND(), Info!$B$43, Info!$B$44)</f>
        <v>3.7304333622193112E-2</v>
      </c>
      <c r="BF7" s="15">
        <f ca="1">_xlfn.NORM.INV(RAND(), Info!$B$43, Info!$B$44)</f>
        <v>-4.6056157266255712E-2</v>
      </c>
      <c r="BG7" s="15">
        <f ca="1">_xlfn.NORM.INV(RAND(), Info!$B$43, Info!$B$44)</f>
        <v>-6.5448881067099068E-5</v>
      </c>
      <c r="BH7" s="15">
        <f ca="1">_xlfn.NORM.INV(RAND(), Info!$B$43, Info!$B$44)</f>
        <v>6.3039839693128123E-3</v>
      </c>
      <c r="BI7" s="15">
        <f ca="1">_xlfn.NORM.INV(RAND(), Info!$B$43, Info!$B$44)</f>
        <v>7.7395659106013889E-3</v>
      </c>
      <c r="BJ7" s="15">
        <f ca="1">_xlfn.NORM.INV(RAND(), Info!$B$43, Info!$B$44)</f>
        <v>2.3882323296505584E-2</v>
      </c>
      <c r="BK7" s="15">
        <f ca="1">_xlfn.NORM.INV(RAND(), Info!$B$43, Info!$B$44)</f>
        <v>2.5394325433369093E-2</v>
      </c>
      <c r="BL7" s="15">
        <f ca="1">_xlfn.NORM.INV(RAND(), Info!$B$43, Info!$B$44)</f>
        <v>2.5462239169331328E-2</v>
      </c>
      <c r="BM7" s="15">
        <f ca="1">_xlfn.NORM.INV(RAND(), Info!$B$43, Info!$B$44)</f>
        <v>1.4241913169531224E-2</v>
      </c>
      <c r="BN7" s="15">
        <f ca="1">_xlfn.NORM.INV(RAND(), Info!$B$43, Info!$B$44)</f>
        <v>-3.1530188362600416E-2</v>
      </c>
      <c r="BO7" s="15">
        <f ca="1">_xlfn.NORM.INV(RAND(), Info!$B$43, Info!$B$44)</f>
        <v>2.7113220319532491E-2</v>
      </c>
      <c r="BP7" s="15">
        <f ca="1">_xlfn.NORM.INV(RAND(), Info!$B$43, Info!$B$44)</f>
        <v>-1.9456508352140949E-2</v>
      </c>
      <c r="BQ7" s="15">
        <f ca="1">_xlfn.NORM.INV(RAND(), Info!$B$43, Info!$B$44)</f>
        <v>5.2312916374475825E-3</v>
      </c>
      <c r="BR7" s="15">
        <f ca="1">_xlfn.NORM.INV(RAND(), Info!$B$43, Info!$B$44)</f>
        <v>8.3145436210789458E-3</v>
      </c>
      <c r="BS7" s="15">
        <f ca="1">_xlfn.NORM.INV(RAND(), Info!$B$43, Info!$B$44)</f>
        <v>-2.9008393705339818E-2</v>
      </c>
      <c r="BT7" s="15">
        <f ca="1">_xlfn.NORM.INV(RAND(), Info!$B$43, Info!$B$44)</f>
        <v>3.7816477319861401E-3</v>
      </c>
      <c r="BU7" s="15">
        <f ca="1">_xlfn.NORM.INV(RAND(), Info!$B$43, Info!$B$44)</f>
        <v>3.7538945983717174E-3</v>
      </c>
      <c r="BV7" s="15">
        <f ca="1">_xlfn.NORM.INV(RAND(), Info!$B$43, Info!$B$44)</f>
        <v>-9.8457075050637291E-3</v>
      </c>
      <c r="BW7" s="15">
        <f ca="1">_xlfn.NORM.INV(RAND(), Info!$B$43, Info!$B$44)</f>
        <v>1.5262172538109145E-2</v>
      </c>
      <c r="BX7" s="15">
        <f ca="1">_xlfn.NORM.INV(RAND(), Info!$B$43, Info!$B$44)</f>
        <v>3.8019324794164019E-2</v>
      </c>
      <c r="BY7" s="15">
        <f ca="1">_xlfn.NORM.INV(RAND(), Info!$B$43, Info!$B$44)</f>
        <v>1.3373942366533491E-2</v>
      </c>
      <c r="BZ7" s="15">
        <f ca="1">_xlfn.NORM.INV(RAND(), Info!$B$43, Info!$B$44)</f>
        <v>3.5219588648770381E-2</v>
      </c>
      <c r="CA7" s="15">
        <f ca="1">_xlfn.NORM.INV(RAND(), Info!$B$43, Info!$B$44)</f>
        <v>-1.1099803359015059E-2</v>
      </c>
      <c r="CB7" s="15">
        <f ca="1">_xlfn.NORM.INV(RAND(), Info!$B$43, Info!$B$44)</f>
        <v>1.7802271918498896E-2</v>
      </c>
      <c r="CC7" s="15">
        <f ca="1">_xlfn.NORM.INV(RAND(), Info!$B$43, Info!$B$44)</f>
        <v>-9.7069671146992158E-3</v>
      </c>
      <c r="CD7" s="15">
        <f ca="1">_xlfn.NORM.INV(RAND(), Info!$B$43, Info!$B$44)</f>
        <v>1.5769726667858853E-2</v>
      </c>
      <c r="CE7" s="15">
        <f ca="1">_xlfn.NORM.INV(RAND(), Info!$B$43, Info!$B$44)</f>
        <v>-2.9361857533247181E-2</v>
      </c>
      <c r="CF7" s="15">
        <f ca="1">_xlfn.NORM.INV(RAND(), Info!$B$43, Info!$B$44)</f>
        <v>2.2253478543708249E-2</v>
      </c>
      <c r="CG7" s="15">
        <f ca="1">_xlfn.NORM.INV(RAND(), Info!$B$43, Info!$B$44)</f>
        <v>4.8787225375299184E-3</v>
      </c>
      <c r="CH7" s="15">
        <f ca="1">_xlfn.NORM.INV(RAND(), Info!$B$43, Info!$B$44)</f>
        <v>2.5481539010311853E-2</v>
      </c>
      <c r="CI7" s="15">
        <f ca="1">_xlfn.NORM.INV(RAND(), Info!$B$43, Info!$B$44)</f>
        <v>9.0575832861747169E-3</v>
      </c>
      <c r="CJ7" s="15">
        <f ca="1">_xlfn.NORM.INV(RAND(), Info!$B$43, Info!$B$44)</f>
        <v>-1.8680924270099208E-2</v>
      </c>
      <c r="CK7" s="15">
        <f ca="1">_xlfn.NORM.INV(RAND(), Info!$B$43, Info!$B$44)</f>
        <v>-9.3575418998394881E-3</v>
      </c>
      <c r="CL7" s="15">
        <f ca="1">_xlfn.NORM.INV(RAND(), Info!$B$43, Info!$B$44)</f>
        <v>-8.5640375880486203E-3</v>
      </c>
      <c r="CM7" s="15">
        <f ca="1">_xlfn.NORM.INV(RAND(), Info!$B$43, Info!$B$44)</f>
        <v>-3.6495002539540695E-2</v>
      </c>
      <c r="CN7" s="15">
        <f ca="1">_xlfn.NORM.INV(RAND(), Info!$B$43, Info!$B$44)</f>
        <v>1.5622311753008579E-2</v>
      </c>
      <c r="CO7" s="15">
        <f ca="1">_xlfn.NORM.INV(RAND(), Info!$B$43, Info!$B$44)</f>
        <v>1.0555932652347932E-3</v>
      </c>
      <c r="CP7" s="15">
        <f ca="1">_xlfn.NORM.INV(RAND(), Info!$B$43, Info!$B$44)</f>
        <v>6.5321207454332279E-3</v>
      </c>
      <c r="CQ7" s="15">
        <f ca="1">_xlfn.NORM.INV(RAND(), Info!$B$43, Info!$B$44)</f>
        <v>3.0422537513824007E-2</v>
      </c>
      <c r="CR7" s="15">
        <f ca="1">_xlfn.NORM.INV(RAND(), Info!$B$43, Info!$B$44)</f>
        <v>-1.5921264159436909E-2</v>
      </c>
      <c r="CS7" s="15">
        <f ca="1">_xlfn.NORM.INV(RAND(), Info!$B$43, Info!$B$44)</f>
        <v>-8.864697169007129E-3</v>
      </c>
      <c r="CT7" s="15">
        <f ca="1">_xlfn.NORM.INV(RAND(), Info!$B$43, Info!$B$44)</f>
        <v>1.5533209918229273E-2</v>
      </c>
      <c r="CU7" s="15">
        <f ca="1">_xlfn.NORM.INV(RAND(), Info!$B$43, Info!$B$44)</f>
        <v>-3.2000140194926037E-2</v>
      </c>
      <c r="CV7" s="15">
        <f ca="1">_xlfn.NORM.INV(RAND(), Info!$B$43, Info!$B$44)</f>
        <v>3.3091599683622362E-3</v>
      </c>
      <c r="CW7" s="15">
        <f ca="1">_xlfn.NORM.INV(RAND(), Info!$B$43, Info!$B$44)</f>
        <v>-3.708218695146185E-2</v>
      </c>
    </row>
    <row r="8" spans="1:101" x14ac:dyDescent="0.2">
      <c r="A8">
        <v>2029</v>
      </c>
      <c r="B8" s="15">
        <f ca="1">_xlfn.NORM.INV(RAND(), Info!$B$43, Info!$B$44)</f>
        <v>-2.5943890038316424E-2</v>
      </c>
      <c r="C8" s="15">
        <f ca="1">_xlfn.NORM.INV(RAND(), Info!$B$43, Info!$B$44)</f>
        <v>-3.4727616902379056E-2</v>
      </c>
      <c r="D8" s="15">
        <f ca="1">_xlfn.NORM.INV(RAND(), Info!$B$43, Info!$B$44)</f>
        <v>4.8288398181634473E-3</v>
      </c>
      <c r="E8" s="15">
        <f ca="1">_xlfn.NORM.INV(RAND(), Info!$B$43, Info!$B$44)</f>
        <v>4.2531427536604358E-3</v>
      </c>
      <c r="F8" s="15">
        <f ca="1">_xlfn.NORM.INV(RAND(), Info!$B$43, Info!$B$44)</f>
        <v>4.0485834418984967E-3</v>
      </c>
      <c r="G8" s="15">
        <f ca="1">_xlfn.NORM.INV(RAND(), Info!$B$43, Info!$B$44)</f>
        <v>3.7096039880945293E-2</v>
      </c>
      <c r="H8" s="15">
        <f ca="1">_xlfn.NORM.INV(RAND(), Info!$B$43, Info!$B$44)</f>
        <v>-6.8750701869592897E-3</v>
      </c>
      <c r="I8" s="15">
        <f ca="1">_xlfn.NORM.INV(RAND(), Info!$B$43, Info!$B$44)</f>
        <v>-2.810203034984024E-2</v>
      </c>
      <c r="J8" s="15">
        <f ca="1">_xlfn.NORM.INV(RAND(), Info!$B$43, Info!$B$44)</f>
        <v>-1.4819878351513504E-2</v>
      </c>
      <c r="K8" s="15">
        <f ca="1">_xlfn.NORM.INV(RAND(), Info!$B$43, Info!$B$44)</f>
        <v>2.4014969674371868E-2</v>
      </c>
      <c r="L8" s="15">
        <f ca="1">_xlfn.NORM.INV(RAND(), Info!$B$43, Info!$B$44)</f>
        <v>9.0954979341903927E-3</v>
      </c>
      <c r="M8" s="15">
        <f ca="1">_xlfn.NORM.INV(RAND(), Info!$B$43, Info!$B$44)</f>
        <v>-3.0736774122696674E-2</v>
      </c>
      <c r="N8" s="15">
        <f ca="1">_xlfn.NORM.INV(RAND(), Info!$B$43, Info!$B$44)</f>
        <v>1.9086915200328111E-2</v>
      </c>
      <c r="O8" s="15">
        <f ca="1">_xlfn.NORM.INV(RAND(), Info!$B$43, Info!$B$44)</f>
        <v>5.7591650083713392E-2</v>
      </c>
      <c r="P8" s="15">
        <f ca="1">_xlfn.NORM.INV(RAND(), Info!$B$43, Info!$B$44)</f>
        <v>-5.4836939231122451E-3</v>
      </c>
      <c r="Q8" s="15">
        <f ca="1">_xlfn.NORM.INV(RAND(), Info!$B$43, Info!$B$44)</f>
        <v>1.554155944833237E-3</v>
      </c>
      <c r="R8" s="15">
        <f ca="1">_xlfn.NORM.INV(RAND(), Info!$B$43, Info!$B$44)</f>
        <v>-2.9898403976998323E-2</v>
      </c>
      <c r="S8" s="15">
        <f ca="1">_xlfn.NORM.INV(RAND(), Info!$B$43, Info!$B$44)</f>
        <v>2.7591840632571422E-3</v>
      </c>
      <c r="T8" s="15">
        <f ca="1">_xlfn.NORM.INV(RAND(), Info!$B$43, Info!$B$44)</f>
        <v>1.6564309275720317E-2</v>
      </c>
      <c r="U8" s="15">
        <f ca="1">_xlfn.NORM.INV(RAND(), Info!$B$43, Info!$B$44)</f>
        <v>3.4509264517905952E-2</v>
      </c>
      <c r="V8" s="15">
        <f ca="1">_xlfn.NORM.INV(RAND(), Info!$B$43, Info!$B$44)</f>
        <v>-1.6126831316091786E-2</v>
      </c>
      <c r="W8" s="15">
        <f ca="1">_xlfn.NORM.INV(RAND(), Info!$B$43, Info!$B$44)</f>
        <v>-1.1661355879329292E-2</v>
      </c>
      <c r="X8" s="15">
        <f ca="1">_xlfn.NORM.INV(RAND(), Info!$B$43, Info!$B$44)</f>
        <v>2.0387426412894594E-2</v>
      </c>
      <c r="Y8" s="15">
        <f ca="1">_xlfn.NORM.INV(RAND(), Info!$B$43, Info!$B$44)</f>
        <v>1.433109095792985E-3</v>
      </c>
      <c r="Z8" s="15">
        <f ca="1">_xlfn.NORM.INV(RAND(), Info!$B$43, Info!$B$44)</f>
        <v>2.0797863417934534E-2</v>
      </c>
      <c r="AA8" s="15">
        <f ca="1">_xlfn.NORM.INV(RAND(), Info!$B$43, Info!$B$44)</f>
        <v>-3.1416610696332853E-3</v>
      </c>
      <c r="AB8" s="15">
        <f ca="1">_xlfn.NORM.INV(RAND(), Info!$B$43, Info!$B$44)</f>
        <v>1.0609904398943164E-3</v>
      </c>
      <c r="AC8" s="15">
        <f ca="1">_xlfn.NORM.INV(RAND(), Info!$B$43, Info!$B$44)</f>
        <v>-5.595656921734706E-3</v>
      </c>
      <c r="AD8" s="15">
        <f ca="1">_xlfn.NORM.INV(RAND(), Info!$B$43, Info!$B$44)</f>
        <v>-5.1204485789520188E-3</v>
      </c>
      <c r="AE8" s="15">
        <f ca="1">_xlfn.NORM.INV(RAND(), Info!$B$43, Info!$B$44)</f>
        <v>-1.0206570710662586E-2</v>
      </c>
      <c r="AF8" s="15">
        <f ca="1">_xlfn.NORM.INV(RAND(), Info!$B$43, Info!$B$44)</f>
        <v>-3.6897136140321078E-2</v>
      </c>
      <c r="AG8" s="15">
        <f ca="1">_xlfn.NORM.INV(RAND(), Info!$B$43, Info!$B$44)</f>
        <v>-1.7376349515461208E-2</v>
      </c>
      <c r="AH8" s="15">
        <f ca="1">_xlfn.NORM.INV(RAND(), Info!$B$43, Info!$B$44)</f>
        <v>-9.6379001450711474E-3</v>
      </c>
      <c r="AI8" s="15">
        <f ca="1">_xlfn.NORM.INV(RAND(), Info!$B$43, Info!$B$44)</f>
        <v>3.0399013445450061E-2</v>
      </c>
      <c r="AJ8" s="15">
        <f ca="1">_xlfn.NORM.INV(RAND(), Info!$B$43, Info!$B$44)</f>
        <v>4.9285941030803075E-2</v>
      </c>
      <c r="AK8" s="15">
        <f ca="1">_xlfn.NORM.INV(RAND(), Info!$B$43, Info!$B$44)</f>
        <v>-1.8503259652560607E-2</v>
      </c>
      <c r="AL8" s="15">
        <f ca="1">_xlfn.NORM.INV(RAND(), Info!$B$43, Info!$B$44)</f>
        <v>2.9678559340381567E-2</v>
      </c>
      <c r="AM8" s="15">
        <f ca="1">_xlfn.NORM.INV(RAND(), Info!$B$43, Info!$B$44)</f>
        <v>3.2636973340681567E-3</v>
      </c>
      <c r="AN8" s="15">
        <f ca="1">_xlfn.NORM.INV(RAND(), Info!$B$43, Info!$B$44)</f>
        <v>-9.4322184999961339E-3</v>
      </c>
      <c r="AO8" s="15">
        <f ca="1">_xlfn.NORM.INV(RAND(), Info!$B$43, Info!$B$44)</f>
        <v>2.1215857393038925E-3</v>
      </c>
      <c r="AP8" s="15">
        <f ca="1">_xlfn.NORM.INV(RAND(), Info!$B$43, Info!$B$44)</f>
        <v>1.3313526466911019E-2</v>
      </c>
      <c r="AQ8" s="15">
        <f ca="1">_xlfn.NORM.INV(RAND(), Info!$B$43, Info!$B$44)</f>
        <v>-6.9573225826635157E-3</v>
      </c>
      <c r="AR8" s="15">
        <f ca="1">_xlfn.NORM.INV(RAND(), Info!$B$43, Info!$B$44)</f>
        <v>-3.3881249616494614E-2</v>
      </c>
      <c r="AS8" s="15">
        <f ca="1">_xlfn.NORM.INV(RAND(), Info!$B$43, Info!$B$44)</f>
        <v>-6.7995400727515328E-3</v>
      </c>
      <c r="AT8" s="15">
        <f ca="1">_xlfn.NORM.INV(RAND(), Info!$B$43, Info!$B$44)</f>
        <v>2.1713121139893859E-2</v>
      </c>
      <c r="AU8" s="15">
        <f ca="1">_xlfn.NORM.INV(RAND(), Info!$B$43, Info!$B$44)</f>
        <v>-3.80723630853083E-2</v>
      </c>
      <c r="AV8" s="15">
        <f ca="1">_xlfn.NORM.INV(RAND(), Info!$B$43, Info!$B$44)</f>
        <v>1.0225463747969704E-2</v>
      </c>
      <c r="AW8" s="15">
        <f ca="1">_xlfn.NORM.INV(RAND(), Info!$B$43, Info!$B$44)</f>
        <v>-8.8465088244821383E-3</v>
      </c>
      <c r="AX8" s="15">
        <f ca="1">_xlfn.NORM.INV(RAND(), Info!$B$43, Info!$B$44)</f>
        <v>4.0503652997720248E-2</v>
      </c>
      <c r="AY8" s="15">
        <f ca="1">_xlfn.NORM.INV(RAND(), Info!$B$43, Info!$B$44)</f>
        <v>2.1510032276975389E-2</v>
      </c>
      <c r="AZ8" s="15">
        <f ca="1">_xlfn.NORM.INV(RAND(), Info!$B$43, Info!$B$44)</f>
        <v>3.5516599899478689E-2</v>
      </c>
      <c r="BA8" s="15">
        <f ca="1">_xlfn.NORM.INV(RAND(), Info!$B$43, Info!$B$44)</f>
        <v>-1.6512886798721527E-2</v>
      </c>
      <c r="BB8" s="15">
        <f ca="1">_xlfn.NORM.INV(RAND(), Info!$B$43, Info!$B$44)</f>
        <v>3.7489997382998103E-2</v>
      </c>
      <c r="BC8" s="15">
        <f ca="1">_xlfn.NORM.INV(RAND(), Info!$B$43, Info!$B$44)</f>
        <v>-1.6079203041580746E-2</v>
      </c>
      <c r="BD8" s="15">
        <f ca="1">_xlfn.NORM.INV(RAND(), Info!$B$43, Info!$B$44)</f>
        <v>1.8983154965081694E-2</v>
      </c>
      <c r="BE8" s="15">
        <f ca="1">_xlfn.NORM.INV(RAND(), Info!$B$43, Info!$B$44)</f>
        <v>-2.955964914656433E-2</v>
      </c>
      <c r="BF8" s="15">
        <f ca="1">_xlfn.NORM.INV(RAND(), Info!$B$43, Info!$B$44)</f>
        <v>4.9627645256591323E-2</v>
      </c>
      <c r="BG8" s="15">
        <f ca="1">_xlfn.NORM.INV(RAND(), Info!$B$43, Info!$B$44)</f>
        <v>-1.6024446124456346E-2</v>
      </c>
      <c r="BH8" s="15">
        <f ca="1">_xlfn.NORM.INV(RAND(), Info!$B$43, Info!$B$44)</f>
        <v>-7.764987734016137E-3</v>
      </c>
      <c r="BI8" s="15">
        <f ca="1">_xlfn.NORM.INV(RAND(), Info!$B$43, Info!$B$44)</f>
        <v>5.2202846396575998E-3</v>
      </c>
      <c r="BJ8" s="15">
        <f ca="1">_xlfn.NORM.INV(RAND(), Info!$B$43, Info!$B$44)</f>
        <v>-9.3484105576882451E-4</v>
      </c>
      <c r="BK8" s="15">
        <f ca="1">_xlfn.NORM.INV(RAND(), Info!$B$43, Info!$B$44)</f>
        <v>4.5955370389234224E-2</v>
      </c>
      <c r="BL8" s="15">
        <f ca="1">_xlfn.NORM.INV(RAND(), Info!$B$43, Info!$B$44)</f>
        <v>-2.776512538846659E-2</v>
      </c>
      <c r="BM8" s="15">
        <f ca="1">_xlfn.NORM.INV(RAND(), Info!$B$43, Info!$B$44)</f>
        <v>1.2661438687925984E-2</v>
      </c>
      <c r="BN8" s="15">
        <f ca="1">_xlfn.NORM.INV(RAND(), Info!$B$43, Info!$B$44)</f>
        <v>3.0604461554502454E-2</v>
      </c>
      <c r="BO8" s="15">
        <f ca="1">_xlfn.NORM.INV(RAND(), Info!$B$43, Info!$B$44)</f>
        <v>-1.660710985972583E-3</v>
      </c>
      <c r="BP8" s="15">
        <f ca="1">_xlfn.NORM.INV(RAND(), Info!$B$43, Info!$B$44)</f>
        <v>1.6106693777849942E-2</v>
      </c>
      <c r="BQ8" s="15">
        <f ca="1">_xlfn.NORM.INV(RAND(), Info!$B$43, Info!$B$44)</f>
        <v>1.7246122035907835E-2</v>
      </c>
      <c r="BR8" s="15">
        <f ca="1">_xlfn.NORM.INV(RAND(), Info!$B$43, Info!$B$44)</f>
        <v>-7.8258227019043316E-4</v>
      </c>
      <c r="BS8" s="15">
        <f ca="1">_xlfn.NORM.INV(RAND(), Info!$B$43, Info!$B$44)</f>
        <v>-2.741366744319599E-2</v>
      </c>
      <c r="BT8" s="15">
        <f ca="1">_xlfn.NORM.INV(RAND(), Info!$B$43, Info!$B$44)</f>
        <v>1.2010066903889997E-2</v>
      </c>
      <c r="BU8" s="15">
        <f ca="1">_xlfn.NORM.INV(RAND(), Info!$B$43, Info!$B$44)</f>
        <v>-4.5076675473826093E-2</v>
      </c>
      <c r="BV8" s="15">
        <f ca="1">_xlfn.NORM.INV(RAND(), Info!$B$43, Info!$B$44)</f>
        <v>1.7309760384509272E-2</v>
      </c>
      <c r="BW8" s="15">
        <f ca="1">_xlfn.NORM.INV(RAND(), Info!$B$43, Info!$B$44)</f>
        <v>-1.0779672480754978E-2</v>
      </c>
      <c r="BX8" s="15">
        <f ca="1">_xlfn.NORM.INV(RAND(), Info!$B$43, Info!$B$44)</f>
        <v>1.7557942407764506E-2</v>
      </c>
      <c r="BY8" s="15">
        <f ca="1">_xlfn.NORM.INV(RAND(), Info!$B$43, Info!$B$44)</f>
        <v>3.6208942585825438E-2</v>
      </c>
      <c r="BZ8" s="15">
        <f ca="1">_xlfn.NORM.INV(RAND(), Info!$B$43, Info!$B$44)</f>
        <v>1.1223456698504952E-2</v>
      </c>
      <c r="CA8" s="15">
        <f ca="1">_xlfn.NORM.INV(RAND(), Info!$B$43, Info!$B$44)</f>
        <v>-8.1795253392759615E-3</v>
      </c>
      <c r="CB8" s="15">
        <f ca="1">_xlfn.NORM.INV(RAND(), Info!$B$43, Info!$B$44)</f>
        <v>-1.2100916037691204E-2</v>
      </c>
      <c r="CC8" s="15">
        <f ca="1">_xlfn.NORM.INV(RAND(), Info!$B$43, Info!$B$44)</f>
        <v>1.8100827000757089E-2</v>
      </c>
      <c r="CD8" s="15">
        <f ca="1">_xlfn.NORM.INV(RAND(), Info!$B$43, Info!$B$44)</f>
        <v>-1.224297426903999E-3</v>
      </c>
      <c r="CE8" s="15">
        <f ca="1">_xlfn.NORM.INV(RAND(), Info!$B$43, Info!$B$44)</f>
        <v>-3.9669154843053868E-2</v>
      </c>
      <c r="CF8" s="15">
        <f ca="1">_xlfn.NORM.INV(RAND(), Info!$B$43, Info!$B$44)</f>
        <v>1.5225780191406149E-2</v>
      </c>
      <c r="CG8" s="15">
        <f ca="1">_xlfn.NORM.INV(RAND(), Info!$B$43, Info!$B$44)</f>
        <v>-2.3692605101270248E-2</v>
      </c>
      <c r="CH8" s="15">
        <f ca="1">_xlfn.NORM.INV(RAND(), Info!$B$43, Info!$B$44)</f>
        <v>6.3482169016242764E-3</v>
      </c>
      <c r="CI8" s="15">
        <f ca="1">_xlfn.NORM.INV(RAND(), Info!$B$43, Info!$B$44)</f>
        <v>2.7605143878099606E-2</v>
      </c>
      <c r="CJ8" s="15">
        <f ca="1">_xlfn.NORM.INV(RAND(), Info!$B$43, Info!$B$44)</f>
        <v>-2.017288113420339E-3</v>
      </c>
      <c r="CK8" s="15">
        <f ca="1">_xlfn.NORM.INV(RAND(), Info!$B$43, Info!$B$44)</f>
        <v>2.5558717999648131E-3</v>
      </c>
      <c r="CL8" s="15">
        <f ca="1">_xlfn.NORM.INV(RAND(), Info!$B$43, Info!$B$44)</f>
        <v>-1.5216175292438384E-2</v>
      </c>
      <c r="CM8" s="15">
        <f ca="1">_xlfn.NORM.INV(RAND(), Info!$B$43, Info!$B$44)</f>
        <v>-1.1371232262038962E-2</v>
      </c>
      <c r="CN8" s="15">
        <f ca="1">_xlfn.NORM.INV(RAND(), Info!$B$43, Info!$B$44)</f>
        <v>4.6988848607042184E-3</v>
      </c>
      <c r="CO8" s="15">
        <f ca="1">_xlfn.NORM.INV(RAND(), Info!$B$43, Info!$B$44)</f>
        <v>-2.2617494759880518E-2</v>
      </c>
      <c r="CP8" s="15">
        <f ca="1">_xlfn.NORM.INV(RAND(), Info!$B$43, Info!$B$44)</f>
        <v>-1.3200756713647394E-3</v>
      </c>
      <c r="CQ8" s="15">
        <f ca="1">_xlfn.NORM.INV(RAND(), Info!$B$43, Info!$B$44)</f>
        <v>-1.7852063618414928E-2</v>
      </c>
      <c r="CR8" s="15">
        <f ca="1">_xlfn.NORM.INV(RAND(), Info!$B$43, Info!$B$44)</f>
        <v>6.0011401026832285E-3</v>
      </c>
      <c r="CS8" s="15">
        <f ca="1">_xlfn.NORM.INV(RAND(), Info!$B$43, Info!$B$44)</f>
        <v>2.7816721388353925E-2</v>
      </c>
      <c r="CT8" s="15">
        <f ca="1">_xlfn.NORM.INV(RAND(), Info!$B$43, Info!$B$44)</f>
        <v>3.8896707212910581E-2</v>
      </c>
      <c r="CU8" s="15">
        <f ca="1">_xlfn.NORM.INV(RAND(), Info!$B$43, Info!$B$44)</f>
        <v>-2.4993376383683912E-2</v>
      </c>
      <c r="CV8" s="15">
        <f ca="1">_xlfn.NORM.INV(RAND(), Info!$B$43, Info!$B$44)</f>
        <v>1.9189745575509891E-2</v>
      </c>
      <c r="CW8" s="15">
        <f ca="1">_xlfn.NORM.INV(RAND(), Info!$B$43, Info!$B$44)</f>
        <v>-1.1997862303384007E-2</v>
      </c>
    </row>
    <row r="9" spans="1:101" x14ac:dyDescent="0.2">
      <c r="A9">
        <v>2030</v>
      </c>
      <c r="B9" s="15">
        <f ca="1">_xlfn.NORM.INV(RAND(), Info!$B$43, Info!$B$44)</f>
        <v>-5.7486374482309949E-3</v>
      </c>
      <c r="C9" s="15">
        <f ca="1">_xlfn.NORM.INV(RAND(), Info!$B$43, Info!$B$44)</f>
        <v>1.0009264628948317E-2</v>
      </c>
      <c r="D9" s="15">
        <f ca="1">_xlfn.NORM.INV(RAND(), Info!$B$43, Info!$B$44)</f>
        <v>-1.4131046288813037E-2</v>
      </c>
      <c r="E9" s="15">
        <f ca="1">_xlfn.NORM.INV(RAND(), Info!$B$43, Info!$B$44)</f>
        <v>-1.3366377373548392E-2</v>
      </c>
      <c r="F9" s="15">
        <f ca="1">_xlfn.NORM.INV(RAND(), Info!$B$43, Info!$B$44)</f>
        <v>1.9744219230204675E-2</v>
      </c>
      <c r="G9" s="15">
        <f ca="1">_xlfn.NORM.INV(RAND(), Info!$B$43, Info!$B$44)</f>
        <v>-3.5651533183219092E-2</v>
      </c>
      <c r="H9" s="15">
        <f ca="1">_xlfn.NORM.INV(RAND(), Info!$B$43, Info!$B$44)</f>
        <v>1.7649835612370948E-2</v>
      </c>
      <c r="I9" s="15">
        <f ca="1">_xlfn.NORM.INV(RAND(), Info!$B$43, Info!$B$44)</f>
        <v>-6.3755091640860838E-3</v>
      </c>
      <c r="J9" s="15">
        <f ca="1">_xlfn.NORM.INV(RAND(), Info!$B$43, Info!$B$44)</f>
        <v>8.7664382779016788E-3</v>
      </c>
      <c r="K9" s="15">
        <f ca="1">_xlfn.NORM.INV(RAND(), Info!$B$43, Info!$B$44)</f>
        <v>-1.1714635219747391E-2</v>
      </c>
      <c r="L9" s="15">
        <f ca="1">_xlfn.NORM.INV(RAND(), Info!$B$43, Info!$B$44)</f>
        <v>8.5354172299766801E-3</v>
      </c>
      <c r="M9" s="15">
        <f ca="1">_xlfn.NORM.INV(RAND(), Info!$B$43, Info!$B$44)</f>
        <v>-2.091796081252038E-3</v>
      </c>
      <c r="N9" s="15">
        <f ca="1">_xlfn.NORM.INV(RAND(), Info!$B$43, Info!$B$44)</f>
        <v>4.8339269905176528E-3</v>
      </c>
      <c r="O9" s="15">
        <f ca="1">_xlfn.NORM.INV(RAND(), Info!$B$43, Info!$B$44)</f>
        <v>2.4056297923816103E-3</v>
      </c>
      <c r="P9" s="15">
        <f ca="1">_xlfn.NORM.INV(RAND(), Info!$B$43, Info!$B$44)</f>
        <v>-2.7629160672437338E-2</v>
      </c>
      <c r="Q9" s="15">
        <f ca="1">_xlfn.NORM.INV(RAND(), Info!$B$43, Info!$B$44)</f>
        <v>-2.312634106205181E-3</v>
      </c>
      <c r="R9" s="15">
        <f ca="1">_xlfn.NORM.INV(RAND(), Info!$B$43, Info!$B$44)</f>
        <v>3.5936481413598252E-2</v>
      </c>
      <c r="S9" s="15">
        <f ca="1">_xlfn.NORM.INV(RAND(), Info!$B$43, Info!$B$44)</f>
        <v>2.8952703099995002E-2</v>
      </c>
      <c r="T9" s="15">
        <f ca="1">_xlfn.NORM.INV(RAND(), Info!$B$43, Info!$B$44)</f>
        <v>-6.9421739527622851E-3</v>
      </c>
      <c r="U9" s="15">
        <f ca="1">_xlfn.NORM.INV(RAND(), Info!$B$43, Info!$B$44)</f>
        <v>1.0631063105649964E-2</v>
      </c>
      <c r="V9" s="15">
        <f ca="1">_xlfn.NORM.INV(RAND(), Info!$B$43, Info!$B$44)</f>
        <v>-2.5276165608917909E-2</v>
      </c>
      <c r="W9" s="15">
        <f ca="1">_xlfn.NORM.INV(RAND(), Info!$B$43, Info!$B$44)</f>
        <v>1.5291262608233915E-2</v>
      </c>
      <c r="X9" s="15">
        <f ca="1">_xlfn.NORM.INV(RAND(), Info!$B$43, Info!$B$44)</f>
        <v>3.8744972970967122E-2</v>
      </c>
      <c r="Y9" s="15">
        <f ca="1">_xlfn.NORM.INV(RAND(), Info!$B$43, Info!$B$44)</f>
        <v>2.0111807507710081E-2</v>
      </c>
      <c r="Z9" s="15">
        <f ca="1">_xlfn.NORM.INV(RAND(), Info!$B$43, Info!$B$44)</f>
        <v>1.4489487743045867E-2</v>
      </c>
      <c r="AA9" s="15">
        <f ca="1">_xlfn.NORM.INV(RAND(), Info!$B$43, Info!$B$44)</f>
        <v>-1.5332531608583399E-2</v>
      </c>
      <c r="AB9" s="15">
        <f ca="1">_xlfn.NORM.INV(RAND(), Info!$B$43, Info!$B$44)</f>
        <v>-1.0533506572118545E-2</v>
      </c>
      <c r="AC9" s="15">
        <f ca="1">_xlfn.NORM.INV(RAND(), Info!$B$43, Info!$B$44)</f>
        <v>-4.2411975279530741E-4</v>
      </c>
      <c r="AD9" s="15">
        <f ca="1">_xlfn.NORM.INV(RAND(), Info!$B$43, Info!$B$44)</f>
        <v>6.7258121290579001E-3</v>
      </c>
      <c r="AE9" s="15">
        <f ca="1">_xlfn.NORM.INV(RAND(), Info!$B$43, Info!$B$44)</f>
        <v>9.6545456357614926E-3</v>
      </c>
      <c r="AF9" s="15">
        <f ca="1">_xlfn.NORM.INV(RAND(), Info!$B$43, Info!$B$44)</f>
        <v>2.7034602336975327E-2</v>
      </c>
      <c r="AG9" s="15">
        <f ca="1">_xlfn.NORM.INV(RAND(), Info!$B$43, Info!$B$44)</f>
        <v>1.3475388393710875E-3</v>
      </c>
      <c r="AH9" s="15">
        <f ca="1">_xlfn.NORM.INV(RAND(), Info!$B$43, Info!$B$44)</f>
        <v>1.5523890968871752E-2</v>
      </c>
      <c r="AI9" s="15">
        <f ca="1">_xlfn.NORM.INV(RAND(), Info!$B$43, Info!$B$44)</f>
        <v>2.2964593711207737E-2</v>
      </c>
      <c r="AJ9" s="15">
        <f ca="1">_xlfn.NORM.INV(RAND(), Info!$B$43, Info!$B$44)</f>
        <v>2.6220091212042655E-2</v>
      </c>
      <c r="AK9" s="15">
        <f ca="1">_xlfn.NORM.INV(RAND(), Info!$B$43, Info!$B$44)</f>
        <v>3.1766154126011553E-2</v>
      </c>
      <c r="AL9" s="15">
        <f ca="1">_xlfn.NORM.INV(RAND(), Info!$B$43, Info!$B$44)</f>
        <v>-1.6619721571271742E-2</v>
      </c>
      <c r="AM9" s="15">
        <f ca="1">_xlfn.NORM.INV(RAND(), Info!$B$43, Info!$B$44)</f>
        <v>2.3896807560496473E-3</v>
      </c>
      <c r="AN9" s="15">
        <f ca="1">_xlfn.NORM.INV(RAND(), Info!$B$43, Info!$B$44)</f>
        <v>2.5913363362143879E-2</v>
      </c>
      <c r="AO9" s="15">
        <f ca="1">_xlfn.NORM.INV(RAND(), Info!$B$43, Info!$B$44)</f>
        <v>-7.9036886616640767E-3</v>
      </c>
      <c r="AP9" s="15">
        <f ca="1">_xlfn.NORM.INV(RAND(), Info!$B$43, Info!$B$44)</f>
        <v>3.5353354162315177E-3</v>
      </c>
      <c r="AQ9" s="15">
        <f ca="1">_xlfn.NORM.INV(RAND(), Info!$B$43, Info!$B$44)</f>
        <v>2.2684363104610829E-2</v>
      </c>
      <c r="AR9" s="15">
        <f ca="1">_xlfn.NORM.INV(RAND(), Info!$B$43, Info!$B$44)</f>
        <v>-3.0981581023138065E-2</v>
      </c>
      <c r="AS9" s="15">
        <f ca="1">_xlfn.NORM.INV(RAND(), Info!$B$43, Info!$B$44)</f>
        <v>1.3915141041321615E-2</v>
      </c>
      <c r="AT9" s="15">
        <f ca="1">_xlfn.NORM.INV(RAND(), Info!$B$43, Info!$B$44)</f>
        <v>3.5409612984488087E-3</v>
      </c>
      <c r="AU9" s="15">
        <f ca="1">_xlfn.NORM.INV(RAND(), Info!$B$43, Info!$B$44)</f>
        <v>-1.8702462726657744E-2</v>
      </c>
      <c r="AV9" s="15">
        <f ca="1">_xlfn.NORM.INV(RAND(), Info!$B$43, Info!$B$44)</f>
        <v>1.4762960063007129E-2</v>
      </c>
      <c r="AW9" s="15">
        <f ca="1">_xlfn.NORM.INV(RAND(), Info!$B$43, Info!$B$44)</f>
        <v>-3.3397931130022237E-3</v>
      </c>
      <c r="AX9" s="15">
        <f ca="1">_xlfn.NORM.INV(RAND(), Info!$B$43, Info!$B$44)</f>
        <v>2.71398199098375E-2</v>
      </c>
      <c r="AY9" s="15">
        <f ca="1">_xlfn.NORM.INV(RAND(), Info!$B$43, Info!$B$44)</f>
        <v>1.2898425030074705E-2</v>
      </c>
      <c r="AZ9" s="15">
        <f ca="1">_xlfn.NORM.INV(RAND(), Info!$B$43, Info!$B$44)</f>
        <v>2.7080016856006147E-3</v>
      </c>
      <c r="BA9" s="15">
        <f ca="1">_xlfn.NORM.INV(RAND(), Info!$B$43, Info!$B$44)</f>
        <v>-3.2827014730668277E-2</v>
      </c>
      <c r="BB9" s="15">
        <f ca="1">_xlfn.NORM.INV(RAND(), Info!$B$43, Info!$B$44)</f>
        <v>1.3959235599103462E-2</v>
      </c>
      <c r="BC9" s="15">
        <f ca="1">_xlfn.NORM.INV(RAND(), Info!$B$43, Info!$B$44)</f>
        <v>7.6285399304338959E-3</v>
      </c>
      <c r="BD9" s="15">
        <f ca="1">_xlfn.NORM.INV(RAND(), Info!$B$43, Info!$B$44)</f>
        <v>-5.4461745769693341E-3</v>
      </c>
      <c r="BE9" s="15">
        <f ca="1">_xlfn.NORM.INV(RAND(), Info!$B$43, Info!$B$44)</f>
        <v>-1.5472661361340807E-2</v>
      </c>
      <c r="BF9" s="15">
        <f ca="1">_xlfn.NORM.INV(RAND(), Info!$B$43, Info!$B$44)</f>
        <v>-1.9958614484165832E-3</v>
      </c>
      <c r="BG9" s="15">
        <f ca="1">_xlfn.NORM.INV(RAND(), Info!$B$43, Info!$B$44)</f>
        <v>-1.6755733318361651E-2</v>
      </c>
      <c r="BH9" s="15">
        <f ca="1">_xlfn.NORM.INV(RAND(), Info!$B$43, Info!$B$44)</f>
        <v>-2.3476106412930872E-3</v>
      </c>
      <c r="BI9" s="15">
        <f ca="1">_xlfn.NORM.INV(RAND(), Info!$B$43, Info!$B$44)</f>
        <v>5.5179248971240755E-2</v>
      </c>
      <c r="BJ9" s="15">
        <f ca="1">_xlfn.NORM.INV(RAND(), Info!$B$43, Info!$B$44)</f>
        <v>-6.8658994460322562E-3</v>
      </c>
      <c r="BK9" s="15">
        <f ca="1">_xlfn.NORM.INV(RAND(), Info!$B$43, Info!$B$44)</f>
        <v>3.9945071100421642E-2</v>
      </c>
      <c r="BL9" s="15">
        <f ca="1">_xlfn.NORM.INV(RAND(), Info!$B$43, Info!$B$44)</f>
        <v>2.3064306837132911E-2</v>
      </c>
      <c r="BM9" s="15">
        <f ca="1">_xlfn.NORM.INV(RAND(), Info!$B$43, Info!$B$44)</f>
        <v>2.7750629619140453E-2</v>
      </c>
      <c r="BN9" s="15">
        <f ca="1">_xlfn.NORM.INV(RAND(), Info!$B$43, Info!$B$44)</f>
        <v>-1.0899470835730424E-2</v>
      </c>
      <c r="BO9" s="15">
        <f ca="1">_xlfn.NORM.INV(RAND(), Info!$B$43, Info!$B$44)</f>
        <v>-2.3290791255037271E-2</v>
      </c>
      <c r="BP9" s="15">
        <f ca="1">_xlfn.NORM.INV(RAND(), Info!$B$43, Info!$B$44)</f>
        <v>-3.4812654799677316E-2</v>
      </c>
      <c r="BQ9" s="15">
        <f ca="1">_xlfn.NORM.INV(RAND(), Info!$B$43, Info!$B$44)</f>
        <v>5.8463508012527848E-3</v>
      </c>
      <c r="BR9" s="15">
        <f ca="1">_xlfn.NORM.INV(RAND(), Info!$B$43, Info!$B$44)</f>
        <v>8.8456777803625937E-3</v>
      </c>
      <c r="BS9" s="15">
        <f ca="1">_xlfn.NORM.INV(RAND(), Info!$B$43, Info!$B$44)</f>
        <v>-3.6739444219910516E-2</v>
      </c>
      <c r="BT9" s="15">
        <f ca="1">_xlfn.NORM.INV(RAND(), Info!$B$43, Info!$B$44)</f>
        <v>-1.3734513358899523E-3</v>
      </c>
      <c r="BU9" s="15">
        <f ca="1">_xlfn.NORM.INV(RAND(), Info!$B$43, Info!$B$44)</f>
        <v>1.7447045403937819E-2</v>
      </c>
      <c r="BV9" s="15">
        <f ca="1">_xlfn.NORM.INV(RAND(), Info!$B$43, Info!$B$44)</f>
        <v>-1.8155473517514519E-2</v>
      </c>
      <c r="BW9" s="15">
        <f ca="1">_xlfn.NORM.INV(RAND(), Info!$B$43, Info!$B$44)</f>
        <v>-5.5140354931730653E-3</v>
      </c>
      <c r="BX9" s="15">
        <f ca="1">_xlfn.NORM.INV(RAND(), Info!$B$43, Info!$B$44)</f>
        <v>-1.1632090845864133E-2</v>
      </c>
      <c r="BY9" s="15">
        <f ca="1">_xlfn.NORM.INV(RAND(), Info!$B$43, Info!$B$44)</f>
        <v>3.3556279678879628E-3</v>
      </c>
      <c r="BZ9" s="15">
        <f ca="1">_xlfn.NORM.INV(RAND(), Info!$B$43, Info!$B$44)</f>
        <v>-2.6596735603392381E-3</v>
      </c>
      <c r="CA9" s="15">
        <f ca="1">_xlfn.NORM.INV(RAND(), Info!$B$43, Info!$B$44)</f>
        <v>-2.8047329770491649E-2</v>
      </c>
      <c r="CB9" s="15">
        <f ca="1">_xlfn.NORM.INV(RAND(), Info!$B$43, Info!$B$44)</f>
        <v>-2.5819837042289025E-2</v>
      </c>
      <c r="CC9" s="15">
        <f ca="1">_xlfn.NORM.INV(RAND(), Info!$B$43, Info!$B$44)</f>
        <v>1.0092902060950818E-2</v>
      </c>
      <c r="CD9" s="15">
        <f ca="1">_xlfn.NORM.INV(RAND(), Info!$B$43, Info!$B$44)</f>
        <v>-7.0986552571615652E-3</v>
      </c>
      <c r="CE9" s="15">
        <f ca="1">_xlfn.NORM.INV(RAND(), Info!$B$43, Info!$B$44)</f>
        <v>2.8908663099542091E-2</v>
      </c>
      <c r="CF9" s="15">
        <f ca="1">_xlfn.NORM.INV(RAND(), Info!$B$43, Info!$B$44)</f>
        <v>3.7609615367760973E-4</v>
      </c>
      <c r="CG9" s="15">
        <f ca="1">_xlfn.NORM.INV(RAND(), Info!$B$43, Info!$B$44)</f>
        <v>1.4894322993105433E-2</v>
      </c>
      <c r="CH9" s="15">
        <f ca="1">_xlfn.NORM.INV(RAND(), Info!$B$43, Info!$B$44)</f>
        <v>-1.3897801088727648E-2</v>
      </c>
      <c r="CI9" s="15">
        <f ca="1">_xlfn.NORM.INV(RAND(), Info!$B$43, Info!$B$44)</f>
        <v>3.9047398929533961E-2</v>
      </c>
      <c r="CJ9" s="15">
        <f ca="1">_xlfn.NORM.INV(RAND(), Info!$B$43, Info!$B$44)</f>
        <v>7.9390622904404254E-3</v>
      </c>
      <c r="CK9" s="15">
        <f ca="1">_xlfn.NORM.INV(RAND(), Info!$B$43, Info!$B$44)</f>
        <v>-4.2679222236711029E-2</v>
      </c>
      <c r="CL9" s="15">
        <f ca="1">_xlfn.NORM.INV(RAND(), Info!$B$43, Info!$B$44)</f>
        <v>-4.3652698214831455E-2</v>
      </c>
      <c r="CM9" s="15">
        <f ca="1">_xlfn.NORM.INV(RAND(), Info!$B$43, Info!$B$44)</f>
        <v>-6.8157996355711591E-3</v>
      </c>
      <c r="CN9" s="15">
        <f ca="1">_xlfn.NORM.INV(RAND(), Info!$B$43, Info!$B$44)</f>
        <v>3.1956665960428808E-2</v>
      </c>
      <c r="CO9" s="15">
        <f ca="1">_xlfn.NORM.INV(RAND(), Info!$B$43, Info!$B$44)</f>
        <v>-6.11068003835876E-3</v>
      </c>
      <c r="CP9" s="15">
        <f ca="1">_xlfn.NORM.INV(RAND(), Info!$B$43, Info!$B$44)</f>
        <v>-4.8880758303156462E-2</v>
      </c>
      <c r="CQ9" s="15">
        <f ca="1">_xlfn.NORM.INV(RAND(), Info!$B$43, Info!$B$44)</f>
        <v>-6.8114614416321419E-3</v>
      </c>
      <c r="CR9" s="15">
        <f ca="1">_xlfn.NORM.INV(RAND(), Info!$B$43, Info!$B$44)</f>
        <v>-7.3514128786200039E-3</v>
      </c>
      <c r="CS9" s="15">
        <f ca="1">_xlfn.NORM.INV(RAND(), Info!$B$43, Info!$B$44)</f>
        <v>-3.0409212579750863E-2</v>
      </c>
      <c r="CT9" s="15">
        <f ca="1">_xlfn.NORM.INV(RAND(), Info!$B$43, Info!$B$44)</f>
        <v>-2.7787526673284876E-2</v>
      </c>
      <c r="CU9" s="15">
        <f ca="1">_xlfn.NORM.INV(RAND(), Info!$B$43, Info!$B$44)</f>
        <v>-1.3998466153391818E-2</v>
      </c>
      <c r="CV9" s="15">
        <f ca="1">_xlfn.NORM.INV(RAND(), Info!$B$43, Info!$B$44)</f>
        <v>1.9557365282243549E-3</v>
      </c>
      <c r="CW9" s="15">
        <f ca="1">_xlfn.NORM.INV(RAND(), Info!$B$43, Info!$B$44)</f>
        <v>2.8739780409447872E-3</v>
      </c>
    </row>
    <row r="10" spans="1:101" x14ac:dyDescent="0.2">
      <c r="A10">
        <v>2031</v>
      </c>
      <c r="B10" s="15">
        <f ca="1">_xlfn.NORM.INV(RAND(), Info!$B$43, Info!$B$44)</f>
        <v>-3.616723472901142E-2</v>
      </c>
      <c r="C10" s="15">
        <f ca="1">_xlfn.NORM.INV(RAND(), Info!$B$43, Info!$B$44)</f>
        <v>-9.6089508580069691E-3</v>
      </c>
      <c r="D10" s="15">
        <f ca="1">_xlfn.NORM.INV(RAND(), Info!$B$43, Info!$B$44)</f>
        <v>-1.495234749983034E-3</v>
      </c>
      <c r="E10" s="15">
        <f ca="1">_xlfn.NORM.INV(RAND(), Info!$B$43, Info!$B$44)</f>
        <v>9.0839821588268484E-3</v>
      </c>
      <c r="F10" s="15">
        <f ca="1">_xlfn.NORM.INV(RAND(), Info!$B$43, Info!$B$44)</f>
        <v>-1.3564988838806514E-2</v>
      </c>
      <c r="G10" s="15">
        <f ca="1">_xlfn.NORM.INV(RAND(), Info!$B$43, Info!$B$44)</f>
        <v>1.1593127160988984E-2</v>
      </c>
      <c r="H10" s="15">
        <f ca="1">_xlfn.NORM.INV(RAND(), Info!$B$43, Info!$B$44)</f>
        <v>3.9777363155226279E-3</v>
      </c>
      <c r="I10" s="15">
        <f ca="1">_xlfn.NORM.INV(RAND(), Info!$B$43, Info!$B$44)</f>
        <v>-2.2214599651654132E-2</v>
      </c>
      <c r="J10" s="15">
        <f ca="1">_xlfn.NORM.INV(RAND(), Info!$B$43, Info!$B$44)</f>
        <v>1.4894280983303403E-2</v>
      </c>
      <c r="K10" s="15">
        <f ca="1">_xlfn.NORM.INV(RAND(), Info!$B$43, Info!$B$44)</f>
        <v>3.7337540849762624E-2</v>
      </c>
      <c r="L10" s="15">
        <f ca="1">_xlfn.NORM.INV(RAND(), Info!$B$43, Info!$B$44)</f>
        <v>-8.1210288627446038E-3</v>
      </c>
      <c r="M10" s="15">
        <f ca="1">_xlfn.NORM.INV(RAND(), Info!$B$43, Info!$B$44)</f>
        <v>-1.5768430251065415E-2</v>
      </c>
      <c r="N10" s="15">
        <f ca="1">_xlfn.NORM.INV(RAND(), Info!$B$43, Info!$B$44)</f>
        <v>8.0098758061862389E-3</v>
      </c>
      <c r="O10" s="15">
        <f ca="1">_xlfn.NORM.INV(RAND(), Info!$B$43, Info!$B$44)</f>
        <v>2.7351491327288729E-2</v>
      </c>
      <c r="P10" s="15">
        <f ca="1">_xlfn.NORM.INV(RAND(), Info!$B$43, Info!$B$44)</f>
        <v>-3.0464862367898392E-3</v>
      </c>
      <c r="Q10" s="15">
        <f ca="1">_xlfn.NORM.INV(RAND(), Info!$B$43, Info!$B$44)</f>
        <v>-2.1627840727504566E-2</v>
      </c>
      <c r="R10" s="15">
        <f ca="1">_xlfn.NORM.INV(RAND(), Info!$B$43, Info!$B$44)</f>
        <v>1.1445210600713206E-2</v>
      </c>
      <c r="S10" s="15">
        <f ca="1">_xlfn.NORM.INV(RAND(), Info!$B$43, Info!$B$44)</f>
        <v>3.5524747848912748E-2</v>
      </c>
      <c r="T10" s="15">
        <f ca="1">_xlfn.NORM.INV(RAND(), Info!$B$43, Info!$B$44)</f>
        <v>-4.3982417744729642E-2</v>
      </c>
      <c r="U10" s="15">
        <f ca="1">_xlfn.NORM.INV(RAND(), Info!$B$43, Info!$B$44)</f>
        <v>3.3654883061571168E-2</v>
      </c>
      <c r="V10" s="15">
        <f ca="1">_xlfn.NORM.INV(RAND(), Info!$B$43, Info!$B$44)</f>
        <v>-6.8571077167627302E-3</v>
      </c>
      <c r="W10" s="15">
        <f ca="1">_xlfn.NORM.INV(RAND(), Info!$B$43, Info!$B$44)</f>
        <v>-3.1741009730612453E-2</v>
      </c>
      <c r="X10" s="15">
        <f ca="1">_xlfn.NORM.INV(RAND(), Info!$B$43, Info!$B$44)</f>
        <v>-8.3495982260999406E-3</v>
      </c>
      <c r="Y10" s="15">
        <f ca="1">_xlfn.NORM.INV(RAND(), Info!$B$43, Info!$B$44)</f>
        <v>1.6375022373769747E-2</v>
      </c>
      <c r="Z10" s="15">
        <f ca="1">_xlfn.NORM.INV(RAND(), Info!$B$43, Info!$B$44)</f>
        <v>-2.3825233546901043E-2</v>
      </c>
      <c r="AA10" s="15">
        <f ca="1">_xlfn.NORM.INV(RAND(), Info!$B$43, Info!$B$44)</f>
        <v>-5.2179529491434787E-3</v>
      </c>
      <c r="AB10" s="15">
        <f ca="1">_xlfn.NORM.INV(RAND(), Info!$B$43, Info!$B$44)</f>
        <v>-3.1150265046197237E-2</v>
      </c>
      <c r="AC10" s="15">
        <f ca="1">_xlfn.NORM.INV(RAND(), Info!$B$43, Info!$B$44)</f>
        <v>-1.4058613340443529E-2</v>
      </c>
      <c r="AD10" s="15">
        <f ca="1">_xlfn.NORM.INV(RAND(), Info!$B$43, Info!$B$44)</f>
        <v>-8.2266425163875848E-3</v>
      </c>
      <c r="AE10" s="15">
        <f ca="1">_xlfn.NORM.INV(RAND(), Info!$B$43, Info!$B$44)</f>
        <v>1.3413977478676859E-2</v>
      </c>
      <c r="AF10" s="15">
        <f ca="1">_xlfn.NORM.INV(RAND(), Info!$B$43, Info!$B$44)</f>
        <v>7.6010323336231584E-3</v>
      </c>
      <c r="AG10" s="15">
        <f ca="1">_xlfn.NORM.INV(RAND(), Info!$B$43, Info!$B$44)</f>
        <v>-2.0135716304360432E-4</v>
      </c>
      <c r="AH10" s="15">
        <f ca="1">_xlfn.NORM.INV(RAND(), Info!$B$43, Info!$B$44)</f>
        <v>7.4915121937993842E-3</v>
      </c>
      <c r="AI10" s="15">
        <f ca="1">_xlfn.NORM.INV(RAND(), Info!$B$43, Info!$B$44)</f>
        <v>-6.2437561910340847E-2</v>
      </c>
      <c r="AJ10" s="15">
        <f ca="1">_xlfn.NORM.INV(RAND(), Info!$B$43, Info!$B$44)</f>
        <v>3.1056938403096264E-4</v>
      </c>
      <c r="AK10" s="15">
        <f ca="1">_xlfn.NORM.INV(RAND(), Info!$B$43, Info!$B$44)</f>
        <v>1.9268794504487051E-3</v>
      </c>
      <c r="AL10" s="15">
        <f ca="1">_xlfn.NORM.INV(RAND(), Info!$B$43, Info!$B$44)</f>
        <v>2.7385774673424245E-2</v>
      </c>
      <c r="AM10" s="15">
        <f ca="1">_xlfn.NORM.INV(RAND(), Info!$B$43, Info!$B$44)</f>
        <v>1.388988993378645E-2</v>
      </c>
      <c r="AN10" s="15">
        <f ca="1">_xlfn.NORM.INV(RAND(), Info!$B$43, Info!$B$44)</f>
        <v>2.6033765397248101E-3</v>
      </c>
      <c r="AO10" s="15">
        <f ca="1">_xlfn.NORM.INV(RAND(), Info!$B$43, Info!$B$44)</f>
        <v>1.4712180792073103E-2</v>
      </c>
      <c r="AP10" s="15">
        <f ca="1">_xlfn.NORM.INV(RAND(), Info!$B$43, Info!$B$44)</f>
        <v>-1.8459770729499322E-2</v>
      </c>
      <c r="AQ10" s="15">
        <f ca="1">_xlfn.NORM.INV(RAND(), Info!$B$43, Info!$B$44)</f>
        <v>-8.5524671894265242E-3</v>
      </c>
      <c r="AR10" s="15">
        <f ca="1">_xlfn.NORM.INV(RAND(), Info!$B$43, Info!$B$44)</f>
        <v>1.2311528088745277E-2</v>
      </c>
      <c r="AS10" s="15">
        <f ca="1">_xlfn.NORM.INV(RAND(), Info!$B$43, Info!$B$44)</f>
        <v>-1.1472579258120164E-2</v>
      </c>
      <c r="AT10" s="15">
        <f ca="1">_xlfn.NORM.INV(RAND(), Info!$B$43, Info!$B$44)</f>
        <v>-6.3850927653125635E-3</v>
      </c>
      <c r="AU10" s="15">
        <f ca="1">_xlfn.NORM.INV(RAND(), Info!$B$43, Info!$B$44)</f>
        <v>-2.2438077760914871E-3</v>
      </c>
      <c r="AV10" s="15">
        <f ca="1">_xlfn.NORM.INV(RAND(), Info!$B$43, Info!$B$44)</f>
        <v>-3.6237898959879194E-3</v>
      </c>
      <c r="AW10" s="15">
        <f ca="1">_xlfn.NORM.INV(RAND(), Info!$B$43, Info!$B$44)</f>
        <v>-1.0715132993560705E-2</v>
      </c>
      <c r="AX10" s="15">
        <f ca="1">_xlfn.NORM.INV(RAND(), Info!$B$43, Info!$B$44)</f>
        <v>-3.2436835182515771E-2</v>
      </c>
      <c r="AY10" s="15">
        <f ca="1">_xlfn.NORM.INV(RAND(), Info!$B$43, Info!$B$44)</f>
        <v>-1.464509609517619E-2</v>
      </c>
      <c r="AZ10" s="15">
        <f ca="1">_xlfn.NORM.INV(RAND(), Info!$B$43, Info!$B$44)</f>
        <v>7.2378792240056309E-3</v>
      </c>
      <c r="BA10" s="15">
        <f ca="1">_xlfn.NORM.INV(RAND(), Info!$B$43, Info!$B$44)</f>
        <v>-2.2030379028538577E-2</v>
      </c>
      <c r="BB10" s="15">
        <f ca="1">_xlfn.NORM.INV(RAND(), Info!$B$43, Info!$B$44)</f>
        <v>1.2606970656684806E-2</v>
      </c>
      <c r="BC10" s="15">
        <f ca="1">_xlfn.NORM.INV(RAND(), Info!$B$43, Info!$B$44)</f>
        <v>-2.9493130671892225E-2</v>
      </c>
      <c r="BD10" s="15">
        <f ca="1">_xlfn.NORM.INV(RAND(), Info!$B$43, Info!$B$44)</f>
        <v>1.6659303428227371E-2</v>
      </c>
      <c r="BE10" s="15">
        <f ca="1">_xlfn.NORM.INV(RAND(), Info!$B$43, Info!$B$44)</f>
        <v>-2.3177502860848194E-2</v>
      </c>
      <c r="BF10" s="15">
        <f ca="1">_xlfn.NORM.INV(RAND(), Info!$B$43, Info!$B$44)</f>
        <v>2.3325790152763072E-2</v>
      </c>
      <c r="BG10" s="15">
        <f ca="1">_xlfn.NORM.INV(RAND(), Info!$B$43, Info!$B$44)</f>
        <v>-1.3580834655836559E-2</v>
      </c>
      <c r="BH10" s="15">
        <f ca="1">_xlfn.NORM.INV(RAND(), Info!$B$43, Info!$B$44)</f>
        <v>-2.9439352016032341E-3</v>
      </c>
      <c r="BI10" s="15">
        <f ca="1">_xlfn.NORM.INV(RAND(), Info!$B$43, Info!$B$44)</f>
        <v>-1.0474653573865306E-2</v>
      </c>
      <c r="BJ10" s="15">
        <f ca="1">_xlfn.NORM.INV(RAND(), Info!$B$43, Info!$B$44)</f>
        <v>-1.9216245525017533E-2</v>
      </c>
      <c r="BK10" s="15">
        <f ca="1">_xlfn.NORM.INV(RAND(), Info!$B$43, Info!$B$44)</f>
        <v>-8.8360956895608654E-3</v>
      </c>
      <c r="BL10" s="15">
        <f ca="1">_xlfn.NORM.INV(RAND(), Info!$B$43, Info!$B$44)</f>
        <v>2.1749012647637109E-3</v>
      </c>
      <c r="BM10" s="15">
        <f ca="1">_xlfn.NORM.INV(RAND(), Info!$B$43, Info!$B$44)</f>
        <v>-7.2451949044123522E-3</v>
      </c>
      <c r="BN10" s="15">
        <f ca="1">_xlfn.NORM.INV(RAND(), Info!$B$43, Info!$B$44)</f>
        <v>1.1372061525918863E-2</v>
      </c>
      <c r="BO10" s="15">
        <f ca="1">_xlfn.NORM.INV(RAND(), Info!$B$43, Info!$B$44)</f>
        <v>2.0129349814816108E-2</v>
      </c>
      <c r="BP10" s="15">
        <f ca="1">_xlfn.NORM.INV(RAND(), Info!$B$43, Info!$B$44)</f>
        <v>-1.4264953429493955E-2</v>
      </c>
      <c r="BQ10" s="15">
        <f ca="1">_xlfn.NORM.INV(RAND(), Info!$B$43, Info!$B$44)</f>
        <v>3.2967230575392157E-3</v>
      </c>
      <c r="BR10" s="15">
        <f ca="1">_xlfn.NORM.INV(RAND(), Info!$B$43, Info!$B$44)</f>
        <v>-8.4735467926676314E-3</v>
      </c>
      <c r="BS10" s="15">
        <f ca="1">_xlfn.NORM.INV(RAND(), Info!$B$43, Info!$B$44)</f>
        <v>1.7205194948432267E-2</v>
      </c>
      <c r="BT10" s="15">
        <f ca="1">_xlfn.NORM.INV(RAND(), Info!$B$43, Info!$B$44)</f>
        <v>4.2538470593137265E-3</v>
      </c>
      <c r="BU10" s="15">
        <f ca="1">_xlfn.NORM.INV(RAND(), Info!$B$43, Info!$B$44)</f>
        <v>-1.9126495717622982E-2</v>
      </c>
      <c r="BV10" s="15">
        <f ca="1">_xlfn.NORM.INV(RAND(), Info!$B$43, Info!$B$44)</f>
        <v>1.176552992313178E-2</v>
      </c>
      <c r="BW10" s="15">
        <f ca="1">_xlfn.NORM.INV(RAND(), Info!$B$43, Info!$B$44)</f>
        <v>5.2340428571527459E-3</v>
      </c>
      <c r="BX10" s="15">
        <f ca="1">_xlfn.NORM.INV(RAND(), Info!$B$43, Info!$B$44)</f>
        <v>5.4708183747986614E-3</v>
      </c>
      <c r="BY10" s="15">
        <f ca="1">_xlfn.NORM.INV(RAND(), Info!$B$43, Info!$B$44)</f>
        <v>2.6479125008912571E-2</v>
      </c>
      <c r="BZ10" s="15">
        <f ca="1">_xlfn.NORM.INV(RAND(), Info!$B$43, Info!$B$44)</f>
        <v>1.7562512451011286E-2</v>
      </c>
      <c r="CA10" s="15">
        <f ca="1">_xlfn.NORM.INV(RAND(), Info!$B$43, Info!$B$44)</f>
        <v>-4.2041894840511417E-3</v>
      </c>
      <c r="CB10" s="15">
        <f ca="1">_xlfn.NORM.INV(RAND(), Info!$B$43, Info!$B$44)</f>
        <v>1.2772511650443321E-2</v>
      </c>
      <c r="CC10" s="15">
        <f ca="1">_xlfn.NORM.INV(RAND(), Info!$B$43, Info!$B$44)</f>
        <v>8.7255769505092812E-3</v>
      </c>
      <c r="CD10" s="15">
        <f ca="1">_xlfn.NORM.INV(RAND(), Info!$B$43, Info!$B$44)</f>
        <v>9.2033111962685939E-3</v>
      </c>
      <c r="CE10" s="15">
        <f ca="1">_xlfn.NORM.INV(RAND(), Info!$B$43, Info!$B$44)</f>
        <v>-8.2329089156680298E-3</v>
      </c>
      <c r="CF10" s="15">
        <f ca="1">_xlfn.NORM.INV(RAND(), Info!$B$43, Info!$B$44)</f>
        <v>-4.7151614872474032E-4</v>
      </c>
      <c r="CG10" s="15">
        <f ca="1">_xlfn.NORM.INV(RAND(), Info!$B$43, Info!$B$44)</f>
        <v>4.3052137539062729E-3</v>
      </c>
      <c r="CH10" s="15">
        <f ca="1">_xlfn.NORM.INV(RAND(), Info!$B$43, Info!$B$44)</f>
        <v>-2.5574443740963029E-2</v>
      </c>
      <c r="CI10" s="15">
        <f ca="1">_xlfn.NORM.INV(RAND(), Info!$B$43, Info!$B$44)</f>
        <v>-1.8234227523902902E-3</v>
      </c>
      <c r="CJ10" s="15">
        <f ca="1">_xlfn.NORM.INV(RAND(), Info!$B$43, Info!$B$44)</f>
        <v>-1.2889744712885561E-2</v>
      </c>
      <c r="CK10" s="15">
        <f ca="1">_xlfn.NORM.INV(RAND(), Info!$B$43, Info!$B$44)</f>
        <v>1.0296947115559874E-3</v>
      </c>
      <c r="CL10" s="15">
        <f ca="1">_xlfn.NORM.INV(RAND(), Info!$B$43, Info!$B$44)</f>
        <v>3.069647844144055E-2</v>
      </c>
      <c r="CM10" s="15">
        <f ca="1">_xlfn.NORM.INV(RAND(), Info!$B$43, Info!$B$44)</f>
        <v>1.2022076793985259E-2</v>
      </c>
      <c r="CN10" s="15">
        <f ca="1">_xlfn.NORM.INV(RAND(), Info!$B$43, Info!$B$44)</f>
        <v>1.0308175320621032E-2</v>
      </c>
      <c r="CO10" s="15">
        <f ca="1">_xlfn.NORM.INV(RAND(), Info!$B$43, Info!$B$44)</f>
        <v>-1.8633031532901662E-2</v>
      </c>
      <c r="CP10" s="15">
        <f ca="1">_xlfn.NORM.INV(RAND(), Info!$B$43, Info!$B$44)</f>
        <v>3.382002871079847E-3</v>
      </c>
      <c r="CQ10" s="15">
        <f ca="1">_xlfn.NORM.INV(RAND(), Info!$B$43, Info!$B$44)</f>
        <v>1.1956574521339258E-2</v>
      </c>
      <c r="CR10" s="15">
        <f ca="1">_xlfn.NORM.INV(RAND(), Info!$B$43, Info!$B$44)</f>
        <v>9.5350945207188405E-3</v>
      </c>
      <c r="CS10" s="15">
        <f ca="1">_xlfn.NORM.INV(RAND(), Info!$B$43, Info!$B$44)</f>
        <v>2.3778924141722408E-2</v>
      </c>
      <c r="CT10" s="15">
        <f ca="1">_xlfn.NORM.INV(RAND(), Info!$B$43, Info!$B$44)</f>
        <v>1.9611345347946917E-2</v>
      </c>
      <c r="CU10" s="15">
        <f ca="1">_xlfn.NORM.INV(RAND(), Info!$B$43, Info!$B$44)</f>
        <v>1.2754223933915263E-2</v>
      </c>
      <c r="CV10" s="15">
        <f ca="1">_xlfn.NORM.INV(RAND(), Info!$B$43, Info!$B$44)</f>
        <v>1.5285678260707529E-2</v>
      </c>
      <c r="CW10" s="15">
        <f ca="1">_xlfn.NORM.INV(RAND(), Info!$B$43, Info!$B$44)</f>
        <v>-2.7074185818977824E-2</v>
      </c>
    </row>
    <row r="11" spans="1:101" x14ac:dyDescent="0.2">
      <c r="A11">
        <v>2032</v>
      </c>
      <c r="B11" s="15">
        <f ca="1">_xlfn.NORM.INV(RAND(), Info!$B$43, Info!$B$44)</f>
        <v>-1.6606556457032559E-2</v>
      </c>
      <c r="C11" s="15">
        <f ca="1">_xlfn.NORM.INV(RAND(), Info!$B$43, Info!$B$44)</f>
        <v>-1.5145004701174738E-3</v>
      </c>
      <c r="D11" s="15">
        <f ca="1">_xlfn.NORM.INV(RAND(), Info!$B$43, Info!$B$44)</f>
        <v>-1.8537256063416651E-3</v>
      </c>
      <c r="E11" s="15">
        <f ca="1">_xlfn.NORM.INV(RAND(), Info!$B$43, Info!$B$44)</f>
        <v>1.333382990731476E-2</v>
      </c>
      <c r="F11" s="15">
        <f ca="1">_xlfn.NORM.INV(RAND(), Info!$B$43, Info!$B$44)</f>
        <v>-7.5889979501764983E-3</v>
      </c>
      <c r="G11" s="15">
        <f ca="1">_xlfn.NORM.INV(RAND(), Info!$B$43, Info!$B$44)</f>
        <v>-2.3095315138221557E-2</v>
      </c>
      <c r="H11" s="15">
        <f ca="1">_xlfn.NORM.INV(RAND(), Info!$B$43, Info!$B$44)</f>
        <v>-5.3862539605504293E-2</v>
      </c>
      <c r="I11" s="15">
        <f ca="1">_xlfn.NORM.INV(RAND(), Info!$B$43, Info!$B$44)</f>
        <v>9.2846608178980411E-3</v>
      </c>
      <c r="J11" s="15">
        <f ca="1">_xlfn.NORM.INV(RAND(), Info!$B$43, Info!$B$44)</f>
        <v>-2.0944543136968741E-2</v>
      </c>
      <c r="K11" s="15">
        <f ca="1">_xlfn.NORM.INV(RAND(), Info!$B$43, Info!$B$44)</f>
        <v>2.5396815285853168E-3</v>
      </c>
      <c r="L11" s="15">
        <f ca="1">_xlfn.NORM.INV(RAND(), Info!$B$43, Info!$B$44)</f>
        <v>-3.574335893076961E-3</v>
      </c>
      <c r="M11" s="15">
        <f ca="1">_xlfn.NORM.INV(RAND(), Info!$B$43, Info!$B$44)</f>
        <v>-2.3694564030308417E-2</v>
      </c>
      <c r="N11" s="15">
        <f ca="1">_xlfn.NORM.INV(RAND(), Info!$B$43, Info!$B$44)</f>
        <v>-1.0463553080761648E-2</v>
      </c>
      <c r="O11" s="15">
        <f ca="1">_xlfn.NORM.INV(RAND(), Info!$B$43, Info!$B$44)</f>
        <v>2.8445169279415941E-2</v>
      </c>
      <c r="P11" s="15">
        <f ca="1">_xlfn.NORM.INV(RAND(), Info!$B$43, Info!$B$44)</f>
        <v>-9.8833022988485016E-3</v>
      </c>
      <c r="Q11" s="15">
        <f ca="1">_xlfn.NORM.INV(RAND(), Info!$B$43, Info!$B$44)</f>
        <v>8.0205171666130406E-3</v>
      </c>
      <c r="R11" s="15">
        <f ca="1">_xlfn.NORM.INV(RAND(), Info!$B$43, Info!$B$44)</f>
        <v>2.3695110555152814E-2</v>
      </c>
      <c r="S11" s="15">
        <f ca="1">_xlfn.NORM.INV(RAND(), Info!$B$43, Info!$B$44)</f>
        <v>1.5705271969928866E-2</v>
      </c>
      <c r="T11" s="15">
        <f ca="1">_xlfn.NORM.INV(RAND(), Info!$B$43, Info!$B$44)</f>
        <v>6.4483360051076797E-3</v>
      </c>
      <c r="U11" s="15">
        <f ca="1">_xlfn.NORM.INV(RAND(), Info!$B$43, Info!$B$44)</f>
        <v>-2.7034663089647179E-2</v>
      </c>
      <c r="V11" s="15">
        <f ca="1">_xlfn.NORM.INV(RAND(), Info!$B$43, Info!$B$44)</f>
        <v>5.2459233526387872E-2</v>
      </c>
      <c r="W11" s="15">
        <f ca="1">_xlfn.NORM.INV(RAND(), Info!$B$43, Info!$B$44)</f>
        <v>-2.2370673168394688E-2</v>
      </c>
      <c r="X11" s="15">
        <f ca="1">_xlfn.NORM.INV(RAND(), Info!$B$43, Info!$B$44)</f>
        <v>3.8653788664699436E-3</v>
      </c>
      <c r="Y11" s="15">
        <f ca="1">_xlfn.NORM.INV(RAND(), Info!$B$43, Info!$B$44)</f>
        <v>-6.6852719871126299E-3</v>
      </c>
      <c r="Z11" s="15">
        <f ca="1">_xlfn.NORM.INV(RAND(), Info!$B$43, Info!$B$44)</f>
        <v>-1.2993949046960745E-2</v>
      </c>
      <c r="AA11" s="15">
        <f ca="1">_xlfn.NORM.INV(RAND(), Info!$B$43, Info!$B$44)</f>
        <v>1.3892047676850004E-2</v>
      </c>
      <c r="AB11" s="15">
        <f ca="1">_xlfn.NORM.INV(RAND(), Info!$B$43, Info!$B$44)</f>
        <v>-3.370865407316505E-3</v>
      </c>
      <c r="AC11" s="15">
        <f ca="1">_xlfn.NORM.INV(RAND(), Info!$B$43, Info!$B$44)</f>
        <v>1.061736583728437E-2</v>
      </c>
      <c r="AD11" s="15">
        <f ca="1">_xlfn.NORM.INV(RAND(), Info!$B$43, Info!$B$44)</f>
        <v>-2.0929659145821362E-3</v>
      </c>
      <c r="AE11" s="15">
        <f ca="1">_xlfn.NORM.INV(RAND(), Info!$B$43, Info!$B$44)</f>
        <v>-3.5764876151598195E-3</v>
      </c>
      <c r="AF11" s="15">
        <f ca="1">_xlfn.NORM.INV(RAND(), Info!$B$43, Info!$B$44)</f>
        <v>-1.7143888860772588E-2</v>
      </c>
      <c r="AG11" s="15">
        <f ca="1">_xlfn.NORM.INV(RAND(), Info!$B$43, Info!$B$44)</f>
        <v>1.615365888070263E-2</v>
      </c>
      <c r="AH11" s="15">
        <f ca="1">_xlfn.NORM.INV(RAND(), Info!$B$43, Info!$B$44)</f>
        <v>-2.4360194730020587E-3</v>
      </c>
      <c r="AI11" s="15">
        <f ca="1">_xlfn.NORM.INV(RAND(), Info!$B$43, Info!$B$44)</f>
        <v>8.3100860296772203E-3</v>
      </c>
      <c r="AJ11" s="15">
        <f ca="1">_xlfn.NORM.INV(RAND(), Info!$B$43, Info!$B$44)</f>
        <v>-8.8652639433615434E-3</v>
      </c>
      <c r="AK11" s="15">
        <f ca="1">_xlfn.NORM.INV(RAND(), Info!$B$43, Info!$B$44)</f>
        <v>2.5519522122331557E-2</v>
      </c>
      <c r="AL11" s="15">
        <f ca="1">_xlfn.NORM.INV(RAND(), Info!$B$43, Info!$B$44)</f>
        <v>-6.2814862741550157E-3</v>
      </c>
      <c r="AM11" s="15">
        <f ca="1">_xlfn.NORM.INV(RAND(), Info!$B$43, Info!$B$44)</f>
        <v>-1.1225490706623008E-2</v>
      </c>
      <c r="AN11" s="15">
        <f ca="1">_xlfn.NORM.INV(RAND(), Info!$B$43, Info!$B$44)</f>
        <v>-9.0997522581434398E-3</v>
      </c>
      <c r="AO11" s="15">
        <f ca="1">_xlfn.NORM.INV(RAND(), Info!$B$43, Info!$B$44)</f>
        <v>-6.0219806943215175E-3</v>
      </c>
      <c r="AP11" s="15">
        <f ca="1">_xlfn.NORM.INV(RAND(), Info!$B$43, Info!$B$44)</f>
        <v>-5.0544233777144336E-2</v>
      </c>
      <c r="AQ11" s="15">
        <f ca="1">_xlfn.NORM.INV(RAND(), Info!$B$43, Info!$B$44)</f>
        <v>2.0490051441422918E-2</v>
      </c>
      <c r="AR11" s="15">
        <f ca="1">_xlfn.NORM.INV(RAND(), Info!$B$43, Info!$B$44)</f>
        <v>-2.1732864804128647E-2</v>
      </c>
      <c r="AS11" s="15">
        <f ca="1">_xlfn.NORM.INV(RAND(), Info!$B$43, Info!$B$44)</f>
        <v>-3.4154676817264348E-2</v>
      </c>
      <c r="AT11" s="15">
        <f ca="1">_xlfn.NORM.INV(RAND(), Info!$B$43, Info!$B$44)</f>
        <v>-6.0720330722019589E-3</v>
      </c>
      <c r="AU11" s="15">
        <f ca="1">_xlfn.NORM.INV(RAND(), Info!$B$43, Info!$B$44)</f>
        <v>-2.6166805799490683E-2</v>
      </c>
      <c r="AV11" s="15">
        <f ca="1">_xlfn.NORM.INV(RAND(), Info!$B$43, Info!$B$44)</f>
        <v>3.4302172801070008E-2</v>
      </c>
      <c r="AW11" s="15">
        <f ca="1">_xlfn.NORM.INV(RAND(), Info!$B$43, Info!$B$44)</f>
        <v>-7.1434225999968994E-4</v>
      </c>
      <c r="AX11" s="15">
        <f ca="1">_xlfn.NORM.INV(RAND(), Info!$B$43, Info!$B$44)</f>
        <v>-3.7369131531534816E-2</v>
      </c>
      <c r="AY11" s="15">
        <f ca="1">_xlfn.NORM.INV(RAND(), Info!$B$43, Info!$B$44)</f>
        <v>-1.9582684539210592E-2</v>
      </c>
      <c r="AZ11" s="15">
        <f ca="1">_xlfn.NORM.INV(RAND(), Info!$B$43, Info!$B$44)</f>
        <v>-1.3091080144799136E-2</v>
      </c>
      <c r="BA11" s="15">
        <f ca="1">_xlfn.NORM.INV(RAND(), Info!$B$43, Info!$B$44)</f>
        <v>-1.309409488430209E-2</v>
      </c>
      <c r="BB11" s="15">
        <f ca="1">_xlfn.NORM.INV(RAND(), Info!$B$43, Info!$B$44)</f>
        <v>2.9648514440782686E-3</v>
      </c>
      <c r="BC11" s="15">
        <f ca="1">_xlfn.NORM.INV(RAND(), Info!$B$43, Info!$B$44)</f>
        <v>1.1924523214904403E-2</v>
      </c>
      <c r="BD11" s="15">
        <f ca="1">_xlfn.NORM.INV(RAND(), Info!$B$43, Info!$B$44)</f>
        <v>1.2544336018844093E-2</v>
      </c>
      <c r="BE11" s="15">
        <f ca="1">_xlfn.NORM.INV(RAND(), Info!$B$43, Info!$B$44)</f>
        <v>2.3992537716588287E-2</v>
      </c>
      <c r="BF11" s="15">
        <f ca="1">_xlfn.NORM.INV(RAND(), Info!$B$43, Info!$B$44)</f>
        <v>1.0399317395550667E-2</v>
      </c>
      <c r="BG11" s="15">
        <f ca="1">_xlfn.NORM.INV(RAND(), Info!$B$43, Info!$B$44)</f>
        <v>2.5272302378858993E-2</v>
      </c>
      <c r="BH11" s="15">
        <f ca="1">_xlfn.NORM.INV(RAND(), Info!$B$43, Info!$B$44)</f>
        <v>1.9465936649799565E-2</v>
      </c>
      <c r="BI11" s="15">
        <f ca="1">_xlfn.NORM.INV(RAND(), Info!$B$43, Info!$B$44)</f>
        <v>1.0450135171897867E-2</v>
      </c>
      <c r="BJ11" s="15">
        <f ca="1">_xlfn.NORM.INV(RAND(), Info!$B$43, Info!$B$44)</f>
        <v>-4.8515802331951163E-3</v>
      </c>
      <c r="BK11" s="15">
        <f ca="1">_xlfn.NORM.INV(RAND(), Info!$B$43, Info!$B$44)</f>
        <v>1.8144031396555689E-2</v>
      </c>
      <c r="BL11" s="15">
        <f ca="1">_xlfn.NORM.INV(RAND(), Info!$B$43, Info!$B$44)</f>
        <v>-1.4289867503220782E-2</v>
      </c>
      <c r="BM11" s="15">
        <f ca="1">_xlfn.NORM.INV(RAND(), Info!$B$43, Info!$B$44)</f>
        <v>-1.563985591931295E-2</v>
      </c>
      <c r="BN11" s="15">
        <f ca="1">_xlfn.NORM.INV(RAND(), Info!$B$43, Info!$B$44)</f>
        <v>1.8940522210633377E-2</v>
      </c>
      <c r="BO11" s="15">
        <f ca="1">_xlfn.NORM.INV(RAND(), Info!$B$43, Info!$B$44)</f>
        <v>-2.0875827838144692E-2</v>
      </c>
      <c r="BP11" s="15">
        <f ca="1">_xlfn.NORM.INV(RAND(), Info!$B$43, Info!$B$44)</f>
        <v>-1.3555804401236889E-2</v>
      </c>
      <c r="BQ11" s="15">
        <f ca="1">_xlfn.NORM.INV(RAND(), Info!$B$43, Info!$B$44)</f>
        <v>7.705786406370623E-3</v>
      </c>
      <c r="BR11" s="15">
        <f ca="1">_xlfn.NORM.INV(RAND(), Info!$B$43, Info!$B$44)</f>
        <v>1.5715240302308791E-2</v>
      </c>
      <c r="BS11" s="15">
        <f ca="1">_xlfn.NORM.INV(RAND(), Info!$B$43, Info!$B$44)</f>
        <v>2.2296599043255091E-2</v>
      </c>
      <c r="BT11" s="15">
        <f ca="1">_xlfn.NORM.INV(RAND(), Info!$B$43, Info!$B$44)</f>
        <v>-9.1718579152277324E-3</v>
      </c>
      <c r="BU11" s="15">
        <f ca="1">_xlfn.NORM.INV(RAND(), Info!$B$43, Info!$B$44)</f>
        <v>8.7477757455798853E-3</v>
      </c>
      <c r="BV11" s="15">
        <f ca="1">_xlfn.NORM.INV(RAND(), Info!$B$43, Info!$B$44)</f>
        <v>1.5125290041780547E-2</v>
      </c>
      <c r="BW11" s="15">
        <f ca="1">_xlfn.NORM.INV(RAND(), Info!$B$43, Info!$B$44)</f>
        <v>-3.9033296447302337E-3</v>
      </c>
      <c r="BX11" s="15">
        <f ca="1">_xlfn.NORM.INV(RAND(), Info!$B$43, Info!$B$44)</f>
        <v>-6.3725795455872114E-3</v>
      </c>
      <c r="BY11" s="15">
        <f ca="1">_xlfn.NORM.INV(RAND(), Info!$B$43, Info!$B$44)</f>
        <v>7.1460345212177494E-3</v>
      </c>
      <c r="BZ11" s="15">
        <f ca="1">_xlfn.NORM.INV(RAND(), Info!$B$43, Info!$B$44)</f>
        <v>-2.9036413735961282E-2</v>
      </c>
      <c r="CA11" s="15">
        <f ca="1">_xlfn.NORM.INV(RAND(), Info!$B$43, Info!$B$44)</f>
        <v>-1.1474171632731636E-2</v>
      </c>
      <c r="CB11" s="15">
        <f ca="1">_xlfn.NORM.INV(RAND(), Info!$B$43, Info!$B$44)</f>
        <v>-3.7344869165385547E-3</v>
      </c>
      <c r="CC11" s="15">
        <f ca="1">_xlfn.NORM.INV(RAND(), Info!$B$43, Info!$B$44)</f>
        <v>4.9577642105941219E-3</v>
      </c>
      <c r="CD11" s="15">
        <f ca="1">_xlfn.NORM.INV(RAND(), Info!$B$43, Info!$B$44)</f>
        <v>1.3797768949713234E-2</v>
      </c>
      <c r="CE11" s="15">
        <f ca="1">_xlfn.NORM.INV(RAND(), Info!$B$43, Info!$B$44)</f>
        <v>-2.1313685626773483E-2</v>
      </c>
      <c r="CF11" s="15">
        <f ca="1">_xlfn.NORM.INV(RAND(), Info!$B$43, Info!$B$44)</f>
        <v>-2.3173975790985575E-2</v>
      </c>
      <c r="CG11" s="15">
        <f ca="1">_xlfn.NORM.INV(RAND(), Info!$B$43, Info!$B$44)</f>
        <v>-2.9607696642931038E-2</v>
      </c>
      <c r="CH11" s="15">
        <f ca="1">_xlfn.NORM.INV(RAND(), Info!$B$43, Info!$B$44)</f>
        <v>-8.7121336540076262E-3</v>
      </c>
      <c r="CI11" s="15">
        <f ca="1">_xlfn.NORM.INV(RAND(), Info!$B$43, Info!$B$44)</f>
        <v>1.4811578130195572E-2</v>
      </c>
      <c r="CJ11" s="15">
        <f ca="1">_xlfn.NORM.INV(RAND(), Info!$B$43, Info!$B$44)</f>
        <v>-2.4989008223343101E-2</v>
      </c>
      <c r="CK11" s="15">
        <f ca="1">_xlfn.NORM.INV(RAND(), Info!$B$43, Info!$B$44)</f>
        <v>-2.4135790445393497E-2</v>
      </c>
      <c r="CL11" s="15">
        <f ca="1">_xlfn.NORM.INV(RAND(), Info!$B$43, Info!$B$44)</f>
        <v>-3.701798243678215E-2</v>
      </c>
      <c r="CM11" s="15">
        <f ca="1">_xlfn.NORM.INV(RAND(), Info!$B$43, Info!$B$44)</f>
        <v>1.7572693049513081E-2</v>
      </c>
      <c r="CN11" s="15">
        <f ca="1">_xlfn.NORM.INV(RAND(), Info!$B$43, Info!$B$44)</f>
        <v>-1.9154201908266118E-2</v>
      </c>
      <c r="CO11" s="15">
        <f ca="1">_xlfn.NORM.INV(RAND(), Info!$B$43, Info!$B$44)</f>
        <v>-2.6930193040063499E-2</v>
      </c>
      <c r="CP11" s="15">
        <f ca="1">_xlfn.NORM.INV(RAND(), Info!$B$43, Info!$B$44)</f>
        <v>-2.4435409359868075E-2</v>
      </c>
      <c r="CQ11" s="15">
        <f ca="1">_xlfn.NORM.INV(RAND(), Info!$B$43, Info!$B$44)</f>
        <v>-5.2964587793288533E-2</v>
      </c>
      <c r="CR11" s="15">
        <f ca="1">_xlfn.NORM.INV(RAND(), Info!$B$43, Info!$B$44)</f>
        <v>4.4306824149428162E-3</v>
      </c>
      <c r="CS11" s="15">
        <f ca="1">_xlfn.NORM.INV(RAND(), Info!$B$43, Info!$B$44)</f>
        <v>4.1027860133465176E-2</v>
      </c>
      <c r="CT11" s="15">
        <f ca="1">_xlfn.NORM.INV(RAND(), Info!$B$43, Info!$B$44)</f>
        <v>1.7993931889733316E-2</v>
      </c>
      <c r="CU11" s="15">
        <f ca="1">_xlfn.NORM.INV(RAND(), Info!$B$43, Info!$B$44)</f>
        <v>5.1209434623847201E-3</v>
      </c>
      <c r="CV11" s="15">
        <f ca="1">_xlfn.NORM.INV(RAND(), Info!$B$43, Info!$B$44)</f>
        <v>1.2801858066912943E-2</v>
      </c>
      <c r="CW11" s="15">
        <f ca="1">_xlfn.NORM.INV(RAND(), Info!$B$43, Info!$B$44)</f>
        <v>-5.3350721117195535E-3</v>
      </c>
    </row>
    <row r="12" spans="1:101" x14ac:dyDescent="0.2">
      <c r="A12">
        <v>2033</v>
      </c>
      <c r="B12" s="15">
        <f ca="1">_xlfn.NORM.INV(RAND(), Info!$B$43, Info!$B$44)</f>
        <v>4.1332157371400051E-2</v>
      </c>
      <c r="C12" s="15">
        <f ca="1">_xlfn.NORM.INV(RAND(), Info!$B$43, Info!$B$44)</f>
        <v>-3.0451193356866774E-2</v>
      </c>
      <c r="D12" s="15">
        <f ca="1">_xlfn.NORM.INV(RAND(), Info!$B$43, Info!$B$44)</f>
        <v>1.3653393010340013E-2</v>
      </c>
      <c r="E12" s="15">
        <f ca="1">_xlfn.NORM.INV(RAND(), Info!$B$43, Info!$B$44)</f>
        <v>-2.3403166065912562E-3</v>
      </c>
      <c r="F12" s="15">
        <f ca="1">_xlfn.NORM.INV(RAND(), Info!$B$43, Info!$B$44)</f>
        <v>1.2276558943802252E-2</v>
      </c>
      <c r="G12" s="15">
        <f ca="1">_xlfn.NORM.INV(RAND(), Info!$B$43, Info!$B$44)</f>
        <v>2.4308129861694772E-2</v>
      </c>
      <c r="H12" s="15">
        <f ca="1">_xlfn.NORM.INV(RAND(), Info!$B$43, Info!$B$44)</f>
        <v>-5.3574644833721451E-2</v>
      </c>
      <c r="I12" s="15">
        <f ca="1">_xlfn.NORM.INV(RAND(), Info!$B$43, Info!$B$44)</f>
        <v>-1.9310036578104848E-2</v>
      </c>
      <c r="J12" s="15">
        <f ca="1">_xlfn.NORM.INV(RAND(), Info!$B$43, Info!$B$44)</f>
        <v>2.0669674495552284E-3</v>
      </c>
      <c r="K12" s="15">
        <f ca="1">_xlfn.NORM.INV(RAND(), Info!$B$43, Info!$B$44)</f>
        <v>-2.8354770922059555E-2</v>
      </c>
      <c r="L12" s="15">
        <f ca="1">_xlfn.NORM.INV(RAND(), Info!$B$43, Info!$B$44)</f>
        <v>-1.6881620951570375E-2</v>
      </c>
      <c r="M12" s="15">
        <f ca="1">_xlfn.NORM.INV(RAND(), Info!$B$43, Info!$B$44)</f>
        <v>3.1669827733754333E-2</v>
      </c>
      <c r="N12" s="15">
        <f ca="1">_xlfn.NORM.INV(RAND(), Info!$B$43, Info!$B$44)</f>
        <v>-1.0947229472950255E-2</v>
      </c>
      <c r="O12" s="15">
        <f ca="1">_xlfn.NORM.INV(RAND(), Info!$B$43, Info!$B$44)</f>
        <v>-1.3710783163600852E-2</v>
      </c>
      <c r="P12" s="15">
        <f ca="1">_xlfn.NORM.INV(RAND(), Info!$B$43, Info!$B$44)</f>
        <v>4.1779256017587963E-3</v>
      </c>
      <c r="Q12" s="15">
        <f ca="1">_xlfn.NORM.INV(RAND(), Info!$B$43, Info!$B$44)</f>
        <v>-1.4698167243534344E-2</v>
      </c>
      <c r="R12" s="15">
        <f ca="1">_xlfn.NORM.INV(RAND(), Info!$B$43, Info!$B$44)</f>
        <v>-1.1335881156325619E-3</v>
      </c>
      <c r="S12" s="15">
        <f ca="1">_xlfn.NORM.INV(RAND(), Info!$B$43, Info!$B$44)</f>
        <v>2.8602009228947668E-2</v>
      </c>
      <c r="T12" s="15">
        <f ca="1">_xlfn.NORM.INV(RAND(), Info!$B$43, Info!$B$44)</f>
        <v>1.4616210297569186E-2</v>
      </c>
      <c r="U12" s="15">
        <f ca="1">_xlfn.NORM.INV(RAND(), Info!$B$43, Info!$B$44)</f>
        <v>-6.2932343643237847E-3</v>
      </c>
      <c r="V12" s="15">
        <f ca="1">_xlfn.NORM.INV(RAND(), Info!$B$43, Info!$B$44)</f>
        <v>1.0992153252909658E-4</v>
      </c>
      <c r="W12" s="15">
        <f ca="1">_xlfn.NORM.INV(RAND(), Info!$B$43, Info!$B$44)</f>
        <v>5.9479911301614976E-3</v>
      </c>
      <c r="X12" s="15">
        <f ca="1">_xlfn.NORM.INV(RAND(), Info!$B$43, Info!$B$44)</f>
        <v>9.0899446742642095E-3</v>
      </c>
      <c r="Y12" s="15">
        <f ca="1">_xlfn.NORM.INV(RAND(), Info!$B$43, Info!$B$44)</f>
        <v>-1.8323535532106156E-2</v>
      </c>
      <c r="Z12" s="15">
        <f ca="1">_xlfn.NORM.INV(RAND(), Info!$B$43, Info!$B$44)</f>
        <v>1.2276159931601242E-2</v>
      </c>
      <c r="AA12" s="15">
        <f ca="1">_xlfn.NORM.INV(RAND(), Info!$B$43, Info!$B$44)</f>
        <v>-1.6177332183528421E-2</v>
      </c>
      <c r="AB12" s="15">
        <f ca="1">_xlfn.NORM.INV(RAND(), Info!$B$43, Info!$B$44)</f>
        <v>-1.7504866177073312E-2</v>
      </c>
      <c r="AC12" s="15">
        <f ca="1">_xlfn.NORM.INV(RAND(), Info!$B$43, Info!$B$44)</f>
        <v>6.6116767286978394E-3</v>
      </c>
      <c r="AD12" s="15">
        <f ca="1">_xlfn.NORM.INV(RAND(), Info!$B$43, Info!$B$44)</f>
        <v>2.2543205376037708E-2</v>
      </c>
      <c r="AE12" s="15">
        <f ca="1">_xlfn.NORM.INV(RAND(), Info!$B$43, Info!$B$44)</f>
        <v>-2.7081798582587819E-2</v>
      </c>
      <c r="AF12" s="15">
        <f ca="1">_xlfn.NORM.INV(RAND(), Info!$B$43, Info!$B$44)</f>
        <v>-1.1064959607876027E-2</v>
      </c>
      <c r="AG12" s="15">
        <f ca="1">_xlfn.NORM.INV(RAND(), Info!$B$43, Info!$B$44)</f>
        <v>1.1792895794890821E-2</v>
      </c>
      <c r="AH12" s="15">
        <f ca="1">_xlfn.NORM.INV(RAND(), Info!$B$43, Info!$B$44)</f>
        <v>1.4231617296483194E-2</v>
      </c>
      <c r="AI12" s="15">
        <f ca="1">_xlfn.NORM.INV(RAND(), Info!$B$43, Info!$B$44)</f>
        <v>-1.8817227525833334E-2</v>
      </c>
      <c r="AJ12" s="15">
        <f ca="1">_xlfn.NORM.INV(RAND(), Info!$B$43, Info!$B$44)</f>
        <v>-1.3952014885400779E-2</v>
      </c>
      <c r="AK12" s="15">
        <f ca="1">_xlfn.NORM.INV(RAND(), Info!$B$43, Info!$B$44)</f>
        <v>-1.3330676352835209E-2</v>
      </c>
      <c r="AL12" s="15">
        <f ca="1">_xlfn.NORM.INV(RAND(), Info!$B$43, Info!$B$44)</f>
        <v>-2.2344877041216699E-2</v>
      </c>
      <c r="AM12" s="15">
        <f ca="1">_xlfn.NORM.INV(RAND(), Info!$B$43, Info!$B$44)</f>
        <v>-9.3963438806303791E-3</v>
      </c>
      <c r="AN12" s="15">
        <f ca="1">_xlfn.NORM.INV(RAND(), Info!$B$43, Info!$B$44)</f>
        <v>-8.5427402172318784E-3</v>
      </c>
      <c r="AO12" s="15">
        <f ca="1">_xlfn.NORM.INV(RAND(), Info!$B$43, Info!$B$44)</f>
        <v>-2.9920137317502763E-2</v>
      </c>
      <c r="AP12" s="15">
        <f ca="1">_xlfn.NORM.INV(RAND(), Info!$B$43, Info!$B$44)</f>
        <v>1.0819995786733049E-2</v>
      </c>
      <c r="AQ12" s="15">
        <f ca="1">_xlfn.NORM.INV(RAND(), Info!$B$43, Info!$B$44)</f>
        <v>3.0004118336070976E-2</v>
      </c>
      <c r="AR12" s="15">
        <f ca="1">_xlfn.NORM.INV(RAND(), Info!$B$43, Info!$B$44)</f>
        <v>-1.1136318805126697E-2</v>
      </c>
      <c r="AS12" s="15">
        <f ca="1">_xlfn.NORM.INV(RAND(), Info!$B$43, Info!$B$44)</f>
        <v>-5.2356280819552991E-4</v>
      </c>
      <c r="AT12" s="15">
        <f ca="1">_xlfn.NORM.INV(RAND(), Info!$B$43, Info!$B$44)</f>
        <v>8.0575955419970972E-3</v>
      </c>
      <c r="AU12" s="15">
        <f ca="1">_xlfn.NORM.INV(RAND(), Info!$B$43, Info!$B$44)</f>
        <v>-3.5538540567654742E-3</v>
      </c>
      <c r="AV12" s="15">
        <f ca="1">_xlfn.NORM.INV(RAND(), Info!$B$43, Info!$B$44)</f>
        <v>1.7112129820792327E-2</v>
      </c>
      <c r="AW12" s="15">
        <f ca="1">_xlfn.NORM.INV(RAND(), Info!$B$43, Info!$B$44)</f>
        <v>3.9012434473494825E-2</v>
      </c>
      <c r="AX12" s="15">
        <f ca="1">_xlfn.NORM.INV(RAND(), Info!$B$43, Info!$B$44)</f>
        <v>-5.1481011327812968E-3</v>
      </c>
      <c r="AY12" s="15">
        <f ca="1">_xlfn.NORM.INV(RAND(), Info!$B$43, Info!$B$44)</f>
        <v>9.8051789638990104E-3</v>
      </c>
      <c r="AZ12" s="15">
        <f ca="1">_xlfn.NORM.INV(RAND(), Info!$B$43, Info!$B$44)</f>
        <v>4.3162084088287488E-3</v>
      </c>
      <c r="BA12" s="15">
        <f ca="1">_xlfn.NORM.INV(RAND(), Info!$B$43, Info!$B$44)</f>
        <v>6.5237755183165857E-3</v>
      </c>
      <c r="BB12" s="15">
        <f ca="1">_xlfn.NORM.INV(RAND(), Info!$B$43, Info!$B$44)</f>
        <v>1.6609833051633698E-2</v>
      </c>
      <c r="BC12" s="15">
        <f ca="1">_xlfn.NORM.INV(RAND(), Info!$B$43, Info!$B$44)</f>
        <v>-1.3029620034342718E-2</v>
      </c>
      <c r="BD12" s="15">
        <f ca="1">_xlfn.NORM.INV(RAND(), Info!$B$43, Info!$B$44)</f>
        <v>5.4165631051019663E-3</v>
      </c>
      <c r="BE12" s="15">
        <f ca="1">_xlfn.NORM.INV(RAND(), Info!$B$43, Info!$B$44)</f>
        <v>-1.444333021876195E-2</v>
      </c>
      <c r="BF12" s="15">
        <f ca="1">_xlfn.NORM.INV(RAND(), Info!$B$43, Info!$B$44)</f>
        <v>-4.1327146666203015E-3</v>
      </c>
      <c r="BG12" s="15">
        <f ca="1">_xlfn.NORM.INV(RAND(), Info!$B$43, Info!$B$44)</f>
        <v>-3.9769034446617804E-4</v>
      </c>
      <c r="BH12" s="15">
        <f ca="1">_xlfn.NORM.INV(RAND(), Info!$B$43, Info!$B$44)</f>
        <v>-2.053273064302065E-2</v>
      </c>
      <c r="BI12" s="15">
        <f ca="1">_xlfn.NORM.INV(RAND(), Info!$B$43, Info!$B$44)</f>
        <v>1.3447385538112477E-2</v>
      </c>
      <c r="BJ12" s="15">
        <f ca="1">_xlfn.NORM.INV(RAND(), Info!$B$43, Info!$B$44)</f>
        <v>-1.3855957544264868E-2</v>
      </c>
      <c r="BK12" s="15">
        <f ca="1">_xlfn.NORM.INV(RAND(), Info!$B$43, Info!$B$44)</f>
        <v>1.8852879415308315E-2</v>
      </c>
      <c r="BL12" s="15">
        <f ca="1">_xlfn.NORM.INV(RAND(), Info!$B$43, Info!$B$44)</f>
        <v>3.1155343864751054E-2</v>
      </c>
      <c r="BM12" s="15">
        <f ca="1">_xlfn.NORM.INV(RAND(), Info!$B$43, Info!$B$44)</f>
        <v>-1.7660579789583733E-3</v>
      </c>
      <c r="BN12" s="15">
        <f ca="1">_xlfn.NORM.INV(RAND(), Info!$B$43, Info!$B$44)</f>
        <v>-2.3460703403270847E-2</v>
      </c>
      <c r="BO12" s="15">
        <f ca="1">_xlfn.NORM.INV(RAND(), Info!$B$43, Info!$B$44)</f>
        <v>-2.5259601594751293E-2</v>
      </c>
      <c r="BP12" s="15">
        <f ca="1">_xlfn.NORM.INV(RAND(), Info!$B$43, Info!$B$44)</f>
        <v>-6.6156929228670946E-3</v>
      </c>
      <c r="BQ12" s="15">
        <f ca="1">_xlfn.NORM.INV(RAND(), Info!$B$43, Info!$B$44)</f>
        <v>1.1251146747660888E-2</v>
      </c>
      <c r="BR12" s="15">
        <f ca="1">_xlfn.NORM.INV(RAND(), Info!$B$43, Info!$B$44)</f>
        <v>-1.6409878428795006E-2</v>
      </c>
      <c r="BS12" s="15">
        <f ca="1">_xlfn.NORM.INV(RAND(), Info!$B$43, Info!$B$44)</f>
        <v>-2.1519610026647713E-2</v>
      </c>
      <c r="BT12" s="15">
        <f ca="1">_xlfn.NORM.INV(RAND(), Info!$B$43, Info!$B$44)</f>
        <v>-6.9321056095065373E-3</v>
      </c>
      <c r="BU12" s="15">
        <f ca="1">_xlfn.NORM.INV(RAND(), Info!$B$43, Info!$B$44)</f>
        <v>-1.8098707958061625E-2</v>
      </c>
      <c r="BV12" s="15">
        <f ca="1">_xlfn.NORM.INV(RAND(), Info!$B$43, Info!$B$44)</f>
        <v>-2.2508700515510426E-2</v>
      </c>
      <c r="BW12" s="15">
        <f ca="1">_xlfn.NORM.INV(RAND(), Info!$B$43, Info!$B$44)</f>
        <v>-4.7044489113662151E-3</v>
      </c>
      <c r="BX12" s="15">
        <f ca="1">_xlfn.NORM.INV(RAND(), Info!$B$43, Info!$B$44)</f>
        <v>1.8645881264234596E-2</v>
      </c>
      <c r="BY12" s="15">
        <f ca="1">_xlfn.NORM.INV(RAND(), Info!$B$43, Info!$B$44)</f>
        <v>8.2370337463884211E-3</v>
      </c>
      <c r="BZ12" s="15">
        <f ca="1">_xlfn.NORM.INV(RAND(), Info!$B$43, Info!$B$44)</f>
        <v>-2.8203111323392732E-2</v>
      </c>
      <c r="CA12" s="15">
        <f ca="1">_xlfn.NORM.INV(RAND(), Info!$B$43, Info!$B$44)</f>
        <v>-2.3320099379743595E-2</v>
      </c>
      <c r="CB12" s="15">
        <f ca="1">_xlfn.NORM.INV(RAND(), Info!$B$43, Info!$B$44)</f>
        <v>2.1023061900741213E-2</v>
      </c>
      <c r="CC12" s="15">
        <f ca="1">_xlfn.NORM.INV(RAND(), Info!$B$43, Info!$B$44)</f>
        <v>-3.0912736503121086E-2</v>
      </c>
      <c r="CD12" s="15">
        <f ca="1">_xlfn.NORM.INV(RAND(), Info!$B$43, Info!$B$44)</f>
        <v>-2.6329287708622613E-3</v>
      </c>
      <c r="CE12" s="15">
        <f ca="1">_xlfn.NORM.INV(RAND(), Info!$B$43, Info!$B$44)</f>
        <v>2.9814340620622128E-2</v>
      </c>
      <c r="CF12" s="15">
        <f ca="1">_xlfn.NORM.INV(RAND(), Info!$B$43, Info!$B$44)</f>
        <v>-3.1030178120833283E-2</v>
      </c>
      <c r="CG12" s="15">
        <f ca="1">_xlfn.NORM.INV(RAND(), Info!$B$43, Info!$B$44)</f>
        <v>4.8378783570166249E-3</v>
      </c>
      <c r="CH12" s="15">
        <f ca="1">_xlfn.NORM.INV(RAND(), Info!$B$43, Info!$B$44)</f>
        <v>-4.5548941381524564E-2</v>
      </c>
      <c r="CI12" s="15">
        <f ca="1">_xlfn.NORM.INV(RAND(), Info!$B$43, Info!$B$44)</f>
        <v>2.92781854690271E-2</v>
      </c>
      <c r="CJ12" s="15">
        <f ca="1">_xlfn.NORM.INV(RAND(), Info!$B$43, Info!$B$44)</f>
        <v>4.6233918330519028E-2</v>
      </c>
      <c r="CK12" s="15">
        <f ca="1">_xlfn.NORM.INV(RAND(), Info!$B$43, Info!$B$44)</f>
        <v>-2.359417115079393E-3</v>
      </c>
      <c r="CL12" s="15">
        <f ca="1">_xlfn.NORM.INV(RAND(), Info!$B$43, Info!$B$44)</f>
        <v>-5.3749700709860204E-4</v>
      </c>
      <c r="CM12" s="15">
        <f ca="1">_xlfn.NORM.INV(RAND(), Info!$B$43, Info!$B$44)</f>
        <v>-3.544852204947966E-2</v>
      </c>
      <c r="CN12" s="15">
        <f ca="1">_xlfn.NORM.INV(RAND(), Info!$B$43, Info!$B$44)</f>
        <v>-1.0297959752848876E-2</v>
      </c>
      <c r="CO12" s="15">
        <f ca="1">_xlfn.NORM.INV(RAND(), Info!$B$43, Info!$B$44)</f>
        <v>-7.8528018073828025E-3</v>
      </c>
      <c r="CP12" s="15">
        <f ca="1">_xlfn.NORM.INV(RAND(), Info!$B$43, Info!$B$44)</f>
        <v>3.4726697866152026E-2</v>
      </c>
      <c r="CQ12" s="15">
        <f ca="1">_xlfn.NORM.INV(RAND(), Info!$B$43, Info!$B$44)</f>
        <v>2.1208394446860592E-2</v>
      </c>
      <c r="CR12" s="15">
        <f ca="1">_xlfn.NORM.INV(RAND(), Info!$B$43, Info!$B$44)</f>
        <v>-1.8102282619173793E-2</v>
      </c>
      <c r="CS12" s="15">
        <f ca="1">_xlfn.NORM.INV(RAND(), Info!$B$43, Info!$B$44)</f>
        <v>-8.0486926460954147E-3</v>
      </c>
      <c r="CT12" s="15">
        <f ca="1">_xlfn.NORM.INV(RAND(), Info!$B$43, Info!$B$44)</f>
        <v>-3.7352173800184026E-2</v>
      </c>
      <c r="CU12" s="15">
        <f ca="1">_xlfn.NORM.INV(RAND(), Info!$B$43, Info!$B$44)</f>
        <v>-2.0837254442773689E-2</v>
      </c>
      <c r="CV12" s="15">
        <f ca="1">_xlfn.NORM.INV(RAND(), Info!$B$43, Info!$B$44)</f>
        <v>2.7527038234054255E-2</v>
      </c>
      <c r="CW12" s="15">
        <f ca="1">_xlfn.NORM.INV(RAND(), Info!$B$43, Info!$B$44)</f>
        <v>5.1653713815970536E-3</v>
      </c>
    </row>
    <row r="13" spans="1:101" x14ac:dyDescent="0.2">
      <c r="A13">
        <v>2034</v>
      </c>
      <c r="B13" s="15">
        <f ca="1">_xlfn.NORM.INV(RAND(), Info!$B$43, Info!$B$44)</f>
        <v>-2.9883208184347518E-2</v>
      </c>
      <c r="C13" s="15">
        <f ca="1">_xlfn.NORM.INV(RAND(), Info!$B$43, Info!$B$44)</f>
        <v>6.0309320193528443E-2</v>
      </c>
      <c r="D13" s="15">
        <f ca="1">_xlfn.NORM.INV(RAND(), Info!$B$43, Info!$B$44)</f>
        <v>1.9028700213993509E-2</v>
      </c>
      <c r="E13" s="15">
        <f ca="1">_xlfn.NORM.INV(RAND(), Info!$B$43, Info!$B$44)</f>
        <v>2.7174150723354232E-3</v>
      </c>
      <c r="F13" s="15">
        <f ca="1">_xlfn.NORM.INV(RAND(), Info!$B$43, Info!$B$44)</f>
        <v>5.1735702873252028E-2</v>
      </c>
      <c r="G13" s="15">
        <f ca="1">_xlfn.NORM.INV(RAND(), Info!$B$43, Info!$B$44)</f>
        <v>-2.662330245673481E-4</v>
      </c>
      <c r="H13" s="15">
        <f ca="1">_xlfn.NORM.INV(RAND(), Info!$B$43, Info!$B$44)</f>
        <v>-1.5730802950093291E-2</v>
      </c>
      <c r="I13" s="15">
        <f ca="1">_xlfn.NORM.INV(RAND(), Info!$B$43, Info!$B$44)</f>
        <v>1.8458804177376734E-2</v>
      </c>
      <c r="J13" s="15">
        <f ca="1">_xlfn.NORM.INV(RAND(), Info!$B$43, Info!$B$44)</f>
        <v>3.0546638980083342E-2</v>
      </c>
      <c r="K13" s="15">
        <f ca="1">_xlfn.NORM.INV(RAND(), Info!$B$43, Info!$B$44)</f>
        <v>1.7453278429248424E-2</v>
      </c>
      <c r="L13" s="15">
        <f ca="1">_xlfn.NORM.INV(RAND(), Info!$B$43, Info!$B$44)</f>
        <v>6.4455747033215676E-3</v>
      </c>
      <c r="M13" s="15">
        <f ca="1">_xlfn.NORM.INV(RAND(), Info!$B$43, Info!$B$44)</f>
        <v>-5.5760500212125499E-3</v>
      </c>
      <c r="N13" s="15">
        <f ca="1">_xlfn.NORM.INV(RAND(), Info!$B$43, Info!$B$44)</f>
        <v>1.1181104186514409E-2</v>
      </c>
      <c r="O13" s="15">
        <f ca="1">_xlfn.NORM.INV(RAND(), Info!$B$43, Info!$B$44)</f>
        <v>-1.1668325124854335E-2</v>
      </c>
      <c r="P13" s="15">
        <f ca="1">_xlfn.NORM.INV(RAND(), Info!$B$43, Info!$B$44)</f>
        <v>-1.5521793032236555E-3</v>
      </c>
      <c r="Q13" s="15">
        <f ca="1">_xlfn.NORM.INV(RAND(), Info!$B$43, Info!$B$44)</f>
        <v>-2.233646777049203E-2</v>
      </c>
      <c r="R13" s="15">
        <f ca="1">_xlfn.NORM.INV(RAND(), Info!$B$43, Info!$B$44)</f>
        <v>2.4844014018086915E-2</v>
      </c>
      <c r="S13" s="15">
        <f ca="1">_xlfn.NORM.INV(RAND(), Info!$B$43, Info!$B$44)</f>
        <v>-4.7327984338505512E-2</v>
      </c>
      <c r="T13" s="15">
        <f ca="1">_xlfn.NORM.INV(RAND(), Info!$B$43, Info!$B$44)</f>
        <v>-3.860393629821799E-2</v>
      </c>
      <c r="U13" s="15">
        <f ca="1">_xlfn.NORM.INV(RAND(), Info!$B$43, Info!$B$44)</f>
        <v>2.4773949310841387E-2</v>
      </c>
      <c r="V13" s="15">
        <f ca="1">_xlfn.NORM.INV(RAND(), Info!$B$43, Info!$B$44)</f>
        <v>1.6078449605437854E-2</v>
      </c>
      <c r="W13" s="15">
        <f ca="1">_xlfn.NORM.INV(RAND(), Info!$B$43, Info!$B$44)</f>
        <v>1.0183522908014442E-2</v>
      </c>
      <c r="X13" s="15">
        <f ca="1">_xlfn.NORM.INV(RAND(), Info!$B$43, Info!$B$44)</f>
        <v>2.9165352818461671E-4</v>
      </c>
      <c r="Y13" s="15">
        <f ca="1">_xlfn.NORM.INV(RAND(), Info!$B$43, Info!$B$44)</f>
        <v>6.3550549568346252E-3</v>
      </c>
      <c r="Z13" s="15">
        <f ca="1">_xlfn.NORM.INV(RAND(), Info!$B$43, Info!$B$44)</f>
        <v>5.5669863197401583E-3</v>
      </c>
      <c r="AA13" s="15">
        <f ca="1">_xlfn.NORM.INV(RAND(), Info!$B$43, Info!$B$44)</f>
        <v>2.5379572795983241E-5</v>
      </c>
      <c r="AB13" s="15">
        <f ca="1">_xlfn.NORM.INV(RAND(), Info!$B$43, Info!$B$44)</f>
        <v>1.9026429655631644E-2</v>
      </c>
      <c r="AC13" s="15">
        <f ca="1">_xlfn.NORM.INV(RAND(), Info!$B$43, Info!$B$44)</f>
        <v>-1.0555057090272932E-3</v>
      </c>
      <c r="AD13" s="15">
        <f ca="1">_xlfn.NORM.INV(RAND(), Info!$B$43, Info!$B$44)</f>
        <v>2.4587279649181875E-2</v>
      </c>
      <c r="AE13" s="15">
        <f ca="1">_xlfn.NORM.INV(RAND(), Info!$B$43, Info!$B$44)</f>
        <v>-2.7111070015504737E-3</v>
      </c>
      <c r="AF13" s="15">
        <f ca="1">_xlfn.NORM.INV(RAND(), Info!$B$43, Info!$B$44)</f>
        <v>3.2333946231635255E-2</v>
      </c>
      <c r="AG13" s="15">
        <f ca="1">_xlfn.NORM.INV(RAND(), Info!$B$43, Info!$B$44)</f>
        <v>-8.5280413663905638E-3</v>
      </c>
      <c r="AH13" s="15">
        <f ca="1">_xlfn.NORM.INV(RAND(), Info!$B$43, Info!$B$44)</f>
        <v>-3.084705902373109E-2</v>
      </c>
      <c r="AI13" s="15">
        <f ca="1">_xlfn.NORM.INV(RAND(), Info!$B$43, Info!$B$44)</f>
        <v>9.8909225672824952E-3</v>
      </c>
      <c r="AJ13" s="15">
        <f ca="1">_xlfn.NORM.INV(RAND(), Info!$B$43, Info!$B$44)</f>
        <v>-2.4126981623036642E-2</v>
      </c>
      <c r="AK13" s="15">
        <f ca="1">_xlfn.NORM.INV(RAND(), Info!$B$43, Info!$B$44)</f>
        <v>9.0886988319509275E-3</v>
      </c>
      <c r="AL13" s="15">
        <f ca="1">_xlfn.NORM.INV(RAND(), Info!$B$43, Info!$B$44)</f>
        <v>-4.6456677925650136E-3</v>
      </c>
      <c r="AM13" s="15">
        <f ca="1">_xlfn.NORM.INV(RAND(), Info!$B$43, Info!$B$44)</f>
        <v>1.0981358033016305E-2</v>
      </c>
      <c r="AN13" s="15">
        <f ca="1">_xlfn.NORM.INV(RAND(), Info!$B$43, Info!$B$44)</f>
        <v>2.4215565782163898E-2</v>
      </c>
      <c r="AO13" s="15">
        <f ca="1">_xlfn.NORM.INV(RAND(), Info!$B$43, Info!$B$44)</f>
        <v>2.9404394259451752E-2</v>
      </c>
      <c r="AP13" s="15">
        <f ca="1">_xlfn.NORM.INV(RAND(), Info!$B$43, Info!$B$44)</f>
        <v>-6.5907642677642056E-3</v>
      </c>
      <c r="AQ13" s="15">
        <f ca="1">_xlfn.NORM.INV(RAND(), Info!$B$43, Info!$B$44)</f>
        <v>2.2952245897847252E-3</v>
      </c>
      <c r="AR13" s="15">
        <f ca="1">_xlfn.NORM.INV(RAND(), Info!$B$43, Info!$B$44)</f>
        <v>2.1638475783527834E-2</v>
      </c>
      <c r="AS13" s="15">
        <f ca="1">_xlfn.NORM.INV(RAND(), Info!$B$43, Info!$B$44)</f>
        <v>1.6509923358614387E-2</v>
      </c>
      <c r="AT13" s="15">
        <f ca="1">_xlfn.NORM.INV(RAND(), Info!$B$43, Info!$B$44)</f>
        <v>3.524531954000662E-2</v>
      </c>
      <c r="AU13" s="15">
        <f ca="1">_xlfn.NORM.INV(RAND(), Info!$B$43, Info!$B$44)</f>
        <v>-1.3977835578910924E-2</v>
      </c>
      <c r="AV13" s="15">
        <f ca="1">_xlfn.NORM.INV(RAND(), Info!$B$43, Info!$B$44)</f>
        <v>4.6116387519009733E-3</v>
      </c>
      <c r="AW13" s="15">
        <f ca="1">_xlfn.NORM.INV(RAND(), Info!$B$43, Info!$B$44)</f>
        <v>-1.3874571876352965E-2</v>
      </c>
      <c r="AX13" s="15">
        <f ca="1">_xlfn.NORM.INV(RAND(), Info!$B$43, Info!$B$44)</f>
        <v>-5.8115822636064249E-3</v>
      </c>
      <c r="AY13" s="15">
        <f ca="1">_xlfn.NORM.INV(RAND(), Info!$B$43, Info!$B$44)</f>
        <v>-1.6942601910464296E-2</v>
      </c>
      <c r="AZ13" s="15">
        <f ca="1">_xlfn.NORM.INV(RAND(), Info!$B$43, Info!$B$44)</f>
        <v>1.1595276172174845E-2</v>
      </c>
      <c r="BA13" s="15">
        <f ca="1">_xlfn.NORM.INV(RAND(), Info!$B$43, Info!$B$44)</f>
        <v>-2.3697741767556298E-2</v>
      </c>
      <c r="BB13" s="15">
        <f ca="1">_xlfn.NORM.INV(RAND(), Info!$B$43, Info!$B$44)</f>
        <v>-7.0162122266562831E-3</v>
      </c>
      <c r="BC13" s="15">
        <f ca="1">_xlfn.NORM.INV(RAND(), Info!$B$43, Info!$B$44)</f>
        <v>-2.4214537716435235E-2</v>
      </c>
      <c r="BD13" s="15">
        <f ca="1">_xlfn.NORM.INV(RAND(), Info!$B$43, Info!$B$44)</f>
        <v>7.1824052065638895E-3</v>
      </c>
      <c r="BE13" s="15">
        <f ca="1">_xlfn.NORM.INV(RAND(), Info!$B$43, Info!$B$44)</f>
        <v>-1.1959088559311579E-2</v>
      </c>
      <c r="BF13" s="15">
        <f ca="1">_xlfn.NORM.INV(RAND(), Info!$B$43, Info!$B$44)</f>
        <v>2.5177005070787739E-2</v>
      </c>
      <c r="BG13" s="15">
        <f ca="1">_xlfn.NORM.INV(RAND(), Info!$B$43, Info!$B$44)</f>
        <v>-1.517494215213731E-2</v>
      </c>
      <c r="BH13" s="15">
        <f ca="1">_xlfn.NORM.INV(RAND(), Info!$B$43, Info!$B$44)</f>
        <v>-1.5369434664614726E-2</v>
      </c>
      <c r="BI13" s="15">
        <f ca="1">_xlfn.NORM.INV(RAND(), Info!$B$43, Info!$B$44)</f>
        <v>1.8263910477573371E-2</v>
      </c>
      <c r="BJ13" s="15">
        <f ca="1">_xlfn.NORM.INV(RAND(), Info!$B$43, Info!$B$44)</f>
        <v>1.3500706796808766E-2</v>
      </c>
      <c r="BK13" s="15">
        <f ca="1">_xlfn.NORM.INV(RAND(), Info!$B$43, Info!$B$44)</f>
        <v>-2.0426696538709928E-2</v>
      </c>
      <c r="BL13" s="15">
        <f ca="1">_xlfn.NORM.INV(RAND(), Info!$B$43, Info!$B$44)</f>
        <v>-1.2551847291271435E-2</v>
      </c>
      <c r="BM13" s="15">
        <f ca="1">_xlfn.NORM.INV(RAND(), Info!$B$43, Info!$B$44)</f>
        <v>-1.6533665241252316E-2</v>
      </c>
      <c r="BN13" s="15">
        <f ca="1">_xlfn.NORM.INV(RAND(), Info!$B$43, Info!$B$44)</f>
        <v>3.1888092663438089E-2</v>
      </c>
      <c r="BO13" s="15">
        <f ca="1">_xlfn.NORM.INV(RAND(), Info!$B$43, Info!$B$44)</f>
        <v>-1.1813256194848056E-2</v>
      </c>
      <c r="BP13" s="15">
        <f ca="1">_xlfn.NORM.INV(RAND(), Info!$B$43, Info!$B$44)</f>
        <v>1.3402155236107421E-3</v>
      </c>
      <c r="BQ13" s="15">
        <f ca="1">_xlfn.NORM.INV(RAND(), Info!$B$43, Info!$B$44)</f>
        <v>-4.9177543309583266E-2</v>
      </c>
      <c r="BR13" s="15">
        <f ca="1">_xlfn.NORM.INV(RAND(), Info!$B$43, Info!$B$44)</f>
        <v>-4.249871489631997E-3</v>
      </c>
      <c r="BS13" s="15">
        <f ca="1">_xlfn.NORM.INV(RAND(), Info!$B$43, Info!$B$44)</f>
        <v>-2.6525534546915192E-4</v>
      </c>
      <c r="BT13" s="15">
        <f ca="1">_xlfn.NORM.INV(RAND(), Info!$B$43, Info!$B$44)</f>
        <v>2.1442158347111436E-3</v>
      </c>
      <c r="BU13" s="15">
        <f ca="1">_xlfn.NORM.INV(RAND(), Info!$B$43, Info!$B$44)</f>
        <v>-1.6993290479832193E-2</v>
      </c>
      <c r="BV13" s="15">
        <f ca="1">_xlfn.NORM.INV(RAND(), Info!$B$43, Info!$B$44)</f>
        <v>-1.9258840938110443E-2</v>
      </c>
      <c r="BW13" s="15">
        <f ca="1">_xlfn.NORM.INV(RAND(), Info!$B$43, Info!$B$44)</f>
        <v>-2.1176949134371077E-2</v>
      </c>
      <c r="BX13" s="15">
        <f ca="1">_xlfn.NORM.INV(RAND(), Info!$B$43, Info!$B$44)</f>
        <v>-7.7632703659769918E-3</v>
      </c>
      <c r="BY13" s="15">
        <f ca="1">_xlfn.NORM.INV(RAND(), Info!$B$43, Info!$B$44)</f>
        <v>3.5301339349013777E-2</v>
      </c>
      <c r="BZ13" s="15">
        <f ca="1">_xlfn.NORM.INV(RAND(), Info!$B$43, Info!$B$44)</f>
        <v>-7.7621683103126504E-3</v>
      </c>
      <c r="CA13" s="15">
        <f ca="1">_xlfn.NORM.INV(RAND(), Info!$B$43, Info!$B$44)</f>
        <v>-9.4373876789611948E-3</v>
      </c>
      <c r="CB13" s="15">
        <f ca="1">_xlfn.NORM.INV(RAND(), Info!$B$43, Info!$B$44)</f>
        <v>9.3665844536114443E-3</v>
      </c>
      <c r="CC13" s="15">
        <f ca="1">_xlfn.NORM.INV(RAND(), Info!$B$43, Info!$B$44)</f>
        <v>-3.3111984006562477E-2</v>
      </c>
      <c r="CD13" s="15">
        <f ca="1">_xlfn.NORM.INV(RAND(), Info!$B$43, Info!$B$44)</f>
        <v>3.667113095822086E-2</v>
      </c>
      <c r="CE13" s="15">
        <f ca="1">_xlfn.NORM.INV(RAND(), Info!$B$43, Info!$B$44)</f>
        <v>1.0914764497693755E-2</v>
      </c>
      <c r="CF13" s="15">
        <f ca="1">_xlfn.NORM.INV(RAND(), Info!$B$43, Info!$B$44)</f>
        <v>-2.7802640674406973E-3</v>
      </c>
      <c r="CG13" s="15">
        <f ca="1">_xlfn.NORM.INV(RAND(), Info!$B$43, Info!$B$44)</f>
        <v>2.4924072349461483E-2</v>
      </c>
      <c r="CH13" s="15">
        <f ca="1">_xlfn.NORM.INV(RAND(), Info!$B$43, Info!$B$44)</f>
        <v>-9.8551749950224251E-4</v>
      </c>
      <c r="CI13" s="15">
        <f ca="1">_xlfn.NORM.INV(RAND(), Info!$B$43, Info!$B$44)</f>
        <v>-2.4572870613506569E-2</v>
      </c>
      <c r="CJ13" s="15">
        <f ca="1">_xlfn.NORM.INV(RAND(), Info!$B$43, Info!$B$44)</f>
        <v>2.0119011939633757E-3</v>
      </c>
      <c r="CK13" s="15">
        <f ca="1">_xlfn.NORM.INV(RAND(), Info!$B$43, Info!$B$44)</f>
        <v>-2.3304702527475196E-2</v>
      </c>
      <c r="CL13" s="15">
        <f ca="1">_xlfn.NORM.INV(RAND(), Info!$B$43, Info!$B$44)</f>
        <v>4.202449210644664E-2</v>
      </c>
      <c r="CM13" s="15">
        <f ca="1">_xlfn.NORM.INV(RAND(), Info!$B$43, Info!$B$44)</f>
        <v>-1.8110431439999491E-2</v>
      </c>
      <c r="CN13" s="15">
        <f ca="1">_xlfn.NORM.INV(RAND(), Info!$B$43, Info!$B$44)</f>
        <v>-1.607830485857558E-2</v>
      </c>
      <c r="CO13" s="15">
        <f ca="1">_xlfn.NORM.INV(RAND(), Info!$B$43, Info!$B$44)</f>
        <v>-4.0225276658736965E-2</v>
      </c>
      <c r="CP13" s="15">
        <f ca="1">_xlfn.NORM.INV(RAND(), Info!$B$43, Info!$B$44)</f>
        <v>2.0596229649584779E-2</v>
      </c>
      <c r="CQ13" s="15">
        <f ca="1">_xlfn.NORM.INV(RAND(), Info!$B$43, Info!$B$44)</f>
        <v>-3.8842721710893981E-3</v>
      </c>
      <c r="CR13" s="15">
        <f ca="1">_xlfn.NORM.INV(RAND(), Info!$B$43, Info!$B$44)</f>
        <v>-4.7874352520514973E-3</v>
      </c>
      <c r="CS13" s="15">
        <f ca="1">_xlfn.NORM.INV(RAND(), Info!$B$43, Info!$B$44)</f>
        <v>-2.7247356355552491E-2</v>
      </c>
      <c r="CT13" s="15">
        <f ca="1">_xlfn.NORM.INV(RAND(), Info!$B$43, Info!$B$44)</f>
        <v>1.532519931607702E-2</v>
      </c>
      <c r="CU13" s="15">
        <f ca="1">_xlfn.NORM.INV(RAND(), Info!$B$43, Info!$B$44)</f>
        <v>7.5919792730024553E-3</v>
      </c>
      <c r="CV13" s="15">
        <f ca="1">_xlfn.NORM.INV(RAND(), Info!$B$43, Info!$B$44)</f>
        <v>-1.8270029512917185E-2</v>
      </c>
      <c r="CW13" s="15">
        <f ca="1">_xlfn.NORM.INV(RAND(), Info!$B$43, Info!$B$44)</f>
        <v>3.0480884168418449E-3</v>
      </c>
    </row>
    <row r="14" spans="1:101" x14ac:dyDescent="0.2">
      <c r="A14">
        <v>2035</v>
      </c>
      <c r="B14" s="15">
        <f ca="1">_xlfn.NORM.INV(RAND(), Info!$B$43, Info!$B$44)</f>
        <v>2.2787409153191794E-3</v>
      </c>
      <c r="C14" s="15">
        <f ca="1">_xlfn.NORM.INV(RAND(), Info!$B$43, Info!$B$44)</f>
        <v>-8.211892882546392E-3</v>
      </c>
      <c r="D14" s="15">
        <f ca="1">_xlfn.NORM.INV(RAND(), Info!$B$43, Info!$B$44)</f>
        <v>-2.8836713293084568E-3</v>
      </c>
      <c r="E14" s="15">
        <f ca="1">_xlfn.NORM.INV(RAND(), Info!$B$43, Info!$B$44)</f>
        <v>-3.8690065491659474E-3</v>
      </c>
      <c r="F14" s="15">
        <f ca="1">_xlfn.NORM.INV(RAND(), Info!$B$43, Info!$B$44)</f>
        <v>-3.1925460323334078E-2</v>
      </c>
      <c r="G14" s="15">
        <f ca="1">_xlfn.NORM.INV(RAND(), Info!$B$43, Info!$B$44)</f>
        <v>2.3786187517648549E-2</v>
      </c>
      <c r="H14" s="15">
        <f ca="1">_xlfn.NORM.INV(RAND(), Info!$B$43, Info!$B$44)</f>
        <v>-1.8043733399027189E-2</v>
      </c>
      <c r="I14" s="15">
        <f ca="1">_xlfn.NORM.INV(RAND(), Info!$B$43, Info!$B$44)</f>
        <v>1.6913138210426042E-2</v>
      </c>
      <c r="J14" s="15">
        <f ca="1">_xlfn.NORM.INV(RAND(), Info!$B$43, Info!$B$44)</f>
        <v>-2.6987652099681032E-2</v>
      </c>
      <c r="K14" s="15">
        <f ca="1">_xlfn.NORM.INV(RAND(), Info!$B$43, Info!$B$44)</f>
        <v>-1.5908090011353071E-2</v>
      </c>
      <c r="L14" s="15">
        <f ca="1">_xlfn.NORM.INV(RAND(), Info!$B$43, Info!$B$44)</f>
        <v>2.9046426284072599E-2</v>
      </c>
      <c r="M14" s="15">
        <f ca="1">_xlfn.NORM.INV(RAND(), Info!$B$43, Info!$B$44)</f>
        <v>1.7420240288108669E-2</v>
      </c>
      <c r="N14" s="15">
        <f ca="1">_xlfn.NORM.INV(RAND(), Info!$B$43, Info!$B$44)</f>
        <v>-1.1869721112989381E-2</v>
      </c>
      <c r="O14" s="15">
        <f ca="1">_xlfn.NORM.INV(RAND(), Info!$B$43, Info!$B$44)</f>
        <v>1.1128988426263465E-2</v>
      </c>
      <c r="P14" s="15">
        <f ca="1">_xlfn.NORM.INV(RAND(), Info!$B$43, Info!$B$44)</f>
        <v>1.2779632821204031E-2</v>
      </c>
      <c r="Q14" s="15">
        <f ca="1">_xlfn.NORM.INV(RAND(), Info!$B$43, Info!$B$44)</f>
        <v>-2.6032208833780849E-3</v>
      </c>
      <c r="R14" s="15">
        <f ca="1">_xlfn.NORM.INV(RAND(), Info!$B$43, Info!$B$44)</f>
        <v>-3.8125018801026957E-2</v>
      </c>
      <c r="S14" s="15">
        <f ca="1">_xlfn.NORM.INV(RAND(), Info!$B$43, Info!$B$44)</f>
        <v>-1.6120482000320999E-2</v>
      </c>
      <c r="T14" s="15">
        <f ca="1">_xlfn.NORM.INV(RAND(), Info!$B$43, Info!$B$44)</f>
        <v>-2.4562476648152896E-3</v>
      </c>
      <c r="U14" s="15">
        <f ca="1">_xlfn.NORM.INV(RAND(), Info!$B$43, Info!$B$44)</f>
        <v>1.195101422432902E-2</v>
      </c>
      <c r="V14" s="15">
        <f ca="1">_xlfn.NORM.INV(RAND(), Info!$B$43, Info!$B$44)</f>
        <v>1.9038121649944839E-2</v>
      </c>
      <c r="W14" s="15">
        <f ca="1">_xlfn.NORM.INV(RAND(), Info!$B$43, Info!$B$44)</f>
        <v>-1.6956817015377778E-2</v>
      </c>
      <c r="X14" s="15">
        <f ca="1">_xlfn.NORM.INV(RAND(), Info!$B$43, Info!$B$44)</f>
        <v>3.4699004140300325E-2</v>
      </c>
      <c r="Y14" s="15">
        <f ca="1">_xlfn.NORM.INV(RAND(), Info!$B$43, Info!$B$44)</f>
        <v>-1.0743621892283152E-3</v>
      </c>
      <c r="Z14" s="15">
        <f ca="1">_xlfn.NORM.INV(RAND(), Info!$B$43, Info!$B$44)</f>
        <v>-2.8817414169834486E-2</v>
      </c>
      <c r="AA14" s="15">
        <f ca="1">_xlfn.NORM.INV(RAND(), Info!$B$43, Info!$B$44)</f>
        <v>1.2283323694389118E-2</v>
      </c>
      <c r="AB14" s="15">
        <f ca="1">_xlfn.NORM.INV(RAND(), Info!$B$43, Info!$B$44)</f>
        <v>-3.7541484210527262E-3</v>
      </c>
      <c r="AC14" s="15">
        <f ca="1">_xlfn.NORM.INV(RAND(), Info!$B$43, Info!$B$44)</f>
        <v>-4.7283489371527532E-3</v>
      </c>
      <c r="AD14" s="15">
        <f ca="1">_xlfn.NORM.INV(RAND(), Info!$B$43, Info!$B$44)</f>
        <v>6.5702757998111526E-3</v>
      </c>
      <c r="AE14" s="15">
        <f ca="1">_xlfn.NORM.INV(RAND(), Info!$B$43, Info!$B$44)</f>
        <v>1.2685150511028857E-2</v>
      </c>
      <c r="AF14" s="15">
        <f ca="1">_xlfn.NORM.INV(RAND(), Info!$B$43, Info!$B$44)</f>
        <v>-1.2765686856149169E-3</v>
      </c>
      <c r="AG14" s="15">
        <f ca="1">_xlfn.NORM.INV(RAND(), Info!$B$43, Info!$B$44)</f>
        <v>1.4307217513369771E-2</v>
      </c>
      <c r="AH14" s="15">
        <f ca="1">_xlfn.NORM.INV(RAND(), Info!$B$43, Info!$B$44)</f>
        <v>-2.3581629078285207E-3</v>
      </c>
      <c r="AI14" s="15">
        <f ca="1">_xlfn.NORM.INV(RAND(), Info!$B$43, Info!$B$44)</f>
        <v>-7.0828551295074437E-3</v>
      </c>
      <c r="AJ14" s="15">
        <f ca="1">_xlfn.NORM.INV(RAND(), Info!$B$43, Info!$B$44)</f>
        <v>1.6369787469346312E-2</v>
      </c>
      <c r="AK14" s="15">
        <f ca="1">_xlfn.NORM.INV(RAND(), Info!$B$43, Info!$B$44)</f>
        <v>-6.7692238675878752E-3</v>
      </c>
      <c r="AL14" s="15">
        <f ca="1">_xlfn.NORM.INV(RAND(), Info!$B$43, Info!$B$44)</f>
        <v>-6.0926924880455886E-3</v>
      </c>
      <c r="AM14" s="15">
        <f ca="1">_xlfn.NORM.INV(RAND(), Info!$B$43, Info!$B$44)</f>
        <v>-1.8499916068905352E-2</v>
      </c>
      <c r="AN14" s="15">
        <f ca="1">_xlfn.NORM.INV(RAND(), Info!$B$43, Info!$B$44)</f>
        <v>-1.4162031824559086E-2</v>
      </c>
      <c r="AO14" s="15">
        <f ca="1">_xlfn.NORM.INV(RAND(), Info!$B$43, Info!$B$44)</f>
        <v>9.209278522138039E-3</v>
      </c>
      <c r="AP14" s="15">
        <f ca="1">_xlfn.NORM.INV(RAND(), Info!$B$43, Info!$B$44)</f>
        <v>-1.8133062176512921E-2</v>
      </c>
      <c r="AQ14" s="15">
        <f ca="1">_xlfn.NORM.INV(RAND(), Info!$B$43, Info!$B$44)</f>
        <v>1.1957388656109114E-2</v>
      </c>
      <c r="AR14" s="15">
        <f ca="1">_xlfn.NORM.INV(RAND(), Info!$B$43, Info!$B$44)</f>
        <v>-1.0858806311791348E-2</v>
      </c>
      <c r="AS14" s="15">
        <f ca="1">_xlfn.NORM.INV(RAND(), Info!$B$43, Info!$B$44)</f>
        <v>2.9172983137683321E-3</v>
      </c>
      <c r="AT14" s="15">
        <f ca="1">_xlfn.NORM.INV(RAND(), Info!$B$43, Info!$B$44)</f>
        <v>-4.8152179640418959E-3</v>
      </c>
      <c r="AU14" s="15">
        <f ca="1">_xlfn.NORM.INV(RAND(), Info!$B$43, Info!$B$44)</f>
        <v>2.7188717567021497E-2</v>
      </c>
      <c r="AV14" s="15">
        <f ca="1">_xlfn.NORM.INV(RAND(), Info!$B$43, Info!$B$44)</f>
        <v>7.1724968768708151E-3</v>
      </c>
      <c r="AW14" s="15">
        <f ca="1">_xlfn.NORM.INV(RAND(), Info!$B$43, Info!$B$44)</f>
        <v>-1.3755287149031081E-2</v>
      </c>
      <c r="AX14" s="15">
        <f ca="1">_xlfn.NORM.INV(RAND(), Info!$B$43, Info!$B$44)</f>
        <v>-2.5479505127984664E-2</v>
      </c>
      <c r="AY14" s="15">
        <f ca="1">_xlfn.NORM.INV(RAND(), Info!$B$43, Info!$B$44)</f>
        <v>2.5657315246738411E-2</v>
      </c>
      <c r="AZ14" s="15">
        <f ca="1">_xlfn.NORM.INV(RAND(), Info!$B$43, Info!$B$44)</f>
        <v>-9.0940385771725064E-3</v>
      </c>
      <c r="BA14" s="15">
        <f ca="1">_xlfn.NORM.INV(RAND(), Info!$B$43, Info!$B$44)</f>
        <v>-1.4444403524501676E-2</v>
      </c>
      <c r="BB14" s="15">
        <f ca="1">_xlfn.NORM.INV(RAND(), Info!$B$43, Info!$B$44)</f>
        <v>-8.0888080216357273E-3</v>
      </c>
      <c r="BC14" s="15">
        <f ca="1">_xlfn.NORM.INV(RAND(), Info!$B$43, Info!$B$44)</f>
        <v>2.874143649712347E-2</v>
      </c>
      <c r="BD14" s="15">
        <f ca="1">_xlfn.NORM.INV(RAND(), Info!$B$43, Info!$B$44)</f>
        <v>-1.4480339316745765E-3</v>
      </c>
      <c r="BE14" s="15">
        <f ca="1">_xlfn.NORM.INV(RAND(), Info!$B$43, Info!$B$44)</f>
        <v>2.8652898811205637E-3</v>
      </c>
      <c r="BF14" s="15">
        <f ca="1">_xlfn.NORM.INV(RAND(), Info!$B$43, Info!$B$44)</f>
        <v>7.7718080624762697E-3</v>
      </c>
      <c r="BG14" s="15">
        <f ca="1">_xlfn.NORM.INV(RAND(), Info!$B$43, Info!$B$44)</f>
        <v>-2.699579450145257E-2</v>
      </c>
      <c r="BH14" s="15">
        <f ca="1">_xlfn.NORM.INV(RAND(), Info!$B$43, Info!$B$44)</f>
        <v>-2.8456354509770392E-2</v>
      </c>
      <c r="BI14" s="15">
        <f ca="1">_xlfn.NORM.INV(RAND(), Info!$B$43, Info!$B$44)</f>
        <v>1.7800154993616629E-3</v>
      </c>
      <c r="BJ14" s="15">
        <f ca="1">_xlfn.NORM.INV(RAND(), Info!$B$43, Info!$B$44)</f>
        <v>-2.741671382262606E-2</v>
      </c>
      <c r="BK14" s="15">
        <f ca="1">_xlfn.NORM.INV(RAND(), Info!$B$43, Info!$B$44)</f>
        <v>-1.125765035560351E-3</v>
      </c>
      <c r="BL14" s="15">
        <f ca="1">_xlfn.NORM.INV(RAND(), Info!$B$43, Info!$B$44)</f>
        <v>2.8188548057289202E-2</v>
      </c>
      <c r="BM14" s="15">
        <f ca="1">_xlfn.NORM.INV(RAND(), Info!$B$43, Info!$B$44)</f>
        <v>-8.3608700178540336E-3</v>
      </c>
      <c r="BN14" s="15">
        <f ca="1">_xlfn.NORM.INV(RAND(), Info!$B$43, Info!$B$44)</f>
        <v>2.2602443177834235E-3</v>
      </c>
      <c r="BO14" s="15">
        <f ca="1">_xlfn.NORM.INV(RAND(), Info!$B$43, Info!$B$44)</f>
        <v>4.2846932800761572E-2</v>
      </c>
      <c r="BP14" s="15">
        <f ca="1">_xlfn.NORM.INV(RAND(), Info!$B$43, Info!$B$44)</f>
        <v>1.0837924355083715E-2</v>
      </c>
      <c r="BQ14" s="15">
        <f ca="1">_xlfn.NORM.INV(RAND(), Info!$B$43, Info!$B$44)</f>
        <v>-1.694612292239581E-2</v>
      </c>
      <c r="BR14" s="15">
        <f ca="1">_xlfn.NORM.INV(RAND(), Info!$B$43, Info!$B$44)</f>
        <v>1.5995164556608214E-2</v>
      </c>
      <c r="BS14" s="15">
        <f ca="1">_xlfn.NORM.INV(RAND(), Info!$B$43, Info!$B$44)</f>
        <v>8.8712439657072859E-3</v>
      </c>
      <c r="BT14" s="15">
        <f ca="1">_xlfn.NORM.INV(RAND(), Info!$B$43, Info!$B$44)</f>
        <v>4.2528236358638756E-3</v>
      </c>
      <c r="BU14" s="15">
        <f ca="1">_xlfn.NORM.INV(RAND(), Info!$B$43, Info!$B$44)</f>
        <v>1.8551615180761018E-2</v>
      </c>
      <c r="BV14" s="15">
        <f ca="1">_xlfn.NORM.INV(RAND(), Info!$B$43, Info!$B$44)</f>
        <v>-2.2299858043001088E-2</v>
      </c>
      <c r="BW14" s="15">
        <f ca="1">_xlfn.NORM.INV(RAND(), Info!$B$43, Info!$B$44)</f>
        <v>-6.7375335520473666E-3</v>
      </c>
      <c r="BX14" s="15">
        <f ca="1">_xlfn.NORM.INV(RAND(), Info!$B$43, Info!$B$44)</f>
        <v>1.5161114086116916E-2</v>
      </c>
      <c r="BY14" s="15">
        <f ca="1">_xlfn.NORM.INV(RAND(), Info!$B$43, Info!$B$44)</f>
        <v>-1.9011360230648592E-2</v>
      </c>
      <c r="BZ14" s="15">
        <f ca="1">_xlfn.NORM.INV(RAND(), Info!$B$43, Info!$B$44)</f>
        <v>5.2738041467864701E-3</v>
      </c>
      <c r="CA14" s="15">
        <f ca="1">_xlfn.NORM.INV(RAND(), Info!$B$43, Info!$B$44)</f>
        <v>4.7567050634150003E-2</v>
      </c>
      <c r="CB14" s="15">
        <f ca="1">_xlfn.NORM.INV(RAND(), Info!$B$43, Info!$B$44)</f>
        <v>5.3655268102456534E-3</v>
      </c>
      <c r="CC14" s="15">
        <f ca="1">_xlfn.NORM.INV(RAND(), Info!$B$43, Info!$B$44)</f>
        <v>-1.1248696839755497E-2</v>
      </c>
      <c r="CD14" s="15">
        <f ca="1">_xlfn.NORM.INV(RAND(), Info!$B$43, Info!$B$44)</f>
        <v>-1.5785612934636612E-2</v>
      </c>
      <c r="CE14" s="15">
        <f ca="1">_xlfn.NORM.INV(RAND(), Info!$B$43, Info!$B$44)</f>
        <v>1.4226030553249329E-2</v>
      </c>
      <c r="CF14" s="15">
        <f ca="1">_xlfn.NORM.INV(RAND(), Info!$B$43, Info!$B$44)</f>
        <v>-2.133587400438863E-2</v>
      </c>
      <c r="CG14" s="15">
        <f ca="1">_xlfn.NORM.INV(RAND(), Info!$B$43, Info!$B$44)</f>
        <v>-4.0333228666888751E-2</v>
      </c>
      <c r="CH14" s="15">
        <f ca="1">_xlfn.NORM.INV(RAND(), Info!$B$43, Info!$B$44)</f>
        <v>7.1702691834649407E-4</v>
      </c>
      <c r="CI14" s="15">
        <f ca="1">_xlfn.NORM.INV(RAND(), Info!$B$43, Info!$B$44)</f>
        <v>-7.1146782529904638E-3</v>
      </c>
      <c r="CJ14" s="15">
        <f ca="1">_xlfn.NORM.INV(RAND(), Info!$B$43, Info!$B$44)</f>
        <v>8.9782997029259903E-3</v>
      </c>
      <c r="CK14" s="15">
        <f ca="1">_xlfn.NORM.INV(RAND(), Info!$B$43, Info!$B$44)</f>
        <v>1.8727013981348021E-2</v>
      </c>
      <c r="CL14" s="15">
        <f ca="1">_xlfn.NORM.INV(RAND(), Info!$B$43, Info!$B$44)</f>
        <v>3.2241509368329764E-2</v>
      </c>
      <c r="CM14" s="15">
        <f ca="1">_xlfn.NORM.INV(RAND(), Info!$B$43, Info!$B$44)</f>
        <v>-2.1486563654002779E-2</v>
      </c>
      <c r="CN14" s="15">
        <f ca="1">_xlfn.NORM.INV(RAND(), Info!$B$43, Info!$B$44)</f>
        <v>-5.6821573715079773E-3</v>
      </c>
      <c r="CO14" s="15">
        <f ca="1">_xlfn.NORM.INV(RAND(), Info!$B$43, Info!$B$44)</f>
        <v>-3.5558899538036933E-4</v>
      </c>
      <c r="CP14" s="15">
        <f ca="1">_xlfn.NORM.INV(RAND(), Info!$B$43, Info!$B$44)</f>
        <v>6.6181384636251908E-2</v>
      </c>
      <c r="CQ14" s="15">
        <f ca="1">_xlfn.NORM.INV(RAND(), Info!$B$43, Info!$B$44)</f>
        <v>4.2492760859948195E-3</v>
      </c>
      <c r="CR14" s="15">
        <f ca="1">_xlfn.NORM.INV(RAND(), Info!$B$43, Info!$B$44)</f>
        <v>1.2291624023512946E-2</v>
      </c>
      <c r="CS14" s="15">
        <f ca="1">_xlfn.NORM.INV(RAND(), Info!$B$43, Info!$B$44)</f>
        <v>1.5629627891593178E-2</v>
      </c>
      <c r="CT14" s="15">
        <f ca="1">_xlfn.NORM.INV(RAND(), Info!$B$43, Info!$B$44)</f>
        <v>2.5552598460097591E-2</v>
      </c>
      <c r="CU14" s="15">
        <f ca="1">_xlfn.NORM.INV(RAND(), Info!$B$43, Info!$B$44)</f>
        <v>-5.4727689923972393E-3</v>
      </c>
      <c r="CV14" s="15">
        <f ca="1">_xlfn.NORM.INV(RAND(), Info!$B$43, Info!$B$44)</f>
        <v>8.2363339158967007E-3</v>
      </c>
      <c r="CW14" s="15">
        <f ca="1">_xlfn.NORM.INV(RAND(), Info!$B$43, Info!$B$44)</f>
        <v>3.9816653758596452E-3</v>
      </c>
    </row>
    <row r="15" spans="1:101" x14ac:dyDescent="0.2">
      <c r="A15">
        <v>2036</v>
      </c>
      <c r="B15" s="15">
        <f ca="1">_xlfn.NORM.INV(RAND(), Info!$B$43, Info!$B$44)</f>
        <v>-6.0251440485149712E-3</v>
      </c>
      <c r="C15" s="15">
        <f ca="1">_xlfn.NORM.INV(RAND(), Info!$B$43, Info!$B$44)</f>
        <v>-1.1246235659899961E-2</v>
      </c>
      <c r="D15" s="15">
        <f ca="1">_xlfn.NORM.INV(RAND(), Info!$B$43, Info!$B$44)</f>
        <v>-3.6583319704358228E-2</v>
      </c>
      <c r="E15" s="15">
        <f ca="1">_xlfn.NORM.INV(RAND(), Info!$B$43, Info!$B$44)</f>
        <v>-1.4789729576544799E-3</v>
      </c>
      <c r="F15" s="15">
        <f ca="1">_xlfn.NORM.INV(RAND(), Info!$B$43, Info!$B$44)</f>
        <v>-1.3291500791970716E-2</v>
      </c>
      <c r="G15" s="15">
        <f ca="1">_xlfn.NORM.INV(RAND(), Info!$B$43, Info!$B$44)</f>
        <v>2.9283848921336224E-2</v>
      </c>
      <c r="H15" s="15">
        <f ca="1">_xlfn.NORM.INV(RAND(), Info!$B$43, Info!$B$44)</f>
        <v>-3.3431880056645227E-2</v>
      </c>
      <c r="I15" s="15">
        <f ca="1">_xlfn.NORM.INV(RAND(), Info!$B$43, Info!$B$44)</f>
        <v>5.7552074242372504E-3</v>
      </c>
      <c r="J15" s="15">
        <f ca="1">_xlfn.NORM.INV(RAND(), Info!$B$43, Info!$B$44)</f>
        <v>-1.3497779640190895E-2</v>
      </c>
      <c r="K15" s="15">
        <f ca="1">_xlfn.NORM.INV(RAND(), Info!$B$43, Info!$B$44)</f>
        <v>6.979953626842666E-3</v>
      </c>
      <c r="L15" s="15">
        <f ca="1">_xlfn.NORM.INV(RAND(), Info!$B$43, Info!$B$44)</f>
        <v>-3.2441093167404275E-2</v>
      </c>
      <c r="M15" s="15">
        <f ca="1">_xlfn.NORM.INV(RAND(), Info!$B$43, Info!$B$44)</f>
        <v>1.1032489302320472E-4</v>
      </c>
      <c r="N15" s="15">
        <f ca="1">_xlfn.NORM.INV(RAND(), Info!$B$43, Info!$B$44)</f>
        <v>-2.9499851246865784E-3</v>
      </c>
      <c r="O15" s="15">
        <f ca="1">_xlfn.NORM.INV(RAND(), Info!$B$43, Info!$B$44)</f>
        <v>1.6907385864599108E-2</v>
      </c>
      <c r="P15" s="15">
        <f ca="1">_xlfn.NORM.INV(RAND(), Info!$B$43, Info!$B$44)</f>
        <v>2.502809494454936E-2</v>
      </c>
      <c r="Q15" s="15">
        <f ca="1">_xlfn.NORM.INV(RAND(), Info!$B$43, Info!$B$44)</f>
        <v>1.4207508003136755E-2</v>
      </c>
      <c r="R15" s="15">
        <f ca="1">_xlfn.NORM.INV(RAND(), Info!$B$43, Info!$B$44)</f>
        <v>1.4541520341371235E-3</v>
      </c>
      <c r="S15" s="15">
        <f ca="1">_xlfn.NORM.INV(RAND(), Info!$B$43, Info!$B$44)</f>
        <v>-3.0367868322419389E-2</v>
      </c>
      <c r="T15" s="15">
        <f ca="1">_xlfn.NORM.INV(RAND(), Info!$B$43, Info!$B$44)</f>
        <v>1.2930603493866318E-2</v>
      </c>
      <c r="U15" s="15">
        <f ca="1">_xlfn.NORM.INV(RAND(), Info!$B$43, Info!$B$44)</f>
        <v>-1.6783090262233093E-2</v>
      </c>
      <c r="V15" s="15">
        <f ca="1">_xlfn.NORM.INV(RAND(), Info!$B$43, Info!$B$44)</f>
        <v>-2.0714954631484966E-2</v>
      </c>
      <c r="W15" s="15">
        <f ca="1">_xlfn.NORM.INV(RAND(), Info!$B$43, Info!$B$44)</f>
        <v>1.7344800009105932E-2</v>
      </c>
      <c r="X15" s="15">
        <f ca="1">_xlfn.NORM.INV(RAND(), Info!$B$43, Info!$B$44)</f>
        <v>2.5583677189955589E-2</v>
      </c>
      <c r="Y15" s="15">
        <f ca="1">_xlfn.NORM.INV(RAND(), Info!$B$43, Info!$B$44)</f>
        <v>7.8536360767848812E-3</v>
      </c>
      <c r="Z15" s="15">
        <f ca="1">_xlfn.NORM.INV(RAND(), Info!$B$43, Info!$B$44)</f>
        <v>-1.4955884787149959E-2</v>
      </c>
      <c r="AA15" s="15">
        <f ca="1">_xlfn.NORM.INV(RAND(), Info!$B$43, Info!$B$44)</f>
        <v>1.2343279118989116E-2</v>
      </c>
      <c r="AB15" s="15">
        <f ca="1">_xlfn.NORM.INV(RAND(), Info!$B$43, Info!$B$44)</f>
        <v>-2.5128270439573299E-2</v>
      </c>
      <c r="AC15" s="15">
        <f ca="1">_xlfn.NORM.INV(RAND(), Info!$B$43, Info!$B$44)</f>
        <v>3.1624961396167113E-2</v>
      </c>
      <c r="AD15" s="15">
        <f ca="1">_xlfn.NORM.INV(RAND(), Info!$B$43, Info!$B$44)</f>
        <v>5.4419388470913193E-3</v>
      </c>
      <c r="AE15" s="15">
        <f ca="1">_xlfn.NORM.INV(RAND(), Info!$B$43, Info!$B$44)</f>
        <v>1.9865655253339669E-3</v>
      </c>
      <c r="AF15" s="15">
        <f ca="1">_xlfn.NORM.INV(RAND(), Info!$B$43, Info!$B$44)</f>
        <v>2.7037198769745502E-2</v>
      </c>
      <c r="AG15" s="15">
        <f ca="1">_xlfn.NORM.INV(RAND(), Info!$B$43, Info!$B$44)</f>
        <v>-4.2244619647998716E-3</v>
      </c>
      <c r="AH15" s="15">
        <f ca="1">_xlfn.NORM.INV(RAND(), Info!$B$43, Info!$B$44)</f>
        <v>-1.6633938913659514E-2</v>
      </c>
      <c r="AI15" s="15">
        <f ca="1">_xlfn.NORM.INV(RAND(), Info!$B$43, Info!$B$44)</f>
        <v>-7.4228007516268756E-3</v>
      </c>
      <c r="AJ15" s="15">
        <f ca="1">_xlfn.NORM.INV(RAND(), Info!$B$43, Info!$B$44)</f>
        <v>-1.1166769992889791E-2</v>
      </c>
      <c r="AK15" s="15">
        <f ca="1">_xlfn.NORM.INV(RAND(), Info!$B$43, Info!$B$44)</f>
        <v>2.0959167836933874E-2</v>
      </c>
      <c r="AL15" s="15">
        <f ca="1">_xlfn.NORM.INV(RAND(), Info!$B$43, Info!$B$44)</f>
        <v>-2.951137798119214E-2</v>
      </c>
      <c r="AM15" s="15">
        <f ca="1">_xlfn.NORM.INV(RAND(), Info!$B$43, Info!$B$44)</f>
        <v>-1.445640514287784E-2</v>
      </c>
      <c r="AN15" s="15">
        <f ca="1">_xlfn.NORM.INV(RAND(), Info!$B$43, Info!$B$44)</f>
        <v>1.1298686281904152E-2</v>
      </c>
      <c r="AO15" s="15">
        <f ca="1">_xlfn.NORM.INV(RAND(), Info!$B$43, Info!$B$44)</f>
        <v>1.3563188989044045E-2</v>
      </c>
      <c r="AP15" s="15">
        <f ca="1">_xlfn.NORM.INV(RAND(), Info!$B$43, Info!$B$44)</f>
        <v>2.2552557598413368E-3</v>
      </c>
      <c r="AQ15" s="15">
        <f ca="1">_xlfn.NORM.INV(RAND(), Info!$B$43, Info!$B$44)</f>
        <v>-7.0857858177371617E-3</v>
      </c>
      <c r="AR15" s="15">
        <f ca="1">_xlfn.NORM.INV(RAND(), Info!$B$43, Info!$B$44)</f>
        <v>1.3988950093345994E-2</v>
      </c>
      <c r="AS15" s="15">
        <f ca="1">_xlfn.NORM.INV(RAND(), Info!$B$43, Info!$B$44)</f>
        <v>-1.1851408872111467E-2</v>
      </c>
      <c r="AT15" s="15">
        <f ca="1">_xlfn.NORM.INV(RAND(), Info!$B$43, Info!$B$44)</f>
        <v>-2.7260336230971415E-2</v>
      </c>
      <c r="AU15" s="15">
        <f ca="1">_xlfn.NORM.INV(RAND(), Info!$B$43, Info!$B$44)</f>
        <v>-2.2501538964076515E-2</v>
      </c>
      <c r="AV15" s="15">
        <f ca="1">_xlfn.NORM.INV(RAND(), Info!$B$43, Info!$B$44)</f>
        <v>-2.8865926684955374E-2</v>
      </c>
      <c r="AW15" s="15">
        <f ca="1">_xlfn.NORM.INV(RAND(), Info!$B$43, Info!$B$44)</f>
        <v>7.2804587206781275E-3</v>
      </c>
      <c r="AX15" s="15">
        <f ca="1">_xlfn.NORM.INV(RAND(), Info!$B$43, Info!$B$44)</f>
        <v>-1.3231513768915803E-2</v>
      </c>
      <c r="AY15" s="15">
        <f ca="1">_xlfn.NORM.INV(RAND(), Info!$B$43, Info!$B$44)</f>
        <v>-2.4506861275209652E-2</v>
      </c>
      <c r="AZ15" s="15">
        <f ca="1">_xlfn.NORM.INV(RAND(), Info!$B$43, Info!$B$44)</f>
        <v>-4.4782354435799844E-2</v>
      </c>
      <c r="BA15" s="15">
        <f ca="1">_xlfn.NORM.INV(RAND(), Info!$B$43, Info!$B$44)</f>
        <v>-2.2060507890108137E-2</v>
      </c>
      <c r="BB15" s="15">
        <f ca="1">_xlfn.NORM.INV(RAND(), Info!$B$43, Info!$B$44)</f>
        <v>-1.8834322914352102E-2</v>
      </c>
      <c r="BC15" s="15">
        <f ca="1">_xlfn.NORM.INV(RAND(), Info!$B$43, Info!$B$44)</f>
        <v>-7.6977462315965329E-3</v>
      </c>
      <c r="BD15" s="15">
        <f ca="1">_xlfn.NORM.INV(RAND(), Info!$B$43, Info!$B$44)</f>
        <v>8.8911535095383435E-4</v>
      </c>
      <c r="BE15" s="15">
        <f ca="1">_xlfn.NORM.INV(RAND(), Info!$B$43, Info!$B$44)</f>
        <v>1.1735386360576274E-2</v>
      </c>
      <c r="BF15" s="15">
        <f ca="1">_xlfn.NORM.INV(RAND(), Info!$B$43, Info!$B$44)</f>
        <v>-1.2188864668847818E-2</v>
      </c>
      <c r="BG15" s="15">
        <f ca="1">_xlfn.NORM.INV(RAND(), Info!$B$43, Info!$B$44)</f>
        <v>3.4044348168954172E-2</v>
      </c>
      <c r="BH15" s="15">
        <f ca="1">_xlfn.NORM.INV(RAND(), Info!$B$43, Info!$B$44)</f>
        <v>-4.0878050516876107E-3</v>
      </c>
      <c r="BI15" s="15">
        <f ca="1">_xlfn.NORM.INV(RAND(), Info!$B$43, Info!$B$44)</f>
        <v>-6.2334851301816428E-3</v>
      </c>
      <c r="BJ15" s="15">
        <f ca="1">_xlfn.NORM.INV(RAND(), Info!$B$43, Info!$B$44)</f>
        <v>-2.4812124279297389E-2</v>
      </c>
      <c r="BK15" s="15">
        <f ca="1">_xlfn.NORM.INV(RAND(), Info!$B$43, Info!$B$44)</f>
        <v>-2.4365836671355234E-2</v>
      </c>
      <c r="BL15" s="15">
        <f ca="1">_xlfn.NORM.INV(RAND(), Info!$B$43, Info!$B$44)</f>
        <v>-5.377635345364009E-2</v>
      </c>
      <c r="BM15" s="15">
        <f ca="1">_xlfn.NORM.INV(RAND(), Info!$B$43, Info!$B$44)</f>
        <v>-8.1564801254435009E-4</v>
      </c>
      <c r="BN15" s="15">
        <f ca="1">_xlfn.NORM.INV(RAND(), Info!$B$43, Info!$B$44)</f>
        <v>-9.0968085231070001E-3</v>
      </c>
      <c r="BO15" s="15">
        <f ca="1">_xlfn.NORM.INV(RAND(), Info!$B$43, Info!$B$44)</f>
        <v>-7.6082194454894113E-3</v>
      </c>
      <c r="BP15" s="15">
        <f ca="1">_xlfn.NORM.INV(RAND(), Info!$B$43, Info!$B$44)</f>
        <v>-5.0095879362582413E-3</v>
      </c>
      <c r="BQ15" s="15">
        <f ca="1">_xlfn.NORM.INV(RAND(), Info!$B$43, Info!$B$44)</f>
        <v>-3.7893554481922024E-3</v>
      </c>
      <c r="BR15" s="15">
        <f ca="1">_xlfn.NORM.INV(RAND(), Info!$B$43, Info!$B$44)</f>
        <v>9.8912922676135662E-3</v>
      </c>
      <c r="BS15" s="15">
        <f ca="1">_xlfn.NORM.INV(RAND(), Info!$B$43, Info!$B$44)</f>
        <v>-2.4949468130496394E-3</v>
      </c>
      <c r="BT15" s="15">
        <f ca="1">_xlfn.NORM.INV(RAND(), Info!$B$43, Info!$B$44)</f>
        <v>1.2927815048539174E-3</v>
      </c>
      <c r="BU15" s="15">
        <f ca="1">_xlfn.NORM.INV(RAND(), Info!$B$43, Info!$B$44)</f>
        <v>-3.1361645996619385E-2</v>
      </c>
      <c r="BV15" s="15">
        <f ca="1">_xlfn.NORM.INV(RAND(), Info!$B$43, Info!$B$44)</f>
        <v>1.1689977462536763E-2</v>
      </c>
      <c r="BW15" s="15">
        <f ca="1">_xlfn.NORM.INV(RAND(), Info!$B$43, Info!$B$44)</f>
        <v>-3.4630562689654983E-2</v>
      </c>
      <c r="BX15" s="15">
        <f ca="1">_xlfn.NORM.INV(RAND(), Info!$B$43, Info!$B$44)</f>
        <v>1.2749101399030942E-2</v>
      </c>
      <c r="BY15" s="15">
        <f ca="1">_xlfn.NORM.INV(RAND(), Info!$B$43, Info!$B$44)</f>
        <v>9.2474647747152923E-3</v>
      </c>
      <c r="BZ15" s="15">
        <f ca="1">_xlfn.NORM.INV(RAND(), Info!$B$43, Info!$B$44)</f>
        <v>-1.0250334128880059E-2</v>
      </c>
      <c r="CA15" s="15">
        <f ca="1">_xlfn.NORM.INV(RAND(), Info!$B$43, Info!$B$44)</f>
        <v>1.6694613262545475E-2</v>
      </c>
      <c r="CB15" s="15">
        <f ca="1">_xlfn.NORM.INV(RAND(), Info!$B$43, Info!$B$44)</f>
        <v>3.0061335925616686E-2</v>
      </c>
      <c r="CC15" s="15">
        <f ca="1">_xlfn.NORM.INV(RAND(), Info!$B$43, Info!$B$44)</f>
        <v>3.1323187256477265E-2</v>
      </c>
      <c r="CD15" s="15">
        <f ca="1">_xlfn.NORM.INV(RAND(), Info!$B$43, Info!$B$44)</f>
        <v>-4.4783852024449919E-3</v>
      </c>
      <c r="CE15" s="15">
        <f ca="1">_xlfn.NORM.INV(RAND(), Info!$B$43, Info!$B$44)</f>
        <v>7.7115017659777308E-3</v>
      </c>
      <c r="CF15" s="15">
        <f ca="1">_xlfn.NORM.INV(RAND(), Info!$B$43, Info!$B$44)</f>
        <v>3.8532467900237941E-3</v>
      </c>
      <c r="CG15" s="15">
        <f ca="1">_xlfn.NORM.INV(RAND(), Info!$B$43, Info!$B$44)</f>
        <v>-3.3412550956185755E-2</v>
      </c>
      <c r="CH15" s="15">
        <f ca="1">_xlfn.NORM.INV(RAND(), Info!$B$43, Info!$B$44)</f>
        <v>-1.9289882050868262E-2</v>
      </c>
      <c r="CI15" s="15">
        <f ca="1">_xlfn.NORM.INV(RAND(), Info!$B$43, Info!$B$44)</f>
        <v>-3.8476281186863843E-4</v>
      </c>
      <c r="CJ15" s="15">
        <f ca="1">_xlfn.NORM.INV(RAND(), Info!$B$43, Info!$B$44)</f>
        <v>1.8544118584193182E-2</v>
      </c>
      <c r="CK15" s="15">
        <f ca="1">_xlfn.NORM.INV(RAND(), Info!$B$43, Info!$B$44)</f>
        <v>-2.5659221999398095E-2</v>
      </c>
      <c r="CL15" s="15">
        <f ca="1">_xlfn.NORM.INV(RAND(), Info!$B$43, Info!$B$44)</f>
        <v>1.5658803454288429E-2</v>
      </c>
      <c r="CM15" s="15">
        <f ca="1">_xlfn.NORM.INV(RAND(), Info!$B$43, Info!$B$44)</f>
        <v>-1.0077748097469339E-2</v>
      </c>
      <c r="CN15" s="15">
        <f ca="1">_xlfn.NORM.INV(RAND(), Info!$B$43, Info!$B$44)</f>
        <v>1.5486134699601594E-2</v>
      </c>
      <c r="CO15" s="15">
        <f ca="1">_xlfn.NORM.INV(RAND(), Info!$B$43, Info!$B$44)</f>
        <v>1.0161054247204256E-2</v>
      </c>
      <c r="CP15" s="15">
        <f ca="1">_xlfn.NORM.INV(RAND(), Info!$B$43, Info!$B$44)</f>
        <v>-4.3786999315408442E-3</v>
      </c>
      <c r="CQ15" s="15">
        <f ca="1">_xlfn.NORM.INV(RAND(), Info!$B$43, Info!$B$44)</f>
        <v>-1.7249075806515485E-2</v>
      </c>
      <c r="CR15" s="15">
        <f ca="1">_xlfn.NORM.INV(RAND(), Info!$B$43, Info!$B$44)</f>
        <v>1.4550456804576981E-2</v>
      </c>
      <c r="CS15" s="15">
        <f ca="1">_xlfn.NORM.INV(RAND(), Info!$B$43, Info!$B$44)</f>
        <v>-1.0784610924663598E-3</v>
      </c>
      <c r="CT15" s="15">
        <f ca="1">_xlfn.NORM.INV(RAND(), Info!$B$43, Info!$B$44)</f>
        <v>-6.7211449884666723E-3</v>
      </c>
      <c r="CU15" s="15">
        <f ca="1">_xlfn.NORM.INV(RAND(), Info!$B$43, Info!$B$44)</f>
        <v>-2.1813604255140808E-2</v>
      </c>
      <c r="CV15" s="15">
        <f ca="1">_xlfn.NORM.INV(RAND(), Info!$B$43, Info!$B$44)</f>
        <v>-1.3096918854017269E-2</v>
      </c>
      <c r="CW15" s="15">
        <f ca="1">_xlfn.NORM.INV(RAND(), Info!$B$43, Info!$B$44)</f>
        <v>4.2602364242766396E-3</v>
      </c>
    </row>
    <row r="16" spans="1:101" x14ac:dyDescent="0.2">
      <c r="A16">
        <v>2037</v>
      </c>
      <c r="B16" s="15">
        <f ca="1">_xlfn.NORM.INV(RAND(), Info!$B$43, Info!$B$44)</f>
        <v>1.6503813323805513E-2</v>
      </c>
      <c r="C16" s="15">
        <f ca="1">_xlfn.NORM.INV(RAND(), Info!$B$43, Info!$B$44)</f>
        <v>7.8269998852242666E-3</v>
      </c>
      <c r="D16" s="15">
        <f ca="1">_xlfn.NORM.INV(RAND(), Info!$B$43, Info!$B$44)</f>
        <v>-7.6674215908353622E-3</v>
      </c>
      <c r="E16" s="15">
        <f ca="1">_xlfn.NORM.INV(RAND(), Info!$B$43, Info!$B$44)</f>
        <v>6.3869939038173201E-3</v>
      </c>
      <c r="F16" s="15">
        <f ca="1">_xlfn.NORM.INV(RAND(), Info!$B$43, Info!$B$44)</f>
        <v>-3.1920708356975934E-2</v>
      </c>
      <c r="G16" s="15">
        <f ca="1">_xlfn.NORM.INV(RAND(), Info!$B$43, Info!$B$44)</f>
        <v>3.6240920974905493E-2</v>
      </c>
      <c r="H16" s="15">
        <f ca="1">_xlfn.NORM.INV(RAND(), Info!$B$43, Info!$B$44)</f>
        <v>-2.7735836330062568E-3</v>
      </c>
      <c r="I16" s="15">
        <f ca="1">_xlfn.NORM.INV(RAND(), Info!$B$43, Info!$B$44)</f>
        <v>3.4560920923281252E-2</v>
      </c>
      <c r="J16" s="15">
        <f ca="1">_xlfn.NORM.INV(RAND(), Info!$B$43, Info!$B$44)</f>
        <v>-1.4030774410630116E-3</v>
      </c>
      <c r="K16" s="15">
        <f ca="1">_xlfn.NORM.INV(RAND(), Info!$B$43, Info!$B$44)</f>
        <v>-5.9191705131557016E-3</v>
      </c>
      <c r="L16" s="15">
        <f ca="1">_xlfn.NORM.INV(RAND(), Info!$B$43, Info!$B$44)</f>
        <v>-1.2954107934664311E-2</v>
      </c>
      <c r="M16" s="15">
        <f ca="1">_xlfn.NORM.INV(RAND(), Info!$B$43, Info!$B$44)</f>
        <v>-3.1988450733076941E-2</v>
      </c>
      <c r="N16" s="15">
        <f ca="1">_xlfn.NORM.INV(RAND(), Info!$B$43, Info!$B$44)</f>
        <v>6.4011873538292428E-3</v>
      </c>
      <c r="O16" s="15">
        <f ca="1">_xlfn.NORM.INV(RAND(), Info!$B$43, Info!$B$44)</f>
        <v>-4.8112519366489054E-2</v>
      </c>
      <c r="P16" s="15">
        <f ca="1">_xlfn.NORM.INV(RAND(), Info!$B$43, Info!$B$44)</f>
        <v>6.5051814375090234E-4</v>
      </c>
      <c r="Q16" s="15">
        <f ca="1">_xlfn.NORM.INV(RAND(), Info!$B$43, Info!$B$44)</f>
        <v>3.6909522365126277E-2</v>
      </c>
      <c r="R16" s="15">
        <f ca="1">_xlfn.NORM.INV(RAND(), Info!$B$43, Info!$B$44)</f>
        <v>9.8666218859495176E-3</v>
      </c>
      <c r="S16" s="15">
        <f ca="1">_xlfn.NORM.INV(RAND(), Info!$B$43, Info!$B$44)</f>
        <v>2.8035169659100287E-2</v>
      </c>
      <c r="T16" s="15">
        <f ca="1">_xlfn.NORM.INV(RAND(), Info!$B$43, Info!$B$44)</f>
        <v>-1.6064786871279192E-2</v>
      </c>
      <c r="U16" s="15">
        <f ca="1">_xlfn.NORM.INV(RAND(), Info!$B$43, Info!$B$44)</f>
        <v>-2.3175687294343817E-2</v>
      </c>
      <c r="V16" s="15">
        <f ca="1">_xlfn.NORM.INV(RAND(), Info!$B$43, Info!$B$44)</f>
        <v>-8.9883260185324087E-4</v>
      </c>
      <c r="W16" s="15">
        <f ca="1">_xlfn.NORM.INV(RAND(), Info!$B$43, Info!$B$44)</f>
        <v>-3.1791529748526712E-2</v>
      </c>
      <c r="X16" s="15">
        <f ca="1">_xlfn.NORM.INV(RAND(), Info!$B$43, Info!$B$44)</f>
        <v>4.2096826503287305E-2</v>
      </c>
      <c r="Y16" s="15">
        <f ca="1">_xlfn.NORM.INV(RAND(), Info!$B$43, Info!$B$44)</f>
        <v>-1.8578067668864152E-2</v>
      </c>
      <c r="Z16" s="15">
        <f ca="1">_xlfn.NORM.INV(RAND(), Info!$B$43, Info!$B$44)</f>
        <v>1.0071767710392879E-2</v>
      </c>
      <c r="AA16" s="15">
        <f ca="1">_xlfn.NORM.INV(RAND(), Info!$B$43, Info!$B$44)</f>
        <v>-1.2210016287698529E-2</v>
      </c>
      <c r="AB16" s="15">
        <f ca="1">_xlfn.NORM.INV(RAND(), Info!$B$43, Info!$B$44)</f>
        <v>-5.6351543672258624E-3</v>
      </c>
      <c r="AC16" s="15">
        <f ca="1">_xlfn.NORM.INV(RAND(), Info!$B$43, Info!$B$44)</f>
        <v>-6.2370764011492816E-3</v>
      </c>
      <c r="AD16" s="15">
        <f ca="1">_xlfn.NORM.INV(RAND(), Info!$B$43, Info!$B$44)</f>
        <v>3.4434343619809335E-2</v>
      </c>
      <c r="AE16" s="15">
        <f ca="1">_xlfn.NORM.INV(RAND(), Info!$B$43, Info!$B$44)</f>
        <v>3.2954531757788903E-2</v>
      </c>
      <c r="AF16" s="15">
        <f ca="1">_xlfn.NORM.INV(RAND(), Info!$B$43, Info!$B$44)</f>
        <v>-9.9629901637240635E-3</v>
      </c>
      <c r="AG16" s="15">
        <f ca="1">_xlfn.NORM.INV(RAND(), Info!$B$43, Info!$B$44)</f>
        <v>5.1723389806142203E-3</v>
      </c>
      <c r="AH16" s="15">
        <f ca="1">_xlfn.NORM.INV(RAND(), Info!$B$43, Info!$B$44)</f>
        <v>-1.8185353413904072E-2</v>
      </c>
      <c r="AI16" s="15">
        <f ca="1">_xlfn.NORM.INV(RAND(), Info!$B$43, Info!$B$44)</f>
        <v>6.8857238241654397E-3</v>
      </c>
      <c r="AJ16" s="15">
        <f ca="1">_xlfn.NORM.INV(RAND(), Info!$B$43, Info!$B$44)</f>
        <v>8.1638815186539197E-3</v>
      </c>
      <c r="AK16" s="15">
        <f ca="1">_xlfn.NORM.INV(RAND(), Info!$B$43, Info!$B$44)</f>
        <v>-5.36876667824457E-2</v>
      </c>
      <c r="AL16" s="15">
        <f ca="1">_xlfn.NORM.INV(RAND(), Info!$B$43, Info!$B$44)</f>
        <v>-2.6929431673159851E-2</v>
      </c>
      <c r="AM16" s="15">
        <f ca="1">_xlfn.NORM.INV(RAND(), Info!$B$43, Info!$B$44)</f>
        <v>-5.0914120071726132E-3</v>
      </c>
      <c r="AN16" s="15">
        <f ca="1">_xlfn.NORM.INV(RAND(), Info!$B$43, Info!$B$44)</f>
        <v>2.0096413012594041E-2</v>
      </c>
      <c r="AO16" s="15">
        <f ca="1">_xlfn.NORM.INV(RAND(), Info!$B$43, Info!$B$44)</f>
        <v>-4.1426497596644008E-3</v>
      </c>
      <c r="AP16" s="15">
        <f ca="1">_xlfn.NORM.INV(RAND(), Info!$B$43, Info!$B$44)</f>
        <v>1.5308727754515805E-2</v>
      </c>
      <c r="AQ16" s="15">
        <f ca="1">_xlfn.NORM.INV(RAND(), Info!$B$43, Info!$B$44)</f>
        <v>2.5791419958449066E-2</v>
      </c>
      <c r="AR16" s="15">
        <f ca="1">_xlfn.NORM.INV(RAND(), Info!$B$43, Info!$B$44)</f>
        <v>4.0947872150383586E-3</v>
      </c>
      <c r="AS16" s="15">
        <f ca="1">_xlfn.NORM.INV(RAND(), Info!$B$43, Info!$B$44)</f>
        <v>-1.7700234238040926E-2</v>
      </c>
      <c r="AT16" s="15">
        <f ca="1">_xlfn.NORM.INV(RAND(), Info!$B$43, Info!$B$44)</f>
        <v>-3.836922314102427E-2</v>
      </c>
      <c r="AU16" s="15">
        <f ca="1">_xlfn.NORM.INV(RAND(), Info!$B$43, Info!$B$44)</f>
        <v>-1.9185155069104905E-2</v>
      </c>
      <c r="AV16" s="15">
        <f ca="1">_xlfn.NORM.INV(RAND(), Info!$B$43, Info!$B$44)</f>
        <v>1.6068131143218162E-2</v>
      </c>
      <c r="AW16" s="15">
        <f ca="1">_xlfn.NORM.INV(RAND(), Info!$B$43, Info!$B$44)</f>
        <v>-1.0282312858699502E-2</v>
      </c>
      <c r="AX16" s="15">
        <f ca="1">_xlfn.NORM.INV(RAND(), Info!$B$43, Info!$B$44)</f>
        <v>7.9038253139386352E-3</v>
      </c>
      <c r="AY16" s="15">
        <f ca="1">_xlfn.NORM.INV(RAND(), Info!$B$43, Info!$B$44)</f>
        <v>3.1603345786699363E-2</v>
      </c>
      <c r="AZ16" s="15">
        <f ca="1">_xlfn.NORM.INV(RAND(), Info!$B$43, Info!$B$44)</f>
        <v>-1.364839928493624E-2</v>
      </c>
      <c r="BA16" s="15">
        <f ca="1">_xlfn.NORM.INV(RAND(), Info!$B$43, Info!$B$44)</f>
        <v>-5.849404287485236E-4</v>
      </c>
      <c r="BB16" s="15">
        <f ca="1">_xlfn.NORM.INV(RAND(), Info!$B$43, Info!$B$44)</f>
        <v>2.5830426989857474E-2</v>
      </c>
      <c r="BC16" s="15">
        <f ca="1">_xlfn.NORM.INV(RAND(), Info!$B$43, Info!$B$44)</f>
        <v>-3.170944276759332E-2</v>
      </c>
      <c r="BD16" s="15">
        <f ca="1">_xlfn.NORM.INV(RAND(), Info!$B$43, Info!$B$44)</f>
        <v>-3.3971792963467133E-2</v>
      </c>
      <c r="BE16" s="15">
        <f ca="1">_xlfn.NORM.INV(RAND(), Info!$B$43, Info!$B$44)</f>
        <v>-6.9513570877955252E-3</v>
      </c>
      <c r="BF16" s="15">
        <f ca="1">_xlfn.NORM.INV(RAND(), Info!$B$43, Info!$B$44)</f>
        <v>-1.9998263498079642E-2</v>
      </c>
      <c r="BG16" s="15">
        <f ca="1">_xlfn.NORM.INV(RAND(), Info!$B$43, Info!$B$44)</f>
        <v>-9.4182497701813979E-3</v>
      </c>
      <c r="BH16" s="15">
        <f ca="1">_xlfn.NORM.INV(RAND(), Info!$B$43, Info!$B$44)</f>
        <v>-5.7843935354375986E-2</v>
      </c>
      <c r="BI16" s="15">
        <f ca="1">_xlfn.NORM.INV(RAND(), Info!$B$43, Info!$B$44)</f>
        <v>-1.2833553419347742E-2</v>
      </c>
      <c r="BJ16" s="15">
        <f ca="1">_xlfn.NORM.INV(RAND(), Info!$B$43, Info!$B$44)</f>
        <v>1.2212588952823029E-2</v>
      </c>
      <c r="BK16" s="15">
        <f ca="1">_xlfn.NORM.INV(RAND(), Info!$B$43, Info!$B$44)</f>
        <v>-2.6612737557544858E-2</v>
      </c>
      <c r="BL16" s="15">
        <f ca="1">_xlfn.NORM.INV(RAND(), Info!$B$43, Info!$B$44)</f>
        <v>1.6736781221543477E-2</v>
      </c>
      <c r="BM16" s="15">
        <f ca="1">_xlfn.NORM.INV(RAND(), Info!$B$43, Info!$B$44)</f>
        <v>-1.3777471455944115E-2</v>
      </c>
      <c r="BN16" s="15">
        <f ca="1">_xlfn.NORM.INV(RAND(), Info!$B$43, Info!$B$44)</f>
        <v>3.0898641672868595E-2</v>
      </c>
      <c r="BO16" s="15">
        <f ca="1">_xlfn.NORM.INV(RAND(), Info!$B$43, Info!$B$44)</f>
        <v>3.1002248658058344E-2</v>
      </c>
      <c r="BP16" s="15">
        <f ca="1">_xlfn.NORM.INV(RAND(), Info!$B$43, Info!$B$44)</f>
        <v>1.514325299917155E-2</v>
      </c>
      <c r="BQ16" s="15">
        <f ca="1">_xlfn.NORM.INV(RAND(), Info!$B$43, Info!$B$44)</f>
        <v>-1.6768547936754502E-2</v>
      </c>
      <c r="BR16" s="15">
        <f ca="1">_xlfn.NORM.INV(RAND(), Info!$B$43, Info!$B$44)</f>
        <v>2.1870807780022396E-2</v>
      </c>
      <c r="BS16" s="15">
        <f ca="1">_xlfn.NORM.INV(RAND(), Info!$B$43, Info!$B$44)</f>
        <v>2.4205166708606455E-2</v>
      </c>
      <c r="BT16" s="15">
        <f ca="1">_xlfn.NORM.INV(RAND(), Info!$B$43, Info!$B$44)</f>
        <v>-2.8825975272655506E-2</v>
      </c>
      <c r="BU16" s="15">
        <f ca="1">_xlfn.NORM.INV(RAND(), Info!$B$43, Info!$B$44)</f>
        <v>-8.8098799600777634E-3</v>
      </c>
      <c r="BV16" s="15">
        <f ca="1">_xlfn.NORM.INV(RAND(), Info!$B$43, Info!$B$44)</f>
        <v>-9.3532653161776183E-3</v>
      </c>
      <c r="BW16" s="15">
        <f ca="1">_xlfn.NORM.INV(RAND(), Info!$B$43, Info!$B$44)</f>
        <v>8.6957103322191087E-3</v>
      </c>
      <c r="BX16" s="15">
        <f ca="1">_xlfn.NORM.INV(RAND(), Info!$B$43, Info!$B$44)</f>
        <v>-2.7193056979912502E-2</v>
      </c>
      <c r="BY16" s="15">
        <f ca="1">_xlfn.NORM.INV(RAND(), Info!$B$43, Info!$B$44)</f>
        <v>-1.7835589902699803E-2</v>
      </c>
      <c r="BZ16" s="15">
        <f ca="1">_xlfn.NORM.INV(RAND(), Info!$B$43, Info!$B$44)</f>
        <v>-3.1104646825393127E-3</v>
      </c>
      <c r="CA16" s="15">
        <f ca="1">_xlfn.NORM.INV(RAND(), Info!$B$43, Info!$B$44)</f>
        <v>1.439774204781227E-2</v>
      </c>
      <c r="CB16" s="15">
        <f ca="1">_xlfn.NORM.INV(RAND(), Info!$B$43, Info!$B$44)</f>
        <v>-1.2104862969126187E-4</v>
      </c>
      <c r="CC16" s="15">
        <f ca="1">_xlfn.NORM.INV(RAND(), Info!$B$43, Info!$B$44)</f>
        <v>-6.252478640544611E-3</v>
      </c>
      <c r="CD16" s="15">
        <f ca="1">_xlfn.NORM.INV(RAND(), Info!$B$43, Info!$B$44)</f>
        <v>-1.2057272987347423E-2</v>
      </c>
      <c r="CE16" s="15">
        <f ca="1">_xlfn.NORM.INV(RAND(), Info!$B$43, Info!$B$44)</f>
        <v>-1.7721332929618253E-2</v>
      </c>
      <c r="CF16" s="15">
        <f ca="1">_xlfn.NORM.INV(RAND(), Info!$B$43, Info!$B$44)</f>
        <v>1.3321742614863987E-2</v>
      </c>
      <c r="CG16" s="15">
        <f ca="1">_xlfn.NORM.INV(RAND(), Info!$B$43, Info!$B$44)</f>
        <v>-7.4792007974031375E-3</v>
      </c>
      <c r="CH16" s="15">
        <f ca="1">_xlfn.NORM.INV(RAND(), Info!$B$43, Info!$B$44)</f>
        <v>-2.3732585050215194E-2</v>
      </c>
      <c r="CI16" s="15">
        <f ca="1">_xlfn.NORM.INV(RAND(), Info!$B$43, Info!$B$44)</f>
        <v>7.3730358878022996E-3</v>
      </c>
      <c r="CJ16" s="15">
        <f ca="1">_xlfn.NORM.INV(RAND(), Info!$B$43, Info!$B$44)</f>
        <v>-9.1869065058442154E-3</v>
      </c>
      <c r="CK16" s="15">
        <f ca="1">_xlfn.NORM.INV(RAND(), Info!$B$43, Info!$B$44)</f>
        <v>-3.7376242791442638E-2</v>
      </c>
      <c r="CL16" s="15">
        <f ca="1">_xlfn.NORM.INV(RAND(), Info!$B$43, Info!$B$44)</f>
        <v>-2.1085290071106012E-3</v>
      </c>
      <c r="CM16" s="15">
        <f ca="1">_xlfn.NORM.INV(RAND(), Info!$B$43, Info!$B$44)</f>
        <v>-6.5974061205068338E-3</v>
      </c>
      <c r="CN16" s="15">
        <f ca="1">_xlfn.NORM.INV(RAND(), Info!$B$43, Info!$B$44)</f>
        <v>1.7418817782630415E-2</v>
      </c>
      <c r="CO16" s="15">
        <f ca="1">_xlfn.NORM.INV(RAND(), Info!$B$43, Info!$B$44)</f>
        <v>-2.7236267144862943E-2</v>
      </c>
      <c r="CP16" s="15">
        <f ca="1">_xlfn.NORM.INV(RAND(), Info!$B$43, Info!$B$44)</f>
        <v>8.0116011818069238E-3</v>
      </c>
      <c r="CQ16" s="15">
        <f ca="1">_xlfn.NORM.INV(RAND(), Info!$B$43, Info!$B$44)</f>
        <v>-2.2454902477013265E-2</v>
      </c>
      <c r="CR16" s="15">
        <f ca="1">_xlfn.NORM.INV(RAND(), Info!$B$43, Info!$B$44)</f>
        <v>9.868050400281804E-3</v>
      </c>
      <c r="CS16" s="15">
        <f ca="1">_xlfn.NORM.INV(RAND(), Info!$B$43, Info!$B$44)</f>
        <v>1.123264112219876E-2</v>
      </c>
      <c r="CT16" s="15">
        <f ca="1">_xlfn.NORM.INV(RAND(), Info!$B$43, Info!$B$44)</f>
        <v>-2.2254464162788814E-3</v>
      </c>
      <c r="CU16" s="15">
        <f ca="1">_xlfn.NORM.INV(RAND(), Info!$B$43, Info!$B$44)</f>
        <v>3.3758036848324582E-3</v>
      </c>
      <c r="CV16" s="15">
        <f ca="1">_xlfn.NORM.INV(RAND(), Info!$B$43, Info!$B$44)</f>
        <v>1.22828392881956E-2</v>
      </c>
      <c r="CW16" s="15">
        <f ca="1">_xlfn.NORM.INV(RAND(), Info!$B$43, Info!$B$44)</f>
        <v>5.4848769729909444E-3</v>
      </c>
    </row>
    <row r="17" spans="1:101" x14ac:dyDescent="0.2">
      <c r="A17">
        <v>2038</v>
      </c>
      <c r="B17" s="15">
        <f ca="1">_xlfn.NORM.INV(RAND(), Info!$B$43, Info!$B$44)</f>
        <v>-1.2529521908736279E-2</v>
      </c>
      <c r="C17" s="15">
        <f ca="1">_xlfn.NORM.INV(RAND(), Info!$B$43, Info!$B$44)</f>
        <v>1.1443826191229881E-3</v>
      </c>
      <c r="D17" s="15">
        <f ca="1">_xlfn.NORM.INV(RAND(), Info!$B$43, Info!$B$44)</f>
        <v>9.9270302147835832E-3</v>
      </c>
      <c r="E17" s="15">
        <f ca="1">_xlfn.NORM.INV(RAND(), Info!$B$43, Info!$B$44)</f>
        <v>1.634505915021281E-2</v>
      </c>
      <c r="F17" s="15">
        <f ca="1">_xlfn.NORM.INV(RAND(), Info!$B$43, Info!$B$44)</f>
        <v>-1.0394522167839173E-2</v>
      </c>
      <c r="G17" s="15">
        <f ca="1">_xlfn.NORM.INV(RAND(), Info!$B$43, Info!$B$44)</f>
        <v>-1.9191668072765393E-2</v>
      </c>
      <c r="H17" s="15">
        <f ca="1">_xlfn.NORM.INV(RAND(), Info!$B$43, Info!$B$44)</f>
        <v>1.9778411409234854E-2</v>
      </c>
      <c r="I17" s="15">
        <f ca="1">_xlfn.NORM.INV(RAND(), Info!$B$43, Info!$B$44)</f>
        <v>-2.0552386731288331E-2</v>
      </c>
      <c r="J17" s="15">
        <f ca="1">_xlfn.NORM.INV(RAND(), Info!$B$43, Info!$B$44)</f>
        <v>-4.5404294149070455E-2</v>
      </c>
      <c r="K17" s="15">
        <f ca="1">_xlfn.NORM.INV(RAND(), Info!$B$43, Info!$B$44)</f>
        <v>1.0270207615574872E-2</v>
      </c>
      <c r="L17" s="15">
        <f ca="1">_xlfn.NORM.INV(RAND(), Info!$B$43, Info!$B$44)</f>
        <v>4.5730100601051992E-3</v>
      </c>
      <c r="M17" s="15">
        <f ca="1">_xlfn.NORM.INV(RAND(), Info!$B$43, Info!$B$44)</f>
        <v>-1.6350358540133735E-2</v>
      </c>
      <c r="N17" s="15">
        <f ca="1">_xlfn.NORM.INV(RAND(), Info!$B$43, Info!$B$44)</f>
        <v>2.4612167199228051E-2</v>
      </c>
      <c r="O17" s="15">
        <f ca="1">_xlfn.NORM.INV(RAND(), Info!$B$43, Info!$B$44)</f>
        <v>3.5342909794883012E-2</v>
      </c>
      <c r="P17" s="15">
        <f ca="1">_xlfn.NORM.INV(RAND(), Info!$B$43, Info!$B$44)</f>
        <v>5.6272119382801801E-3</v>
      </c>
      <c r="Q17" s="15">
        <f ca="1">_xlfn.NORM.INV(RAND(), Info!$B$43, Info!$B$44)</f>
        <v>-1.9049701403692891E-3</v>
      </c>
      <c r="R17" s="15">
        <f ca="1">_xlfn.NORM.INV(RAND(), Info!$B$43, Info!$B$44)</f>
        <v>-1.8307043594893192E-2</v>
      </c>
      <c r="S17" s="15">
        <f ca="1">_xlfn.NORM.INV(RAND(), Info!$B$43, Info!$B$44)</f>
        <v>-7.73540859641874E-3</v>
      </c>
      <c r="T17" s="15">
        <f ca="1">_xlfn.NORM.INV(RAND(), Info!$B$43, Info!$B$44)</f>
        <v>-9.1797610142340391E-3</v>
      </c>
      <c r="U17" s="15">
        <f ca="1">_xlfn.NORM.INV(RAND(), Info!$B$43, Info!$B$44)</f>
        <v>1.7050191530200178E-2</v>
      </c>
      <c r="V17" s="15">
        <f ca="1">_xlfn.NORM.INV(RAND(), Info!$B$43, Info!$B$44)</f>
        <v>1.6501307249087688E-2</v>
      </c>
      <c r="W17" s="15">
        <f ca="1">_xlfn.NORM.INV(RAND(), Info!$B$43, Info!$B$44)</f>
        <v>-3.8134491710252828E-2</v>
      </c>
      <c r="X17" s="15">
        <f ca="1">_xlfn.NORM.INV(RAND(), Info!$B$43, Info!$B$44)</f>
        <v>2.4437757795819814E-2</v>
      </c>
      <c r="Y17" s="15">
        <f ca="1">_xlfn.NORM.INV(RAND(), Info!$B$43, Info!$B$44)</f>
        <v>-2.0070926192525075E-2</v>
      </c>
      <c r="Z17" s="15">
        <f ca="1">_xlfn.NORM.INV(RAND(), Info!$B$43, Info!$B$44)</f>
        <v>6.1535697952928405E-3</v>
      </c>
      <c r="AA17" s="15">
        <f ca="1">_xlfn.NORM.INV(RAND(), Info!$B$43, Info!$B$44)</f>
        <v>1.2250185412196253E-2</v>
      </c>
      <c r="AB17" s="15">
        <f ca="1">_xlfn.NORM.INV(RAND(), Info!$B$43, Info!$B$44)</f>
        <v>1.3008083835138667E-2</v>
      </c>
      <c r="AC17" s="15">
        <f ca="1">_xlfn.NORM.INV(RAND(), Info!$B$43, Info!$B$44)</f>
        <v>2.2533642416055991E-2</v>
      </c>
      <c r="AD17" s="15">
        <f ca="1">_xlfn.NORM.INV(RAND(), Info!$B$43, Info!$B$44)</f>
        <v>2.6666607399877005E-2</v>
      </c>
      <c r="AE17" s="15">
        <f ca="1">_xlfn.NORM.INV(RAND(), Info!$B$43, Info!$B$44)</f>
        <v>-1.1126698033476223E-2</v>
      </c>
      <c r="AF17" s="15">
        <f ca="1">_xlfn.NORM.INV(RAND(), Info!$B$43, Info!$B$44)</f>
        <v>9.1256403712905859E-3</v>
      </c>
      <c r="AG17" s="15">
        <f ca="1">_xlfn.NORM.INV(RAND(), Info!$B$43, Info!$B$44)</f>
        <v>2.6401260263526679E-2</v>
      </c>
      <c r="AH17" s="15">
        <f ca="1">_xlfn.NORM.INV(RAND(), Info!$B$43, Info!$B$44)</f>
        <v>-3.2812736372135783E-2</v>
      </c>
      <c r="AI17" s="15">
        <f ca="1">_xlfn.NORM.INV(RAND(), Info!$B$43, Info!$B$44)</f>
        <v>8.0589663126216377E-3</v>
      </c>
      <c r="AJ17" s="15">
        <f ca="1">_xlfn.NORM.INV(RAND(), Info!$B$43, Info!$B$44)</f>
        <v>-1.8021293913788181E-2</v>
      </c>
      <c r="AK17" s="15">
        <f ca="1">_xlfn.NORM.INV(RAND(), Info!$B$43, Info!$B$44)</f>
        <v>1.250860370815304E-2</v>
      </c>
      <c r="AL17" s="15">
        <f ca="1">_xlfn.NORM.INV(RAND(), Info!$B$43, Info!$B$44)</f>
        <v>-4.2732775162290806E-2</v>
      </c>
      <c r="AM17" s="15">
        <f ca="1">_xlfn.NORM.INV(RAND(), Info!$B$43, Info!$B$44)</f>
        <v>-1.0521664334711134E-2</v>
      </c>
      <c r="AN17" s="15">
        <f ca="1">_xlfn.NORM.INV(RAND(), Info!$B$43, Info!$B$44)</f>
        <v>2.9525050832972144E-3</v>
      </c>
      <c r="AO17" s="15">
        <f ca="1">_xlfn.NORM.INV(RAND(), Info!$B$43, Info!$B$44)</f>
        <v>-1.6195701854357075E-2</v>
      </c>
      <c r="AP17" s="15">
        <f ca="1">_xlfn.NORM.INV(RAND(), Info!$B$43, Info!$B$44)</f>
        <v>-7.7253091427974697E-3</v>
      </c>
      <c r="AQ17" s="15">
        <f ca="1">_xlfn.NORM.INV(RAND(), Info!$B$43, Info!$B$44)</f>
        <v>-9.8351450088776243E-3</v>
      </c>
      <c r="AR17" s="15">
        <f ca="1">_xlfn.NORM.INV(RAND(), Info!$B$43, Info!$B$44)</f>
        <v>1.6206609179422894E-2</v>
      </c>
      <c r="AS17" s="15">
        <f ca="1">_xlfn.NORM.INV(RAND(), Info!$B$43, Info!$B$44)</f>
        <v>-4.7254717987697866E-3</v>
      </c>
      <c r="AT17" s="15">
        <f ca="1">_xlfn.NORM.INV(RAND(), Info!$B$43, Info!$B$44)</f>
        <v>3.2031583630566618E-3</v>
      </c>
      <c r="AU17" s="15">
        <f ca="1">_xlfn.NORM.INV(RAND(), Info!$B$43, Info!$B$44)</f>
        <v>-1.1928817655100985E-2</v>
      </c>
      <c r="AV17" s="15">
        <f ca="1">_xlfn.NORM.INV(RAND(), Info!$B$43, Info!$B$44)</f>
        <v>-2.8667840025666341E-2</v>
      </c>
      <c r="AW17" s="15">
        <f ca="1">_xlfn.NORM.INV(RAND(), Info!$B$43, Info!$B$44)</f>
        <v>5.6227735385783965E-3</v>
      </c>
      <c r="AX17" s="15">
        <f ca="1">_xlfn.NORM.INV(RAND(), Info!$B$43, Info!$B$44)</f>
        <v>-6.6660862554657665E-3</v>
      </c>
      <c r="AY17" s="15">
        <f ca="1">_xlfn.NORM.INV(RAND(), Info!$B$43, Info!$B$44)</f>
        <v>-5.733044387675571E-3</v>
      </c>
      <c r="AZ17" s="15">
        <f ca="1">_xlfn.NORM.INV(RAND(), Info!$B$43, Info!$B$44)</f>
        <v>-4.1240558463282815E-3</v>
      </c>
      <c r="BA17" s="15">
        <f ca="1">_xlfn.NORM.INV(RAND(), Info!$B$43, Info!$B$44)</f>
        <v>6.7512624552486526E-4</v>
      </c>
      <c r="BB17" s="15">
        <f ca="1">_xlfn.NORM.INV(RAND(), Info!$B$43, Info!$B$44)</f>
        <v>2.4948848908997789E-2</v>
      </c>
      <c r="BC17" s="15">
        <f ca="1">_xlfn.NORM.INV(RAND(), Info!$B$43, Info!$B$44)</f>
        <v>-9.2458760716855187E-3</v>
      </c>
      <c r="BD17" s="15">
        <f ca="1">_xlfn.NORM.INV(RAND(), Info!$B$43, Info!$B$44)</f>
        <v>1.283136818073077E-2</v>
      </c>
      <c r="BE17" s="15">
        <f ca="1">_xlfn.NORM.INV(RAND(), Info!$B$43, Info!$B$44)</f>
        <v>-3.696778838543737E-3</v>
      </c>
      <c r="BF17" s="15">
        <f ca="1">_xlfn.NORM.INV(RAND(), Info!$B$43, Info!$B$44)</f>
        <v>-1.5241858726559632E-4</v>
      </c>
      <c r="BG17" s="15">
        <f ca="1">_xlfn.NORM.INV(RAND(), Info!$B$43, Info!$B$44)</f>
        <v>-4.1164377172095867E-2</v>
      </c>
      <c r="BH17" s="15">
        <f ca="1">_xlfn.NORM.INV(RAND(), Info!$B$43, Info!$B$44)</f>
        <v>-2.0852019667727019E-3</v>
      </c>
      <c r="BI17" s="15">
        <f ca="1">_xlfn.NORM.INV(RAND(), Info!$B$43, Info!$B$44)</f>
        <v>-1.5740701188369035E-2</v>
      </c>
      <c r="BJ17" s="15">
        <f ca="1">_xlfn.NORM.INV(RAND(), Info!$B$43, Info!$B$44)</f>
        <v>-2.1592993828476988E-3</v>
      </c>
      <c r="BK17" s="15">
        <f ca="1">_xlfn.NORM.INV(RAND(), Info!$B$43, Info!$B$44)</f>
        <v>2.1499544205644983E-2</v>
      </c>
      <c r="BL17" s="15">
        <f ca="1">_xlfn.NORM.INV(RAND(), Info!$B$43, Info!$B$44)</f>
        <v>1.0162814654680083E-4</v>
      </c>
      <c r="BM17" s="15">
        <f ca="1">_xlfn.NORM.INV(RAND(), Info!$B$43, Info!$B$44)</f>
        <v>1.1151024643542937E-2</v>
      </c>
      <c r="BN17" s="15">
        <f ca="1">_xlfn.NORM.INV(RAND(), Info!$B$43, Info!$B$44)</f>
        <v>-4.90312826467314E-2</v>
      </c>
      <c r="BO17" s="15">
        <f ca="1">_xlfn.NORM.INV(RAND(), Info!$B$43, Info!$B$44)</f>
        <v>-3.5044002922261605E-2</v>
      </c>
      <c r="BP17" s="15">
        <f ca="1">_xlfn.NORM.INV(RAND(), Info!$B$43, Info!$B$44)</f>
        <v>2.2213019458702635E-2</v>
      </c>
      <c r="BQ17" s="15">
        <f ca="1">_xlfn.NORM.INV(RAND(), Info!$B$43, Info!$B$44)</f>
        <v>1.805774463894157E-2</v>
      </c>
      <c r="BR17" s="15">
        <f ca="1">_xlfn.NORM.INV(RAND(), Info!$B$43, Info!$B$44)</f>
        <v>-7.408105760620654E-3</v>
      </c>
      <c r="BS17" s="15">
        <f ca="1">_xlfn.NORM.INV(RAND(), Info!$B$43, Info!$B$44)</f>
        <v>1.4516422405895849E-3</v>
      </c>
      <c r="BT17" s="15">
        <f ca="1">_xlfn.NORM.INV(RAND(), Info!$B$43, Info!$B$44)</f>
        <v>7.1154371102167017E-3</v>
      </c>
      <c r="BU17" s="15">
        <f ca="1">_xlfn.NORM.INV(RAND(), Info!$B$43, Info!$B$44)</f>
        <v>2.3128223460396943E-2</v>
      </c>
      <c r="BV17" s="15">
        <f ca="1">_xlfn.NORM.INV(RAND(), Info!$B$43, Info!$B$44)</f>
        <v>1.5539998004565785E-3</v>
      </c>
      <c r="BW17" s="15">
        <f ca="1">_xlfn.NORM.INV(RAND(), Info!$B$43, Info!$B$44)</f>
        <v>3.5600981008810859E-3</v>
      </c>
      <c r="BX17" s="15">
        <f ca="1">_xlfn.NORM.INV(RAND(), Info!$B$43, Info!$B$44)</f>
        <v>3.4931694643942279E-3</v>
      </c>
      <c r="BY17" s="15">
        <f ca="1">_xlfn.NORM.INV(RAND(), Info!$B$43, Info!$B$44)</f>
        <v>1.2538373207171345E-2</v>
      </c>
      <c r="BZ17" s="15">
        <f ca="1">_xlfn.NORM.INV(RAND(), Info!$B$43, Info!$B$44)</f>
        <v>1.9984503491197159E-3</v>
      </c>
      <c r="CA17" s="15">
        <f ca="1">_xlfn.NORM.INV(RAND(), Info!$B$43, Info!$B$44)</f>
        <v>1.275653140002634E-2</v>
      </c>
      <c r="CB17" s="15">
        <f ca="1">_xlfn.NORM.INV(RAND(), Info!$B$43, Info!$B$44)</f>
        <v>3.0423242301669057E-2</v>
      </c>
      <c r="CC17" s="15">
        <f ca="1">_xlfn.NORM.INV(RAND(), Info!$B$43, Info!$B$44)</f>
        <v>1.5781079322300749E-3</v>
      </c>
      <c r="CD17" s="15">
        <f ca="1">_xlfn.NORM.INV(RAND(), Info!$B$43, Info!$B$44)</f>
        <v>-2.4444029998200261E-2</v>
      </c>
      <c r="CE17" s="15">
        <f ca="1">_xlfn.NORM.INV(RAND(), Info!$B$43, Info!$B$44)</f>
        <v>-1.6934468157637789E-3</v>
      </c>
      <c r="CF17" s="15">
        <f ca="1">_xlfn.NORM.INV(RAND(), Info!$B$43, Info!$B$44)</f>
        <v>1.4367935960529064E-2</v>
      </c>
      <c r="CG17" s="15">
        <f ca="1">_xlfn.NORM.INV(RAND(), Info!$B$43, Info!$B$44)</f>
        <v>-1.3735756039379952E-2</v>
      </c>
      <c r="CH17" s="15">
        <f ca="1">_xlfn.NORM.INV(RAND(), Info!$B$43, Info!$B$44)</f>
        <v>2.0664649466715906E-2</v>
      </c>
      <c r="CI17" s="15">
        <f ca="1">_xlfn.NORM.INV(RAND(), Info!$B$43, Info!$B$44)</f>
        <v>-1.6089035163033501E-2</v>
      </c>
      <c r="CJ17" s="15">
        <f ca="1">_xlfn.NORM.INV(RAND(), Info!$B$43, Info!$B$44)</f>
        <v>2.9737672361929215E-3</v>
      </c>
      <c r="CK17" s="15">
        <f ca="1">_xlfn.NORM.INV(RAND(), Info!$B$43, Info!$B$44)</f>
        <v>-4.7619835714430517E-3</v>
      </c>
      <c r="CL17" s="15">
        <f ca="1">_xlfn.NORM.INV(RAND(), Info!$B$43, Info!$B$44)</f>
        <v>-2.2379862028782855E-2</v>
      </c>
      <c r="CM17" s="15">
        <f ca="1">_xlfn.NORM.INV(RAND(), Info!$B$43, Info!$B$44)</f>
        <v>3.7895036674442219E-3</v>
      </c>
      <c r="CN17" s="15">
        <f ca="1">_xlfn.NORM.INV(RAND(), Info!$B$43, Info!$B$44)</f>
        <v>3.8736976169111864E-4</v>
      </c>
      <c r="CO17" s="15">
        <f ca="1">_xlfn.NORM.INV(RAND(), Info!$B$43, Info!$B$44)</f>
        <v>2.441343441546287E-2</v>
      </c>
      <c r="CP17" s="15">
        <f ca="1">_xlfn.NORM.INV(RAND(), Info!$B$43, Info!$B$44)</f>
        <v>-3.633243635016198E-3</v>
      </c>
      <c r="CQ17" s="15">
        <f ca="1">_xlfn.NORM.INV(RAND(), Info!$B$43, Info!$B$44)</f>
        <v>8.8561673631334242E-3</v>
      </c>
      <c r="CR17" s="15">
        <f ca="1">_xlfn.NORM.INV(RAND(), Info!$B$43, Info!$B$44)</f>
        <v>1.3579771400503812E-2</v>
      </c>
      <c r="CS17" s="15">
        <f ca="1">_xlfn.NORM.INV(RAND(), Info!$B$43, Info!$B$44)</f>
        <v>-1.6271898187572388E-2</v>
      </c>
      <c r="CT17" s="15">
        <f ca="1">_xlfn.NORM.INV(RAND(), Info!$B$43, Info!$B$44)</f>
        <v>-1.9868436375158081E-2</v>
      </c>
      <c r="CU17" s="15">
        <f ca="1">_xlfn.NORM.INV(RAND(), Info!$B$43, Info!$B$44)</f>
        <v>4.1150674473728492E-2</v>
      </c>
      <c r="CV17" s="15">
        <f ca="1">_xlfn.NORM.INV(RAND(), Info!$B$43, Info!$B$44)</f>
        <v>-1.2114183611418318E-3</v>
      </c>
      <c r="CW17" s="15">
        <f ca="1">_xlfn.NORM.INV(RAND(), Info!$B$43, Info!$B$44)</f>
        <v>1.8793673783474425E-2</v>
      </c>
    </row>
    <row r="18" spans="1:101" x14ac:dyDescent="0.2">
      <c r="A18">
        <v>2039</v>
      </c>
      <c r="B18" s="15">
        <f ca="1">_xlfn.NORM.INV(RAND(), Info!$B$43, Info!$B$44)</f>
        <v>1.4545266867920677E-2</v>
      </c>
      <c r="C18" s="15">
        <f ca="1">_xlfn.NORM.INV(RAND(), Info!$B$43, Info!$B$44)</f>
        <v>-1.2965574386690524E-2</v>
      </c>
      <c r="D18" s="15">
        <f ca="1">_xlfn.NORM.INV(RAND(), Info!$B$43, Info!$B$44)</f>
        <v>1.3202267158366341E-2</v>
      </c>
      <c r="E18" s="15">
        <f ca="1">_xlfn.NORM.INV(RAND(), Info!$B$43, Info!$B$44)</f>
        <v>5.3646503342606129E-2</v>
      </c>
      <c r="F18" s="15">
        <f ca="1">_xlfn.NORM.INV(RAND(), Info!$B$43, Info!$B$44)</f>
        <v>-7.7611383740374034E-3</v>
      </c>
      <c r="G18" s="15">
        <f ca="1">_xlfn.NORM.INV(RAND(), Info!$B$43, Info!$B$44)</f>
        <v>-1.6242306974079423E-3</v>
      </c>
      <c r="H18" s="15">
        <f ca="1">_xlfn.NORM.INV(RAND(), Info!$B$43, Info!$B$44)</f>
        <v>3.6678375152716956E-2</v>
      </c>
      <c r="I18" s="15">
        <f ca="1">_xlfn.NORM.INV(RAND(), Info!$B$43, Info!$B$44)</f>
        <v>2.9396455710426903E-2</v>
      </c>
      <c r="J18" s="15">
        <f ca="1">_xlfn.NORM.INV(RAND(), Info!$B$43, Info!$B$44)</f>
        <v>2.4890239349611345E-2</v>
      </c>
      <c r="K18" s="15">
        <f ca="1">_xlfn.NORM.INV(RAND(), Info!$B$43, Info!$B$44)</f>
        <v>1.0906403124798372E-2</v>
      </c>
      <c r="L18" s="15">
        <f ca="1">_xlfn.NORM.INV(RAND(), Info!$B$43, Info!$B$44)</f>
        <v>2.6513464514491002E-2</v>
      </c>
      <c r="M18" s="15">
        <f ca="1">_xlfn.NORM.INV(RAND(), Info!$B$43, Info!$B$44)</f>
        <v>1.6517802104656389E-2</v>
      </c>
      <c r="N18" s="15">
        <f ca="1">_xlfn.NORM.INV(RAND(), Info!$B$43, Info!$B$44)</f>
        <v>-5.5865245427370862E-2</v>
      </c>
      <c r="O18" s="15">
        <f ca="1">_xlfn.NORM.INV(RAND(), Info!$B$43, Info!$B$44)</f>
        <v>8.0189040234030472E-3</v>
      </c>
      <c r="P18" s="15">
        <f ca="1">_xlfn.NORM.INV(RAND(), Info!$B$43, Info!$B$44)</f>
        <v>-1.2344234421896992E-2</v>
      </c>
      <c r="Q18" s="15">
        <f ca="1">_xlfn.NORM.INV(RAND(), Info!$B$43, Info!$B$44)</f>
        <v>3.5296163859455228E-2</v>
      </c>
      <c r="R18" s="15">
        <f ca="1">_xlfn.NORM.INV(RAND(), Info!$B$43, Info!$B$44)</f>
        <v>3.2549986598054546E-2</v>
      </c>
      <c r="S18" s="15">
        <f ca="1">_xlfn.NORM.INV(RAND(), Info!$B$43, Info!$B$44)</f>
        <v>9.4041824086099762E-3</v>
      </c>
      <c r="T18" s="15">
        <f ca="1">_xlfn.NORM.INV(RAND(), Info!$B$43, Info!$B$44)</f>
        <v>-2.9525911325717926E-3</v>
      </c>
      <c r="U18" s="15">
        <f ca="1">_xlfn.NORM.INV(RAND(), Info!$B$43, Info!$B$44)</f>
        <v>9.1199113297772381E-3</v>
      </c>
      <c r="V18" s="15">
        <f ca="1">_xlfn.NORM.INV(RAND(), Info!$B$43, Info!$B$44)</f>
        <v>3.9826292193528559E-3</v>
      </c>
      <c r="W18" s="15">
        <f ca="1">_xlfn.NORM.INV(RAND(), Info!$B$43, Info!$B$44)</f>
        <v>2.6523485808455285E-2</v>
      </c>
      <c r="X18" s="15">
        <f ca="1">_xlfn.NORM.INV(RAND(), Info!$B$43, Info!$B$44)</f>
        <v>4.1127087606889082E-3</v>
      </c>
      <c r="Y18" s="15">
        <f ca="1">_xlfn.NORM.INV(RAND(), Info!$B$43, Info!$B$44)</f>
        <v>9.1311289216212846E-4</v>
      </c>
      <c r="Z18" s="15">
        <f ca="1">_xlfn.NORM.INV(RAND(), Info!$B$43, Info!$B$44)</f>
        <v>-7.7813263768316339E-4</v>
      </c>
      <c r="AA18" s="15">
        <f ca="1">_xlfn.NORM.INV(RAND(), Info!$B$43, Info!$B$44)</f>
        <v>1.7100801402618316E-2</v>
      </c>
      <c r="AB18" s="15">
        <f ca="1">_xlfn.NORM.INV(RAND(), Info!$B$43, Info!$B$44)</f>
        <v>-8.1604319156717252E-3</v>
      </c>
      <c r="AC18" s="15">
        <f ca="1">_xlfn.NORM.INV(RAND(), Info!$B$43, Info!$B$44)</f>
        <v>1.9774467592945141E-2</v>
      </c>
      <c r="AD18" s="15">
        <f ca="1">_xlfn.NORM.INV(RAND(), Info!$B$43, Info!$B$44)</f>
        <v>-4.4623080914101424E-3</v>
      </c>
      <c r="AE18" s="15">
        <f ca="1">_xlfn.NORM.INV(RAND(), Info!$B$43, Info!$B$44)</f>
        <v>-8.7013672330087839E-3</v>
      </c>
      <c r="AF18" s="15">
        <f ca="1">_xlfn.NORM.INV(RAND(), Info!$B$43, Info!$B$44)</f>
        <v>3.4133592420799862E-3</v>
      </c>
      <c r="AG18" s="15">
        <f ca="1">_xlfn.NORM.INV(RAND(), Info!$B$43, Info!$B$44)</f>
        <v>1.7968477791978386E-2</v>
      </c>
      <c r="AH18" s="15">
        <f ca="1">_xlfn.NORM.INV(RAND(), Info!$B$43, Info!$B$44)</f>
        <v>1.1029415424858684E-2</v>
      </c>
      <c r="AI18" s="15">
        <f ca="1">_xlfn.NORM.INV(RAND(), Info!$B$43, Info!$B$44)</f>
        <v>3.3541541905515594E-2</v>
      </c>
      <c r="AJ18" s="15">
        <f ca="1">_xlfn.NORM.INV(RAND(), Info!$B$43, Info!$B$44)</f>
        <v>-1.1805830149150112E-2</v>
      </c>
      <c r="AK18" s="15">
        <f ca="1">_xlfn.NORM.INV(RAND(), Info!$B$43, Info!$B$44)</f>
        <v>-1.0728595989466811E-2</v>
      </c>
      <c r="AL18" s="15">
        <f ca="1">_xlfn.NORM.INV(RAND(), Info!$B$43, Info!$B$44)</f>
        <v>1.4497927890862683E-2</v>
      </c>
      <c r="AM18" s="15">
        <f ca="1">_xlfn.NORM.INV(RAND(), Info!$B$43, Info!$B$44)</f>
        <v>1.8850115245059706E-2</v>
      </c>
      <c r="AN18" s="15">
        <f ca="1">_xlfn.NORM.INV(RAND(), Info!$B$43, Info!$B$44)</f>
        <v>1.5204119860664039E-2</v>
      </c>
      <c r="AO18" s="15">
        <f ca="1">_xlfn.NORM.INV(RAND(), Info!$B$43, Info!$B$44)</f>
        <v>2.2710645040583465E-2</v>
      </c>
      <c r="AP18" s="15">
        <f ca="1">_xlfn.NORM.INV(RAND(), Info!$B$43, Info!$B$44)</f>
        <v>1.9085850683100154E-2</v>
      </c>
      <c r="AQ18" s="15">
        <f ca="1">_xlfn.NORM.INV(RAND(), Info!$B$43, Info!$B$44)</f>
        <v>-2.7161950504676069E-3</v>
      </c>
      <c r="AR18" s="15">
        <f ca="1">_xlfn.NORM.INV(RAND(), Info!$B$43, Info!$B$44)</f>
        <v>-5.6850508568933005E-4</v>
      </c>
      <c r="AS18" s="15">
        <f ca="1">_xlfn.NORM.INV(RAND(), Info!$B$43, Info!$B$44)</f>
        <v>4.5988768104773554E-3</v>
      </c>
      <c r="AT18" s="15">
        <f ca="1">_xlfn.NORM.INV(RAND(), Info!$B$43, Info!$B$44)</f>
        <v>-1.4486820627195085E-2</v>
      </c>
      <c r="AU18" s="15">
        <f ca="1">_xlfn.NORM.INV(RAND(), Info!$B$43, Info!$B$44)</f>
        <v>2.1768687581470908E-2</v>
      </c>
      <c r="AV18" s="15">
        <f ca="1">_xlfn.NORM.INV(RAND(), Info!$B$43, Info!$B$44)</f>
        <v>2.8769247726105628E-2</v>
      </c>
      <c r="AW18" s="15">
        <f ca="1">_xlfn.NORM.INV(RAND(), Info!$B$43, Info!$B$44)</f>
        <v>2.3465839765768437E-2</v>
      </c>
      <c r="AX18" s="15">
        <f ca="1">_xlfn.NORM.INV(RAND(), Info!$B$43, Info!$B$44)</f>
        <v>-6.7475673268146521E-3</v>
      </c>
      <c r="AY18" s="15">
        <f ca="1">_xlfn.NORM.INV(RAND(), Info!$B$43, Info!$B$44)</f>
        <v>1.8371825175336823E-2</v>
      </c>
      <c r="AZ18" s="15">
        <f ca="1">_xlfn.NORM.INV(RAND(), Info!$B$43, Info!$B$44)</f>
        <v>-2.1599856398426584E-2</v>
      </c>
      <c r="BA18" s="15">
        <f ca="1">_xlfn.NORM.INV(RAND(), Info!$B$43, Info!$B$44)</f>
        <v>-2.0337855476316998E-2</v>
      </c>
      <c r="BB18" s="15">
        <f ca="1">_xlfn.NORM.INV(RAND(), Info!$B$43, Info!$B$44)</f>
        <v>2.1706354303770808E-2</v>
      </c>
      <c r="BC18" s="15">
        <f ca="1">_xlfn.NORM.INV(RAND(), Info!$B$43, Info!$B$44)</f>
        <v>5.2445339809089582E-3</v>
      </c>
      <c r="BD18" s="15">
        <f ca="1">_xlfn.NORM.INV(RAND(), Info!$B$43, Info!$B$44)</f>
        <v>-6.3580981375975475E-3</v>
      </c>
      <c r="BE18" s="15">
        <f ca="1">_xlfn.NORM.INV(RAND(), Info!$B$43, Info!$B$44)</f>
        <v>1.1979366884926554E-2</v>
      </c>
      <c r="BF18" s="15">
        <f ca="1">_xlfn.NORM.INV(RAND(), Info!$B$43, Info!$B$44)</f>
        <v>-2.17703842228157E-2</v>
      </c>
      <c r="BG18" s="15">
        <f ca="1">_xlfn.NORM.INV(RAND(), Info!$B$43, Info!$B$44)</f>
        <v>-2.9797199345565187E-2</v>
      </c>
      <c r="BH18" s="15">
        <f ca="1">_xlfn.NORM.INV(RAND(), Info!$B$43, Info!$B$44)</f>
        <v>-1.2890872010815742E-2</v>
      </c>
      <c r="BI18" s="15">
        <f ca="1">_xlfn.NORM.INV(RAND(), Info!$B$43, Info!$B$44)</f>
        <v>9.7223163547081664E-4</v>
      </c>
      <c r="BJ18" s="15">
        <f ca="1">_xlfn.NORM.INV(RAND(), Info!$B$43, Info!$B$44)</f>
        <v>5.7557587349393209E-3</v>
      </c>
      <c r="BK18" s="15">
        <f ca="1">_xlfn.NORM.INV(RAND(), Info!$B$43, Info!$B$44)</f>
        <v>1.6264122008574012E-2</v>
      </c>
      <c r="BL18" s="15">
        <f ca="1">_xlfn.NORM.INV(RAND(), Info!$B$43, Info!$B$44)</f>
        <v>1.7133605079530274E-2</v>
      </c>
      <c r="BM18" s="15">
        <f ca="1">_xlfn.NORM.INV(RAND(), Info!$B$43, Info!$B$44)</f>
        <v>7.3403711125195744E-3</v>
      </c>
      <c r="BN18" s="15">
        <f ca="1">_xlfn.NORM.INV(RAND(), Info!$B$43, Info!$B$44)</f>
        <v>1.997276064575236E-2</v>
      </c>
      <c r="BO18" s="15">
        <f ca="1">_xlfn.NORM.INV(RAND(), Info!$B$43, Info!$B$44)</f>
        <v>-3.5136967808214003E-3</v>
      </c>
      <c r="BP18" s="15">
        <f ca="1">_xlfn.NORM.INV(RAND(), Info!$B$43, Info!$B$44)</f>
        <v>-1.6838523825546223E-2</v>
      </c>
      <c r="BQ18" s="15">
        <f ca="1">_xlfn.NORM.INV(RAND(), Info!$B$43, Info!$B$44)</f>
        <v>-9.2943885874114812E-3</v>
      </c>
      <c r="BR18" s="15">
        <f ca="1">_xlfn.NORM.INV(RAND(), Info!$B$43, Info!$B$44)</f>
        <v>7.2686932155344619E-4</v>
      </c>
      <c r="BS18" s="15">
        <f ca="1">_xlfn.NORM.INV(RAND(), Info!$B$43, Info!$B$44)</f>
        <v>2.4942999334888041E-2</v>
      </c>
      <c r="BT18" s="15">
        <f ca="1">_xlfn.NORM.INV(RAND(), Info!$B$43, Info!$B$44)</f>
        <v>2.6488455671692663E-3</v>
      </c>
      <c r="BU18" s="15">
        <f ca="1">_xlfn.NORM.INV(RAND(), Info!$B$43, Info!$B$44)</f>
        <v>1.4105282283469574E-2</v>
      </c>
      <c r="BV18" s="15">
        <f ca="1">_xlfn.NORM.INV(RAND(), Info!$B$43, Info!$B$44)</f>
        <v>3.2172221553979752E-2</v>
      </c>
      <c r="BW18" s="15">
        <f ca="1">_xlfn.NORM.INV(RAND(), Info!$B$43, Info!$B$44)</f>
        <v>-2.4101707406176981E-2</v>
      </c>
      <c r="BX18" s="15">
        <f ca="1">_xlfn.NORM.INV(RAND(), Info!$B$43, Info!$B$44)</f>
        <v>2.8328133491796637E-2</v>
      </c>
      <c r="BY18" s="15">
        <f ca="1">_xlfn.NORM.INV(RAND(), Info!$B$43, Info!$B$44)</f>
        <v>-7.9766475295191177E-3</v>
      </c>
      <c r="BZ18" s="15">
        <f ca="1">_xlfn.NORM.INV(RAND(), Info!$B$43, Info!$B$44)</f>
        <v>-2.0949025444586013E-2</v>
      </c>
      <c r="CA18" s="15">
        <f ca="1">_xlfn.NORM.INV(RAND(), Info!$B$43, Info!$B$44)</f>
        <v>-1.1160794382883855E-2</v>
      </c>
      <c r="CB18" s="15">
        <f ca="1">_xlfn.NORM.INV(RAND(), Info!$B$43, Info!$B$44)</f>
        <v>1.0264724444915347E-2</v>
      </c>
      <c r="CC18" s="15">
        <f ca="1">_xlfn.NORM.INV(RAND(), Info!$B$43, Info!$B$44)</f>
        <v>-7.2387001275325833E-3</v>
      </c>
      <c r="CD18" s="15">
        <f ca="1">_xlfn.NORM.INV(RAND(), Info!$B$43, Info!$B$44)</f>
        <v>2.1927390496111199E-2</v>
      </c>
      <c r="CE18" s="15">
        <f ca="1">_xlfn.NORM.INV(RAND(), Info!$B$43, Info!$B$44)</f>
        <v>1.148850716723104E-2</v>
      </c>
      <c r="CF18" s="15">
        <f ca="1">_xlfn.NORM.INV(RAND(), Info!$B$43, Info!$B$44)</f>
        <v>2.3756666116174024E-2</v>
      </c>
      <c r="CG18" s="15">
        <f ca="1">_xlfn.NORM.INV(RAND(), Info!$B$43, Info!$B$44)</f>
        <v>-1.4946748399193799E-2</v>
      </c>
      <c r="CH18" s="15">
        <f ca="1">_xlfn.NORM.INV(RAND(), Info!$B$43, Info!$B$44)</f>
        <v>-1.9075722161047741E-2</v>
      </c>
      <c r="CI18" s="15">
        <f ca="1">_xlfn.NORM.INV(RAND(), Info!$B$43, Info!$B$44)</f>
        <v>-2.5363021560210853E-2</v>
      </c>
      <c r="CJ18" s="15">
        <f ca="1">_xlfn.NORM.INV(RAND(), Info!$B$43, Info!$B$44)</f>
        <v>4.1318047443925782E-5</v>
      </c>
      <c r="CK18" s="15">
        <f ca="1">_xlfn.NORM.INV(RAND(), Info!$B$43, Info!$B$44)</f>
        <v>-2.419591762766695E-2</v>
      </c>
      <c r="CL18" s="15">
        <f ca="1">_xlfn.NORM.INV(RAND(), Info!$B$43, Info!$B$44)</f>
        <v>1.0123525861545163E-2</v>
      </c>
      <c r="CM18" s="15">
        <f ca="1">_xlfn.NORM.INV(RAND(), Info!$B$43, Info!$B$44)</f>
        <v>4.1634224147778037E-2</v>
      </c>
      <c r="CN18" s="15">
        <f ca="1">_xlfn.NORM.INV(RAND(), Info!$B$43, Info!$B$44)</f>
        <v>-1.6775748732649929E-3</v>
      </c>
      <c r="CO18" s="15">
        <f ca="1">_xlfn.NORM.INV(RAND(), Info!$B$43, Info!$B$44)</f>
        <v>9.9836479391098507E-3</v>
      </c>
      <c r="CP18" s="15">
        <f ca="1">_xlfn.NORM.INV(RAND(), Info!$B$43, Info!$B$44)</f>
        <v>-1.5092814733206578E-2</v>
      </c>
      <c r="CQ18" s="15">
        <f ca="1">_xlfn.NORM.INV(RAND(), Info!$B$43, Info!$B$44)</f>
        <v>1.3928136090200702E-2</v>
      </c>
      <c r="CR18" s="15">
        <f ca="1">_xlfn.NORM.INV(RAND(), Info!$B$43, Info!$B$44)</f>
        <v>2.3513312776162528E-2</v>
      </c>
      <c r="CS18" s="15">
        <f ca="1">_xlfn.NORM.INV(RAND(), Info!$B$43, Info!$B$44)</f>
        <v>-2.5137223842723582E-2</v>
      </c>
      <c r="CT18" s="15">
        <f ca="1">_xlfn.NORM.INV(RAND(), Info!$B$43, Info!$B$44)</f>
        <v>1.0087865891205555E-2</v>
      </c>
      <c r="CU18" s="15">
        <f ca="1">_xlfn.NORM.INV(RAND(), Info!$B$43, Info!$B$44)</f>
        <v>-1.723993780776948E-2</v>
      </c>
      <c r="CV18" s="15">
        <f ca="1">_xlfn.NORM.INV(RAND(), Info!$B$43, Info!$B$44)</f>
        <v>6.8611079707012416E-3</v>
      </c>
      <c r="CW18" s="15">
        <f ca="1">_xlfn.NORM.INV(RAND(), Info!$B$43, Info!$B$44)</f>
        <v>2.3171899934482446E-3</v>
      </c>
    </row>
    <row r="19" spans="1:101" x14ac:dyDescent="0.2">
      <c r="A19">
        <v>2040</v>
      </c>
      <c r="B19" s="15">
        <f ca="1">_xlfn.NORM.INV(RAND(), Info!$B$43, Info!$B$44)</f>
        <v>1.2800597916109886E-2</v>
      </c>
      <c r="C19" s="15">
        <f ca="1">_xlfn.NORM.INV(RAND(), Info!$B$43, Info!$B$44)</f>
        <v>-1.9152626649696705E-2</v>
      </c>
      <c r="D19" s="15">
        <f ca="1">_xlfn.NORM.INV(RAND(), Info!$B$43, Info!$B$44)</f>
        <v>-2.2114656223426368E-2</v>
      </c>
      <c r="E19" s="15">
        <f ca="1">_xlfn.NORM.INV(RAND(), Info!$B$43, Info!$B$44)</f>
        <v>2.8419219323929247E-2</v>
      </c>
      <c r="F19" s="15">
        <f ca="1">_xlfn.NORM.INV(RAND(), Info!$B$43, Info!$B$44)</f>
        <v>-2.2797713339518966E-2</v>
      </c>
      <c r="G19" s="15">
        <f ca="1">_xlfn.NORM.INV(RAND(), Info!$B$43, Info!$B$44)</f>
        <v>7.8290966682222768E-3</v>
      </c>
      <c r="H19" s="15">
        <f ca="1">_xlfn.NORM.INV(RAND(), Info!$B$43, Info!$B$44)</f>
        <v>1.4066992376094437E-2</v>
      </c>
      <c r="I19" s="15">
        <f ca="1">_xlfn.NORM.INV(RAND(), Info!$B$43, Info!$B$44)</f>
        <v>1.6225406146272478E-2</v>
      </c>
      <c r="J19" s="15">
        <f ca="1">_xlfn.NORM.INV(RAND(), Info!$B$43, Info!$B$44)</f>
        <v>4.5973676110735662E-2</v>
      </c>
      <c r="K19" s="15">
        <f ca="1">_xlfn.NORM.INV(RAND(), Info!$B$43, Info!$B$44)</f>
        <v>-9.629356755747491E-3</v>
      </c>
      <c r="L19" s="15">
        <f ca="1">_xlfn.NORM.INV(RAND(), Info!$B$43, Info!$B$44)</f>
        <v>-3.9433886806434996E-2</v>
      </c>
      <c r="M19" s="15">
        <f ca="1">_xlfn.NORM.INV(RAND(), Info!$B$43, Info!$B$44)</f>
        <v>2.6105074301533065E-2</v>
      </c>
      <c r="N19" s="15">
        <f ca="1">_xlfn.NORM.INV(RAND(), Info!$B$43, Info!$B$44)</f>
        <v>2.2270894070952993E-2</v>
      </c>
      <c r="O19" s="15">
        <f ca="1">_xlfn.NORM.INV(RAND(), Info!$B$43, Info!$B$44)</f>
        <v>-2.0408374596162307E-3</v>
      </c>
      <c r="P19" s="15">
        <f ca="1">_xlfn.NORM.INV(RAND(), Info!$B$43, Info!$B$44)</f>
        <v>-3.857010197513959E-2</v>
      </c>
      <c r="Q19" s="15">
        <f ca="1">_xlfn.NORM.INV(RAND(), Info!$B$43, Info!$B$44)</f>
        <v>3.9169160140205264E-3</v>
      </c>
      <c r="R19" s="15">
        <f ca="1">_xlfn.NORM.INV(RAND(), Info!$B$43, Info!$B$44)</f>
        <v>8.5987249994190391E-3</v>
      </c>
      <c r="S19" s="15">
        <f ca="1">_xlfn.NORM.INV(RAND(), Info!$B$43, Info!$B$44)</f>
        <v>-8.8227669196989517E-3</v>
      </c>
      <c r="T19" s="15">
        <f ca="1">_xlfn.NORM.INV(RAND(), Info!$B$43, Info!$B$44)</f>
        <v>6.2467121713387077E-3</v>
      </c>
      <c r="U19" s="15">
        <f ca="1">_xlfn.NORM.INV(RAND(), Info!$B$43, Info!$B$44)</f>
        <v>-1.5898963146868748E-3</v>
      </c>
      <c r="V19" s="15">
        <f ca="1">_xlfn.NORM.INV(RAND(), Info!$B$43, Info!$B$44)</f>
        <v>7.8459257659003155E-3</v>
      </c>
      <c r="W19" s="15">
        <f ca="1">_xlfn.NORM.INV(RAND(), Info!$B$43, Info!$B$44)</f>
        <v>-3.0216387076526168E-2</v>
      </c>
      <c r="X19" s="15">
        <f ca="1">_xlfn.NORM.INV(RAND(), Info!$B$43, Info!$B$44)</f>
        <v>-1.0196568669873212E-2</v>
      </c>
      <c r="Y19" s="15">
        <f ca="1">_xlfn.NORM.INV(RAND(), Info!$B$43, Info!$B$44)</f>
        <v>-1.1821172012301984E-2</v>
      </c>
      <c r="Z19" s="15">
        <f ca="1">_xlfn.NORM.INV(RAND(), Info!$B$43, Info!$B$44)</f>
        <v>-2.3275185613200536E-2</v>
      </c>
      <c r="AA19" s="15">
        <f ca="1">_xlfn.NORM.INV(RAND(), Info!$B$43, Info!$B$44)</f>
        <v>1.254177911701878E-2</v>
      </c>
      <c r="AB19" s="15">
        <f ca="1">_xlfn.NORM.INV(RAND(), Info!$B$43, Info!$B$44)</f>
        <v>1.9482682481258228E-3</v>
      </c>
      <c r="AC19" s="15">
        <f ca="1">_xlfn.NORM.INV(RAND(), Info!$B$43, Info!$B$44)</f>
        <v>6.9845238490750788E-3</v>
      </c>
      <c r="AD19" s="15">
        <f ca="1">_xlfn.NORM.INV(RAND(), Info!$B$43, Info!$B$44)</f>
        <v>-2.5759705879021891E-2</v>
      </c>
      <c r="AE19" s="15">
        <f ca="1">_xlfn.NORM.INV(RAND(), Info!$B$43, Info!$B$44)</f>
        <v>1.2628406404851492E-4</v>
      </c>
      <c r="AF19" s="15">
        <f ca="1">_xlfn.NORM.INV(RAND(), Info!$B$43, Info!$B$44)</f>
        <v>-3.8491388189876088E-3</v>
      </c>
      <c r="AG19" s="15">
        <f ca="1">_xlfn.NORM.INV(RAND(), Info!$B$43, Info!$B$44)</f>
        <v>4.026103137247934E-3</v>
      </c>
      <c r="AH19" s="15">
        <f ca="1">_xlfn.NORM.INV(RAND(), Info!$B$43, Info!$B$44)</f>
        <v>1.1162510445629346E-2</v>
      </c>
      <c r="AI19" s="15">
        <f ca="1">_xlfn.NORM.INV(RAND(), Info!$B$43, Info!$B$44)</f>
        <v>-1.926181690703704E-3</v>
      </c>
      <c r="AJ19" s="15">
        <f ca="1">_xlfn.NORM.INV(RAND(), Info!$B$43, Info!$B$44)</f>
        <v>1.3246958764697277E-2</v>
      </c>
      <c r="AK19" s="15">
        <f ca="1">_xlfn.NORM.INV(RAND(), Info!$B$43, Info!$B$44)</f>
        <v>1.2217997304476568E-4</v>
      </c>
      <c r="AL19" s="15">
        <f ca="1">_xlfn.NORM.INV(RAND(), Info!$B$43, Info!$B$44)</f>
        <v>1.9230095274002584E-2</v>
      </c>
      <c r="AM19" s="15">
        <f ca="1">_xlfn.NORM.INV(RAND(), Info!$B$43, Info!$B$44)</f>
        <v>2.3315470419420163E-2</v>
      </c>
      <c r="AN19" s="15">
        <f ca="1">_xlfn.NORM.INV(RAND(), Info!$B$43, Info!$B$44)</f>
        <v>-4.275772188321951E-2</v>
      </c>
      <c r="AO19" s="15">
        <f ca="1">_xlfn.NORM.INV(RAND(), Info!$B$43, Info!$B$44)</f>
        <v>-9.9634713705125041E-3</v>
      </c>
      <c r="AP19" s="15">
        <f ca="1">_xlfn.NORM.INV(RAND(), Info!$B$43, Info!$B$44)</f>
        <v>4.186010641430743E-2</v>
      </c>
      <c r="AQ19" s="15">
        <f ca="1">_xlfn.NORM.INV(RAND(), Info!$B$43, Info!$B$44)</f>
        <v>2.9900675745756871E-2</v>
      </c>
      <c r="AR19" s="15">
        <f ca="1">_xlfn.NORM.INV(RAND(), Info!$B$43, Info!$B$44)</f>
        <v>1.039665071226286E-2</v>
      </c>
      <c r="AS19" s="15">
        <f ca="1">_xlfn.NORM.INV(RAND(), Info!$B$43, Info!$B$44)</f>
        <v>1.3504656189141914E-2</v>
      </c>
      <c r="AT19" s="15">
        <f ca="1">_xlfn.NORM.INV(RAND(), Info!$B$43, Info!$B$44)</f>
        <v>3.5403319791488825E-3</v>
      </c>
      <c r="AU19" s="15">
        <f ca="1">_xlfn.NORM.INV(RAND(), Info!$B$43, Info!$B$44)</f>
        <v>1.5831123496273594E-2</v>
      </c>
      <c r="AV19" s="15">
        <f ca="1">_xlfn.NORM.INV(RAND(), Info!$B$43, Info!$B$44)</f>
        <v>-2.0332738395940346E-2</v>
      </c>
      <c r="AW19" s="15">
        <f ca="1">_xlfn.NORM.INV(RAND(), Info!$B$43, Info!$B$44)</f>
        <v>-1.5482082850796712E-2</v>
      </c>
      <c r="AX19" s="15">
        <f ca="1">_xlfn.NORM.INV(RAND(), Info!$B$43, Info!$B$44)</f>
        <v>-1.7971587559892717E-3</v>
      </c>
      <c r="AY19" s="15">
        <f ca="1">_xlfn.NORM.INV(RAND(), Info!$B$43, Info!$B$44)</f>
        <v>-1.498369500335045E-2</v>
      </c>
      <c r="AZ19" s="15">
        <f ca="1">_xlfn.NORM.INV(RAND(), Info!$B$43, Info!$B$44)</f>
        <v>1.4573235872410426E-2</v>
      </c>
      <c r="BA19" s="15">
        <f ca="1">_xlfn.NORM.INV(RAND(), Info!$B$43, Info!$B$44)</f>
        <v>2.1894801145550213E-2</v>
      </c>
      <c r="BB19" s="15">
        <f ca="1">_xlfn.NORM.INV(RAND(), Info!$B$43, Info!$B$44)</f>
        <v>1.1768636975807655E-3</v>
      </c>
      <c r="BC19" s="15">
        <f ca="1">_xlfn.NORM.INV(RAND(), Info!$B$43, Info!$B$44)</f>
        <v>-2.9526011564746397E-2</v>
      </c>
      <c r="BD19" s="15">
        <f ca="1">_xlfn.NORM.INV(RAND(), Info!$B$43, Info!$B$44)</f>
        <v>-1.8569106498866035E-3</v>
      </c>
      <c r="BE19" s="15">
        <f ca="1">_xlfn.NORM.INV(RAND(), Info!$B$43, Info!$B$44)</f>
        <v>5.3230364017998666E-3</v>
      </c>
      <c r="BF19" s="15">
        <f ca="1">_xlfn.NORM.INV(RAND(), Info!$B$43, Info!$B$44)</f>
        <v>-9.308820226910864E-3</v>
      </c>
      <c r="BG19" s="15">
        <f ca="1">_xlfn.NORM.INV(RAND(), Info!$B$43, Info!$B$44)</f>
        <v>-2.2029097130475813E-3</v>
      </c>
      <c r="BH19" s="15">
        <f ca="1">_xlfn.NORM.INV(RAND(), Info!$B$43, Info!$B$44)</f>
        <v>-5.3636567205942792E-3</v>
      </c>
      <c r="BI19" s="15">
        <f ca="1">_xlfn.NORM.INV(RAND(), Info!$B$43, Info!$B$44)</f>
        <v>-2.8532668811700763E-2</v>
      </c>
      <c r="BJ19" s="15">
        <f ca="1">_xlfn.NORM.INV(RAND(), Info!$B$43, Info!$B$44)</f>
        <v>2.0767483134284514E-2</v>
      </c>
      <c r="BK19" s="15">
        <f ca="1">_xlfn.NORM.INV(RAND(), Info!$B$43, Info!$B$44)</f>
        <v>-1.9118537496223855E-2</v>
      </c>
      <c r="BL19" s="15">
        <f ca="1">_xlfn.NORM.INV(RAND(), Info!$B$43, Info!$B$44)</f>
        <v>-3.2928607842688681E-2</v>
      </c>
      <c r="BM19" s="15">
        <f ca="1">_xlfn.NORM.INV(RAND(), Info!$B$43, Info!$B$44)</f>
        <v>-3.9264664622090606E-2</v>
      </c>
      <c r="BN19" s="15">
        <f ca="1">_xlfn.NORM.INV(RAND(), Info!$B$43, Info!$B$44)</f>
        <v>1.7868358262682148E-2</v>
      </c>
      <c r="BO19" s="15">
        <f ca="1">_xlfn.NORM.INV(RAND(), Info!$B$43, Info!$B$44)</f>
        <v>-7.50207400002997E-3</v>
      </c>
      <c r="BP19" s="15">
        <f ca="1">_xlfn.NORM.INV(RAND(), Info!$B$43, Info!$B$44)</f>
        <v>2.8482942517228205E-2</v>
      </c>
      <c r="BQ19" s="15">
        <f ca="1">_xlfn.NORM.INV(RAND(), Info!$B$43, Info!$B$44)</f>
        <v>1.6844429127011583E-2</v>
      </c>
      <c r="BR19" s="15">
        <f ca="1">_xlfn.NORM.INV(RAND(), Info!$B$43, Info!$B$44)</f>
        <v>-9.8211666173718751E-3</v>
      </c>
      <c r="BS19" s="15">
        <f ca="1">_xlfn.NORM.INV(RAND(), Info!$B$43, Info!$B$44)</f>
        <v>-1.2341453091652164E-2</v>
      </c>
      <c r="BT19" s="15">
        <f ca="1">_xlfn.NORM.INV(RAND(), Info!$B$43, Info!$B$44)</f>
        <v>2.7236770590735912E-2</v>
      </c>
      <c r="BU19" s="15">
        <f ca="1">_xlfn.NORM.INV(RAND(), Info!$B$43, Info!$B$44)</f>
        <v>3.4930808025209099E-2</v>
      </c>
      <c r="BV19" s="15">
        <f ca="1">_xlfn.NORM.INV(RAND(), Info!$B$43, Info!$B$44)</f>
        <v>4.5225069527201713E-2</v>
      </c>
      <c r="BW19" s="15">
        <f ca="1">_xlfn.NORM.INV(RAND(), Info!$B$43, Info!$B$44)</f>
        <v>1.9983607653348941E-2</v>
      </c>
      <c r="BX19" s="15">
        <f ca="1">_xlfn.NORM.INV(RAND(), Info!$B$43, Info!$B$44)</f>
        <v>7.9652555934862437E-3</v>
      </c>
      <c r="BY19" s="15">
        <f ca="1">_xlfn.NORM.INV(RAND(), Info!$B$43, Info!$B$44)</f>
        <v>2.8049506586392298E-2</v>
      </c>
      <c r="BZ19" s="15">
        <f ca="1">_xlfn.NORM.INV(RAND(), Info!$B$43, Info!$B$44)</f>
        <v>-3.0474076525063103E-2</v>
      </c>
      <c r="CA19" s="15">
        <f ca="1">_xlfn.NORM.INV(RAND(), Info!$B$43, Info!$B$44)</f>
        <v>2.3124928790869123E-2</v>
      </c>
      <c r="CB19" s="15">
        <f ca="1">_xlfn.NORM.INV(RAND(), Info!$B$43, Info!$B$44)</f>
        <v>-1.9678526944664033E-2</v>
      </c>
      <c r="CC19" s="15">
        <f ca="1">_xlfn.NORM.INV(RAND(), Info!$B$43, Info!$B$44)</f>
        <v>-1.7995463815370445E-2</v>
      </c>
      <c r="CD19" s="15">
        <f ca="1">_xlfn.NORM.INV(RAND(), Info!$B$43, Info!$B$44)</f>
        <v>1.6034282506979285E-2</v>
      </c>
      <c r="CE19" s="15">
        <f ca="1">_xlfn.NORM.INV(RAND(), Info!$B$43, Info!$B$44)</f>
        <v>-2.7879758462915603E-2</v>
      </c>
      <c r="CF19" s="15">
        <f ca="1">_xlfn.NORM.INV(RAND(), Info!$B$43, Info!$B$44)</f>
        <v>2.003682281534655E-2</v>
      </c>
      <c r="CG19" s="15">
        <f ca="1">_xlfn.NORM.INV(RAND(), Info!$B$43, Info!$B$44)</f>
        <v>2.0933355561372925E-2</v>
      </c>
      <c r="CH19" s="15">
        <f ca="1">_xlfn.NORM.INV(RAND(), Info!$B$43, Info!$B$44)</f>
        <v>-4.1620257927978748E-3</v>
      </c>
      <c r="CI19" s="15">
        <f ca="1">_xlfn.NORM.INV(RAND(), Info!$B$43, Info!$B$44)</f>
        <v>-4.0925937364258766E-4</v>
      </c>
      <c r="CJ19" s="15">
        <f ca="1">_xlfn.NORM.INV(RAND(), Info!$B$43, Info!$B$44)</f>
        <v>-5.6180894946181274E-3</v>
      </c>
      <c r="CK19" s="15">
        <f ca="1">_xlfn.NORM.INV(RAND(), Info!$B$43, Info!$B$44)</f>
        <v>-2.6092182669948154E-2</v>
      </c>
      <c r="CL19" s="15">
        <f ca="1">_xlfn.NORM.INV(RAND(), Info!$B$43, Info!$B$44)</f>
        <v>1.9591621776724737E-2</v>
      </c>
      <c r="CM19" s="15">
        <f ca="1">_xlfn.NORM.INV(RAND(), Info!$B$43, Info!$B$44)</f>
        <v>1.2363035382056835E-2</v>
      </c>
      <c r="CN19" s="15">
        <f ca="1">_xlfn.NORM.INV(RAND(), Info!$B$43, Info!$B$44)</f>
        <v>4.5665712225221589E-3</v>
      </c>
      <c r="CO19" s="15">
        <f ca="1">_xlfn.NORM.INV(RAND(), Info!$B$43, Info!$B$44)</f>
        <v>1.0380234009255689E-2</v>
      </c>
      <c r="CP19" s="15">
        <f ca="1">_xlfn.NORM.INV(RAND(), Info!$B$43, Info!$B$44)</f>
        <v>-2.2657755333692815E-2</v>
      </c>
      <c r="CQ19" s="15">
        <f ca="1">_xlfn.NORM.INV(RAND(), Info!$B$43, Info!$B$44)</f>
        <v>1.3144845152625116E-3</v>
      </c>
      <c r="CR19" s="15">
        <f ca="1">_xlfn.NORM.INV(RAND(), Info!$B$43, Info!$B$44)</f>
        <v>1.4448300515498746E-3</v>
      </c>
      <c r="CS19" s="15">
        <f ca="1">_xlfn.NORM.INV(RAND(), Info!$B$43, Info!$B$44)</f>
        <v>-1.6835094396571611E-2</v>
      </c>
      <c r="CT19" s="15">
        <f ca="1">_xlfn.NORM.INV(RAND(), Info!$B$43, Info!$B$44)</f>
        <v>1.0894715716774025E-2</v>
      </c>
      <c r="CU19" s="15">
        <f ca="1">_xlfn.NORM.INV(RAND(), Info!$B$43, Info!$B$44)</f>
        <v>-2.6845655264627132E-2</v>
      </c>
      <c r="CV19" s="15">
        <f ca="1">_xlfn.NORM.INV(RAND(), Info!$B$43, Info!$B$44)</f>
        <v>-3.2381713241087719E-2</v>
      </c>
      <c r="CW19" s="15">
        <f ca="1">_xlfn.NORM.INV(RAND(), Info!$B$43, Info!$B$44)</f>
        <v>4.4861263615034608E-3</v>
      </c>
    </row>
    <row r="20" spans="1:101" x14ac:dyDescent="0.2">
      <c r="A20">
        <v>2041</v>
      </c>
      <c r="B20" s="15">
        <f ca="1">_xlfn.NORM.INV(RAND(), Info!$B$43, Info!$B$44)</f>
        <v>-2.8975735842454806E-2</v>
      </c>
      <c r="C20" s="15">
        <f ca="1">_xlfn.NORM.INV(RAND(), Info!$B$43, Info!$B$44)</f>
        <v>7.1461181598530083E-3</v>
      </c>
      <c r="D20" s="15">
        <f ca="1">_xlfn.NORM.INV(RAND(), Info!$B$43, Info!$B$44)</f>
        <v>7.9890104974103988E-3</v>
      </c>
      <c r="E20" s="15">
        <f ca="1">_xlfn.NORM.INV(RAND(), Info!$B$43, Info!$B$44)</f>
        <v>-5.0424879234436202E-3</v>
      </c>
      <c r="F20" s="15">
        <f ca="1">_xlfn.NORM.INV(RAND(), Info!$B$43, Info!$B$44)</f>
        <v>-2.8451711186885387E-3</v>
      </c>
      <c r="G20" s="15">
        <f ca="1">_xlfn.NORM.INV(RAND(), Info!$B$43, Info!$B$44)</f>
        <v>-2.4411419760860208E-2</v>
      </c>
      <c r="H20" s="15">
        <f ca="1">_xlfn.NORM.INV(RAND(), Info!$B$43, Info!$B$44)</f>
        <v>2.4124785604475452E-2</v>
      </c>
      <c r="I20" s="15">
        <f ca="1">_xlfn.NORM.INV(RAND(), Info!$B$43, Info!$B$44)</f>
        <v>-1.0633099648415467E-2</v>
      </c>
      <c r="J20" s="15">
        <f ca="1">_xlfn.NORM.INV(RAND(), Info!$B$43, Info!$B$44)</f>
        <v>-2.7077236537100858E-2</v>
      </c>
      <c r="K20" s="15">
        <f ca="1">_xlfn.NORM.INV(RAND(), Info!$B$43, Info!$B$44)</f>
        <v>-2.7722744177118088E-2</v>
      </c>
      <c r="L20" s="15">
        <f ca="1">_xlfn.NORM.INV(RAND(), Info!$B$43, Info!$B$44)</f>
        <v>-2.8497054057566459E-2</v>
      </c>
      <c r="M20" s="15">
        <f ca="1">_xlfn.NORM.INV(RAND(), Info!$B$43, Info!$B$44)</f>
        <v>-8.2667213495419558E-5</v>
      </c>
      <c r="N20" s="15">
        <f ca="1">_xlfn.NORM.INV(RAND(), Info!$B$43, Info!$B$44)</f>
        <v>5.1980801265995163E-3</v>
      </c>
      <c r="O20" s="15">
        <f ca="1">_xlfn.NORM.INV(RAND(), Info!$B$43, Info!$B$44)</f>
        <v>7.7891965349518111E-3</v>
      </c>
      <c r="P20" s="15">
        <f ca="1">_xlfn.NORM.INV(RAND(), Info!$B$43, Info!$B$44)</f>
        <v>-7.0175001033325243E-3</v>
      </c>
      <c r="Q20" s="15">
        <f ca="1">_xlfn.NORM.INV(RAND(), Info!$B$43, Info!$B$44)</f>
        <v>1.1055641589797289E-2</v>
      </c>
      <c r="R20" s="15">
        <f ca="1">_xlfn.NORM.INV(RAND(), Info!$B$43, Info!$B$44)</f>
        <v>-1.6351478599038495E-2</v>
      </c>
      <c r="S20" s="15">
        <f ca="1">_xlfn.NORM.INV(RAND(), Info!$B$43, Info!$B$44)</f>
        <v>-2.9957735400993835E-2</v>
      </c>
      <c r="T20" s="15">
        <f ca="1">_xlfn.NORM.INV(RAND(), Info!$B$43, Info!$B$44)</f>
        <v>-6.2698815200205361E-4</v>
      </c>
      <c r="U20" s="15">
        <f ca="1">_xlfn.NORM.INV(RAND(), Info!$B$43, Info!$B$44)</f>
        <v>9.0003180590919329E-3</v>
      </c>
      <c r="V20" s="15">
        <f ca="1">_xlfn.NORM.INV(RAND(), Info!$B$43, Info!$B$44)</f>
        <v>3.1108341069026563E-2</v>
      </c>
      <c r="W20" s="15">
        <f ca="1">_xlfn.NORM.INV(RAND(), Info!$B$43, Info!$B$44)</f>
        <v>-2.4604075058553703E-2</v>
      </c>
      <c r="X20" s="15">
        <f ca="1">_xlfn.NORM.INV(RAND(), Info!$B$43, Info!$B$44)</f>
        <v>-1.317605341767111E-2</v>
      </c>
      <c r="Y20" s="15">
        <f ca="1">_xlfn.NORM.INV(RAND(), Info!$B$43, Info!$B$44)</f>
        <v>-3.6041704754867038E-2</v>
      </c>
      <c r="Z20" s="15">
        <f ca="1">_xlfn.NORM.INV(RAND(), Info!$B$43, Info!$B$44)</f>
        <v>4.6041616089831554E-3</v>
      </c>
      <c r="AA20" s="15">
        <f ca="1">_xlfn.NORM.INV(RAND(), Info!$B$43, Info!$B$44)</f>
        <v>-2.2097227881407871E-2</v>
      </c>
      <c r="AB20" s="15">
        <f ca="1">_xlfn.NORM.INV(RAND(), Info!$B$43, Info!$B$44)</f>
        <v>2.4911252958949231E-2</v>
      </c>
      <c r="AC20" s="15">
        <f ca="1">_xlfn.NORM.INV(RAND(), Info!$B$43, Info!$B$44)</f>
        <v>1.5552522085841843E-2</v>
      </c>
      <c r="AD20" s="15">
        <f ca="1">_xlfn.NORM.INV(RAND(), Info!$B$43, Info!$B$44)</f>
        <v>-1.5072129947260603E-2</v>
      </c>
      <c r="AE20" s="15">
        <f ca="1">_xlfn.NORM.INV(RAND(), Info!$B$43, Info!$B$44)</f>
        <v>-3.4836781714526555E-3</v>
      </c>
      <c r="AF20" s="15">
        <f ca="1">_xlfn.NORM.INV(RAND(), Info!$B$43, Info!$B$44)</f>
        <v>-6.2307010752387136E-3</v>
      </c>
      <c r="AG20" s="15">
        <f ca="1">_xlfn.NORM.INV(RAND(), Info!$B$43, Info!$B$44)</f>
        <v>-6.9364220397693799E-3</v>
      </c>
      <c r="AH20" s="15">
        <f ca="1">_xlfn.NORM.INV(RAND(), Info!$B$43, Info!$B$44)</f>
        <v>1.2612786447739016E-3</v>
      </c>
      <c r="AI20" s="15">
        <f ca="1">_xlfn.NORM.INV(RAND(), Info!$B$43, Info!$B$44)</f>
        <v>-3.5374583019797784E-4</v>
      </c>
      <c r="AJ20" s="15">
        <f ca="1">_xlfn.NORM.INV(RAND(), Info!$B$43, Info!$B$44)</f>
        <v>-1.3983905335925459E-2</v>
      </c>
      <c r="AK20" s="15">
        <f ca="1">_xlfn.NORM.INV(RAND(), Info!$B$43, Info!$B$44)</f>
        <v>1.8061580061197752E-2</v>
      </c>
      <c r="AL20" s="15">
        <f ca="1">_xlfn.NORM.INV(RAND(), Info!$B$43, Info!$B$44)</f>
        <v>-8.6294680445987496E-3</v>
      </c>
      <c r="AM20" s="15">
        <f ca="1">_xlfn.NORM.INV(RAND(), Info!$B$43, Info!$B$44)</f>
        <v>2.5196987545795958E-2</v>
      </c>
      <c r="AN20" s="15">
        <f ca="1">_xlfn.NORM.INV(RAND(), Info!$B$43, Info!$B$44)</f>
        <v>3.8277286514060732E-2</v>
      </c>
      <c r="AO20" s="15">
        <f ca="1">_xlfn.NORM.INV(RAND(), Info!$B$43, Info!$B$44)</f>
        <v>7.3430808754566907E-3</v>
      </c>
      <c r="AP20" s="15">
        <f ca="1">_xlfn.NORM.INV(RAND(), Info!$B$43, Info!$B$44)</f>
        <v>7.179409147271235E-4</v>
      </c>
      <c r="AQ20" s="15">
        <f ca="1">_xlfn.NORM.INV(RAND(), Info!$B$43, Info!$B$44)</f>
        <v>5.101699856305807E-3</v>
      </c>
      <c r="AR20" s="15">
        <f ca="1">_xlfn.NORM.INV(RAND(), Info!$B$43, Info!$B$44)</f>
        <v>5.2136041474528862E-2</v>
      </c>
      <c r="AS20" s="15">
        <f ca="1">_xlfn.NORM.INV(RAND(), Info!$B$43, Info!$B$44)</f>
        <v>2.0384130205416715E-2</v>
      </c>
      <c r="AT20" s="15">
        <f ca="1">_xlfn.NORM.INV(RAND(), Info!$B$43, Info!$B$44)</f>
        <v>-1.5986626575317461E-2</v>
      </c>
      <c r="AU20" s="15">
        <f ca="1">_xlfn.NORM.INV(RAND(), Info!$B$43, Info!$B$44)</f>
        <v>2.8320378016366644E-2</v>
      </c>
      <c r="AV20" s="15">
        <f ca="1">_xlfn.NORM.INV(RAND(), Info!$B$43, Info!$B$44)</f>
        <v>2.491067431141672E-2</v>
      </c>
      <c r="AW20" s="15">
        <f ca="1">_xlfn.NORM.INV(RAND(), Info!$B$43, Info!$B$44)</f>
        <v>-2.3079088049915326E-2</v>
      </c>
      <c r="AX20" s="15">
        <f ca="1">_xlfn.NORM.INV(RAND(), Info!$B$43, Info!$B$44)</f>
        <v>-2.0183196108822476E-2</v>
      </c>
      <c r="AY20" s="15">
        <f ca="1">_xlfn.NORM.INV(RAND(), Info!$B$43, Info!$B$44)</f>
        <v>-2.384285047477987E-2</v>
      </c>
      <c r="AZ20" s="15">
        <f ca="1">_xlfn.NORM.INV(RAND(), Info!$B$43, Info!$B$44)</f>
        <v>4.5663652418417369E-3</v>
      </c>
      <c r="BA20" s="15">
        <f ca="1">_xlfn.NORM.INV(RAND(), Info!$B$43, Info!$B$44)</f>
        <v>1.2610241830145873E-2</v>
      </c>
      <c r="BB20" s="15">
        <f ca="1">_xlfn.NORM.INV(RAND(), Info!$B$43, Info!$B$44)</f>
        <v>-6.0427096815011353E-3</v>
      </c>
      <c r="BC20" s="15">
        <f ca="1">_xlfn.NORM.INV(RAND(), Info!$B$43, Info!$B$44)</f>
        <v>-3.0238946769115546E-3</v>
      </c>
      <c r="BD20" s="15">
        <f ca="1">_xlfn.NORM.INV(RAND(), Info!$B$43, Info!$B$44)</f>
        <v>-8.4467654311236283E-3</v>
      </c>
      <c r="BE20" s="15">
        <f ca="1">_xlfn.NORM.INV(RAND(), Info!$B$43, Info!$B$44)</f>
        <v>-8.5932304755978704E-3</v>
      </c>
      <c r="BF20" s="15">
        <f ca="1">_xlfn.NORM.INV(RAND(), Info!$B$43, Info!$B$44)</f>
        <v>-3.2019745389271159E-2</v>
      </c>
      <c r="BG20" s="15">
        <f ca="1">_xlfn.NORM.INV(RAND(), Info!$B$43, Info!$B$44)</f>
        <v>2.507234517363751E-2</v>
      </c>
      <c r="BH20" s="15">
        <f ca="1">_xlfn.NORM.INV(RAND(), Info!$B$43, Info!$B$44)</f>
        <v>-8.3344110509181411E-3</v>
      </c>
      <c r="BI20" s="15">
        <f ca="1">_xlfn.NORM.INV(RAND(), Info!$B$43, Info!$B$44)</f>
        <v>-2.2624833626885461E-2</v>
      </c>
      <c r="BJ20" s="15">
        <f ca="1">_xlfn.NORM.INV(RAND(), Info!$B$43, Info!$B$44)</f>
        <v>3.1473795414739382E-3</v>
      </c>
      <c r="BK20" s="15">
        <f ca="1">_xlfn.NORM.INV(RAND(), Info!$B$43, Info!$B$44)</f>
        <v>6.0156969190830337E-3</v>
      </c>
      <c r="BL20" s="15">
        <f ca="1">_xlfn.NORM.INV(RAND(), Info!$B$43, Info!$B$44)</f>
        <v>1.7868631332992321E-2</v>
      </c>
      <c r="BM20" s="15">
        <f ca="1">_xlfn.NORM.INV(RAND(), Info!$B$43, Info!$B$44)</f>
        <v>8.6597657342887368E-4</v>
      </c>
      <c r="BN20" s="15">
        <f ca="1">_xlfn.NORM.INV(RAND(), Info!$B$43, Info!$B$44)</f>
        <v>-1.8491967023064909E-2</v>
      </c>
      <c r="BO20" s="15">
        <f ca="1">_xlfn.NORM.INV(RAND(), Info!$B$43, Info!$B$44)</f>
        <v>7.9282358065299145E-3</v>
      </c>
      <c r="BP20" s="15">
        <f ca="1">_xlfn.NORM.INV(RAND(), Info!$B$43, Info!$B$44)</f>
        <v>-2.1806126133304984E-2</v>
      </c>
      <c r="BQ20" s="15">
        <f ca="1">_xlfn.NORM.INV(RAND(), Info!$B$43, Info!$B$44)</f>
        <v>1.5362014333285132E-2</v>
      </c>
      <c r="BR20" s="15">
        <f ca="1">_xlfn.NORM.INV(RAND(), Info!$B$43, Info!$B$44)</f>
        <v>-1.8687333981586948E-2</v>
      </c>
      <c r="BS20" s="15">
        <f ca="1">_xlfn.NORM.INV(RAND(), Info!$B$43, Info!$B$44)</f>
        <v>-1.2701043213860442E-2</v>
      </c>
      <c r="BT20" s="15">
        <f ca="1">_xlfn.NORM.INV(RAND(), Info!$B$43, Info!$B$44)</f>
        <v>2.2145738715118914E-4</v>
      </c>
      <c r="BU20" s="15">
        <f ca="1">_xlfn.NORM.INV(RAND(), Info!$B$43, Info!$B$44)</f>
        <v>-8.7381650437698688E-3</v>
      </c>
      <c r="BV20" s="15">
        <f ca="1">_xlfn.NORM.INV(RAND(), Info!$B$43, Info!$B$44)</f>
        <v>1.4681504896385707E-2</v>
      </c>
      <c r="BW20" s="15">
        <f ca="1">_xlfn.NORM.INV(RAND(), Info!$B$43, Info!$B$44)</f>
        <v>1.6471943540286166E-2</v>
      </c>
      <c r="BX20" s="15">
        <f ca="1">_xlfn.NORM.INV(RAND(), Info!$B$43, Info!$B$44)</f>
        <v>2.8220429703816972E-2</v>
      </c>
      <c r="BY20" s="15">
        <f ca="1">_xlfn.NORM.INV(RAND(), Info!$B$43, Info!$B$44)</f>
        <v>-1.3391644017841816E-2</v>
      </c>
      <c r="BZ20" s="15">
        <f ca="1">_xlfn.NORM.INV(RAND(), Info!$B$43, Info!$B$44)</f>
        <v>7.6590977309527143E-3</v>
      </c>
      <c r="CA20" s="15">
        <f ca="1">_xlfn.NORM.INV(RAND(), Info!$B$43, Info!$B$44)</f>
        <v>-3.5296286217693209E-3</v>
      </c>
      <c r="CB20" s="15">
        <f ca="1">_xlfn.NORM.INV(RAND(), Info!$B$43, Info!$B$44)</f>
        <v>-1.574708435054847E-2</v>
      </c>
      <c r="CC20" s="15">
        <f ca="1">_xlfn.NORM.INV(RAND(), Info!$B$43, Info!$B$44)</f>
        <v>-4.5558452344680235E-2</v>
      </c>
      <c r="CD20" s="15">
        <f ca="1">_xlfn.NORM.INV(RAND(), Info!$B$43, Info!$B$44)</f>
        <v>-2.5735724600090069E-2</v>
      </c>
      <c r="CE20" s="15">
        <f ca="1">_xlfn.NORM.INV(RAND(), Info!$B$43, Info!$B$44)</f>
        <v>6.3504729948186348E-3</v>
      </c>
      <c r="CF20" s="15">
        <f ca="1">_xlfn.NORM.INV(RAND(), Info!$B$43, Info!$B$44)</f>
        <v>-1.2751611235896718E-2</v>
      </c>
      <c r="CG20" s="15">
        <f ca="1">_xlfn.NORM.INV(RAND(), Info!$B$43, Info!$B$44)</f>
        <v>7.596050751665335E-3</v>
      </c>
      <c r="CH20" s="15">
        <f ca="1">_xlfn.NORM.INV(RAND(), Info!$B$43, Info!$B$44)</f>
        <v>1.9291549497640077E-2</v>
      </c>
      <c r="CI20" s="15">
        <f ca="1">_xlfn.NORM.INV(RAND(), Info!$B$43, Info!$B$44)</f>
        <v>2.2998715690674843E-2</v>
      </c>
      <c r="CJ20" s="15">
        <f ca="1">_xlfn.NORM.INV(RAND(), Info!$B$43, Info!$B$44)</f>
        <v>-6.2784055410020486E-3</v>
      </c>
      <c r="CK20" s="15">
        <f ca="1">_xlfn.NORM.INV(RAND(), Info!$B$43, Info!$B$44)</f>
        <v>3.9937488842053915E-4</v>
      </c>
      <c r="CL20" s="15">
        <f ca="1">_xlfn.NORM.INV(RAND(), Info!$B$43, Info!$B$44)</f>
        <v>2.5260008225922902E-2</v>
      </c>
      <c r="CM20" s="15">
        <f ca="1">_xlfn.NORM.INV(RAND(), Info!$B$43, Info!$B$44)</f>
        <v>-1.0657295250053555E-2</v>
      </c>
      <c r="CN20" s="15">
        <f ca="1">_xlfn.NORM.INV(RAND(), Info!$B$43, Info!$B$44)</f>
        <v>7.3428250221628842E-3</v>
      </c>
      <c r="CO20" s="15">
        <f ca="1">_xlfn.NORM.INV(RAND(), Info!$B$43, Info!$B$44)</f>
        <v>2.14195202938516E-2</v>
      </c>
      <c r="CP20" s="15">
        <f ca="1">_xlfn.NORM.INV(RAND(), Info!$B$43, Info!$B$44)</f>
        <v>1.6147433001408657E-2</v>
      </c>
      <c r="CQ20" s="15">
        <f ca="1">_xlfn.NORM.INV(RAND(), Info!$B$43, Info!$B$44)</f>
        <v>1.0038296271398659E-2</v>
      </c>
      <c r="CR20" s="15">
        <f ca="1">_xlfn.NORM.INV(RAND(), Info!$B$43, Info!$B$44)</f>
        <v>-5.9399167293195882E-3</v>
      </c>
      <c r="CS20" s="15">
        <f ca="1">_xlfn.NORM.INV(RAND(), Info!$B$43, Info!$B$44)</f>
        <v>-1.8630543010202592E-2</v>
      </c>
      <c r="CT20" s="15">
        <f ca="1">_xlfn.NORM.INV(RAND(), Info!$B$43, Info!$B$44)</f>
        <v>1.6841887606523134E-2</v>
      </c>
      <c r="CU20" s="15">
        <f ca="1">_xlfn.NORM.INV(RAND(), Info!$B$43, Info!$B$44)</f>
        <v>-1.1027115724213696E-2</v>
      </c>
      <c r="CV20" s="15">
        <f ca="1">_xlfn.NORM.INV(RAND(), Info!$B$43, Info!$B$44)</f>
        <v>-2.4988273889868162E-3</v>
      </c>
      <c r="CW20" s="15">
        <f ca="1">_xlfn.NORM.INV(RAND(), Info!$B$43, Info!$B$44)</f>
        <v>-6.8896445793382591E-3</v>
      </c>
    </row>
    <row r="21" spans="1:101" x14ac:dyDescent="0.2">
      <c r="A21">
        <v>2042</v>
      </c>
      <c r="B21" s="15">
        <f ca="1">_xlfn.NORM.INV(RAND(), Info!$B$43, Info!$B$44)</f>
        <v>-3.052075032208826E-4</v>
      </c>
      <c r="C21" s="15">
        <f ca="1">_xlfn.NORM.INV(RAND(), Info!$B$43, Info!$B$44)</f>
        <v>-7.361057100311365E-3</v>
      </c>
      <c r="D21" s="15">
        <f ca="1">_xlfn.NORM.INV(RAND(), Info!$B$43, Info!$B$44)</f>
        <v>-3.8428823249747966E-2</v>
      </c>
      <c r="E21" s="15">
        <f ca="1">_xlfn.NORM.INV(RAND(), Info!$B$43, Info!$B$44)</f>
        <v>-9.8743741721402621E-3</v>
      </c>
      <c r="F21" s="15">
        <f ca="1">_xlfn.NORM.INV(RAND(), Info!$B$43, Info!$B$44)</f>
        <v>1.6818891990528381E-2</v>
      </c>
      <c r="G21" s="15">
        <f ca="1">_xlfn.NORM.INV(RAND(), Info!$B$43, Info!$B$44)</f>
        <v>6.9495074021103213E-3</v>
      </c>
      <c r="H21" s="15">
        <f ca="1">_xlfn.NORM.INV(RAND(), Info!$B$43, Info!$B$44)</f>
        <v>-1.9758577357039293E-2</v>
      </c>
      <c r="I21" s="15">
        <f ca="1">_xlfn.NORM.INV(RAND(), Info!$B$43, Info!$B$44)</f>
        <v>-2.040076514754741E-2</v>
      </c>
      <c r="J21" s="15">
        <f ca="1">_xlfn.NORM.INV(RAND(), Info!$B$43, Info!$B$44)</f>
        <v>1.2412533481467876E-2</v>
      </c>
      <c r="K21" s="15">
        <f ca="1">_xlfn.NORM.INV(RAND(), Info!$B$43, Info!$B$44)</f>
        <v>-1.4325641699688446E-2</v>
      </c>
      <c r="L21" s="15">
        <f ca="1">_xlfn.NORM.INV(RAND(), Info!$B$43, Info!$B$44)</f>
        <v>2.6572059812830787E-2</v>
      </c>
      <c r="M21" s="15">
        <f ca="1">_xlfn.NORM.INV(RAND(), Info!$B$43, Info!$B$44)</f>
        <v>3.552741155269868E-2</v>
      </c>
      <c r="N21" s="15">
        <f ca="1">_xlfn.NORM.INV(RAND(), Info!$B$43, Info!$B$44)</f>
        <v>2.9609896222623527E-2</v>
      </c>
      <c r="O21" s="15">
        <f ca="1">_xlfn.NORM.INV(RAND(), Info!$B$43, Info!$B$44)</f>
        <v>1.6040587951062706E-2</v>
      </c>
      <c r="P21" s="15">
        <f ca="1">_xlfn.NORM.INV(RAND(), Info!$B$43, Info!$B$44)</f>
        <v>-1.6363298922904057E-2</v>
      </c>
      <c r="Q21" s="15">
        <f ca="1">_xlfn.NORM.INV(RAND(), Info!$B$43, Info!$B$44)</f>
        <v>-6.512930568687062E-3</v>
      </c>
      <c r="R21" s="15">
        <f ca="1">_xlfn.NORM.INV(RAND(), Info!$B$43, Info!$B$44)</f>
        <v>-3.8962139050000601E-3</v>
      </c>
      <c r="S21" s="15">
        <f ca="1">_xlfn.NORM.INV(RAND(), Info!$B$43, Info!$B$44)</f>
        <v>-2.5381422207522084E-2</v>
      </c>
      <c r="T21" s="15">
        <f ca="1">_xlfn.NORM.INV(RAND(), Info!$B$43, Info!$B$44)</f>
        <v>3.1047778672623118E-2</v>
      </c>
      <c r="U21" s="15">
        <f ca="1">_xlfn.NORM.INV(RAND(), Info!$B$43, Info!$B$44)</f>
        <v>-1.5702027165376005E-2</v>
      </c>
      <c r="V21" s="15">
        <f ca="1">_xlfn.NORM.INV(RAND(), Info!$B$43, Info!$B$44)</f>
        <v>-4.3688398288090313E-4</v>
      </c>
      <c r="W21" s="15">
        <f ca="1">_xlfn.NORM.INV(RAND(), Info!$B$43, Info!$B$44)</f>
        <v>4.4423249520875946E-3</v>
      </c>
      <c r="X21" s="15">
        <f ca="1">_xlfn.NORM.INV(RAND(), Info!$B$43, Info!$B$44)</f>
        <v>2.3448291181609082E-2</v>
      </c>
      <c r="Y21" s="15">
        <f ca="1">_xlfn.NORM.INV(RAND(), Info!$B$43, Info!$B$44)</f>
        <v>4.2062457773182809E-3</v>
      </c>
      <c r="Z21" s="15">
        <f ca="1">_xlfn.NORM.INV(RAND(), Info!$B$43, Info!$B$44)</f>
        <v>9.9403232162116606E-3</v>
      </c>
      <c r="AA21" s="15">
        <f ca="1">_xlfn.NORM.INV(RAND(), Info!$B$43, Info!$B$44)</f>
        <v>-1.136665697607394E-2</v>
      </c>
      <c r="AB21" s="15">
        <f ca="1">_xlfn.NORM.INV(RAND(), Info!$B$43, Info!$B$44)</f>
        <v>1.1850848844126197E-2</v>
      </c>
      <c r="AC21" s="15">
        <f ca="1">_xlfn.NORM.INV(RAND(), Info!$B$43, Info!$B$44)</f>
        <v>-7.063268121319805E-3</v>
      </c>
      <c r="AD21" s="15">
        <f ca="1">_xlfn.NORM.INV(RAND(), Info!$B$43, Info!$B$44)</f>
        <v>7.2293043688087897E-3</v>
      </c>
      <c r="AE21" s="15">
        <f ca="1">_xlfn.NORM.INV(RAND(), Info!$B$43, Info!$B$44)</f>
        <v>-2.0604205107712981E-2</v>
      </c>
      <c r="AF21" s="15">
        <f ca="1">_xlfn.NORM.INV(RAND(), Info!$B$43, Info!$B$44)</f>
        <v>-2.0463862217886215E-2</v>
      </c>
      <c r="AG21" s="15">
        <f ca="1">_xlfn.NORM.INV(RAND(), Info!$B$43, Info!$B$44)</f>
        <v>1.3380284494092617E-2</v>
      </c>
      <c r="AH21" s="15">
        <f ca="1">_xlfn.NORM.INV(RAND(), Info!$B$43, Info!$B$44)</f>
        <v>-1.6003909131247242E-2</v>
      </c>
      <c r="AI21" s="15">
        <f ca="1">_xlfn.NORM.INV(RAND(), Info!$B$43, Info!$B$44)</f>
        <v>1.8389871254848099E-3</v>
      </c>
      <c r="AJ21" s="15">
        <f ca="1">_xlfn.NORM.INV(RAND(), Info!$B$43, Info!$B$44)</f>
        <v>2.6634672746442867E-2</v>
      </c>
      <c r="AK21" s="15">
        <f ca="1">_xlfn.NORM.INV(RAND(), Info!$B$43, Info!$B$44)</f>
        <v>2.0209241310790427E-2</v>
      </c>
      <c r="AL21" s="15">
        <f ca="1">_xlfn.NORM.INV(RAND(), Info!$B$43, Info!$B$44)</f>
        <v>-1.1605606028860932E-2</v>
      </c>
      <c r="AM21" s="15">
        <f ca="1">_xlfn.NORM.INV(RAND(), Info!$B$43, Info!$B$44)</f>
        <v>-8.4861310173438027E-4</v>
      </c>
      <c r="AN21" s="15">
        <f ca="1">_xlfn.NORM.INV(RAND(), Info!$B$43, Info!$B$44)</f>
        <v>-4.709791862396809E-3</v>
      </c>
      <c r="AO21" s="15">
        <f ca="1">_xlfn.NORM.INV(RAND(), Info!$B$43, Info!$B$44)</f>
        <v>6.5503897078502465E-3</v>
      </c>
      <c r="AP21" s="15">
        <f ca="1">_xlfn.NORM.INV(RAND(), Info!$B$43, Info!$B$44)</f>
        <v>2.437161204348213E-3</v>
      </c>
      <c r="AQ21" s="15">
        <f ca="1">_xlfn.NORM.INV(RAND(), Info!$B$43, Info!$B$44)</f>
        <v>1.4066813769594518E-2</v>
      </c>
      <c r="AR21" s="15">
        <f ca="1">_xlfn.NORM.INV(RAND(), Info!$B$43, Info!$B$44)</f>
        <v>2.9417798215630687E-4</v>
      </c>
      <c r="AS21" s="15">
        <f ca="1">_xlfn.NORM.INV(RAND(), Info!$B$43, Info!$B$44)</f>
        <v>-4.6352550517103474E-3</v>
      </c>
      <c r="AT21" s="15">
        <f ca="1">_xlfn.NORM.INV(RAND(), Info!$B$43, Info!$B$44)</f>
        <v>-2.666305255489837E-2</v>
      </c>
      <c r="AU21" s="15">
        <f ca="1">_xlfn.NORM.INV(RAND(), Info!$B$43, Info!$B$44)</f>
        <v>-1.2378135251750341E-2</v>
      </c>
      <c r="AV21" s="15">
        <f ca="1">_xlfn.NORM.INV(RAND(), Info!$B$43, Info!$B$44)</f>
        <v>-6.4246465984975857E-3</v>
      </c>
      <c r="AW21" s="15">
        <f ca="1">_xlfn.NORM.INV(RAND(), Info!$B$43, Info!$B$44)</f>
        <v>-1.0573529387169874E-2</v>
      </c>
      <c r="AX21" s="15">
        <f ca="1">_xlfn.NORM.INV(RAND(), Info!$B$43, Info!$B$44)</f>
        <v>-1.5958757333919021E-2</v>
      </c>
      <c r="AY21" s="15">
        <f ca="1">_xlfn.NORM.INV(RAND(), Info!$B$43, Info!$B$44)</f>
        <v>9.6318791594972239E-3</v>
      </c>
      <c r="AZ21" s="15">
        <f ca="1">_xlfn.NORM.INV(RAND(), Info!$B$43, Info!$B$44)</f>
        <v>7.8071124413017614E-3</v>
      </c>
      <c r="BA21" s="15">
        <f ca="1">_xlfn.NORM.INV(RAND(), Info!$B$43, Info!$B$44)</f>
        <v>4.3310354362586283E-2</v>
      </c>
      <c r="BB21" s="15">
        <f ca="1">_xlfn.NORM.INV(RAND(), Info!$B$43, Info!$B$44)</f>
        <v>-2.5857934994903218E-2</v>
      </c>
      <c r="BC21" s="15">
        <f ca="1">_xlfn.NORM.INV(RAND(), Info!$B$43, Info!$B$44)</f>
        <v>-4.6490801629170582E-2</v>
      </c>
      <c r="BD21" s="15">
        <f ca="1">_xlfn.NORM.INV(RAND(), Info!$B$43, Info!$B$44)</f>
        <v>2.0658371373257585E-3</v>
      </c>
      <c r="BE21" s="15">
        <f ca="1">_xlfn.NORM.INV(RAND(), Info!$B$43, Info!$B$44)</f>
        <v>1.2626987841477155E-2</v>
      </c>
      <c r="BF21" s="15">
        <f ca="1">_xlfn.NORM.INV(RAND(), Info!$B$43, Info!$B$44)</f>
        <v>2.8594015286600712E-2</v>
      </c>
      <c r="BG21" s="15">
        <f ca="1">_xlfn.NORM.INV(RAND(), Info!$B$43, Info!$B$44)</f>
        <v>1.3697213826077595E-2</v>
      </c>
      <c r="BH21" s="15">
        <f ca="1">_xlfn.NORM.INV(RAND(), Info!$B$43, Info!$B$44)</f>
        <v>-3.5090291975792026E-2</v>
      </c>
      <c r="BI21" s="15">
        <f ca="1">_xlfn.NORM.INV(RAND(), Info!$B$43, Info!$B$44)</f>
        <v>-1.2083000665058206E-2</v>
      </c>
      <c r="BJ21" s="15">
        <f ca="1">_xlfn.NORM.INV(RAND(), Info!$B$43, Info!$B$44)</f>
        <v>3.1473703322298437E-2</v>
      </c>
      <c r="BK21" s="15">
        <f ca="1">_xlfn.NORM.INV(RAND(), Info!$B$43, Info!$B$44)</f>
        <v>-2.7802097122476012E-3</v>
      </c>
      <c r="BL21" s="15">
        <f ca="1">_xlfn.NORM.INV(RAND(), Info!$B$43, Info!$B$44)</f>
        <v>-4.7733369482152472E-3</v>
      </c>
      <c r="BM21" s="15">
        <f ca="1">_xlfn.NORM.INV(RAND(), Info!$B$43, Info!$B$44)</f>
        <v>1.0578665669500248E-2</v>
      </c>
      <c r="BN21" s="15">
        <f ca="1">_xlfn.NORM.INV(RAND(), Info!$B$43, Info!$B$44)</f>
        <v>-1.3230327371159437E-2</v>
      </c>
      <c r="BO21" s="15">
        <f ca="1">_xlfn.NORM.INV(RAND(), Info!$B$43, Info!$B$44)</f>
        <v>-9.5622005745811295E-4</v>
      </c>
      <c r="BP21" s="15">
        <f ca="1">_xlfn.NORM.INV(RAND(), Info!$B$43, Info!$B$44)</f>
        <v>-6.3955939173404343E-3</v>
      </c>
      <c r="BQ21" s="15">
        <f ca="1">_xlfn.NORM.INV(RAND(), Info!$B$43, Info!$B$44)</f>
        <v>-1.319720462273165E-3</v>
      </c>
      <c r="BR21" s="15">
        <f ca="1">_xlfn.NORM.INV(RAND(), Info!$B$43, Info!$B$44)</f>
        <v>2.9991504751348294E-3</v>
      </c>
      <c r="BS21" s="15">
        <f ca="1">_xlfn.NORM.INV(RAND(), Info!$B$43, Info!$B$44)</f>
        <v>-1.2963161853024728E-2</v>
      </c>
      <c r="BT21" s="15">
        <f ca="1">_xlfn.NORM.INV(RAND(), Info!$B$43, Info!$B$44)</f>
        <v>-3.2799065469781247E-3</v>
      </c>
      <c r="BU21" s="15">
        <f ca="1">_xlfn.NORM.INV(RAND(), Info!$B$43, Info!$B$44)</f>
        <v>1.8493132756985536E-2</v>
      </c>
      <c r="BV21" s="15">
        <f ca="1">_xlfn.NORM.INV(RAND(), Info!$B$43, Info!$B$44)</f>
        <v>2.7424312448403567E-2</v>
      </c>
      <c r="BW21" s="15">
        <f ca="1">_xlfn.NORM.INV(RAND(), Info!$B$43, Info!$B$44)</f>
        <v>-3.3081910799144213E-3</v>
      </c>
      <c r="BX21" s="15">
        <f ca="1">_xlfn.NORM.INV(RAND(), Info!$B$43, Info!$B$44)</f>
        <v>-1.6695843564069918E-2</v>
      </c>
      <c r="BY21" s="15">
        <f ca="1">_xlfn.NORM.INV(RAND(), Info!$B$43, Info!$B$44)</f>
        <v>-3.003883075571143E-2</v>
      </c>
      <c r="BZ21" s="15">
        <f ca="1">_xlfn.NORM.INV(RAND(), Info!$B$43, Info!$B$44)</f>
        <v>-6.2892328411926438E-3</v>
      </c>
      <c r="CA21" s="15">
        <f ca="1">_xlfn.NORM.INV(RAND(), Info!$B$43, Info!$B$44)</f>
        <v>6.1232026294977407E-3</v>
      </c>
      <c r="CB21" s="15">
        <f ca="1">_xlfn.NORM.INV(RAND(), Info!$B$43, Info!$B$44)</f>
        <v>2.2065143924872643E-2</v>
      </c>
      <c r="CC21" s="15">
        <f ca="1">_xlfn.NORM.INV(RAND(), Info!$B$43, Info!$B$44)</f>
        <v>2.33081886571204E-2</v>
      </c>
      <c r="CD21" s="15">
        <f ca="1">_xlfn.NORM.INV(RAND(), Info!$B$43, Info!$B$44)</f>
        <v>-1.5946885149246019E-2</v>
      </c>
      <c r="CE21" s="15">
        <f ca="1">_xlfn.NORM.INV(RAND(), Info!$B$43, Info!$B$44)</f>
        <v>-4.1167354022822539E-2</v>
      </c>
      <c r="CF21" s="15">
        <f ca="1">_xlfn.NORM.INV(RAND(), Info!$B$43, Info!$B$44)</f>
        <v>-1.3174174957878752E-2</v>
      </c>
      <c r="CG21" s="15">
        <f ca="1">_xlfn.NORM.INV(RAND(), Info!$B$43, Info!$B$44)</f>
        <v>1.0584317494785327E-2</v>
      </c>
      <c r="CH21" s="15">
        <f ca="1">_xlfn.NORM.INV(RAND(), Info!$B$43, Info!$B$44)</f>
        <v>1.774802866210911E-2</v>
      </c>
      <c r="CI21" s="15">
        <f ca="1">_xlfn.NORM.INV(RAND(), Info!$B$43, Info!$B$44)</f>
        <v>-9.8306162473264583E-3</v>
      </c>
      <c r="CJ21" s="15">
        <f ca="1">_xlfn.NORM.INV(RAND(), Info!$B$43, Info!$B$44)</f>
        <v>-2.2660901518173453E-2</v>
      </c>
      <c r="CK21" s="15">
        <f ca="1">_xlfn.NORM.INV(RAND(), Info!$B$43, Info!$B$44)</f>
        <v>4.0874061366815304E-2</v>
      </c>
      <c r="CL21" s="15">
        <f ca="1">_xlfn.NORM.INV(RAND(), Info!$B$43, Info!$B$44)</f>
        <v>-3.724554502370947E-2</v>
      </c>
      <c r="CM21" s="15">
        <f ca="1">_xlfn.NORM.INV(RAND(), Info!$B$43, Info!$B$44)</f>
        <v>-2.1569255335302721E-3</v>
      </c>
      <c r="CN21" s="15">
        <f ca="1">_xlfn.NORM.INV(RAND(), Info!$B$43, Info!$B$44)</f>
        <v>-6.5641358146984819E-3</v>
      </c>
      <c r="CO21" s="15">
        <f ca="1">_xlfn.NORM.INV(RAND(), Info!$B$43, Info!$B$44)</f>
        <v>4.4776353515276313E-2</v>
      </c>
      <c r="CP21" s="15">
        <f ca="1">_xlfn.NORM.INV(RAND(), Info!$B$43, Info!$B$44)</f>
        <v>1.2669313183355617E-2</v>
      </c>
      <c r="CQ21" s="15">
        <f ca="1">_xlfn.NORM.INV(RAND(), Info!$B$43, Info!$B$44)</f>
        <v>-1.657480215485831E-2</v>
      </c>
      <c r="CR21" s="15">
        <f ca="1">_xlfn.NORM.INV(RAND(), Info!$B$43, Info!$B$44)</f>
        <v>1.0022467480773099E-2</v>
      </c>
      <c r="CS21" s="15">
        <f ca="1">_xlfn.NORM.INV(RAND(), Info!$B$43, Info!$B$44)</f>
        <v>-7.2850764302783925E-3</v>
      </c>
      <c r="CT21" s="15">
        <f ca="1">_xlfn.NORM.INV(RAND(), Info!$B$43, Info!$B$44)</f>
        <v>3.4192191756821491E-2</v>
      </c>
      <c r="CU21" s="15">
        <f ca="1">_xlfn.NORM.INV(RAND(), Info!$B$43, Info!$B$44)</f>
        <v>7.1857958168206996E-3</v>
      </c>
      <c r="CV21" s="15">
        <f ca="1">_xlfn.NORM.INV(RAND(), Info!$B$43, Info!$B$44)</f>
        <v>1.508217129455363E-2</v>
      </c>
      <c r="CW21" s="15">
        <f ca="1">_xlfn.NORM.INV(RAND(), Info!$B$43, Info!$B$44)</f>
        <v>5.2688765819636791E-3</v>
      </c>
    </row>
    <row r="22" spans="1:101" x14ac:dyDescent="0.2">
      <c r="A22">
        <v>2043</v>
      </c>
      <c r="B22" s="15">
        <f ca="1">_xlfn.NORM.INV(RAND(), Info!$B$43, Info!$B$44)</f>
        <v>-2.3542869210645939E-2</v>
      </c>
      <c r="C22" s="15">
        <f ca="1">_xlfn.NORM.INV(RAND(), Info!$B$43, Info!$B$44)</f>
        <v>-2.1566523951799901E-3</v>
      </c>
      <c r="D22" s="15">
        <f ca="1">_xlfn.NORM.INV(RAND(), Info!$B$43, Info!$B$44)</f>
        <v>-9.3935122846946703E-3</v>
      </c>
      <c r="E22" s="15">
        <f ca="1">_xlfn.NORM.INV(RAND(), Info!$B$43, Info!$B$44)</f>
        <v>1.3025399323785955E-3</v>
      </c>
      <c r="F22" s="15">
        <f ca="1">_xlfn.NORM.INV(RAND(), Info!$B$43, Info!$B$44)</f>
        <v>-1.1018185063298547E-2</v>
      </c>
      <c r="G22" s="15">
        <f ca="1">_xlfn.NORM.INV(RAND(), Info!$B$43, Info!$B$44)</f>
        <v>-8.5400961572203102E-3</v>
      </c>
      <c r="H22" s="15">
        <f ca="1">_xlfn.NORM.INV(RAND(), Info!$B$43, Info!$B$44)</f>
        <v>-2.3054917595308169E-2</v>
      </c>
      <c r="I22" s="15">
        <f ca="1">_xlfn.NORM.INV(RAND(), Info!$B$43, Info!$B$44)</f>
        <v>1.9924830532069813E-2</v>
      </c>
      <c r="J22" s="15">
        <f ca="1">_xlfn.NORM.INV(RAND(), Info!$B$43, Info!$B$44)</f>
        <v>2.4558286105974082E-2</v>
      </c>
      <c r="K22" s="15">
        <f ca="1">_xlfn.NORM.INV(RAND(), Info!$B$43, Info!$B$44)</f>
        <v>7.7450820085049601E-3</v>
      </c>
      <c r="L22" s="15">
        <f ca="1">_xlfn.NORM.INV(RAND(), Info!$B$43, Info!$B$44)</f>
        <v>-2.55962429515681E-2</v>
      </c>
      <c r="M22" s="15">
        <f ca="1">_xlfn.NORM.INV(RAND(), Info!$B$43, Info!$B$44)</f>
        <v>1.9137906708007853E-2</v>
      </c>
      <c r="N22" s="15">
        <f ca="1">_xlfn.NORM.INV(RAND(), Info!$B$43, Info!$B$44)</f>
        <v>-3.2529518103542758E-2</v>
      </c>
      <c r="O22" s="15">
        <f ca="1">_xlfn.NORM.INV(RAND(), Info!$B$43, Info!$B$44)</f>
        <v>4.6933109228896111E-3</v>
      </c>
      <c r="P22" s="15">
        <f ca="1">_xlfn.NORM.INV(RAND(), Info!$B$43, Info!$B$44)</f>
        <v>-1.0086249176874527E-2</v>
      </c>
      <c r="Q22" s="15">
        <f ca="1">_xlfn.NORM.INV(RAND(), Info!$B$43, Info!$B$44)</f>
        <v>1.5315488995664159E-3</v>
      </c>
      <c r="R22" s="15">
        <f ca="1">_xlfn.NORM.INV(RAND(), Info!$B$43, Info!$B$44)</f>
        <v>1.9452504331841706E-2</v>
      </c>
      <c r="S22" s="15">
        <f ca="1">_xlfn.NORM.INV(RAND(), Info!$B$43, Info!$B$44)</f>
        <v>-3.8474116091539383E-2</v>
      </c>
      <c r="T22" s="15">
        <f ca="1">_xlfn.NORM.INV(RAND(), Info!$B$43, Info!$B$44)</f>
        <v>9.8710037080640446E-3</v>
      </c>
      <c r="U22" s="15">
        <f ca="1">_xlfn.NORM.INV(RAND(), Info!$B$43, Info!$B$44)</f>
        <v>-1.8496666013609296E-2</v>
      </c>
      <c r="V22" s="15">
        <f ca="1">_xlfn.NORM.INV(RAND(), Info!$B$43, Info!$B$44)</f>
        <v>-1.3180817026560491E-4</v>
      </c>
      <c r="W22" s="15">
        <f ca="1">_xlfn.NORM.INV(RAND(), Info!$B$43, Info!$B$44)</f>
        <v>-1.194172742950864E-2</v>
      </c>
      <c r="X22" s="15">
        <f ca="1">_xlfn.NORM.INV(RAND(), Info!$B$43, Info!$B$44)</f>
        <v>1.4910499991282265E-2</v>
      </c>
      <c r="Y22" s="15">
        <f ca="1">_xlfn.NORM.INV(RAND(), Info!$B$43, Info!$B$44)</f>
        <v>1.420757972679576E-2</v>
      </c>
      <c r="Z22" s="15">
        <f ca="1">_xlfn.NORM.INV(RAND(), Info!$B$43, Info!$B$44)</f>
        <v>1.1865102324560485E-2</v>
      </c>
      <c r="AA22" s="15">
        <f ca="1">_xlfn.NORM.INV(RAND(), Info!$B$43, Info!$B$44)</f>
        <v>1.8770611095702047E-2</v>
      </c>
      <c r="AB22" s="15">
        <f ca="1">_xlfn.NORM.INV(RAND(), Info!$B$43, Info!$B$44)</f>
        <v>-3.5196323917118617E-3</v>
      </c>
      <c r="AC22" s="15">
        <f ca="1">_xlfn.NORM.INV(RAND(), Info!$B$43, Info!$B$44)</f>
        <v>3.8126923305601247E-3</v>
      </c>
      <c r="AD22" s="15">
        <f ca="1">_xlfn.NORM.INV(RAND(), Info!$B$43, Info!$B$44)</f>
        <v>-5.226274815317164E-3</v>
      </c>
      <c r="AE22" s="15">
        <f ca="1">_xlfn.NORM.INV(RAND(), Info!$B$43, Info!$B$44)</f>
        <v>-3.1840208091774673E-2</v>
      </c>
      <c r="AF22" s="15">
        <f ca="1">_xlfn.NORM.INV(RAND(), Info!$B$43, Info!$B$44)</f>
        <v>-7.6746963891800475E-3</v>
      </c>
      <c r="AG22" s="15">
        <f ca="1">_xlfn.NORM.INV(RAND(), Info!$B$43, Info!$B$44)</f>
        <v>1.9793750019094568E-3</v>
      </c>
      <c r="AH22" s="15">
        <f ca="1">_xlfn.NORM.INV(RAND(), Info!$B$43, Info!$B$44)</f>
        <v>4.4645217525469225E-2</v>
      </c>
      <c r="AI22" s="15">
        <f ca="1">_xlfn.NORM.INV(RAND(), Info!$B$43, Info!$B$44)</f>
        <v>-1.5606896207532205E-2</v>
      </c>
      <c r="AJ22" s="15">
        <f ca="1">_xlfn.NORM.INV(RAND(), Info!$B$43, Info!$B$44)</f>
        <v>3.7860497067039676E-3</v>
      </c>
      <c r="AK22" s="15">
        <f ca="1">_xlfn.NORM.INV(RAND(), Info!$B$43, Info!$B$44)</f>
        <v>-6.2119355338048554E-3</v>
      </c>
      <c r="AL22" s="15">
        <f ca="1">_xlfn.NORM.INV(RAND(), Info!$B$43, Info!$B$44)</f>
        <v>-3.2210789630971834E-2</v>
      </c>
      <c r="AM22" s="15">
        <f ca="1">_xlfn.NORM.INV(RAND(), Info!$B$43, Info!$B$44)</f>
        <v>1.3938468018285907E-2</v>
      </c>
      <c r="AN22" s="15">
        <f ca="1">_xlfn.NORM.INV(RAND(), Info!$B$43, Info!$B$44)</f>
        <v>-1.7297977057096538E-3</v>
      </c>
      <c r="AO22" s="15">
        <f ca="1">_xlfn.NORM.INV(RAND(), Info!$B$43, Info!$B$44)</f>
        <v>1.0565235686046247E-2</v>
      </c>
      <c r="AP22" s="15">
        <f ca="1">_xlfn.NORM.INV(RAND(), Info!$B$43, Info!$B$44)</f>
        <v>1.8373761087305904E-2</v>
      </c>
      <c r="AQ22" s="15">
        <f ca="1">_xlfn.NORM.INV(RAND(), Info!$B$43, Info!$B$44)</f>
        <v>-2.3270980727599557E-2</v>
      </c>
      <c r="AR22" s="15">
        <f ca="1">_xlfn.NORM.INV(RAND(), Info!$B$43, Info!$B$44)</f>
        <v>-1.7972842549474773E-3</v>
      </c>
      <c r="AS22" s="15">
        <f ca="1">_xlfn.NORM.INV(RAND(), Info!$B$43, Info!$B$44)</f>
        <v>8.3628877554150251E-3</v>
      </c>
      <c r="AT22" s="15">
        <f ca="1">_xlfn.NORM.INV(RAND(), Info!$B$43, Info!$B$44)</f>
        <v>-1.2559539900190854E-2</v>
      </c>
      <c r="AU22" s="15">
        <f ca="1">_xlfn.NORM.INV(RAND(), Info!$B$43, Info!$B$44)</f>
        <v>-7.6395157590906232E-3</v>
      </c>
      <c r="AV22" s="15">
        <f ca="1">_xlfn.NORM.INV(RAND(), Info!$B$43, Info!$B$44)</f>
        <v>-9.4144587040443616E-3</v>
      </c>
      <c r="AW22" s="15">
        <f ca="1">_xlfn.NORM.INV(RAND(), Info!$B$43, Info!$B$44)</f>
        <v>1.9582798412114549E-2</v>
      </c>
      <c r="AX22" s="15">
        <f ca="1">_xlfn.NORM.INV(RAND(), Info!$B$43, Info!$B$44)</f>
        <v>8.7637558050748104E-3</v>
      </c>
      <c r="AY22" s="15">
        <f ca="1">_xlfn.NORM.INV(RAND(), Info!$B$43, Info!$B$44)</f>
        <v>4.474285111034576E-2</v>
      </c>
      <c r="AZ22" s="15">
        <f ca="1">_xlfn.NORM.INV(RAND(), Info!$B$43, Info!$B$44)</f>
        <v>1.9125675100538107E-2</v>
      </c>
      <c r="BA22" s="15">
        <f ca="1">_xlfn.NORM.INV(RAND(), Info!$B$43, Info!$B$44)</f>
        <v>1.114678107009855E-2</v>
      </c>
      <c r="BB22" s="15">
        <f ca="1">_xlfn.NORM.INV(RAND(), Info!$B$43, Info!$B$44)</f>
        <v>-2.3368137541223882E-2</v>
      </c>
      <c r="BC22" s="15">
        <f ca="1">_xlfn.NORM.INV(RAND(), Info!$B$43, Info!$B$44)</f>
        <v>1.483286680270857E-2</v>
      </c>
      <c r="BD22" s="15">
        <f ca="1">_xlfn.NORM.INV(RAND(), Info!$B$43, Info!$B$44)</f>
        <v>3.2606562298604654E-2</v>
      </c>
      <c r="BE22" s="15">
        <f ca="1">_xlfn.NORM.INV(RAND(), Info!$B$43, Info!$B$44)</f>
        <v>-3.5341258978239501E-3</v>
      </c>
      <c r="BF22" s="15">
        <f ca="1">_xlfn.NORM.INV(RAND(), Info!$B$43, Info!$B$44)</f>
        <v>-4.1805567913934076E-3</v>
      </c>
      <c r="BG22" s="15">
        <f ca="1">_xlfn.NORM.INV(RAND(), Info!$B$43, Info!$B$44)</f>
        <v>5.3776812609958365E-3</v>
      </c>
      <c r="BH22" s="15">
        <f ca="1">_xlfn.NORM.INV(RAND(), Info!$B$43, Info!$B$44)</f>
        <v>1.7416089509569986E-2</v>
      </c>
      <c r="BI22" s="15">
        <f ca="1">_xlfn.NORM.INV(RAND(), Info!$B$43, Info!$B$44)</f>
        <v>7.3616078611547344E-3</v>
      </c>
      <c r="BJ22" s="15">
        <f ca="1">_xlfn.NORM.INV(RAND(), Info!$B$43, Info!$B$44)</f>
        <v>-7.3989578773546146E-3</v>
      </c>
      <c r="BK22" s="15">
        <f ca="1">_xlfn.NORM.INV(RAND(), Info!$B$43, Info!$B$44)</f>
        <v>4.1475837815882807E-2</v>
      </c>
      <c r="BL22" s="15">
        <f ca="1">_xlfn.NORM.INV(RAND(), Info!$B$43, Info!$B$44)</f>
        <v>9.603478286950462E-3</v>
      </c>
      <c r="BM22" s="15">
        <f ca="1">_xlfn.NORM.INV(RAND(), Info!$B$43, Info!$B$44)</f>
        <v>3.5187216607844938E-3</v>
      </c>
      <c r="BN22" s="15">
        <f ca="1">_xlfn.NORM.INV(RAND(), Info!$B$43, Info!$B$44)</f>
        <v>-8.6411918469611916E-3</v>
      </c>
      <c r="BO22" s="15">
        <f ca="1">_xlfn.NORM.INV(RAND(), Info!$B$43, Info!$B$44)</f>
        <v>9.719151849499879E-3</v>
      </c>
      <c r="BP22" s="15">
        <f ca="1">_xlfn.NORM.INV(RAND(), Info!$B$43, Info!$B$44)</f>
        <v>4.1281933285069607E-2</v>
      </c>
      <c r="BQ22" s="15">
        <f ca="1">_xlfn.NORM.INV(RAND(), Info!$B$43, Info!$B$44)</f>
        <v>-2.4477164780923714E-2</v>
      </c>
      <c r="BR22" s="15">
        <f ca="1">_xlfn.NORM.INV(RAND(), Info!$B$43, Info!$B$44)</f>
        <v>5.0577707827069831E-3</v>
      </c>
      <c r="BS22" s="15">
        <f ca="1">_xlfn.NORM.INV(RAND(), Info!$B$43, Info!$B$44)</f>
        <v>7.60948555829605E-3</v>
      </c>
      <c r="BT22" s="15">
        <f ca="1">_xlfn.NORM.INV(RAND(), Info!$B$43, Info!$B$44)</f>
        <v>3.5718272300896215E-3</v>
      </c>
      <c r="BU22" s="15">
        <f ca="1">_xlfn.NORM.INV(RAND(), Info!$B$43, Info!$B$44)</f>
        <v>2.1101709833371935E-3</v>
      </c>
      <c r="BV22" s="15">
        <f ca="1">_xlfn.NORM.INV(RAND(), Info!$B$43, Info!$B$44)</f>
        <v>-8.9536885760927755E-3</v>
      </c>
      <c r="BW22" s="15">
        <f ca="1">_xlfn.NORM.INV(RAND(), Info!$B$43, Info!$B$44)</f>
        <v>2.2262544668576974E-2</v>
      </c>
      <c r="BX22" s="15">
        <f ca="1">_xlfn.NORM.INV(RAND(), Info!$B$43, Info!$B$44)</f>
        <v>3.3502222169507705E-2</v>
      </c>
      <c r="BY22" s="15">
        <f ca="1">_xlfn.NORM.INV(RAND(), Info!$B$43, Info!$B$44)</f>
        <v>1.2330923528625078E-2</v>
      </c>
      <c r="BZ22" s="15">
        <f ca="1">_xlfn.NORM.INV(RAND(), Info!$B$43, Info!$B$44)</f>
        <v>2.5166590749917509E-2</v>
      </c>
      <c r="CA22" s="15">
        <f ca="1">_xlfn.NORM.INV(RAND(), Info!$B$43, Info!$B$44)</f>
        <v>-4.0046233550776311E-3</v>
      </c>
      <c r="CB22" s="15">
        <f ca="1">_xlfn.NORM.INV(RAND(), Info!$B$43, Info!$B$44)</f>
        <v>-8.0364985664913673E-3</v>
      </c>
      <c r="CC22" s="15">
        <f ca="1">_xlfn.NORM.INV(RAND(), Info!$B$43, Info!$B$44)</f>
        <v>-7.5158665722023814E-3</v>
      </c>
      <c r="CD22" s="15">
        <f ca="1">_xlfn.NORM.INV(RAND(), Info!$B$43, Info!$B$44)</f>
        <v>2.502241175006583E-2</v>
      </c>
      <c r="CE22" s="15">
        <f ca="1">_xlfn.NORM.INV(RAND(), Info!$B$43, Info!$B$44)</f>
        <v>-4.0514655718192565E-4</v>
      </c>
      <c r="CF22" s="15">
        <f ca="1">_xlfn.NORM.INV(RAND(), Info!$B$43, Info!$B$44)</f>
        <v>-2.5239846754398419E-2</v>
      </c>
      <c r="CG22" s="15">
        <f ca="1">_xlfn.NORM.INV(RAND(), Info!$B$43, Info!$B$44)</f>
        <v>1.0856949841892342E-2</v>
      </c>
      <c r="CH22" s="15">
        <f ca="1">_xlfn.NORM.INV(RAND(), Info!$B$43, Info!$B$44)</f>
        <v>3.4154240623621442E-2</v>
      </c>
      <c r="CI22" s="15">
        <f ca="1">_xlfn.NORM.INV(RAND(), Info!$B$43, Info!$B$44)</f>
        <v>2.078683979218723E-2</v>
      </c>
      <c r="CJ22" s="15">
        <f ca="1">_xlfn.NORM.INV(RAND(), Info!$B$43, Info!$B$44)</f>
        <v>-9.8476797862228418E-3</v>
      </c>
      <c r="CK22" s="15">
        <f ca="1">_xlfn.NORM.INV(RAND(), Info!$B$43, Info!$B$44)</f>
        <v>1.1858203422678383E-2</v>
      </c>
      <c r="CL22" s="15">
        <f ca="1">_xlfn.NORM.INV(RAND(), Info!$B$43, Info!$B$44)</f>
        <v>-1.8876023609277471E-2</v>
      </c>
      <c r="CM22" s="15">
        <f ca="1">_xlfn.NORM.INV(RAND(), Info!$B$43, Info!$B$44)</f>
        <v>-8.0682004007250792E-3</v>
      </c>
      <c r="CN22" s="15">
        <f ca="1">_xlfn.NORM.INV(RAND(), Info!$B$43, Info!$B$44)</f>
        <v>4.1175691293695209E-3</v>
      </c>
      <c r="CO22" s="15">
        <f ca="1">_xlfn.NORM.INV(RAND(), Info!$B$43, Info!$B$44)</f>
        <v>4.6899966286441958E-3</v>
      </c>
      <c r="CP22" s="15">
        <f ca="1">_xlfn.NORM.INV(RAND(), Info!$B$43, Info!$B$44)</f>
        <v>5.3933452842240192E-3</v>
      </c>
      <c r="CQ22" s="15">
        <f ca="1">_xlfn.NORM.INV(RAND(), Info!$B$43, Info!$B$44)</f>
        <v>2.1477137681222076E-2</v>
      </c>
      <c r="CR22" s="15">
        <f ca="1">_xlfn.NORM.INV(RAND(), Info!$B$43, Info!$B$44)</f>
        <v>-3.9246236619210565E-3</v>
      </c>
      <c r="CS22" s="15">
        <f ca="1">_xlfn.NORM.INV(RAND(), Info!$B$43, Info!$B$44)</f>
        <v>8.5520763545931279E-3</v>
      </c>
      <c r="CT22" s="15">
        <f ca="1">_xlfn.NORM.INV(RAND(), Info!$B$43, Info!$B$44)</f>
        <v>1.8531094711202702E-2</v>
      </c>
      <c r="CU22" s="15">
        <f ca="1">_xlfn.NORM.INV(RAND(), Info!$B$43, Info!$B$44)</f>
        <v>2.9820855072296782E-3</v>
      </c>
      <c r="CV22" s="15">
        <f ca="1">_xlfn.NORM.INV(RAND(), Info!$B$43, Info!$B$44)</f>
        <v>-6.4600534609965468E-3</v>
      </c>
      <c r="CW22" s="15">
        <f ca="1">_xlfn.NORM.INV(RAND(), Info!$B$43, Info!$B$44)</f>
        <v>-7.0668810246906815E-3</v>
      </c>
    </row>
    <row r="23" spans="1:101" x14ac:dyDescent="0.2">
      <c r="A23">
        <v>2044</v>
      </c>
      <c r="B23" s="15">
        <f ca="1">_xlfn.NORM.INV(RAND(), Info!$B$43, Info!$B$44)</f>
        <v>6.3825538847298632E-4</v>
      </c>
      <c r="C23" s="15">
        <f ca="1">_xlfn.NORM.INV(RAND(), Info!$B$43, Info!$B$44)</f>
        <v>-1.1884073972810551E-3</v>
      </c>
      <c r="D23" s="15">
        <f ca="1">_xlfn.NORM.INV(RAND(), Info!$B$43, Info!$B$44)</f>
        <v>1.6456334986654438E-2</v>
      </c>
      <c r="E23" s="15">
        <f ca="1">_xlfn.NORM.INV(RAND(), Info!$B$43, Info!$B$44)</f>
        <v>-2.2758174371024446E-2</v>
      </c>
      <c r="F23" s="15">
        <f ca="1">_xlfn.NORM.INV(RAND(), Info!$B$43, Info!$B$44)</f>
        <v>-4.846167531272115E-2</v>
      </c>
      <c r="G23" s="15">
        <f ca="1">_xlfn.NORM.INV(RAND(), Info!$B$43, Info!$B$44)</f>
        <v>-6.8683691397693515E-3</v>
      </c>
      <c r="H23" s="15">
        <f ca="1">_xlfn.NORM.INV(RAND(), Info!$B$43, Info!$B$44)</f>
        <v>1.6582298810453484E-2</v>
      </c>
      <c r="I23" s="15">
        <f ca="1">_xlfn.NORM.INV(RAND(), Info!$B$43, Info!$B$44)</f>
        <v>2.7009413329243462E-2</v>
      </c>
      <c r="J23" s="15">
        <f ca="1">_xlfn.NORM.INV(RAND(), Info!$B$43, Info!$B$44)</f>
        <v>-1.2200269459210201E-2</v>
      </c>
      <c r="K23" s="15">
        <f ca="1">_xlfn.NORM.INV(RAND(), Info!$B$43, Info!$B$44)</f>
        <v>-3.7056464244345296E-3</v>
      </c>
      <c r="L23" s="15">
        <f ca="1">_xlfn.NORM.INV(RAND(), Info!$B$43, Info!$B$44)</f>
        <v>-2.1279881883052874E-2</v>
      </c>
      <c r="M23" s="15">
        <f ca="1">_xlfn.NORM.INV(RAND(), Info!$B$43, Info!$B$44)</f>
        <v>4.0098862152887545E-3</v>
      </c>
      <c r="N23" s="15">
        <f ca="1">_xlfn.NORM.INV(RAND(), Info!$B$43, Info!$B$44)</f>
        <v>-9.134426682012E-3</v>
      </c>
      <c r="O23" s="15">
        <f ca="1">_xlfn.NORM.INV(RAND(), Info!$B$43, Info!$B$44)</f>
        <v>-2.6756325107450372E-2</v>
      </c>
      <c r="P23" s="15">
        <f ca="1">_xlfn.NORM.INV(RAND(), Info!$B$43, Info!$B$44)</f>
        <v>-2.9028929362964671E-2</v>
      </c>
      <c r="Q23" s="15">
        <f ca="1">_xlfn.NORM.INV(RAND(), Info!$B$43, Info!$B$44)</f>
        <v>-1.2571670167811654E-2</v>
      </c>
      <c r="R23" s="15">
        <f ca="1">_xlfn.NORM.INV(RAND(), Info!$B$43, Info!$B$44)</f>
        <v>-6.7045052207139631E-3</v>
      </c>
      <c r="S23" s="15">
        <f ca="1">_xlfn.NORM.INV(RAND(), Info!$B$43, Info!$B$44)</f>
        <v>3.5964498573707523E-2</v>
      </c>
      <c r="T23" s="15">
        <f ca="1">_xlfn.NORM.INV(RAND(), Info!$B$43, Info!$B$44)</f>
        <v>2.404623093725166E-2</v>
      </c>
      <c r="U23" s="15">
        <f ca="1">_xlfn.NORM.INV(RAND(), Info!$B$43, Info!$B$44)</f>
        <v>-1.1461433433784498E-2</v>
      </c>
      <c r="V23" s="15">
        <f ca="1">_xlfn.NORM.INV(RAND(), Info!$B$43, Info!$B$44)</f>
        <v>-2.8718604561650159E-2</v>
      </c>
      <c r="W23" s="15">
        <f ca="1">_xlfn.NORM.INV(RAND(), Info!$B$43, Info!$B$44)</f>
        <v>-3.2017014820713355E-3</v>
      </c>
      <c r="X23" s="15">
        <f ca="1">_xlfn.NORM.INV(RAND(), Info!$B$43, Info!$B$44)</f>
        <v>-3.5085156398508371E-2</v>
      </c>
      <c r="Y23" s="15">
        <f ca="1">_xlfn.NORM.INV(RAND(), Info!$B$43, Info!$B$44)</f>
        <v>-2.123262960117973E-2</v>
      </c>
      <c r="Z23" s="15">
        <f ca="1">_xlfn.NORM.INV(RAND(), Info!$B$43, Info!$B$44)</f>
        <v>-2.3300366567435851E-2</v>
      </c>
      <c r="AA23" s="15">
        <f ca="1">_xlfn.NORM.INV(RAND(), Info!$B$43, Info!$B$44)</f>
        <v>-3.0626930295401936E-2</v>
      </c>
      <c r="AB23" s="15">
        <f ca="1">_xlfn.NORM.INV(RAND(), Info!$B$43, Info!$B$44)</f>
        <v>-8.7234415923358177E-3</v>
      </c>
      <c r="AC23" s="15">
        <f ca="1">_xlfn.NORM.INV(RAND(), Info!$B$43, Info!$B$44)</f>
        <v>1.4559143265809499E-2</v>
      </c>
      <c r="AD23" s="15">
        <f ca="1">_xlfn.NORM.INV(RAND(), Info!$B$43, Info!$B$44)</f>
        <v>-2.716715317252508E-2</v>
      </c>
      <c r="AE23" s="15">
        <f ca="1">_xlfn.NORM.INV(RAND(), Info!$B$43, Info!$B$44)</f>
        <v>3.8402501063817172E-2</v>
      </c>
      <c r="AF23" s="15">
        <f ca="1">_xlfn.NORM.INV(RAND(), Info!$B$43, Info!$B$44)</f>
        <v>4.2490678282359896E-2</v>
      </c>
      <c r="AG23" s="15">
        <f ca="1">_xlfn.NORM.INV(RAND(), Info!$B$43, Info!$B$44)</f>
        <v>-3.7977371627274069E-2</v>
      </c>
      <c r="AH23" s="15">
        <f ca="1">_xlfn.NORM.INV(RAND(), Info!$B$43, Info!$B$44)</f>
        <v>-3.5957172407060284E-2</v>
      </c>
      <c r="AI23" s="15">
        <f ca="1">_xlfn.NORM.INV(RAND(), Info!$B$43, Info!$B$44)</f>
        <v>-4.5506787508117652E-2</v>
      </c>
      <c r="AJ23" s="15">
        <f ca="1">_xlfn.NORM.INV(RAND(), Info!$B$43, Info!$B$44)</f>
        <v>-1.0304189607895191E-2</v>
      </c>
      <c r="AK23" s="15">
        <f ca="1">_xlfn.NORM.INV(RAND(), Info!$B$43, Info!$B$44)</f>
        <v>-2.7935346902162445E-2</v>
      </c>
      <c r="AL23" s="15">
        <f ca="1">_xlfn.NORM.INV(RAND(), Info!$B$43, Info!$B$44)</f>
        <v>1.112378089056559E-2</v>
      </c>
      <c r="AM23" s="15">
        <f ca="1">_xlfn.NORM.INV(RAND(), Info!$B$43, Info!$B$44)</f>
        <v>-9.8317238876811687E-3</v>
      </c>
      <c r="AN23" s="15">
        <f ca="1">_xlfn.NORM.INV(RAND(), Info!$B$43, Info!$B$44)</f>
        <v>5.7815312841581167E-3</v>
      </c>
      <c r="AO23" s="15">
        <f ca="1">_xlfn.NORM.INV(RAND(), Info!$B$43, Info!$B$44)</f>
        <v>-1.3677715223358099E-2</v>
      </c>
      <c r="AP23" s="15">
        <f ca="1">_xlfn.NORM.INV(RAND(), Info!$B$43, Info!$B$44)</f>
        <v>2.0723463074750554E-2</v>
      </c>
      <c r="AQ23" s="15">
        <f ca="1">_xlfn.NORM.INV(RAND(), Info!$B$43, Info!$B$44)</f>
        <v>4.2254542549580495E-3</v>
      </c>
      <c r="AR23" s="15">
        <f ca="1">_xlfn.NORM.INV(RAND(), Info!$B$43, Info!$B$44)</f>
        <v>-2.9399816610062732E-2</v>
      </c>
      <c r="AS23" s="15">
        <f ca="1">_xlfn.NORM.INV(RAND(), Info!$B$43, Info!$B$44)</f>
        <v>-3.7867953924902216E-4</v>
      </c>
      <c r="AT23" s="15">
        <f ca="1">_xlfn.NORM.INV(RAND(), Info!$B$43, Info!$B$44)</f>
        <v>-3.4835196515674231E-2</v>
      </c>
      <c r="AU23" s="15">
        <f ca="1">_xlfn.NORM.INV(RAND(), Info!$B$43, Info!$B$44)</f>
        <v>-2.799352713727947E-2</v>
      </c>
      <c r="AV23" s="15">
        <f ca="1">_xlfn.NORM.INV(RAND(), Info!$B$43, Info!$B$44)</f>
        <v>-1.7956619826202828E-2</v>
      </c>
      <c r="AW23" s="15">
        <f ca="1">_xlfn.NORM.INV(RAND(), Info!$B$43, Info!$B$44)</f>
        <v>-3.864756439508203E-4</v>
      </c>
      <c r="AX23" s="15">
        <f ca="1">_xlfn.NORM.INV(RAND(), Info!$B$43, Info!$B$44)</f>
        <v>6.0493238612058268E-3</v>
      </c>
      <c r="AY23" s="15">
        <f ca="1">_xlfn.NORM.INV(RAND(), Info!$B$43, Info!$B$44)</f>
        <v>2.4206711798112693E-2</v>
      </c>
      <c r="AZ23" s="15">
        <f ca="1">_xlfn.NORM.INV(RAND(), Info!$B$43, Info!$B$44)</f>
        <v>1.6931706556050731E-2</v>
      </c>
      <c r="BA23" s="15">
        <f ca="1">_xlfn.NORM.INV(RAND(), Info!$B$43, Info!$B$44)</f>
        <v>1.1112307512276615E-2</v>
      </c>
      <c r="BB23" s="15">
        <f ca="1">_xlfn.NORM.INV(RAND(), Info!$B$43, Info!$B$44)</f>
        <v>-1.0164090244500653E-2</v>
      </c>
      <c r="BC23" s="15">
        <f ca="1">_xlfn.NORM.INV(RAND(), Info!$B$43, Info!$B$44)</f>
        <v>-2.4262355822597011E-2</v>
      </c>
      <c r="BD23" s="15">
        <f ca="1">_xlfn.NORM.INV(RAND(), Info!$B$43, Info!$B$44)</f>
        <v>9.2325050053654358E-3</v>
      </c>
      <c r="BE23" s="15">
        <f ca="1">_xlfn.NORM.INV(RAND(), Info!$B$43, Info!$B$44)</f>
        <v>-2.5993511156430938E-2</v>
      </c>
      <c r="BF23" s="15">
        <f ca="1">_xlfn.NORM.INV(RAND(), Info!$B$43, Info!$B$44)</f>
        <v>-9.3676746529363433E-3</v>
      </c>
      <c r="BG23" s="15">
        <f ca="1">_xlfn.NORM.INV(RAND(), Info!$B$43, Info!$B$44)</f>
        <v>-1.6856901732564298E-2</v>
      </c>
      <c r="BH23" s="15">
        <f ca="1">_xlfn.NORM.INV(RAND(), Info!$B$43, Info!$B$44)</f>
        <v>3.0682990710339036E-3</v>
      </c>
      <c r="BI23" s="15">
        <f ca="1">_xlfn.NORM.INV(RAND(), Info!$B$43, Info!$B$44)</f>
        <v>5.302129547599866E-2</v>
      </c>
      <c r="BJ23" s="15">
        <f ca="1">_xlfn.NORM.INV(RAND(), Info!$B$43, Info!$B$44)</f>
        <v>1.1003166050744233E-2</v>
      </c>
      <c r="BK23" s="15">
        <f ca="1">_xlfn.NORM.INV(RAND(), Info!$B$43, Info!$B$44)</f>
        <v>-1.8228887340117787E-2</v>
      </c>
      <c r="BL23" s="15">
        <f ca="1">_xlfn.NORM.INV(RAND(), Info!$B$43, Info!$B$44)</f>
        <v>-2.2173618111854011E-2</v>
      </c>
      <c r="BM23" s="15">
        <f ca="1">_xlfn.NORM.INV(RAND(), Info!$B$43, Info!$B$44)</f>
        <v>1.4815253942786905E-2</v>
      </c>
      <c r="BN23" s="15">
        <f ca="1">_xlfn.NORM.INV(RAND(), Info!$B$43, Info!$B$44)</f>
        <v>-1.3172440698518372E-2</v>
      </c>
      <c r="BO23" s="15">
        <f ca="1">_xlfn.NORM.INV(RAND(), Info!$B$43, Info!$B$44)</f>
        <v>2.178053983424473E-2</v>
      </c>
      <c r="BP23" s="15">
        <f ca="1">_xlfn.NORM.INV(RAND(), Info!$B$43, Info!$B$44)</f>
        <v>-4.0647833435036081E-3</v>
      </c>
      <c r="BQ23" s="15">
        <f ca="1">_xlfn.NORM.INV(RAND(), Info!$B$43, Info!$B$44)</f>
        <v>1.496730886819841E-3</v>
      </c>
      <c r="BR23" s="15">
        <f ca="1">_xlfn.NORM.INV(RAND(), Info!$B$43, Info!$B$44)</f>
        <v>-1.4679995715118081E-2</v>
      </c>
      <c r="BS23" s="15">
        <f ca="1">_xlfn.NORM.INV(RAND(), Info!$B$43, Info!$B$44)</f>
        <v>6.8719164504578946E-3</v>
      </c>
      <c r="BT23" s="15">
        <f ca="1">_xlfn.NORM.INV(RAND(), Info!$B$43, Info!$B$44)</f>
        <v>1.0182808542194041E-2</v>
      </c>
      <c r="BU23" s="15">
        <f ca="1">_xlfn.NORM.INV(RAND(), Info!$B$43, Info!$B$44)</f>
        <v>2.6285924060811337E-2</v>
      </c>
      <c r="BV23" s="15">
        <f ca="1">_xlfn.NORM.INV(RAND(), Info!$B$43, Info!$B$44)</f>
        <v>3.7321741816083755E-2</v>
      </c>
      <c r="BW23" s="15">
        <f ca="1">_xlfn.NORM.INV(RAND(), Info!$B$43, Info!$B$44)</f>
        <v>1.9739201536769231E-2</v>
      </c>
      <c r="BX23" s="15">
        <f ca="1">_xlfn.NORM.INV(RAND(), Info!$B$43, Info!$B$44)</f>
        <v>-2.1063964988075425E-2</v>
      </c>
      <c r="BY23" s="15">
        <f ca="1">_xlfn.NORM.INV(RAND(), Info!$B$43, Info!$B$44)</f>
        <v>-1.4341252688763215E-2</v>
      </c>
      <c r="BZ23" s="15">
        <f ca="1">_xlfn.NORM.INV(RAND(), Info!$B$43, Info!$B$44)</f>
        <v>1.2375271196442737E-2</v>
      </c>
      <c r="CA23" s="15">
        <f ca="1">_xlfn.NORM.INV(RAND(), Info!$B$43, Info!$B$44)</f>
        <v>1.1903431172656249E-2</v>
      </c>
      <c r="CB23" s="15">
        <f ca="1">_xlfn.NORM.INV(RAND(), Info!$B$43, Info!$B$44)</f>
        <v>-2.8110403275146374E-2</v>
      </c>
      <c r="CC23" s="15">
        <f ca="1">_xlfn.NORM.INV(RAND(), Info!$B$43, Info!$B$44)</f>
        <v>1.2372934550544893E-2</v>
      </c>
      <c r="CD23" s="15">
        <f ca="1">_xlfn.NORM.INV(RAND(), Info!$B$43, Info!$B$44)</f>
        <v>2.5371992279101443E-2</v>
      </c>
      <c r="CE23" s="15">
        <f ca="1">_xlfn.NORM.INV(RAND(), Info!$B$43, Info!$B$44)</f>
        <v>-6.5612691129202667E-3</v>
      </c>
      <c r="CF23" s="15">
        <f ca="1">_xlfn.NORM.INV(RAND(), Info!$B$43, Info!$B$44)</f>
        <v>-1.2079800381538943E-3</v>
      </c>
      <c r="CG23" s="15">
        <f ca="1">_xlfn.NORM.INV(RAND(), Info!$B$43, Info!$B$44)</f>
        <v>-2.9280830190064295E-2</v>
      </c>
      <c r="CH23" s="15">
        <f ca="1">_xlfn.NORM.INV(RAND(), Info!$B$43, Info!$B$44)</f>
        <v>-2.442277858108367E-2</v>
      </c>
      <c r="CI23" s="15">
        <f ca="1">_xlfn.NORM.INV(RAND(), Info!$B$43, Info!$B$44)</f>
        <v>2.9562619836999687E-2</v>
      </c>
      <c r="CJ23" s="15">
        <f ca="1">_xlfn.NORM.INV(RAND(), Info!$B$43, Info!$B$44)</f>
        <v>6.6804507809114459E-3</v>
      </c>
      <c r="CK23" s="15">
        <f ca="1">_xlfn.NORM.INV(RAND(), Info!$B$43, Info!$B$44)</f>
        <v>-3.6235713516794416E-2</v>
      </c>
      <c r="CL23" s="15">
        <f ca="1">_xlfn.NORM.INV(RAND(), Info!$B$43, Info!$B$44)</f>
        <v>4.3703319253954173E-3</v>
      </c>
      <c r="CM23" s="15">
        <f ca="1">_xlfn.NORM.INV(RAND(), Info!$B$43, Info!$B$44)</f>
        <v>-1.7032348510879928E-2</v>
      </c>
      <c r="CN23" s="15">
        <f ca="1">_xlfn.NORM.INV(RAND(), Info!$B$43, Info!$B$44)</f>
        <v>2.0169595489675521E-2</v>
      </c>
      <c r="CO23" s="15">
        <f ca="1">_xlfn.NORM.INV(RAND(), Info!$B$43, Info!$B$44)</f>
        <v>2.1819253799997801E-2</v>
      </c>
      <c r="CP23" s="15">
        <f ca="1">_xlfn.NORM.INV(RAND(), Info!$B$43, Info!$B$44)</f>
        <v>-1.8862497382119984E-2</v>
      </c>
      <c r="CQ23" s="15">
        <f ca="1">_xlfn.NORM.INV(RAND(), Info!$B$43, Info!$B$44)</f>
        <v>-1.0484309913976746E-2</v>
      </c>
      <c r="CR23" s="15">
        <f ca="1">_xlfn.NORM.INV(RAND(), Info!$B$43, Info!$B$44)</f>
        <v>1.8833170054820155E-2</v>
      </c>
      <c r="CS23" s="15">
        <f ca="1">_xlfn.NORM.INV(RAND(), Info!$B$43, Info!$B$44)</f>
        <v>3.185371437080721E-2</v>
      </c>
      <c r="CT23" s="15">
        <f ca="1">_xlfn.NORM.INV(RAND(), Info!$B$43, Info!$B$44)</f>
        <v>1.183118165396909E-2</v>
      </c>
      <c r="CU23" s="15">
        <f ca="1">_xlfn.NORM.INV(RAND(), Info!$B$43, Info!$B$44)</f>
        <v>2.2263807047736135E-2</v>
      </c>
      <c r="CV23" s="15">
        <f ca="1">_xlfn.NORM.INV(RAND(), Info!$B$43, Info!$B$44)</f>
        <v>1.8579833320471095E-2</v>
      </c>
      <c r="CW23" s="15">
        <f ca="1">_xlfn.NORM.INV(RAND(), Info!$B$43, Info!$B$44)</f>
        <v>-5.0947724758497643E-4</v>
      </c>
    </row>
    <row r="24" spans="1:101" x14ac:dyDescent="0.2">
      <c r="A24">
        <v>2045</v>
      </c>
      <c r="B24" s="15">
        <f ca="1">_xlfn.NORM.INV(RAND(), Info!$B$43, Info!$B$44)</f>
        <v>7.8009128702905941E-3</v>
      </c>
      <c r="C24" s="15">
        <f ca="1">_xlfn.NORM.INV(RAND(), Info!$B$43, Info!$B$44)</f>
        <v>1.6038624957300643E-2</v>
      </c>
      <c r="D24" s="15">
        <f ca="1">_xlfn.NORM.INV(RAND(), Info!$B$43, Info!$B$44)</f>
        <v>-3.2647807897601896E-2</v>
      </c>
      <c r="E24" s="15">
        <f ca="1">_xlfn.NORM.INV(RAND(), Info!$B$43, Info!$B$44)</f>
        <v>-4.0548664418584492E-2</v>
      </c>
      <c r="F24" s="15">
        <f ca="1">_xlfn.NORM.INV(RAND(), Info!$B$43, Info!$B$44)</f>
        <v>1.2495194563597763E-2</v>
      </c>
      <c r="G24" s="15">
        <f ca="1">_xlfn.NORM.INV(RAND(), Info!$B$43, Info!$B$44)</f>
        <v>-2.6706256983667263E-2</v>
      </c>
      <c r="H24" s="15">
        <f ca="1">_xlfn.NORM.INV(RAND(), Info!$B$43, Info!$B$44)</f>
        <v>6.4353762650159871E-3</v>
      </c>
      <c r="I24" s="15">
        <f ca="1">_xlfn.NORM.INV(RAND(), Info!$B$43, Info!$B$44)</f>
        <v>5.5210220728078635E-3</v>
      </c>
      <c r="J24" s="15">
        <f ca="1">_xlfn.NORM.INV(RAND(), Info!$B$43, Info!$B$44)</f>
        <v>-1.4781741002113769E-2</v>
      </c>
      <c r="K24" s="15">
        <f ca="1">_xlfn.NORM.INV(RAND(), Info!$B$43, Info!$B$44)</f>
        <v>1.5312167435128331E-3</v>
      </c>
      <c r="L24" s="15">
        <f ca="1">_xlfn.NORM.INV(RAND(), Info!$B$43, Info!$B$44)</f>
        <v>2.3908692608234708E-2</v>
      </c>
      <c r="M24" s="15">
        <f ca="1">_xlfn.NORM.INV(RAND(), Info!$B$43, Info!$B$44)</f>
        <v>-8.214287246040862E-3</v>
      </c>
      <c r="N24" s="15">
        <f ca="1">_xlfn.NORM.INV(RAND(), Info!$B$43, Info!$B$44)</f>
        <v>1.1408802232184906E-2</v>
      </c>
      <c r="O24" s="15">
        <f ca="1">_xlfn.NORM.INV(RAND(), Info!$B$43, Info!$B$44)</f>
        <v>7.7440191012554437E-3</v>
      </c>
      <c r="P24" s="15">
        <f ca="1">_xlfn.NORM.INV(RAND(), Info!$B$43, Info!$B$44)</f>
        <v>2.8877981458566619E-2</v>
      </c>
      <c r="Q24" s="15">
        <f ca="1">_xlfn.NORM.INV(RAND(), Info!$B$43, Info!$B$44)</f>
        <v>-2.732250930133015E-2</v>
      </c>
      <c r="R24" s="15">
        <f ca="1">_xlfn.NORM.INV(RAND(), Info!$B$43, Info!$B$44)</f>
        <v>1.9297806157597266E-2</v>
      </c>
      <c r="S24" s="15">
        <f ca="1">_xlfn.NORM.INV(RAND(), Info!$B$43, Info!$B$44)</f>
        <v>2.7442004315060366E-2</v>
      </c>
      <c r="T24" s="15">
        <f ca="1">_xlfn.NORM.INV(RAND(), Info!$B$43, Info!$B$44)</f>
        <v>2.3706521711182763E-2</v>
      </c>
      <c r="U24" s="15">
        <f ca="1">_xlfn.NORM.INV(RAND(), Info!$B$43, Info!$B$44)</f>
        <v>-4.2083774615823806E-2</v>
      </c>
      <c r="V24" s="15">
        <f ca="1">_xlfn.NORM.INV(RAND(), Info!$B$43, Info!$B$44)</f>
        <v>-9.2233363923601153E-3</v>
      </c>
      <c r="W24" s="15">
        <f ca="1">_xlfn.NORM.INV(RAND(), Info!$B$43, Info!$B$44)</f>
        <v>2.3611967625864417E-2</v>
      </c>
      <c r="X24" s="15">
        <f ca="1">_xlfn.NORM.INV(RAND(), Info!$B$43, Info!$B$44)</f>
        <v>-3.0489420440329516E-2</v>
      </c>
      <c r="Y24" s="15">
        <f ca="1">_xlfn.NORM.INV(RAND(), Info!$B$43, Info!$B$44)</f>
        <v>-1.4851561416734809E-2</v>
      </c>
      <c r="Z24" s="15">
        <f ca="1">_xlfn.NORM.INV(RAND(), Info!$B$43, Info!$B$44)</f>
        <v>-3.0616066546436897E-2</v>
      </c>
      <c r="AA24" s="15">
        <f ca="1">_xlfn.NORM.INV(RAND(), Info!$B$43, Info!$B$44)</f>
        <v>1.3304968816946747E-2</v>
      </c>
      <c r="AB24" s="15">
        <f ca="1">_xlfn.NORM.INV(RAND(), Info!$B$43, Info!$B$44)</f>
        <v>-2.5518672161087112E-2</v>
      </c>
      <c r="AC24" s="15">
        <f ca="1">_xlfn.NORM.INV(RAND(), Info!$B$43, Info!$B$44)</f>
        <v>2.8845155476090831E-2</v>
      </c>
      <c r="AD24" s="15">
        <f ca="1">_xlfn.NORM.INV(RAND(), Info!$B$43, Info!$B$44)</f>
        <v>-2.7458430799464143E-2</v>
      </c>
      <c r="AE24" s="15">
        <f ca="1">_xlfn.NORM.INV(RAND(), Info!$B$43, Info!$B$44)</f>
        <v>-5.1022610417235298E-2</v>
      </c>
      <c r="AF24" s="15">
        <f ca="1">_xlfn.NORM.INV(RAND(), Info!$B$43, Info!$B$44)</f>
        <v>-5.8208889416745263E-3</v>
      </c>
      <c r="AG24" s="15">
        <f ca="1">_xlfn.NORM.INV(RAND(), Info!$B$43, Info!$B$44)</f>
        <v>3.3223623434016678E-2</v>
      </c>
      <c r="AH24" s="15">
        <f ca="1">_xlfn.NORM.INV(RAND(), Info!$B$43, Info!$B$44)</f>
        <v>3.0184993519055306E-2</v>
      </c>
      <c r="AI24" s="15">
        <f ca="1">_xlfn.NORM.INV(RAND(), Info!$B$43, Info!$B$44)</f>
        <v>2.7498635455509134E-2</v>
      </c>
      <c r="AJ24" s="15">
        <f ca="1">_xlfn.NORM.INV(RAND(), Info!$B$43, Info!$B$44)</f>
        <v>1.69940421149328E-2</v>
      </c>
      <c r="AK24" s="15">
        <f ca="1">_xlfn.NORM.INV(RAND(), Info!$B$43, Info!$B$44)</f>
        <v>2.1556030533809209E-2</v>
      </c>
      <c r="AL24" s="15">
        <f ca="1">_xlfn.NORM.INV(RAND(), Info!$B$43, Info!$B$44)</f>
        <v>4.3199219094321294E-3</v>
      </c>
      <c r="AM24" s="15">
        <f ca="1">_xlfn.NORM.INV(RAND(), Info!$B$43, Info!$B$44)</f>
        <v>-2.6926630354779681E-2</v>
      </c>
      <c r="AN24" s="15">
        <f ca="1">_xlfn.NORM.INV(RAND(), Info!$B$43, Info!$B$44)</f>
        <v>1.5072339666236303E-3</v>
      </c>
      <c r="AO24" s="15">
        <f ca="1">_xlfn.NORM.INV(RAND(), Info!$B$43, Info!$B$44)</f>
        <v>1.6734598711075774E-2</v>
      </c>
      <c r="AP24" s="15">
        <f ca="1">_xlfn.NORM.INV(RAND(), Info!$B$43, Info!$B$44)</f>
        <v>-1.5793256258310271E-2</v>
      </c>
      <c r="AQ24" s="15">
        <f ca="1">_xlfn.NORM.INV(RAND(), Info!$B$43, Info!$B$44)</f>
        <v>-8.67502175742485E-3</v>
      </c>
      <c r="AR24" s="15">
        <f ca="1">_xlfn.NORM.INV(RAND(), Info!$B$43, Info!$B$44)</f>
        <v>1.7350746960434718E-2</v>
      </c>
      <c r="AS24" s="15">
        <f ca="1">_xlfn.NORM.INV(RAND(), Info!$B$43, Info!$B$44)</f>
        <v>-1.4721108318066379E-2</v>
      </c>
      <c r="AT24" s="15">
        <f ca="1">_xlfn.NORM.INV(RAND(), Info!$B$43, Info!$B$44)</f>
        <v>-7.9817442066365003E-3</v>
      </c>
      <c r="AU24" s="15">
        <f ca="1">_xlfn.NORM.INV(RAND(), Info!$B$43, Info!$B$44)</f>
        <v>-1.6540633343672999E-2</v>
      </c>
      <c r="AV24" s="15">
        <f ca="1">_xlfn.NORM.INV(RAND(), Info!$B$43, Info!$B$44)</f>
        <v>2.9775271760861661E-2</v>
      </c>
      <c r="AW24" s="15">
        <f ca="1">_xlfn.NORM.INV(RAND(), Info!$B$43, Info!$B$44)</f>
        <v>9.4752780493126999E-3</v>
      </c>
      <c r="AX24" s="15">
        <f ca="1">_xlfn.NORM.INV(RAND(), Info!$B$43, Info!$B$44)</f>
        <v>-3.8729269704398483E-3</v>
      </c>
      <c r="AY24" s="15">
        <f ca="1">_xlfn.NORM.INV(RAND(), Info!$B$43, Info!$B$44)</f>
        <v>1.8078638357194404E-2</v>
      </c>
      <c r="AZ24" s="15">
        <f ca="1">_xlfn.NORM.INV(RAND(), Info!$B$43, Info!$B$44)</f>
        <v>-5.7152032835355035E-3</v>
      </c>
      <c r="BA24" s="15">
        <f ca="1">_xlfn.NORM.INV(RAND(), Info!$B$43, Info!$B$44)</f>
        <v>-1.0111122220621967E-3</v>
      </c>
      <c r="BB24" s="15">
        <f ca="1">_xlfn.NORM.INV(RAND(), Info!$B$43, Info!$B$44)</f>
        <v>-2.4332490311134887E-2</v>
      </c>
      <c r="BC24" s="15">
        <f ca="1">_xlfn.NORM.INV(RAND(), Info!$B$43, Info!$B$44)</f>
        <v>-3.9712268945184766E-2</v>
      </c>
      <c r="BD24" s="15">
        <f ca="1">_xlfn.NORM.INV(RAND(), Info!$B$43, Info!$B$44)</f>
        <v>1.8521663166118845E-2</v>
      </c>
      <c r="BE24" s="15">
        <f ca="1">_xlfn.NORM.INV(RAND(), Info!$B$43, Info!$B$44)</f>
        <v>-5.3779230459785263E-3</v>
      </c>
      <c r="BF24" s="15">
        <f ca="1">_xlfn.NORM.INV(RAND(), Info!$B$43, Info!$B$44)</f>
        <v>-2.9928789501053811E-3</v>
      </c>
      <c r="BG24" s="15">
        <f ca="1">_xlfn.NORM.INV(RAND(), Info!$B$43, Info!$B$44)</f>
        <v>5.2637364000113511E-3</v>
      </c>
      <c r="BH24" s="15">
        <f ca="1">_xlfn.NORM.INV(RAND(), Info!$B$43, Info!$B$44)</f>
        <v>4.249594714782489E-2</v>
      </c>
      <c r="BI24" s="15">
        <f ca="1">_xlfn.NORM.INV(RAND(), Info!$B$43, Info!$B$44)</f>
        <v>-1.483241490358525E-2</v>
      </c>
      <c r="BJ24" s="15">
        <f ca="1">_xlfn.NORM.INV(RAND(), Info!$B$43, Info!$B$44)</f>
        <v>-2.2876873803366116E-2</v>
      </c>
      <c r="BK24" s="15">
        <f ca="1">_xlfn.NORM.INV(RAND(), Info!$B$43, Info!$B$44)</f>
        <v>-1.5491609031114534E-2</v>
      </c>
      <c r="BL24" s="15">
        <f ca="1">_xlfn.NORM.INV(RAND(), Info!$B$43, Info!$B$44)</f>
        <v>5.0398336174023398E-3</v>
      </c>
      <c r="BM24" s="15">
        <f ca="1">_xlfn.NORM.INV(RAND(), Info!$B$43, Info!$B$44)</f>
        <v>-2.5559062453733301E-2</v>
      </c>
      <c r="BN24" s="15">
        <f ca="1">_xlfn.NORM.INV(RAND(), Info!$B$43, Info!$B$44)</f>
        <v>-1.2321315106582846E-2</v>
      </c>
      <c r="BO24" s="15">
        <f ca="1">_xlfn.NORM.INV(RAND(), Info!$B$43, Info!$B$44)</f>
        <v>-2.9366984244760277E-2</v>
      </c>
      <c r="BP24" s="15">
        <f ca="1">_xlfn.NORM.INV(RAND(), Info!$B$43, Info!$B$44)</f>
        <v>-3.8388003247799826E-2</v>
      </c>
      <c r="BQ24" s="15">
        <f ca="1">_xlfn.NORM.INV(RAND(), Info!$B$43, Info!$B$44)</f>
        <v>4.3147287184748633E-3</v>
      </c>
      <c r="BR24" s="15">
        <f ca="1">_xlfn.NORM.INV(RAND(), Info!$B$43, Info!$B$44)</f>
        <v>-8.230042294286033E-3</v>
      </c>
      <c r="BS24" s="15">
        <f ca="1">_xlfn.NORM.INV(RAND(), Info!$B$43, Info!$B$44)</f>
        <v>-2.2374590597395511E-2</v>
      </c>
      <c r="BT24" s="15">
        <f ca="1">_xlfn.NORM.INV(RAND(), Info!$B$43, Info!$B$44)</f>
        <v>2.6807058246116348E-2</v>
      </c>
      <c r="BU24" s="15">
        <f ca="1">_xlfn.NORM.INV(RAND(), Info!$B$43, Info!$B$44)</f>
        <v>2.3263893910209377E-2</v>
      </c>
      <c r="BV24" s="15">
        <f ca="1">_xlfn.NORM.INV(RAND(), Info!$B$43, Info!$B$44)</f>
        <v>1.2904817573753172E-4</v>
      </c>
      <c r="BW24" s="15">
        <f ca="1">_xlfn.NORM.INV(RAND(), Info!$B$43, Info!$B$44)</f>
        <v>7.0078148688826926E-3</v>
      </c>
      <c r="BX24" s="15">
        <f ca="1">_xlfn.NORM.INV(RAND(), Info!$B$43, Info!$B$44)</f>
        <v>3.1803672138520311E-2</v>
      </c>
      <c r="BY24" s="15">
        <f ca="1">_xlfn.NORM.INV(RAND(), Info!$B$43, Info!$B$44)</f>
        <v>-6.1232882508500909E-3</v>
      </c>
      <c r="BZ24" s="15">
        <f ca="1">_xlfn.NORM.INV(RAND(), Info!$B$43, Info!$B$44)</f>
        <v>1.8895658274512447E-2</v>
      </c>
      <c r="CA24" s="15">
        <f ca="1">_xlfn.NORM.INV(RAND(), Info!$B$43, Info!$B$44)</f>
        <v>2.9738516894659852E-3</v>
      </c>
      <c r="CB24" s="15">
        <f ca="1">_xlfn.NORM.INV(RAND(), Info!$B$43, Info!$B$44)</f>
        <v>2.2954576574980075E-2</v>
      </c>
      <c r="CC24" s="15">
        <f ca="1">_xlfn.NORM.INV(RAND(), Info!$B$43, Info!$B$44)</f>
        <v>1.3768124706453634E-3</v>
      </c>
      <c r="CD24" s="15">
        <f ca="1">_xlfn.NORM.INV(RAND(), Info!$B$43, Info!$B$44)</f>
        <v>-9.3507732391337056E-3</v>
      </c>
      <c r="CE24" s="15">
        <f ca="1">_xlfn.NORM.INV(RAND(), Info!$B$43, Info!$B$44)</f>
        <v>1.7021019803702533E-2</v>
      </c>
      <c r="CF24" s="15">
        <f ca="1">_xlfn.NORM.INV(RAND(), Info!$B$43, Info!$B$44)</f>
        <v>9.4478512517230766E-3</v>
      </c>
      <c r="CG24" s="15">
        <f ca="1">_xlfn.NORM.INV(RAND(), Info!$B$43, Info!$B$44)</f>
        <v>-1.7637627958042162E-2</v>
      </c>
      <c r="CH24" s="15">
        <f ca="1">_xlfn.NORM.INV(RAND(), Info!$B$43, Info!$B$44)</f>
        <v>-2.3606116508371838E-2</v>
      </c>
      <c r="CI24" s="15">
        <f ca="1">_xlfn.NORM.INV(RAND(), Info!$B$43, Info!$B$44)</f>
        <v>9.6514839946695297E-3</v>
      </c>
      <c r="CJ24" s="15">
        <f ca="1">_xlfn.NORM.INV(RAND(), Info!$B$43, Info!$B$44)</f>
        <v>-4.418578134119582E-3</v>
      </c>
      <c r="CK24" s="15">
        <f ca="1">_xlfn.NORM.INV(RAND(), Info!$B$43, Info!$B$44)</f>
        <v>9.6203959300938057E-4</v>
      </c>
      <c r="CL24" s="15">
        <f ca="1">_xlfn.NORM.INV(RAND(), Info!$B$43, Info!$B$44)</f>
        <v>7.3413842960545561E-3</v>
      </c>
      <c r="CM24" s="15">
        <f ca="1">_xlfn.NORM.INV(RAND(), Info!$B$43, Info!$B$44)</f>
        <v>1.0077523368684754E-2</v>
      </c>
      <c r="CN24" s="15">
        <f ca="1">_xlfn.NORM.INV(RAND(), Info!$B$43, Info!$B$44)</f>
        <v>8.1366396481948045E-3</v>
      </c>
      <c r="CO24" s="15">
        <f ca="1">_xlfn.NORM.INV(RAND(), Info!$B$43, Info!$B$44)</f>
        <v>1.2380005213315257E-2</v>
      </c>
      <c r="CP24" s="15">
        <f ca="1">_xlfn.NORM.INV(RAND(), Info!$B$43, Info!$B$44)</f>
        <v>5.7015255732936872E-2</v>
      </c>
      <c r="CQ24" s="15">
        <f ca="1">_xlfn.NORM.INV(RAND(), Info!$B$43, Info!$B$44)</f>
        <v>-1.0661014334229189E-3</v>
      </c>
      <c r="CR24" s="15">
        <f ca="1">_xlfn.NORM.INV(RAND(), Info!$B$43, Info!$B$44)</f>
        <v>-9.1958744347105867E-3</v>
      </c>
      <c r="CS24" s="15">
        <f ca="1">_xlfn.NORM.INV(RAND(), Info!$B$43, Info!$B$44)</f>
        <v>1.9768734746444368E-2</v>
      </c>
      <c r="CT24" s="15">
        <f ca="1">_xlfn.NORM.INV(RAND(), Info!$B$43, Info!$B$44)</f>
        <v>-6.0153324083572351E-3</v>
      </c>
      <c r="CU24" s="15">
        <f ca="1">_xlfn.NORM.INV(RAND(), Info!$B$43, Info!$B$44)</f>
        <v>2.4998437329352963E-2</v>
      </c>
      <c r="CV24" s="15">
        <f ca="1">_xlfn.NORM.INV(RAND(), Info!$B$43, Info!$B$44)</f>
        <v>-1.3258876620651366E-2</v>
      </c>
      <c r="CW24" s="15">
        <f ca="1">_xlfn.NORM.INV(RAND(), Info!$B$43, Info!$B$44)</f>
        <v>3.0194609102203975E-2</v>
      </c>
    </row>
    <row r="25" spans="1:101" x14ac:dyDescent="0.2">
      <c r="A25">
        <v>2046</v>
      </c>
      <c r="B25" s="15">
        <f ca="1">_xlfn.NORM.INV(RAND(), Info!$B$43, Info!$B$44)</f>
        <v>-2.0075939852197005E-2</v>
      </c>
      <c r="C25" s="15">
        <f ca="1">_xlfn.NORM.INV(RAND(), Info!$B$43, Info!$B$44)</f>
        <v>8.0092452493143867E-3</v>
      </c>
      <c r="D25" s="15">
        <f ca="1">_xlfn.NORM.INV(RAND(), Info!$B$43, Info!$B$44)</f>
        <v>-4.6982035074620586E-2</v>
      </c>
      <c r="E25" s="15">
        <f ca="1">_xlfn.NORM.INV(RAND(), Info!$B$43, Info!$B$44)</f>
        <v>-3.18353340265303E-3</v>
      </c>
      <c r="F25" s="15">
        <f ca="1">_xlfn.NORM.INV(RAND(), Info!$B$43, Info!$B$44)</f>
        <v>7.0701148975779796E-3</v>
      </c>
      <c r="G25" s="15">
        <f ca="1">_xlfn.NORM.INV(RAND(), Info!$B$43, Info!$B$44)</f>
        <v>5.1263574864414289E-2</v>
      </c>
      <c r="H25" s="15">
        <f ca="1">_xlfn.NORM.INV(RAND(), Info!$B$43, Info!$B$44)</f>
        <v>-1.3315513894304118E-2</v>
      </c>
      <c r="I25" s="15">
        <f ca="1">_xlfn.NORM.INV(RAND(), Info!$B$43, Info!$B$44)</f>
        <v>6.311153148923586E-3</v>
      </c>
      <c r="J25" s="15">
        <f ca="1">_xlfn.NORM.INV(RAND(), Info!$B$43, Info!$B$44)</f>
        <v>1.5854817970073262E-2</v>
      </c>
      <c r="K25" s="15">
        <f ca="1">_xlfn.NORM.INV(RAND(), Info!$B$43, Info!$B$44)</f>
        <v>3.5013303787061025E-3</v>
      </c>
      <c r="L25" s="15">
        <f ca="1">_xlfn.NORM.INV(RAND(), Info!$B$43, Info!$B$44)</f>
        <v>-1.7859306837949792E-3</v>
      </c>
      <c r="M25" s="15">
        <f ca="1">_xlfn.NORM.INV(RAND(), Info!$B$43, Info!$B$44)</f>
        <v>-3.5402024399057742E-3</v>
      </c>
      <c r="N25" s="15">
        <f ca="1">_xlfn.NORM.INV(RAND(), Info!$B$43, Info!$B$44)</f>
        <v>-1.4953650776008708E-2</v>
      </c>
      <c r="O25" s="15">
        <f ca="1">_xlfn.NORM.INV(RAND(), Info!$B$43, Info!$B$44)</f>
        <v>-1.1364390821320573E-2</v>
      </c>
      <c r="P25" s="15">
        <f ca="1">_xlfn.NORM.INV(RAND(), Info!$B$43, Info!$B$44)</f>
        <v>3.26117708651548E-2</v>
      </c>
      <c r="Q25" s="15">
        <f ca="1">_xlfn.NORM.INV(RAND(), Info!$B$43, Info!$B$44)</f>
        <v>-4.3828896668817157E-3</v>
      </c>
      <c r="R25" s="15">
        <f ca="1">_xlfn.NORM.INV(RAND(), Info!$B$43, Info!$B$44)</f>
        <v>-2.547462035548172E-2</v>
      </c>
      <c r="S25" s="15">
        <f ca="1">_xlfn.NORM.INV(RAND(), Info!$B$43, Info!$B$44)</f>
        <v>-6.0946106665786589E-3</v>
      </c>
      <c r="T25" s="15">
        <f ca="1">_xlfn.NORM.INV(RAND(), Info!$B$43, Info!$B$44)</f>
        <v>-2.3119414305997885E-2</v>
      </c>
      <c r="U25" s="15">
        <f ca="1">_xlfn.NORM.INV(RAND(), Info!$B$43, Info!$B$44)</f>
        <v>5.8857187569960724E-3</v>
      </c>
      <c r="V25" s="15">
        <f ca="1">_xlfn.NORM.INV(RAND(), Info!$B$43, Info!$B$44)</f>
        <v>3.941419759757999E-2</v>
      </c>
      <c r="W25" s="15">
        <f ca="1">_xlfn.NORM.INV(RAND(), Info!$B$43, Info!$B$44)</f>
        <v>1.7980829211884691E-3</v>
      </c>
      <c r="X25" s="15">
        <f ca="1">_xlfn.NORM.INV(RAND(), Info!$B$43, Info!$B$44)</f>
        <v>8.0878031903373893E-3</v>
      </c>
      <c r="Y25" s="15">
        <f ca="1">_xlfn.NORM.INV(RAND(), Info!$B$43, Info!$B$44)</f>
        <v>2.4383859089085445E-2</v>
      </c>
      <c r="Z25" s="15">
        <f ca="1">_xlfn.NORM.INV(RAND(), Info!$B$43, Info!$B$44)</f>
        <v>3.1355557678978734E-2</v>
      </c>
      <c r="AA25" s="15">
        <f ca="1">_xlfn.NORM.INV(RAND(), Info!$B$43, Info!$B$44)</f>
        <v>-3.9943286988766341E-2</v>
      </c>
      <c r="AB25" s="15">
        <f ca="1">_xlfn.NORM.INV(RAND(), Info!$B$43, Info!$B$44)</f>
        <v>-3.9393063698137436E-2</v>
      </c>
      <c r="AC25" s="15">
        <f ca="1">_xlfn.NORM.INV(RAND(), Info!$B$43, Info!$B$44)</f>
        <v>1.8017113843431309E-2</v>
      </c>
      <c r="AD25" s="15">
        <f ca="1">_xlfn.NORM.INV(RAND(), Info!$B$43, Info!$B$44)</f>
        <v>-3.9547474096643179E-2</v>
      </c>
      <c r="AE25" s="15">
        <f ca="1">_xlfn.NORM.INV(RAND(), Info!$B$43, Info!$B$44)</f>
        <v>-2.0042818570148523E-2</v>
      </c>
      <c r="AF25" s="15">
        <f ca="1">_xlfn.NORM.INV(RAND(), Info!$B$43, Info!$B$44)</f>
        <v>1.857603058384371E-2</v>
      </c>
      <c r="AG25" s="15">
        <f ca="1">_xlfn.NORM.INV(RAND(), Info!$B$43, Info!$B$44)</f>
        <v>-1.6930663520415386E-2</v>
      </c>
      <c r="AH25" s="15">
        <f ca="1">_xlfn.NORM.INV(RAND(), Info!$B$43, Info!$B$44)</f>
        <v>3.0993771262328804E-2</v>
      </c>
      <c r="AI25" s="15">
        <f ca="1">_xlfn.NORM.INV(RAND(), Info!$B$43, Info!$B$44)</f>
        <v>2.1874982570028886E-2</v>
      </c>
      <c r="AJ25" s="15">
        <f ca="1">_xlfn.NORM.INV(RAND(), Info!$B$43, Info!$B$44)</f>
        <v>-3.459769129703008E-3</v>
      </c>
      <c r="AK25" s="15">
        <f ca="1">_xlfn.NORM.INV(RAND(), Info!$B$43, Info!$B$44)</f>
        <v>2.1738182845758864E-2</v>
      </c>
      <c r="AL25" s="15">
        <f ca="1">_xlfn.NORM.INV(RAND(), Info!$B$43, Info!$B$44)</f>
        <v>1.1690500244026625E-2</v>
      </c>
      <c r="AM25" s="15">
        <f ca="1">_xlfn.NORM.INV(RAND(), Info!$B$43, Info!$B$44)</f>
        <v>4.2155701096032727E-3</v>
      </c>
      <c r="AN25" s="15">
        <f ca="1">_xlfn.NORM.INV(RAND(), Info!$B$43, Info!$B$44)</f>
        <v>1.048215107202749E-2</v>
      </c>
      <c r="AO25" s="15">
        <f ca="1">_xlfn.NORM.INV(RAND(), Info!$B$43, Info!$B$44)</f>
        <v>-4.6168600797193322E-2</v>
      </c>
      <c r="AP25" s="15">
        <f ca="1">_xlfn.NORM.INV(RAND(), Info!$B$43, Info!$B$44)</f>
        <v>3.3696521351452902E-3</v>
      </c>
      <c r="AQ25" s="15">
        <f ca="1">_xlfn.NORM.INV(RAND(), Info!$B$43, Info!$B$44)</f>
        <v>2.5613317111627784E-3</v>
      </c>
      <c r="AR25" s="15">
        <f ca="1">_xlfn.NORM.INV(RAND(), Info!$B$43, Info!$B$44)</f>
        <v>-1.4942581000049353E-2</v>
      </c>
      <c r="AS25" s="15">
        <f ca="1">_xlfn.NORM.INV(RAND(), Info!$B$43, Info!$B$44)</f>
        <v>-1.7195990124776846E-2</v>
      </c>
      <c r="AT25" s="15">
        <f ca="1">_xlfn.NORM.INV(RAND(), Info!$B$43, Info!$B$44)</f>
        <v>1.1992233089035013E-2</v>
      </c>
      <c r="AU25" s="15">
        <f ca="1">_xlfn.NORM.INV(RAND(), Info!$B$43, Info!$B$44)</f>
        <v>1.0588793353E-2</v>
      </c>
      <c r="AV25" s="15">
        <f ca="1">_xlfn.NORM.INV(RAND(), Info!$B$43, Info!$B$44)</f>
        <v>-1.95010441202281E-2</v>
      </c>
      <c r="AW25" s="15">
        <f ca="1">_xlfn.NORM.INV(RAND(), Info!$B$43, Info!$B$44)</f>
        <v>1.5406687993737383E-2</v>
      </c>
      <c r="AX25" s="15">
        <f ca="1">_xlfn.NORM.INV(RAND(), Info!$B$43, Info!$B$44)</f>
        <v>3.171142823226608E-3</v>
      </c>
      <c r="AY25" s="15">
        <f ca="1">_xlfn.NORM.INV(RAND(), Info!$B$43, Info!$B$44)</f>
        <v>7.5661109900827085E-3</v>
      </c>
      <c r="AZ25" s="15">
        <f ca="1">_xlfn.NORM.INV(RAND(), Info!$B$43, Info!$B$44)</f>
        <v>3.2651760136817348E-3</v>
      </c>
      <c r="BA25" s="15">
        <f ca="1">_xlfn.NORM.INV(RAND(), Info!$B$43, Info!$B$44)</f>
        <v>-5.5243746175336495E-3</v>
      </c>
      <c r="BB25" s="15">
        <f ca="1">_xlfn.NORM.INV(RAND(), Info!$B$43, Info!$B$44)</f>
        <v>4.3311002622866357E-2</v>
      </c>
      <c r="BC25" s="15">
        <f ca="1">_xlfn.NORM.INV(RAND(), Info!$B$43, Info!$B$44)</f>
        <v>1.0200389549426574E-2</v>
      </c>
      <c r="BD25" s="15">
        <f ca="1">_xlfn.NORM.INV(RAND(), Info!$B$43, Info!$B$44)</f>
        <v>-5.2641917336308996E-3</v>
      </c>
      <c r="BE25" s="15">
        <f ca="1">_xlfn.NORM.INV(RAND(), Info!$B$43, Info!$B$44)</f>
        <v>1.7616101918406971E-2</v>
      </c>
      <c r="BF25" s="15">
        <f ca="1">_xlfn.NORM.INV(RAND(), Info!$B$43, Info!$B$44)</f>
        <v>-3.4501040046361624E-3</v>
      </c>
      <c r="BG25" s="15">
        <f ca="1">_xlfn.NORM.INV(RAND(), Info!$B$43, Info!$B$44)</f>
        <v>-8.3512890420470096E-3</v>
      </c>
      <c r="BH25" s="15">
        <f ca="1">_xlfn.NORM.INV(RAND(), Info!$B$43, Info!$B$44)</f>
        <v>6.8202064455032685E-3</v>
      </c>
      <c r="BI25" s="15">
        <f ca="1">_xlfn.NORM.INV(RAND(), Info!$B$43, Info!$B$44)</f>
        <v>-2.0715367109714021E-2</v>
      </c>
      <c r="BJ25" s="15">
        <f ca="1">_xlfn.NORM.INV(RAND(), Info!$B$43, Info!$B$44)</f>
        <v>3.2022852500634175E-3</v>
      </c>
      <c r="BK25" s="15">
        <f ca="1">_xlfn.NORM.INV(RAND(), Info!$B$43, Info!$B$44)</f>
        <v>5.2693986774831787E-2</v>
      </c>
      <c r="BL25" s="15">
        <f ca="1">_xlfn.NORM.INV(RAND(), Info!$B$43, Info!$B$44)</f>
        <v>2.5561526562482156E-2</v>
      </c>
      <c r="BM25" s="15">
        <f ca="1">_xlfn.NORM.INV(RAND(), Info!$B$43, Info!$B$44)</f>
        <v>-1.3640346108594709E-3</v>
      </c>
      <c r="BN25" s="15">
        <f ca="1">_xlfn.NORM.INV(RAND(), Info!$B$43, Info!$B$44)</f>
        <v>-3.01583501972644E-2</v>
      </c>
      <c r="BO25" s="15">
        <f ca="1">_xlfn.NORM.INV(RAND(), Info!$B$43, Info!$B$44)</f>
        <v>-3.2948575631425447E-2</v>
      </c>
      <c r="BP25" s="15">
        <f ca="1">_xlfn.NORM.INV(RAND(), Info!$B$43, Info!$B$44)</f>
        <v>2.0294650234577456E-2</v>
      </c>
      <c r="BQ25" s="15">
        <f ca="1">_xlfn.NORM.INV(RAND(), Info!$B$43, Info!$B$44)</f>
        <v>-1.1996830035161405E-2</v>
      </c>
      <c r="BR25" s="15">
        <f ca="1">_xlfn.NORM.INV(RAND(), Info!$B$43, Info!$B$44)</f>
        <v>-3.3526979635703593E-3</v>
      </c>
      <c r="BS25" s="15">
        <f ca="1">_xlfn.NORM.INV(RAND(), Info!$B$43, Info!$B$44)</f>
        <v>2.2577621701897296E-2</v>
      </c>
      <c r="BT25" s="15">
        <f ca="1">_xlfn.NORM.INV(RAND(), Info!$B$43, Info!$B$44)</f>
        <v>1.3497705127727803E-2</v>
      </c>
      <c r="BU25" s="15">
        <f ca="1">_xlfn.NORM.INV(RAND(), Info!$B$43, Info!$B$44)</f>
        <v>3.3549125749905394E-2</v>
      </c>
      <c r="BV25" s="15">
        <f ca="1">_xlfn.NORM.INV(RAND(), Info!$B$43, Info!$B$44)</f>
        <v>-8.2291317239154248E-3</v>
      </c>
      <c r="BW25" s="15">
        <f ca="1">_xlfn.NORM.INV(RAND(), Info!$B$43, Info!$B$44)</f>
        <v>1.5101252496084783E-2</v>
      </c>
      <c r="BX25" s="15">
        <f ca="1">_xlfn.NORM.INV(RAND(), Info!$B$43, Info!$B$44)</f>
        <v>1.2168856081475516E-2</v>
      </c>
      <c r="BY25" s="15">
        <f ca="1">_xlfn.NORM.INV(RAND(), Info!$B$43, Info!$B$44)</f>
        <v>1.1902476438797091E-2</v>
      </c>
      <c r="BZ25" s="15">
        <f ca="1">_xlfn.NORM.INV(RAND(), Info!$B$43, Info!$B$44)</f>
        <v>2.2939263510125207E-2</v>
      </c>
      <c r="CA25" s="15">
        <f ca="1">_xlfn.NORM.INV(RAND(), Info!$B$43, Info!$B$44)</f>
        <v>7.9549114272629406E-4</v>
      </c>
      <c r="CB25" s="15">
        <f ca="1">_xlfn.NORM.INV(RAND(), Info!$B$43, Info!$B$44)</f>
        <v>4.1181056804680191E-3</v>
      </c>
      <c r="CC25" s="15">
        <f ca="1">_xlfn.NORM.INV(RAND(), Info!$B$43, Info!$B$44)</f>
        <v>1.2227201428603562E-2</v>
      </c>
      <c r="CD25" s="15">
        <f ca="1">_xlfn.NORM.INV(RAND(), Info!$B$43, Info!$B$44)</f>
        <v>-1.5368323740134932E-2</v>
      </c>
      <c r="CE25" s="15">
        <f ca="1">_xlfn.NORM.INV(RAND(), Info!$B$43, Info!$B$44)</f>
        <v>-5.9724265358819112E-3</v>
      </c>
      <c r="CF25" s="15">
        <f ca="1">_xlfn.NORM.INV(RAND(), Info!$B$43, Info!$B$44)</f>
        <v>1.0894872328161831E-2</v>
      </c>
      <c r="CG25" s="15">
        <f ca="1">_xlfn.NORM.INV(RAND(), Info!$B$43, Info!$B$44)</f>
        <v>1.4541996038900284E-2</v>
      </c>
      <c r="CH25" s="15">
        <f ca="1">_xlfn.NORM.INV(RAND(), Info!$B$43, Info!$B$44)</f>
        <v>1.7616153756039209E-2</v>
      </c>
      <c r="CI25" s="15">
        <f ca="1">_xlfn.NORM.INV(RAND(), Info!$B$43, Info!$B$44)</f>
        <v>-3.0223654118767917E-3</v>
      </c>
      <c r="CJ25" s="15">
        <f ca="1">_xlfn.NORM.INV(RAND(), Info!$B$43, Info!$B$44)</f>
        <v>-2.3551038418303433E-2</v>
      </c>
      <c r="CK25" s="15">
        <f ca="1">_xlfn.NORM.INV(RAND(), Info!$B$43, Info!$B$44)</f>
        <v>-7.1529737618126433E-3</v>
      </c>
      <c r="CL25" s="15">
        <f ca="1">_xlfn.NORM.INV(RAND(), Info!$B$43, Info!$B$44)</f>
        <v>-1.7413769404533781E-2</v>
      </c>
      <c r="CM25" s="15">
        <f ca="1">_xlfn.NORM.INV(RAND(), Info!$B$43, Info!$B$44)</f>
        <v>-1.4807083817163353E-2</v>
      </c>
      <c r="CN25" s="15">
        <f ca="1">_xlfn.NORM.INV(RAND(), Info!$B$43, Info!$B$44)</f>
        <v>1.134409180819378E-2</v>
      </c>
      <c r="CO25" s="15">
        <f ca="1">_xlfn.NORM.INV(RAND(), Info!$B$43, Info!$B$44)</f>
        <v>-6.3042051589009618E-4</v>
      </c>
      <c r="CP25" s="15">
        <f ca="1">_xlfn.NORM.INV(RAND(), Info!$B$43, Info!$B$44)</f>
        <v>-3.6911649837935191E-2</v>
      </c>
      <c r="CQ25" s="15">
        <f ca="1">_xlfn.NORM.INV(RAND(), Info!$B$43, Info!$B$44)</f>
        <v>-1.989149381206436E-2</v>
      </c>
      <c r="CR25" s="15">
        <f ca="1">_xlfn.NORM.INV(RAND(), Info!$B$43, Info!$B$44)</f>
        <v>-2.1111074720292212E-2</v>
      </c>
      <c r="CS25" s="15">
        <f ca="1">_xlfn.NORM.INV(RAND(), Info!$B$43, Info!$B$44)</f>
        <v>7.499212991712881E-3</v>
      </c>
      <c r="CT25" s="15">
        <f ca="1">_xlfn.NORM.INV(RAND(), Info!$B$43, Info!$B$44)</f>
        <v>-2.1938258384492926E-2</v>
      </c>
      <c r="CU25" s="15">
        <f ca="1">_xlfn.NORM.INV(RAND(), Info!$B$43, Info!$B$44)</f>
        <v>-3.7735810168098467E-2</v>
      </c>
      <c r="CV25" s="15">
        <f ca="1">_xlfn.NORM.INV(RAND(), Info!$B$43, Info!$B$44)</f>
        <v>-2.8522816127999517E-2</v>
      </c>
      <c r="CW25" s="15">
        <f ca="1">_xlfn.NORM.INV(RAND(), Info!$B$43, Info!$B$44)</f>
        <v>2.7026052129008934E-2</v>
      </c>
    </row>
    <row r="26" spans="1:101" x14ac:dyDescent="0.2">
      <c r="A26">
        <v>2047</v>
      </c>
      <c r="B26" s="15">
        <f ca="1">_xlfn.NORM.INV(RAND(), Info!$B$43, Info!$B$44)</f>
        <v>1.1617419294527385E-2</v>
      </c>
      <c r="C26" s="15">
        <f ca="1">_xlfn.NORM.INV(RAND(), Info!$B$43, Info!$B$44)</f>
        <v>6.9672511761019662E-3</v>
      </c>
      <c r="D26" s="15">
        <f ca="1">_xlfn.NORM.INV(RAND(), Info!$B$43, Info!$B$44)</f>
        <v>-3.7336304824279541E-2</v>
      </c>
      <c r="E26" s="15">
        <f ca="1">_xlfn.NORM.INV(RAND(), Info!$B$43, Info!$B$44)</f>
        <v>-9.5873280346472772E-3</v>
      </c>
      <c r="F26" s="15">
        <f ca="1">_xlfn.NORM.INV(RAND(), Info!$B$43, Info!$B$44)</f>
        <v>2.6893239541363564E-2</v>
      </c>
      <c r="G26" s="15">
        <f ca="1">_xlfn.NORM.INV(RAND(), Info!$B$43, Info!$B$44)</f>
        <v>3.7005566647292125E-3</v>
      </c>
      <c r="H26" s="15">
        <f ca="1">_xlfn.NORM.INV(RAND(), Info!$B$43, Info!$B$44)</f>
        <v>-2.8601182645953058E-2</v>
      </c>
      <c r="I26" s="15">
        <f ca="1">_xlfn.NORM.INV(RAND(), Info!$B$43, Info!$B$44)</f>
        <v>4.0227432993359784E-3</v>
      </c>
      <c r="J26" s="15">
        <f ca="1">_xlfn.NORM.INV(RAND(), Info!$B$43, Info!$B$44)</f>
        <v>4.7466097750831684E-3</v>
      </c>
      <c r="K26" s="15">
        <f ca="1">_xlfn.NORM.INV(RAND(), Info!$B$43, Info!$B$44)</f>
        <v>9.3685135910925171E-3</v>
      </c>
      <c r="L26" s="15">
        <f ca="1">_xlfn.NORM.INV(RAND(), Info!$B$43, Info!$B$44)</f>
        <v>-7.3060683402610023E-3</v>
      </c>
      <c r="M26" s="15">
        <f ca="1">_xlfn.NORM.INV(RAND(), Info!$B$43, Info!$B$44)</f>
        <v>1.5895706291957412E-2</v>
      </c>
      <c r="N26" s="15">
        <f ca="1">_xlfn.NORM.INV(RAND(), Info!$B$43, Info!$B$44)</f>
        <v>1.0178687013461678E-2</v>
      </c>
      <c r="O26" s="15">
        <f ca="1">_xlfn.NORM.INV(RAND(), Info!$B$43, Info!$B$44)</f>
        <v>1.456560542895519E-2</v>
      </c>
      <c r="P26" s="15">
        <f ca="1">_xlfn.NORM.INV(RAND(), Info!$B$43, Info!$B$44)</f>
        <v>8.9430629402089575E-3</v>
      </c>
      <c r="Q26" s="15">
        <f ca="1">_xlfn.NORM.INV(RAND(), Info!$B$43, Info!$B$44)</f>
        <v>-3.4301468247494596E-2</v>
      </c>
      <c r="R26" s="15">
        <f ca="1">_xlfn.NORM.INV(RAND(), Info!$B$43, Info!$B$44)</f>
        <v>-1.0811770249479893E-2</v>
      </c>
      <c r="S26" s="15">
        <f ca="1">_xlfn.NORM.INV(RAND(), Info!$B$43, Info!$B$44)</f>
        <v>2.2041634449619273E-2</v>
      </c>
      <c r="T26" s="15">
        <f ca="1">_xlfn.NORM.INV(RAND(), Info!$B$43, Info!$B$44)</f>
        <v>-1.3478066387689659E-2</v>
      </c>
      <c r="U26" s="15">
        <f ca="1">_xlfn.NORM.INV(RAND(), Info!$B$43, Info!$B$44)</f>
        <v>-1.8183153595477342E-2</v>
      </c>
      <c r="V26" s="15">
        <f ca="1">_xlfn.NORM.INV(RAND(), Info!$B$43, Info!$B$44)</f>
        <v>1.8189059892971437E-2</v>
      </c>
      <c r="W26" s="15">
        <f ca="1">_xlfn.NORM.INV(RAND(), Info!$B$43, Info!$B$44)</f>
        <v>6.903230435039466E-3</v>
      </c>
      <c r="X26" s="15">
        <f ca="1">_xlfn.NORM.INV(RAND(), Info!$B$43, Info!$B$44)</f>
        <v>2.5778527403852412E-2</v>
      </c>
      <c r="Y26" s="15">
        <f ca="1">_xlfn.NORM.INV(RAND(), Info!$B$43, Info!$B$44)</f>
        <v>1.3695208250787155E-2</v>
      </c>
      <c r="Z26" s="15">
        <f ca="1">_xlfn.NORM.INV(RAND(), Info!$B$43, Info!$B$44)</f>
        <v>-2.1291302171287862E-3</v>
      </c>
      <c r="AA26" s="15">
        <f ca="1">_xlfn.NORM.INV(RAND(), Info!$B$43, Info!$B$44)</f>
        <v>7.1406875060269579E-3</v>
      </c>
      <c r="AB26" s="15">
        <f ca="1">_xlfn.NORM.INV(RAND(), Info!$B$43, Info!$B$44)</f>
        <v>1.4073745472475436E-2</v>
      </c>
      <c r="AC26" s="15">
        <f ca="1">_xlfn.NORM.INV(RAND(), Info!$B$43, Info!$B$44)</f>
        <v>1.7007265374036375E-2</v>
      </c>
      <c r="AD26" s="15">
        <f ca="1">_xlfn.NORM.INV(RAND(), Info!$B$43, Info!$B$44)</f>
        <v>-2.2965773554790023E-3</v>
      </c>
      <c r="AE26" s="15">
        <f ca="1">_xlfn.NORM.INV(RAND(), Info!$B$43, Info!$B$44)</f>
        <v>1.1701019097990841E-2</v>
      </c>
      <c r="AF26" s="15">
        <f ca="1">_xlfn.NORM.INV(RAND(), Info!$B$43, Info!$B$44)</f>
        <v>3.3012677351332807E-2</v>
      </c>
      <c r="AG26" s="15">
        <f ca="1">_xlfn.NORM.INV(RAND(), Info!$B$43, Info!$B$44)</f>
        <v>-1.0167299789356484E-2</v>
      </c>
      <c r="AH26" s="15">
        <f ca="1">_xlfn.NORM.INV(RAND(), Info!$B$43, Info!$B$44)</f>
        <v>-3.5953281896538183E-3</v>
      </c>
      <c r="AI26" s="15">
        <f ca="1">_xlfn.NORM.INV(RAND(), Info!$B$43, Info!$B$44)</f>
        <v>1.3871012864841808E-2</v>
      </c>
      <c r="AJ26" s="15">
        <f ca="1">_xlfn.NORM.INV(RAND(), Info!$B$43, Info!$B$44)</f>
        <v>-1.7325024715431202E-3</v>
      </c>
      <c r="AK26" s="15">
        <f ca="1">_xlfn.NORM.INV(RAND(), Info!$B$43, Info!$B$44)</f>
        <v>1.0576255727788381E-2</v>
      </c>
      <c r="AL26" s="15">
        <f ca="1">_xlfn.NORM.INV(RAND(), Info!$B$43, Info!$B$44)</f>
        <v>-4.4359955768110025E-3</v>
      </c>
      <c r="AM26" s="15">
        <f ca="1">_xlfn.NORM.INV(RAND(), Info!$B$43, Info!$B$44)</f>
        <v>-1.1179250607826167E-3</v>
      </c>
      <c r="AN26" s="15">
        <f ca="1">_xlfn.NORM.INV(RAND(), Info!$B$43, Info!$B$44)</f>
        <v>2.2244005449244611E-2</v>
      </c>
      <c r="AO26" s="15">
        <f ca="1">_xlfn.NORM.INV(RAND(), Info!$B$43, Info!$B$44)</f>
        <v>3.6278499866744928E-3</v>
      </c>
      <c r="AP26" s="15">
        <f ca="1">_xlfn.NORM.INV(RAND(), Info!$B$43, Info!$B$44)</f>
        <v>7.4218625558166397E-3</v>
      </c>
      <c r="AQ26" s="15">
        <f ca="1">_xlfn.NORM.INV(RAND(), Info!$B$43, Info!$B$44)</f>
        <v>-3.1291804346321797E-2</v>
      </c>
      <c r="AR26" s="15">
        <f ca="1">_xlfn.NORM.INV(RAND(), Info!$B$43, Info!$B$44)</f>
        <v>-1.7249984487899904E-2</v>
      </c>
      <c r="AS26" s="15">
        <f ca="1">_xlfn.NORM.INV(RAND(), Info!$B$43, Info!$B$44)</f>
        <v>-2.9923542578052471E-2</v>
      </c>
      <c r="AT26" s="15">
        <f ca="1">_xlfn.NORM.INV(RAND(), Info!$B$43, Info!$B$44)</f>
        <v>-1.2603684356242251E-2</v>
      </c>
      <c r="AU26" s="15">
        <f ca="1">_xlfn.NORM.INV(RAND(), Info!$B$43, Info!$B$44)</f>
        <v>-1.6196977979162357E-2</v>
      </c>
      <c r="AV26" s="15">
        <f ca="1">_xlfn.NORM.INV(RAND(), Info!$B$43, Info!$B$44)</f>
        <v>1.5113832448691075E-2</v>
      </c>
      <c r="AW26" s="15">
        <f ca="1">_xlfn.NORM.INV(RAND(), Info!$B$43, Info!$B$44)</f>
        <v>7.1556185161923387E-3</v>
      </c>
      <c r="AX26" s="15">
        <f ca="1">_xlfn.NORM.INV(RAND(), Info!$B$43, Info!$B$44)</f>
        <v>2.6246015017592998E-2</v>
      </c>
      <c r="AY26" s="15">
        <f ca="1">_xlfn.NORM.INV(RAND(), Info!$B$43, Info!$B$44)</f>
        <v>-6.3562117757863402E-3</v>
      </c>
      <c r="AZ26" s="15">
        <f ca="1">_xlfn.NORM.INV(RAND(), Info!$B$43, Info!$B$44)</f>
        <v>2.5131638692086424E-2</v>
      </c>
      <c r="BA26" s="15">
        <f ca="1">_xlfn.NORM.INV(RAND(), Info!$B$43, Info!$B$44)</f>
        <v>7.0852906643285654E-3</v>
      </c>
      <c r="BB26" s="15">
        <f ca="1">_xlfn.NORM.INV(RAND(), Info!$B$43, Info!$B$44)</f>
        <v>1.246291202189936E-2</v>
      </c>
      <c r="BC26" s="15">
        <f ca="1">_xlfn.NORM.INV(RAND(), Info!$B$43, Info!$B$44)</f>
        <v>2.4688188907675331E-2</v>
      </c>
      <c r="BD26" s="15">
        <f ca="1">_xlfn.NORM.INV(RAND(), Info!$B$43, Info!$B$44)</f>
        <v>-8.2328044819865581E-3</v>
      </c>
      <c r="BE26" s="15">
        <f ca="1">_xlfn.NORM.INV(RAND(), Info!$B$43, Info!$B$44)</f>
        <v>-2.8101645044152336E-2</v>
      </c>
      <c r="BF26" s="15">
        <f ca="1">_xlfn.NORM.INV(RAND(), Info!$B$43, Info!$B$44)</f>
        <v>-1.2483930864376415E-2</v>
      </c>
      <c r="BG26" s="15">
        <f ca="1">_xlfn.NORM.INV(RAND(), Info!$B$43, Info!$B$44)</f>
        <v>1.8503022369123516E-3</v>
      </c>
      <c r="BH26" s="15">
        <f ca="1">_xlfn.NORM.INV(RAND(), Info!$B$43, Info!$B$44)</f>
        <v>-1.0483615260375979E-2</v>
      </c>
      <c r="BI26" s="15">
        <f ca="1">_xlfn.NORM.INV(RAND(), Info!$B$43, Info!$B$44)</f>
        <v>-2.2186939824633347E-2</v>
      </c>
      <c r="BJ26" s="15">
        <f ca="1">_xlfn.NORM.INV(RAND(), Info!$B$43, Info!$B$44)</f>
        <v>1.2140207038633267E-2</v>
      </c>
      <c r="BK26" s="15">
        <f ca="1">_xlfn.NORM.INV(RAND(), Info!$B$43, Info!$B$44)</f>
        <v>-1.428316868978631E-2</v>
      </c>
      <c r="BL26" s="15">
        <f ca="1">_xlfn.NORM.INV(RAND(), Info!$B$43, Info!$B$44)</f>
        <v>1.7246777109233658E-2</v>
      </c>
      <c r="BM26" s="15">
        <f ca="1">_xlfn.NORM.INV(RAND(), Info!$B$43, Info!$B$44)</f>
        <v>-1.0522179449502168E-2</v>
      </c>
      <c r="BN26" s="15">
        <f ca="1">_xlfn.NORM.INV(RAND(), Info!$B$43, Info!$B$44)</f>
        <v>3.0961475982327989E-3</v>
      </c>
      <c r="BO26" s="15">
        <f ca="1">_xlfn.NORM.INV(RAND(), Info!$B$43, Info!$B$44)</f>
        <v>4.2319184964086879E-3</v>
      </c>
      <c r="BP26" s="15">
        <f ca="1">_xlfn.NORM.INV(RAND(), Info!$B$43, Info!$B$44)</f>
        <v>-2.0729980934631964E-2</v>
      </c>
      <c r="BQ26" s="15">
        <f ca="1">_xlfn.NORM.INV(RAND(), Info!$B$43, Info!$B$44)</f>
        <v>2.0244291005997037E-2</v>
      </c>
      <c r="BR26" s="15">
        <f ca="1">_xlfn.NORM.INV(RAND(), Info!$B$43, Info!$B$44)</f>
        <v>-1.7405792479795073E-3</v>
      </c>
      <c r="BS26" s="15">
        <f ca="1">_xlfn.NORM.INV(RAND(), Info!$B$43, Info!$B$44)</f>
        <v>2.2971882310701758E-2</v>
      </c>
      <c r="BT26" s="15">
        <f ca="1">_xlfn.NORM.INV(RAND(), Info!$B$43, Info!$B$44)</f>
        <v>-2.5324952211095036E-3</v>
      </c>
      <c r="BU26" s="15">
        <f ca="1">_xlfn.NORM.INV(RAND(), Info!$B$43, Info!$B$44)</f>
        <v>1.2319609490494168E-2</v>
      </c>
      <c r="BV26" s="15">
        <f ca="1">_xlfn.NORM.INV(RAND(), Info!$B$43, Info!$B$44)</f>
        <v>-2.0359236412000072E-2</v>
      </c>
      <c r="BW26" s="15">
        <f ca="1">_xlfn.NORM.INV(RAND(), Info!$B$43, Info!$B$44)</f>
        <v>1.1796350762748851E-2</v>
      </c>
      <c r="BX26" s="15">
        <f ca="1">_xlfn.NORM.INV(RAND(), Info!$B$43, Info!$B$44)</f>
        <v>-1.8349264402196436E-2</v>
      </c>
      <c r="BY26" s="15">
        <f ca="1">_xlfn.NORM.INV(RAND(), Info!$B$43, Info!$B$44)</f>
        <v>-7.8551904211544045E-3</v>
      </c>
      <c r="BZ26" s="15">
        <f ca="1">_xlfn.NORM.INV(RAND(), Info!$B$43, Info!$B$44)</f>
        <v>8.1742878613442031E-3</v>
      </c>
      <c r="CA26" s="15">
        <f ca="1">_xlfn.NORM.INV(RAND(), Info!$B$43, Info!$B$44)</f>
        <v>-4.2235180583344474E-3</v>
      </c>
      <c r="CB26" s="15">
        <f ca="1">_xlfn.NORM.INV(RAND(), Info!$B$43, Info!$B$44)</f>
        <v>-1.6855959260678149E-2</v>
      </c>
      <c r="CC26" s="15">
        <f ca="1">_xlfn.NORM.INV(RAND(), Info!$B$43, Info!$B$44)</f>
        <v>-2.3515824446397226E-2</v>
      </c>
      <c r="CD26" s="15">
        <f ca="1">_xlfn.NORM.INV(RAND(), Info!$B$43, Info!$B$44)</f>
        <v>-4.5920172765258296E-2</v>
      </c>
      <c r="CE26" s="15">
        <f ca="1">_xlfn.NORM.INV(RAND(), Info!$B$43, Info!$B$44)</f>
        <v>-1.7640192226375702E-2</v>
      </c>
      <c r="CF26" s="15">
        <f ca="1">_xlfn.NORM.INV(RAND(), Info!$B$43, Info!$B$44)</f>
        <v>2.2710077425522578E-2</v>
      </c>
      <c r="CG26" s="15">
        <f ca="1">_xlfn.NORM.INV(RAND(), Info!$B$43, Info!$B$44)</f>
        <v>1.4396814469244464E-2</v>
      </c>
      <c r="CH26" s="15">
        <f ca="1">_xlfn.NORM.INV(RAND(), Info!$B$43, Info!$B$44)</f>
        <v>-1.6986347962305481E-2</v>
      </c>
      <c r="CI26" s="15">
        <f ca="1">_xlfn.NORM.INV(RAND(), Info!$B$43, Info!$B$44)</f>
        <v>-1.1820205545822037E-2</v>
      </c>
      <c r="CJ26" s="15">
        <f ca="1">_xlfn.NORM.INV(RAND(), Info!$B$43, Info!$B$44)</f>
        <v>1.8236317924704877E-2</v>
      </c>
      <c r="CK26" s="15">
        <f ca="1">_xlfn.NORM.INV(RAND(), Info!$B$43, Info!$B$44)</f>
        <v>9.6443083782545673E-3</v>
      </c>
      <c r="CL26" s="15">
        <f ca="1">_xlfn.NORM.INV(RAND(), Info!$B$43, Info!$B$44)</f>
        <v>-6.4071502266580191E-3</v>
      </c>
      <c r="CM26" s="15">
        <f ca="1">_xlfn.NORM.INV(RAND(), Info!$B$43, Info!$B$44)</f>
        <v>-3.8036872851563486E-2</v>
      </c>
      <c r="CN26" s="15">
        <f ca="1">_xlfn.NORM.INV(RAND(), Info!$B$43, Info!$B$44)</f>
        <v>-1.7019896295279958E-3</v>
      </c>
      <c r="CO26" s="15">
        <f ca="1">_xlfn.NORM.INV(RAND(), Info!$B$43, Info!$B$44)</f>
        <v>-2.5398934856089273E-3</v>
      </c>
      <c r="CP26" s="15">
        <f ca="1">_xlfn.NORM.INV(RAND(), Info!$B$43, Info!$B$44)</f>
        <v>-1.0028240572119804E-2</v>
      </c>
      <c r="CQ26" s="15">
        <f ca="1">_xlfn.NORM.INV(RAND(), Info!$B$43, Info!$B$44)</f>
        <v>-2.1265774989078085E-3</v>
      </c>
      <c r="CR26" s="15">
        <f ca="1">_xlfn.NORM.INV(RAND(), Info!$B$43, Info!$B$44)</f>
        <v>-1.9377428552459375E-2</v>
      </c>
      <c r="CS26" s="15">
        <f ca="1">_xlfn.NORM.INV(RAND(), Info!$B$43, Info!$B$44)</f>
        <v>-2.1364675614777779E-3</v>
      </c>
      <c r="CT26" s="15">
        <f ca="1">_xlfn.NORM.INV(RAND(), Info!$B$43, Info!$B$44)</f>
        <v>-4.0911132810373604E-3</v>
      </c>
      <c r="CU26" s="15">
        <f ca="1">_xlfn.NORM.INV(RAND(), Info!$B$43, Info!$B$44)</f>
        <v>1.7564522111213699E-3</v>
      </c>
      <c r="CV26" s="15">
        <f ca="1">_xlfn.NORM.INV(RAND(), Info!$B$43, Info!$B$44)</f>
        <v>7.682061801714035E-3</v>
      </c>
      <c r="CW26" s="15">
        <f ca="1">_xlfn.NORM.INV(RAND(), Info!$B$43, Info!$B$44)</f>
        <v>-1.1996053590882339E-2</v>
      </c>
    </row>
    <row r="27" spans="1:101" x14ac:dyDescent="0.2">
      <c r="A27">
        <v>2048</v>
      </c>
      <c r="B27" s="15">
        <f ca="1">_xlfn.NORM.INV(RAND(), Info!$B$43, Info!$B$44)</f>
        <v>3.3780150750188694E-3</v>
      </c>
      <c r="C27" s="15">
        <f ca="1">_xlfn.NORM.INV(RAND(), Info!$B$43, Info!$B$44)</f>
        <v>-1.9414438801820536E-2</v>
      </c>
      <c r="D27" s="15">
        <f ca="1">_xlfn.NORM.INV(RAND(), Info!$B$43, Info!$B$44)</f>
        <v>-1.3392428074175448E-2</v>
      </c>
      <c r="E27" s="15">
        <f ca="1">_xlfn.NORM.INV(RAND(), Info!$B$43, Info!$B$44)</f>
        <v>-5.2237201454152886E-3</v>
      </c>
      <c r="F27" s="15">
        <f ca="1">_xlfn.NORM.INV(RAND(), Info!$B$43, Info!$B$44)</f>
        <v>1.364518219452843E-2</v>
      </c>
      <c r="G27" s="15">
        <f ca="1">_xlfn.NORM.INV(RAND(), Info!$B$43, Info!$B$44)</f>
        <v>2.4898233512686954E-2</v>
      </c>
      <c r="H27" s="15">
        <f ca="1">_xlfn.NORM.INV(RAND(), Info!$B$43, Info!$B$44)</f>
        <v>-5.3695283994360894E-3</v>
      </c>
      <c r="I27" s="15">
        <f ca="1">_xlfn.NORM.INV(RAND(), Info!$B$43, Info!$B$44)</f>
        <v>2.7663009665931288E-2</v>
      </c>
      <c r="J27" s="15">
        <f ca="1">_xlfn.NORM.INV(RAND(), Info!$B$43, Info!$B$44)</f>
        <v>3.3968538975716572E-3</v>
      </c>
      <c r="K27" s="15">
        <f ca="1">_xlfn.NORM.INV(RAND(), Info!$B$43, Info!$B$44)</f>
        <v>-1.1152750459781223E-2</v>
      </c>
      <c r="L27" s="15">
        <f ca="1">_xlfn.NORM.INV(RAND(), Info!$B$43, Info!$B$44)</f>
        <v>-2.010877464785785E-2</v>
      </c>
      <c r="M27" s="15">
        <f ca="1">_xlfn.NORM.INV(RAND(), Info!$B$43, Info!$B$44)</f>
        <v>-9.5423250106390876E-3</v>
      </c>
      <c r="N27" s="15">
        <f ca="1">_xlfn.NORM.INV(RAND(), Info!$B$43, Info!$B$44)</f>
        <v>3.4197294199598141E-3</v>
      </c>
      <c r="O27" s="15">
        <f ca="1">_xlfn.NORM.INV(RAND(), Info!$B$43, Info!$B$44)</f>
        <v>2.3365028538015933E-2</v>
      </c>
      <c r="P27" s="15">
        <f ca="1">_xlfn.NORM.INV(RAND(), Info!$B$43, Info!$B$44)</f>
        <v>-2.9116128322936505E-2</v>
      </c>
      <c r="Q27" s="15">
        <f ca="1">_xlfn.NORM.INV(RAND(), Info!$B$43, Info!$B$44)</f>
        <v>-2.5347681590934799E-3</v>
      </c>
      <c r="R27" s="15">
        <f ca="1">_xlfn.NORM.INV(RAND(), Info!$B$43, Info!$B$44)</f>
        <v>1.7602102197598567E-2</v>
      </c>
      <c r="S27" s="15">
        <f ca="1">_xlfn.NORM.INV(RAND(), Info!$B$43, Info!$B$44)</f>
        <v>-1.6805489826015686E-2</v>
      </c>
      <c r="T27" s="15">
        <f ca="1">_xlfn.NORM.INV(RAND(), Info!$B$43, Info!$B$44)</f>
        <v>-1.3297915302177596E-2</v>
      </c>
      <c r="U27" s="15">
        <f ca="1">_xlfn.NORM.INV(RAND(), Info!$B$43, Info!$B$44)</f>
        <v>-3.5959756306013252E-2</v>
      </c>
      <c r="V27" s="15">
        <f ca="1">_xlfn.NORM.INV(RAND(), Info!$B$43, Info!$B$44)</f>
        <v>3.0234666567848643E-2</v>
      </c>
      <c r="W27" s="15">
        <f ca="1">_xlfn.NORM.INV(RAND(), Info!$B$43, Info!$B$44)</f>
        <v>-3.1627020942112797E-3</v>
      </c>
      <c r="X27" s="15">
        <f ca="1">_xlfn.NORM.INV(RAND(), Info!$B$43, Info!$B$44)</f>
        <v>-2.8403777033550827E-2</v>
      </c>
      <c r="Y27" s="15">
        <f ca="1">_xlfn.NORM.INV(RAND(), Info!$B$43, Info!$B$44)</f>
        <v>7.6544384109951619E-4</v>
      </c>
      <c r="Z27" s="15">
        <f ca="1">_xlfn.NORM.INV(RAND(), Info!$B$43, Info!$B$44)</f>
        <v>-1.0418734131598575E-2</v>
      </c>
      <c r="AA27" s="15">
        <f ca="1">_xlfn.NORM.INV(RAND(), Info!$B$43, Info!$B$44)</f>
        <v>-1.7988794230973413E-2</v>
      </c>
      <c r="AB27" s="15">
        <f ca="1">_xlfn.NORM.INV(RAND(), Info!$B$43, Info!$B$44)</f>
        <v>5.9872649903080794E-3</v>
      </c>
      <c r="AC27" s="15">
        <f ca="1">_xlfn.NORM.INV(RAND(), Info!$B$43, Info!$B$44)</f>
        <v>7.6950268478706207E-3</v>
      </c>
      <c r="AD27" s="15">
        <f ca="1">_xlfn.NORM.INV(RAND(), Info!$B$43, Info!$B$44)</f>
        <v>1.0294166450572444E-2</v>
      </c>
      <c r="AE27" s="15">
        <f ca="1">_xlfn.NORM.INV(RAND(), Info!$B$43, Info!$B$44)</f>
        <v>-3.66073528295804E-2</v>
      </c>
      <c r="AF27" s="15">
        <f ca="1">_xlfn.NORM.INV(RAND(), Info!$B$43, Info!$B$44)</f>
        <v>-2.7720182873968498E-2</v>
      </c>
      <c r="AG27" s="15">
        <f ca="1">_xlfn.NORM.INV(RAND(), Info!$B$43, Info!$B$44)</f>
        <v>4.3906471296931149E-3</v>
      </c>
      <c r="AH27" s="15">
        <f ca="1">_xlfn.NORM.INV(RAND(), Info!$B$43, Info!$B$44)</f>
        <v>1.042242164384034E-2</v>
      </c>
      <c r="AI27" s="15">
        <f ca="1">_xlfn.NORM.INV(RAND(), Info!$B$43, Info!$B$44)</f>
        <v>-5.9390739147420692E-2</v>
      </c>
      <c r="AJ27" s="15">
        <f ca="1">_xlfn.NORM.INV(RAND(), Info!$B$43, Info!$B$44)</f>
        <v>2.1494115106786185E-2</v>
      </c>
      <c r="AK27" s="15">
        <f ca="1">_xlfn.NORM.INV(RAND(), Info!$B$43, Info!$B$44)</f>
        <v>-5.346224414776295E-3</v>
      </c>
      <c r="AL27" s="15">
        <f ca="1">_xlfn.NORM.INV(RAND(), Info!$B$43, Info!$B$44)</f>
        <v>-2.913791682977904E-3</v>
      </c>
      <c r="AM27" s="15">
        <f ca="1">_xlfn.NORM.INV(RAND(), Info!$B$43, Info!$B$44)</f>
        <v>5.7894048013754487E-2</v>
      </c>
      <c r="AN27" s="15">
        <f ca="1">_xlfn.NORM.INV(RAND(), Info!$B$43, Info!$B$44)</f>
        <v>-1.0711218202098548E-2</v>
      </c>
      <c r="AO27" s="15">
        <f ca="1">_xlfn.NORM.INV(RAND(), Info!$B$43, Info!$B$44)</f>
        <v>5.7798456928502516E-3</v>
      </c>
      <c r="AP27" s="15">
        <f ca="1">_xlfn.NORM.INV(RAND(), Info!$B$43, Info!$B$44)</f>
        <v>-2.622108598145861E-2</v>
      </c>
      <c r="AQ27" s="15">
        <f ca="1">_xlfn.NORM.INV(RAND(), Info!$B$43, Info!$B$44)</f>
        <v>-3.5027157893077948E-2</v>
      </c>
      <c r="AR27" s="15">
        <f ca="1">_xlfn.NORM.INV(RAND(), Info!$B$43, Info!$B$44)</f>
        <v>-4.7175069387169697E-4</v>
      </c>
      <c r="AS27" s="15">
        <f ca="1">_xlfn.NORM.INV(RAND(), Info!$B$43, Info!$B$44)</f>
        <v>-6.4476482824039026E-3</v>
      </c>
      <c r="AT27" s="15">
        <f ca="1">_xlfn.NORM.INV(RAND(), Info!$B$43, Info!$B$44)</f>
        <v>-1.1614615155529365E-2</v>
      </c>
      <c r="AU27" s="15">
        <f ca="1">_xlfn.NORM.INV(RAND(), Info!$B$43, Info!$B$44)</f>
        <v>-2.4147116832314939E-3</v>
      </c>
      <c r="AV27" s="15">
        <f ca="1">_xlfn.NORM.INV(RAND(), Info!$B$43, Info!$B$44)</f>
        <v>6.8330040591620808E-3</v>
      </c>
      <c r="AW27" s="15">
        <f ca="1">_xlfn.NORM.INV(RAND(), Info!$B$43, Info!$B$44)</f>
        <v>-3.724946291719748E-3</v>
      </c>
      <c r="AX27" s="15">
        <f ca="1">_xlfn.NORM.INV(RAND(), Info!$B$43, Info!$B$44)</f>
        <v>2.0163233248327719E-2</v>
      </c>
      <c r="AY27" s="15">
        <f ca="1">_xlfn.NORM.INV(RAND(), Info!$B$43, Info!$B$44)</f>
        <v>-8.1861593816139784E-3</v>
      </c>
      <c r="AZ27" s="15">
        <f ca="1">_xlfn.NORM.INV(RAND(), Info!$B$43, Info!$B$44)</f>
        <v>2.2310560803226014E-2</v>
      </c>
      <c r="BA27" s="15">
        <f ca="1">_xlfn.NORM.INV(RAND(), Info!$B$43, Info!$B$44)</f>
        <v>-1.3157941764895074E-3</v>
      </c>
      <c r="BB27" s="15">
        <f ca="1">_xlfn.NORM.INV(RAND(), Info!$B$43, Info!$B$44)</f>
        <v>1.9163891875491047E-2</v>
      </c>
      <c r="BC27" s="15">
        <f ca="1">_xlfn.NORM.INV(RAND(), Info!$B$43, Info!$B$44)</f>
        <v>-1.4659824011602592E-2</v>
      </c>
      <c r="BD27" s="15">
        <f ca="1">_xlfn.NORM.INV(RAND(), Info!$B$43, Info!$B$44)</f>
        <v>-1.6698938175075759E-2</v>
      </c>
      <c r="BE27" s="15">
        <f ca="1">_xlfn.NORM.INV(RAND(), Info!$B$43, Info!$B$44)</f>
        <v>-1.3961337122872952E-2</v>
      </c>
      <c r="BF27" s="15">
        <f ca="1">_xlfn.NORM.INV(RAND(), Info!$B$43, Info!$B$44)</f>
        <v>-7.707247209593187E-4</v>
      </c>
      <c r="BG27" s="15">
        <f ca="1">_xlfn.NORM.INV(RAND(), Info!$B$43, Info!$B$44)</f>
        <v>-1.5040192382704144E-2</v>
      </c>
      <c r="BH27" s="15">
        <f ca="1">_xlfn.NORM.INV(RAND(), Info!$B$43, Info!$B$44)</f>
        <v>9.8676986223706735E-3</v>
      </c>
      <c r="BI27" s="15">
        <f ca="1">_xlfn.NORM.INV(RAND(), Info!$B$43, Info!$B$44)</f>
        <v>-3.365366563065187E-2</v>
      </c>
      <c r="BJ27" s="15">
        <f ca="1">_xlfn.NORM.INV(RAND(), Info!$B$43, Info!$B$44)</f>
        <v>-8.8914126169940093E-3</v>
      </c>
      <c r="BK27" s="15">
        <f ca="1">_xlfn.NORM.INV(RAND(), Info!$B$43, Info!$B$44)</f>
        <v>1.0628570761115909E-3</v>
      </c>
      <c r="BL27" s="15">
        <f ca="1">_xlfn.NORM.INV(RAND(), Info!$B$43, Info!$B$44)</f>
        <v>2.2210348426023537E-2</v>
      </c>
      <c r="BM27" s="15">
        <f ca="1">_xlfn.NORM.INV(RAND(), Info!$B$43, Info!$B$44)</f>
        <v>-1.0284017211140385E-3</v>
      </c>
      <c r="BN27" s="15">
        <f ca="1">_xlfn.NORM.INV(RAND(), Info!$B$43, Info!$B$44)</f>
        <v>1.8054051428696195E-2</v>
      </c>
      <c r="BO27" s="15">
        <f ca="1">_xlfn.NORM.INV(RAND(), Info!$B$43, Info!$B$44)</f>
        <v>-3.174618448127844E-3</v>
      </c>
      <c r="BP27" s="15">
        <f ca="1">_xlfn.NORM.INV(RAND(), Info!$B$43, Info!$B$44)</f>
        <v>-5.3673879280323111E-3</v>
      </c>
      <c r="BQ27" s="15">
        <f ca="1">_xlfn.NORM.INV(RAND(), Info!$B$43, Info!$B$44)</f>
        <v>1.5686831273651274E-2</v>
      </c>
      <c r="BR27" s="15">
        <f ca="1">_xlfn.NORM.INV(RAND(), Info!$B$43, Info!$B$44)</f>
        <v>-7.0422312942276357E-3</v>
      </c>
      <c r="BS27" s="15">
        <f ca="1">_xlfn.NORM.INV(RAND(), Info!$B$43, Info!$B$44)</f>
        <v>4.214146325444261E-2</v>
      </c>
      <c r="BT27" s="15">
        <f ca="1">_xlfn.NORM.INV(RAND(), Info!$B$43, Info!$B$44)</f>
        <v>1.9161637906197318E-3</v>
      </c>
      <c r="BU27" s="15">
        <f ca="1">_xlfn.NORM.INV(RAND(), Info!$B$43, Info!$B$44)</f>
        <v>6.2663792000228397E-4</v>
      </c>
      <c r="BV27" s="15">
        <f ca="1">_xlfn.NORM.INV(RAND(), Info!$B$43, Info!$B$44)</f>
        <v>-6.2685700507363416E-3</v>
      </c>
      <c r="BW27" s="15">
        <f ca="1">_xlfn.NORM.INV(RAND(), Info!$B$43, Info!$B$44)</f>
        <v>3.4510823599037031E-2</v>
      </c>
      <c r="BX27" s="15">
        <f ca="1">_xlfn.NORM.INV(RAND(), Info!$B$43, Info!$B$44)</f>
        <v>1.0478016135211099E-2</v>
      </c>
      <c r="BY27" s="15">
        <f ca="1">_xlfn.NORM.INV(RAND(), Info!$B$43, Info!$B$44)</f>
        <v>-1.3797503280404556E-2</v>
      </c>
      <c r="BZ27" s="15">
        <f ca="1">_xlfn.NORM.INV(RAND(), Info!$B$43, Info!$B$44)</f>
        <v>4.863068697078294E-2</v>
      </c>
      <c r="CA27" s="15">
        <f ca="1">_xlfn.NORM.INV(RAND(), Info!$B$43, Info!$B$44)</f>
        <v>-2.4598500761273644E-2</v>
      </c>
      <c r="CB27" s="15">
        <f ca="1">_xlfn.NORM.INV(RAND(), Info!$B$43, Info!$B$44)</f>
        <v>5.7825216275328752E-2</v>
      </c>
      <c r="CC27" s="15">
        <f ca="1">_xlfn.NORM.INV(RAND(), Info!$B$43, Info!$B$44)</f>
        <v>1.1068454738032873E-2</v>
      </c>
      <c r="CD27" s="15">
        <f ca="1">_xlfn.NORM.INV(RAND(), Info!$B$43, Info!$B$44)</f>
        <v>1.2113389718764833E-4</v>
      </c>
      <c r="CE27" s="15">
        <f ca="1">_xlfn.NORM.INV(RAND(), Info!$B$43, Info!$B$44)</f>
        <v>7.583163725911707E-3</v>
      </c>
      <c r="CF27" s="15">
        <f ca="1">_xlfn.NORM.INV(RAND(), Info!$B$43, Info!$B$44)</f>
        <v>-1.1372151595801929E-2</v>
      </c>
      <c r="CG27" s="15">
        <f ca="1">_xlfn.NORM.INV(RAND(), Info!$B$43, Info!$B$44)</f>
        <v>2.2318324025051711E-2</v>
      </c>
      <c r="CH27" s="15">
        <f ca="1">_xlfn.NORM.INV(RAND(), Info!$B$43, Info!$B$44)</f>
        <v>7.9385834957715132E-3</v>
      </c>
      <c r="CI27" s="15">
        <f ca="1">_xlfn.NORM.INV(RAND(), Info!$B$43, Info!$B$44)</f>
        <v>5.2810994664450658E-3</v>
      </c>
      <c r="CJ27" s="15">
        <f ca="1">_xlfn.NORM.INV(RAND(), Info!$B$43, Info!$B$44)</f>
        <v>-8.2273299990961082E-3</v>
      </c>
      <c r="CK27" s="15">
        <f ca="1">_xlfn.NORM.INV(RAND(), Info!$B$43, Info!$B$44)</f>
        <v>3.1990899730993963E-2</v>
      </c>
      <c r="CL27" s="15">
        <f ca="1">_xlfn.NORM.INV(RAND(), Info!$B$43, Info!$B$44)</f>
        <v>-4.8296106784411208E-3</v>
      </c>
      <c r="CM27" s="15">
        <f ca="1">_xlfn.NORM.INV(RAND(), Info!$B$43, Info!$B$44)</f>
        <v>1.0114394676902616E-2</v>
      </c>
      <c r="CN27" s="15">
        <f ca="1">_xlfn.NORM.INV(RAND(), Info!$B$43, Info!$B$44)</f>
        <v>1.0419772585808194E-2</v>
      </c>
      <c r="CO27" s="15">
        <f ca="1">_xlfn.NORM.INV(RAND(), Info!$B$43, Info!$B$44)</f>
        <v>4.5180432505629246E-2</v>
      </c>
      <c r="CP27" s="15">
        <f ca="1">_xlfn.NORM.INV(RAND(), Info!$B$43, Info!$B$44)</f>
        <v>1.1051539305381376E-2</v>
      </c>
      <c r="CQ27" s="15">
        <f ca="1">_xlfn.NORM.INV(RAND(), Info!$B$43, Info!$B$44)</f>
        <v>-1.6978045348525705E-2</v>
      </c>
      <c r="CR27" s="15">
        <f ca="1">_xlfn.NORM.INV(RAND(), Info!$B$43, Info!$B$44)</f>
        <v>-2.7780758017178751E-2</v>
      </c>
      <c r="CS27" s="15">
        <f ca="1">_xlfn.NORM.INV(RAND(), Info!$B$43, Info!$B$44)</f>
        <v>-6.9629781807999678E-3</v>
      </c>
      <c r="CT27" s="15">
        <f ca="1">_xlfn.NORM.INV(RAND(), Info!$B$43, Info!$B$44)</f>
        <v>-3.178276891108655E-3</v>
      </c>
      <c r="CU27" s="15">
        <f ca="1">_xlfn.NORM.INV(RAND(), Info!$B$43, Info!$B$44)</f>
        <v>1.655764818051331E-2</v>
      </c>
      <c r="CV27" s="15">
        <f ca="1">_xlfn.NORM.INV(RAND(), Info!$B$43, Info!$B$44)</f>
        <v>2.7780908207243266E-3</v>
      </c>
      <c r="CW27" s="15">
        <f ca="1">_xlfn.NORM.INV(RAND(), Info!$B$43, Info!$B$44)</f>
        <v>-1.5932957488108291E-2</v>
      </c>
    </row>
    <row r="28" spans="1:101" x14ac:dyDescent="0.2">
      <c r="A28">
        <v>2049</v>
      </c>
      <c r="B28" s="15">
        <f ca="1">_xlfn.NORM.INV(RAND(), Info!$B$43, Info!$B$44)</f>
        <v>-2.1579832608940096E-3</v>
      </c>
      <c r="C28" s="15">
        <f ca="1">_xlfn.NORM.INV(RAND(), Info!$B$43, Info!$B$44)</f>
        <v>-7.3107939612676223E-3</v>
      </c>
      <c r="D28" s="15">
        <f ca="1">_xlfn.NORM.INV(RAND(), Info!$B$43, Info!$B$44)</f>
        <v>1.3625076616341401E-2</v>
      </c>
      <c r="E28" s="15">
        <f ca="1">_xlfn.NORM.INV(RAND(), Info!$B$43, Info!$B$44)</f>
        <v>8.6278189084088817E-3</v>
      </c>
      <c r="F28" s="15">
        <f ca="1">_xlfn.NORM.INV(RAND(), Info!$B$43, Info!$B$44)</f>
        <v>3.8629972505825227E-2</v>
      </c>
      <c r="G28" s="15">
        <f ca="1">_xlfn.NORM.INV(RAND(), Info!$B$43, Info!$B$44)</f>
        <v>7.1958118937210727E-3</v>
      </c>
      <c r="H28" s="15">
        <f ca="1">_xlfn.NORM.INV(RAND(), Info!$B$43, Info!$B$44)</f>
        <v>-1.159534067281159E-2</v>
      </c>
      <c r="I28" s="15">
        <f ca="1">_xlfn.NORM.INV(RAND(), Info!$B$43, Info!$B$44)</f>
        <v>1.1093882609172406E-2</v>
      </c>
      <c r="J28" s="15">
        <f ca="1">_xlfn.NORM.INV(RAND(), Info!$B$43, Info!$B$44)</f>
        <v>-3.7598203585098287E-3</v>
      </c>
      <c r="K28" s="15">
        <f ca="1">_xlfn.NORM.INV(RAND(), Info!$B$43, Info!$B$44)</f>
        <v>2.1979113792947296E-2</v>
      </c>
      <c r="L28" s="15">
        <f ca="1">_xlfn.NORM.INV(RAND(), Info!$B$43, Info!$B$44)</f>
        <v>3.1515149667336373E-2</v>
      </c>
      <c r="M28" s="15">
        <f ca="1">_xlfn.NORM.INV(RAND(), Info!$B$43, Info!$B$44)</f>
        <v>2.8762137390995032E-2</v>
      </c>
      <c r="N28" s="15">
        <f ca="1">_xlfn.NORM.INV(RAND(), Info!$B$43, Info!$B$44)</f>
        <v>8.9410571215912081E-3</v>
      </c>
      <c r="O28" s="15">
        <f ca="1">_xlfn.NORM.INV(RAND(), Info!$B$43, Info!$B$44)</f>
        <v>-6.2722961098090431E-3</v>
      </c>
      <c r="P28" s="15">
        <f ca="1">_xlfn.NORM.INV(RAND(), Info!$B$43, Info!$B$44)</f>
        <v>3.2701592504633119E-3</v>
      </c>
      <c r="Q28" s="15">
        <f ca="1">_xlfn.NORM.INV(RAND(), Info!$B$43, Info!$B$44)</f>
        <v>-2.2473888958196426E-2</v>
      </c>
      <c r="R28" s="15">
        <f ca="1">_xlfn.NORM.INV(RAND(), Info!$B$43, Info!$B$44)</f>
        <v>2.1948399278603013E-2</v>
      </c>
      <c r="S28" s="15">
        <f ca="1">_xlfn.NORM.INV(RAND(), Info!$B$43, Info!$B$44)</f>
        <v>-8.7898058930083629E-3</v>
      </c>
      <c r="T28" s="15">
        <f ca="1">_xlfn.NORM.INV(RAND(), Info!$B$43, Info!$B$44)</f>
        <v>-1.8140816877890053E-2</v>
      </c>
      <c r="U28" s="15">
        <f ca="1">_xlfn.NORM.INV(RAND(), Info!$B$43, Info!$B$44)</f>
        <v>5.6790326176100374E-3</v>
      </c>
      <c r="V28" s="15">
        <f ca="1">_xlfn.NORM.INV(RAND(), Info!$B$43, Info!$B$44)</f>
        <v>4.8558961731061927E-3</v>
      </c>
      <c r="W28" s="15">
        <f ca="1">_xlfn.NORM.INV(RAND(), Info!$B$43, Info!$B$44)</f>
        <v>-2.0462415195917117E-2</v>
      </c>
      <c r="X28" s="15">
        <f ca="1">_xlfn.NORM.INV(RAND(), Info!$B$43, Info!$B$44)</f>
        <v>-5.6007868441191825E-3</v>
      </c>
      <c r="Y28" s="15">
        <f ca="1">_xlfn.NORM.INV(RAND(), Info!$B$43, Info!$B$44)</f>
        <v>-9.2669289082261946E-4</v>
      </c>
      <c r="Z28" s="15">
        <f ca="1">_xlfn.NORM.INV(RAND(), Info!$B$43, Info!$B$44)</f>
        <v>-1.2992626428321486E-2</v>
      </c>
      <c r="AA28" s="15">
        <f ca="1">_xlfn.NORM.INV(RAND(), Info!$B$43, Info!$B$44)</f>
        <v>-4.5111086042363673E-3</v>
      </c>
      <c r="AB28" s="15">
        <f ca="1">_xlfn.NORM.INV(RAND(), Info!$B$43, Info!$B$44)</f>
        <v>7.9452903532896448E-3</v>
      </c>
      <c r="AC28" s="15">
        <f ca="1">_xlfn.NORM.INV(RAND(), Info!$B$43, Info!$B$44)</f>
        <v>7.9271234584699611E-3</v>
      </c>
      <c r="AD28" s="15">
        <f ca="1">_xlfn.NORM.INV(RAND(), Info!$B$43, Info!$B$44)</f>
        <v>-1.505869718911327E-2</v>
      </c>
      <c r="AE28" s="15">
        <f ca="1">_xlfn.NORM.INV(RAND(), Info!$B$43, Info!$B$44)</f>
        <v>4.3439144400030771E-2</v>
      </c>
      <c r="AF28" s="15">
        <f ca="1">_xlfn.NORM.INV(RAND(), Info!$B$43, Info!$B$44)</f>
        <v>-6.6104514810500451E-3</v>
      </c>
      <c r="AG28" s="15">
        <f ca="1">_xlfn.NORM.INV(RAND(), Info!$B$43, Info!$B$44)</f>
        <v>-3.68316344064787E-2</v>
      </c>
      <c r="AH28" s="15">
        <f ca="1">_xlfn.NORM.INV(RAND(), Info!$B$43, Info!$B$44)</f>
        <v>-3.8923603782420315E-3</v>
      </c>
      <c r="AI28" s="15">
        <f ca="1">_xlfn.NORM.INV(RAND(), Info!$B$43, Info!$B$44)</f>
        <v>-9.0818341970047393E-3</v>
      </c>
      <c r="AJ28" s="15">
        <f ca="1">_xlfn.NORM.INV(RAND(), Info!$B$43, Info!$B$44)</f>
        <v>2.4306052182639548E-3</v>
      </c>
      <c r="AK28" s="15">
        <f ca="1">_xlfn.NORM.INV(RAND(), Info!$B$43, Info!$B$44)</f>
        <v>3.3297290499651119E-2</v>
      </c>
      <c r="AL28" s="15">
        <f ca="1">_xlfn.NORM.INV(RAND(), Info!$B$43, Info!$B$44)</f>
        <v>1.2444005769630982E-2</v>
      </c>
      <c r="AM28" s="15">
        <f ca="1">_xlfn.NORM.INV(RAND(), Info!$B$43, Info!$B$44)</f>
        <v>1.1478871114107076E-2</v>
      </c>
      <c r="AN28" s="15">
        <f ca="1">_xlfn.NORM.INV(RAND(), Info!$B$43, Info!$B$44)</f>
        <v>3.3472983445501747E-3</v>
      </c>
      <c r="AO28" s="15">
        <f ca="1">_xlfn.NORM.INV(RAND(), Info!$B$43, Info!$B$44)</f>
        <v>-4.6617982525264459E-2</v>
      </c>
      <c r="AP28" s="15">
        <f ca="1">_xlfn.NORM.INV(RAND(), Info!$B$43, Info!$B$44)</f>
        <v>4.2293100844747335E-2</v>
      </c>
      <c r="AQ28" s="15">
        <f ca="1">_xlfn.NORM.INV(RAND(), Info!$B$43, Info!$B$44)</f>
        <v>1.8228003631500025E-2</v>
      </c>
      <c r="AR28" s="15">
        <f ca="1">_xlfn.NORM.INV(RAND(), Info!$B$43, Info!$B$44)</f>
        <v>-1.9049509298119952E-2</v>
      </c>
      <c r="AS28" s="15">
        <f ca="1">_xlfn.NORM.INV(RAND(), Info!$B$43, Info!$B$44)</f>
        <v>3.0220876480271611E-2</v>
      </c>
      <c r="AT28" s="15">
        <f ca="1">_xlfn.NORM.INV(RAND(), Info!$B$43, Info!$B$44)</f>
        <v>-4.0607421190896845E-2</v>
      </c>
      <c r="AU28" s="15">
        <f ca="1">_xlfn.NORM.INV(RAND(), Info!$B$43, Info!$B$44)</f>
        <v>2.2644212265447994E-2</v>
      </c>
      <c r="AV28" s="15">
        <f ca="1">_xlfn.NORM.INV(RAND(), Info!$B$43, Info!$B$44)</f>
        <v>-2.4058802058939746E-3</v>
      </c>
      <c r="AW28" s="15">
        <f ca="1">_xlfn.NORM.INV(RAND(), Info!$B$43, Info!$B$44)</f>
        <v>-1.1943145979381238E-2</v>
      </c>
      <c r="AX28" s="15">
        <f ca="1">_xlfn.NORM.INV(RAND(), Info!$B$43, Info!$B$44)</f>
        <v>-2.2444866675022924E-2</v>
      </c>
      <c r="AY28" s="15">
        <f ca="1">_xlfn.NORM.INV(RAND(), Info!$B$43, Info!$B$44)</f>
        <v>-2.0289046683939103E-3</v>
      </c>
      <c r="AZ28" s="15">
        <f ca="1">_xlfn.NORM.INV(RAND(), Info!$B$43, Info!$B$44)</f>
        <v>-9.9032450091203414E-3</v>
      </c>
      <c r="BA28" s="15">
        <f ca="1">_xlfn.NORM.INV(RAND(), Info!$B$43, Info!$B$44)</f>
        <v>-1.4947989163897765E-2</v>
      </c>
      <c r="BB28" s="15">
        <f ca="1">_xlfn.NORM.INV(RAND(), Info!$B$43, Info!$B$44)</f>
        <v>4.4756471981029521E-2</v>
      </c>
      <c r="BC28" s="15">
        <f ca="1">_xlfn.NORM.INV(RAND(), Info!$B$43, Info!$B$44)</f>
        <v>1.0526683819197566E-2</v>
      </c>
      <c r="BD28" s="15">
        <f ca="1">_xlfn.NORM.INV(RAND(), Info!$B$43, Info!$B$44)</f>
        <v>-4.6450651613357593E-3</v>
      </c>
      <c r="BE28" s="15">
        <f ca="1">_xlfn.NORM.INV(RAND(), Info!$B$43, Info!$B$44)</f>
        <v>-1.8444205873401145E-2</v>
      </c>
      <c r="BF28" s="15">
        <f ca="1">_xlfn.NORM.INV(RAND(), Info!$B$43, Info!$B$44)</f>
        <v>2.9339884381870663E-3</v>
      </c>
      <c r="BG28" s="15">
        <f ca="1">_xlfn.NORM.INV(RAND(), Info!$B$43, Info!$B$44)</f>
        <v>4.0187179341967631E-3</v>
      </c>
      <c r="BH28" s="15">
        <f ca="1">_xlfn.NORM.INV(RAND(), Info!$B$43, Info!$B$44)</f>
        <v>1.0459124721956634E-3</v>
      </c>
      <c r="BI28" s="15">
        <f ca="1">_xlfn.NORM.INV(RAND(), Info!$B$43, Info!$B$44)</f>
        <v>-3.2954672251404795E-3</v>
      </c>
      <c r="BJ28" s="15">
        <f ca="1">_xlfn.NORM.INV(RAND(), Info!$B$43, Info!$B$44)</f>
        <v>1.4445471676299976E-2</v>
      </c>
      <c r="BK28" s="15">
        <f ca="1">_xlfn.NORM.INV(RAND(), Info!$B$43, Info!$B$44)</f>
        <v>1.018193319301345E-2</v>
      </c>
      <c r="BL28" s="15">
        <f ca="1">_xlfn.NORM.INV(RAND(), Info!$B$43, Info!$B$44)</f>
        <v>1.2369645064000546E-2</v>
      </c>
      <c r="BM28" s="15">
        <f ca="1">_xlfn.NORM.INV(RAND(), Info!$B$43, Info!$B$44)</f>
        <v>8.5152676362105773E-3</v>
      </c>
      <c r="BN28" s="15">
        <f ca="1">_xlfn.NORM.INV(RAND(), Info!$B$43, Info!$B$44)</f>
        <v>-1.099700581119531E-2</v>
      </c>
      <c r="BO28" s="15">
        <f ca="1">_xlfn.NORM.INV(RAND(), Info!$B$43, Info!$B$44)</f>
        <v>-1.3580276846819127E-2</v>
      </c>
      <c r="BP28" s="15">
        <f ca="1">_xlfn.NORM.INV(RAND(), Info!$B$43, Info!$B$44)</f>
        <v>-2.3215707364622118E-3</v>
      </c>
      <c r="BQ28" s="15">
        <f ca="1">_xlfn.NORM.INV(RAND(), Info!$B$43, Info!$B$44)</f>
        <v>6.4729306303165438E-3</v>
      </c>
      <c r="BR28" s="15">
        <f ca="1">_xlfn.NORM.INV(RAND(), Info!$B$43, Info!$B$44)</f>
        <v>-1.1063583673051776E-2</v>
      </c>
      <c r="BS28" s="15">
        <f ca="1">_xlfn.NORM.INV(RAND(), Info!$B$43, Info!$B$44)</f>
        <v>-2.3630997823529717E-2</v>
      </c>
      <c r="BT28" s="15">
        <f ca="1">_xlfn.NORM.INV(RAND(), Info!$B$43, Info!$B$44)</f>
        <v>-2.0309312412262366E-2</v>
      </c>
      <c r="BU28" s="15">
        <f ca="1">_xlfn.NORM.INV(RAND(), Info!$B$43, Info!$B$44)</f>
        <v>1.9867786385648661E-2</v>
      </c>
      <c r="BV28" s="15">
        <f ca="1">_xlfn.NORM.INV(RAND(), Info!$B$43, Info!$B$44)</f>
        <v>6.6943590100882501E-3</v>
      </c>
      <c r="BW28" s="15">
        <f ca="1">_xlfn.NORM.INV(RAND(), Info!$B$43, Info!$B$44)</f>
        <v>2.6436869707987078E-4</v>
      </c>
      <c r="BX28" s="15">
        <f ca="1">_xlfn.NORM.INV(RAND(), Info!$B$43, Info!$B$44)</f>
        <v>3.3226616106859945E-2</v>
      </c>
      <c r="BY28" s="15">
        <f ca="1">_xlfn.NORM.INV(RAND(), Info!$B$43, Info!$B$44)</f>
        <v>-2.6262199966817228E-3</v>
      </c>
      <c r="BZ28" s="15">
        <f ca="1">_xlfn.NORM.INV(RAND(), Info!$B$43, Info!$B$44)</f>
        <v>1.3815033275973179E-2</v>
      </c>
      <c r="CA28" s="15">
        <f ca="1">_xlfn.NORM.INV(RAND(), Info!$B$43, Info!$B$44)</f>
        <v>-3.1654720444356944E-2</v>
      </c>
      <c r="CB28" s="15">
        <f ca="1">_xlfn.NORM.INV(RAND(), Info!$B$43, Info!$B$44)</f>
        <v>-2.5807635866303233E-2</v>
      </c>
      <c r="CC28" s="15">
        <f ca="1">_xlfn.NORM.INV(RAND(), Info!$B$43, Info!$B$44)</f>
        <v>-2.8708393387831366E-2</v>
      </c>
      <c r="CD28" s="15">
        <f ca="1">_xlfn.NORM.INV(RAND(), Info!$B$43, Info!$B$44)</f>
        <v>1.9892411240173581E-2</v>
      </c>
      <c r="CE28" s="15">
        <f ca="1">_xlfn.NORM.INV(RAND(), Info!$B$43, Info!$B$44)</f>
        <v>1.5078624507339832E-2</v>
      </c>
      <c r="CF28" s="15">
        <f ca="1">_xlfn.NORM.INV(RAND(), Info!$B$43, Info!$B$44)</f>
        <v>-1.0896722966865436E-2</v>
      </c>
      <c r="CG28" s="15">
        <f ca="1">_xlfn.NORM.INV(RAND(), Info!$B$43, Info!$B$44)</f>
        <v>-2.9172691627173876E-2</v>
      </c>
      <c r="CH28" s="15">
        <f ca="1">_xlfn.NORM.INV(RAND(), Info!$B$43, Info!$B$44)</f>
        <v>-4.8362682827930652E-2</v>
      </c>
      <c r="CI28" s="15">
        <f ca="1">_xlfn.NORM.INV(RAND(), Info!$B$43, Info!$B$44)</f>
        <v>3.6688617090797536E-2</v>
      </c>
      <c r="CJ28" s="15">
        <f ca="1">_xlfn.NORM.INV(RAND(), Info!$B$43, Info!$B$44)</f>
        <v>-1.1644133358774525E-2</v>
      </c>
      <c r="CK28" s="15">
        <f ca="1">_xlfn.NORM.INV(RAND(), Info!$B$43, Info!$B$44)</f>
        <v>6.2026854466732629E-3</v>
      </c>
      <c r="CL28" s="15">
        <f ca="1">_xlfn.NORM.INV(RAND(), Info!$B$43, Info!$B$44)</f>
        <v>-1.1688221207061505E-2</v>
      </c>
      <c r="CM28" s="15">
        <f ca="1">_xlfn.NORM.INV(RAND(), Info!$B$43, Info!$B$44)</f>
        <v>-4.2745654670199827E-3</v>
      </c>
      <c r="CN28" s="15">
        <f ca="1">_xlfn.NORM.INV(RAND(), Info!$B$43, Info!$B$44)</f>
        <v>4.401922813520978E-3</v>
      </c>
      <c r="CO28" s="15">
        <f ca="1">_xlfn.NORM.INV(RAND(), Info!$B$43, Info!$B$44)</f>
        <v>-4.2414451771918271E-3</v>
      </c>
      <c r="CP28" s="15">
        <f ca="1">_xlfn.NORM.INV(RAND(), Info!$B$43, Info!$B$44)</f>
        <v>-3.1330740856495266E-2</v>
      </c>
      <c r="CQ28" s="15">
        <f ca="1">_xlfn.NORM.INV(RAND(), Info!$B$43, Info!$B$44)</f>
        <v>4.1989903737675825E-2</v>
      </c>
      <c r="CR28" s="15">
        <f ca="1">_xlfn.NORM.INV(RAND(), Info!$B$43, Info!$B$44)</f>
        <v>-2.1323352627920851E-2</v>
      </c>
      <c r="CS28" s="15">
        <f ca="1">_xlfn.NORM.INV(RAND(), Info!$B$43, Info!$B$44)</f>
        <v>9.8616568970408616E-3</v>
      </c>
      <c r="CT28" s="15">
        <f ca="1">_xlfn.NORM.INV(RAND(), Info!$B$43, Info!$B$44)</f>
        <v>1.0934177579818686E-2</v>
      </c>
      <c r="CU28" s="15">
        <f ca="1">_xlfn.NORM.INV(RAND(), Info!$B$43, Info!$B$44)</f>
        <v>-2.3724302406822391E-2</v>
      </c>
      <c r="CV28" s="15">
        <f ca="1">_xlfn.NORM.INV(RAND(), Info!$B$43, Info!$B$44)</f>
        <v>-1.5028276873750582E-2</v>
      </c>
      <c r="CW28" s="15">
        <f ca="1">_xlfn.NORM.INV(RAND(), Info!$B$43, Info!$B$44)</f>
        <v>-1.8995559663084974E-2</v>
      </c>
    </row>
    <row r="29" spans="1:101" x14ac:dyDescent="0.2">
      <c r="A29">
        <v>2050</v>
      </c>
      <c r="B29" s="15">
        <f ca="1">_xlfn.NORM.INV(RAND(), Info!$B$43, Info!$B$44)</f>
        <v>1.6083842189496173E-2</v>
      </c>
      <c r="C29" s="15">
        <f ca="1">_xlfn.NORM.INV(RAND(), Info!$B$43, Info!$B$44)</f>
        <v>-1.9281913150596326E-3</v>
      </c>
      <c r="D29" s="15">
        <f ca="1">_xlfn.NORM.INV(RAND(), Info!$B$43, Info!$B$44)</f>
        <v>5.6010651765869921E-3</v>
      </c>
      <c r="E29" s="15">
        <f ca="1">_xlfn.NORM.INV(RAND(), Info!$B$43, Info!$B$44)</f>
        <v>-2.4496233189125255E-3</v>
      </c>
      <c r="F29" s="15">
        <f ca="1">_xlfn.NORM.INV(RAND(), Info!$B$43, Info!$B$44)</f>
        <v>-3.8422831686294612E-3</v>
      </c>
      <c r="G29" s="15">
        <f ca="1">_xlfn.NORM.INV(RAND(), Info!$B$43, Info!$B$44)</f>
        <v>-3.2628972119401363E-2</v>
      </c>
      <c r="H29" s="15">
        <f ca="1">_xlfn.NORM.INV(RAND(), Info!$B$43, Info!$B$44)</f>
        <v>-3.9488791357719863E-2</v>
      </c>
      <c r="I29" s="15">
        <f ca="1">_xlfn.NORM.INV(RAND(), Info!$B$43, Info!$B$44)</f>
        <v>4.9473832642528998E-2</v>
      </c>
      <c r="J29" s="15">
        <f ca="1">_xlfn.NORM.INV(RAND(), Info!$B$43, Info!$B$44)</f>
        <v>-7.1051697312918228E-3</v>
      </c>
      <c r="K29" s="15">
        <f ca="1">_xlfn.NORM.INV(RAND(), Info!$B$43, Info!$B$44)</f>
        <v>-1.5824115660464976E-4</v>
      </c>
      <c r="L29" s="15">
        <f ca="1">_xlfn.NORM.INV(RAND(), Info!$B$43, Info!$B$44)</f>
        <v>-1.3813625334336364E-2</v>
      </c>
      <c r="M29" s="15">
        <f ca="1">_xlfn.NORM.INV(RAND(), Info!$B$43, Info!$B$44)</f>
        <v>-7.4540777477374223E-3</v>
      </c>
      <c r="N29" s="15">
        <f ca="1">_xlfn.NORM.INV(RAND(), Info!$B$43, Info!$B$44)</f>
        <v>3.2354573024039247E-2</v>
      </c>
      <c r="O29" s="15">
        <f ca="1">_xlfn.NORM.INV(RAND(), Info!$B$43, Info!$B$44)</f>
        <v>5.4060925936570666E-3</v>
      </c>
      <c r="P29" s="15">
        <f ca="1">_xlfn.NORM.INV(RAND(), Info!$B$43, Info!$B$44)</f>
        <v>-1.2779984995100872E-4</v>
      </c>
      <c r="Q29" s="15">
        <f ca="1">_xlfn.NORM.INV(RAND(), Info!$B$43, Info!$B$44)</f>
        <v>-1.9164264326617744E-2</v>
      </c>
      <c r="R29" s="15">
        <f ca="1">_xlfn.NORM.INV(RAND(), Info!$B$43, Info!$B$44)</f>
        <v>-1.4133126494470211E-2</v>
      </c>
      <c r="S29" s="15">
        <f ca="1">_xlfn.NORM.INV(RAND(), Info!$B$43, Info!$B$44)</f>
        <v>5.5851848247154947E-3</v>
      </c>
      <c r="T29" s="15">
        <f ca="1">_xlfn.NORM.INV(RAND(), Info!$B$43, Info!$B$44)</f>
        <v>6.4447069419023796E-3</v>
      </c>
      <c r="U29" s="15">
        <f ca="1">_xlfn.NORM.INV(RAND(), Info!$B$43, Info!$B$44)</f>
        <v>-9.7625448809418487E-3</v>
      </c>
      <c r="V29" s="15">
        <f ca="1">_xlfn.NORM.INV(RAND(), Info!$B$43, Info!$B$44)</f>
        <v>2.3997605286343184E-2</v>
      </c>
      <c r="W29" s="15">
        <f ca="1">_xlfn.NORM.INV(RAND(), Info!$B$43, Info!$B$44)</f>
        <v>-1.5128856162333719E-2</v>
      </c>
      <c r="X29" s="15">
        <f ca="1">_xlfn.NORM.INV(RAND(), Info!$B$43, Info!$B$44)</f>
        <v>2.3299427554425716E-3</v>
      </c>
      <c r="Y29" s="15">
        <f ca="1">_xlfn.NORM.INV(RAND(), Info!$B$43, Info!$B$44)</f>
        <v>2.0453367101829548E-2</v>
      </c>
      <c r="Z29" s="15">
        <f ca="1">_xlfn.NORM.INV(RAND(), Info!$B$43, Info!$B$44)</f>
        <v>2.1620984526072851E-2</v>
      </c>
      <c r="AA29" s="15">
        <f ca="1">_xlfn.NORM.INV(RAND(), Info!$B$43, Info!$B$44)</f>
        <v>3.7145243239244237E-2</v>
      </c>
      <c r="AB29" s="15">
        <f ca="1">_xlfn.NORM.INV(RAND(), Info!$B$43, Info!$B$44)</f>
        <v>8.3311882311697767E-4</v>
      </c>
      <c r="AC29" s="15">
        <f ca="1">_xlfn.NORM.INV(RAND(), Info!$B$43, Info!$B$44)</f>
        <v>-4.0384425445328378E-3</v>
      </c>
      <c r="AD29" s="15">
        <f ca="1">_xlfn.NORM.INV(RAND(), Info!$B$43, Info!$B$44)</f>
        <v>8.562738670501674E-4</v>
      </c>
      <c r="AE29" s="15">
        <f ca="1">_xlfn.NORM.INV(RAND(), Info!$B$43, Info!$B$44)</f>
        <v>-1.4858367158757119E-2</v>
      </c>
      <c r="AF29" s="15">
        <f ca="1">_xlfn.NORM.INV(RAND(), Info!$B$43, Info!$B$44)</f>
        <v>1.1587473493699936E-2</v>
      </c>
      <c r="AG29" s="15">
        <f ca="1">_xlfn.NORM.INV(RAND(), Info!$B$43, Info!$B$44)</f>
        <v>-1.821904128003914E-2</v>
      </c>
      <c r="AH29" s="15">
        <f ca="1">_xlfn.NORM.INV(RAND(), Info!$B$43, Info!$B$44)</f>
        <v>2.2205716104534597E-2</v>
      </c>
      <c r="AI29" s="15">
        <f ca="1">_xlfn.NORM.INV(RAND(), Info!$B$43, Info!$B$44)</f>
        <v>-4.456425806883018E-2</v>
      </c>
      <c r="AJ29" s="15">
        <f ca="1">_xlfn.NORM.INV(RAND(), Info!$B$43, Info!$B$44)</f>
        <v>3.3176570278299375E-3</v>
      </c>
      <c r="AK29" s="15">
        <f ca="1">_xlfn.NORM.INV(RAND(), Info!$B$43, Info!$B$44)</f>
        <v>6.2894091677377075E-3</v>
      </c>
      <c r="AL29" s="15">
        <f ca="1">_xlfn.NORM.INV(RAND(), Info!$B$43, Info!$B$44)</f>
        <v>1.1502810677981767E-2</v>
      </c>
      <c r="AM29" s="15">
        <f ca="1">_xlfn.NORM.INV(RAND(), Info!$B$43, Info!$B$44)</f>
        <v>9.7882815574108946E-3</v>
      </c>
      <c r="AN29" s="15">
        <f ca="1">_xlfn.NORM.INV(RAND(), Info!$B$43, Info!$B$44)</f>
        <v>1.3897012080747082E-3</v>
      </c>
      <c r="AO29" s="15">
        <f ca="1">_xlfn.NORM.INV(RAND(), Info!$B$43, Info!$B$44)</f>
        <v>-1.0909041583193231E-2</v>
      </c>
      <c r="AP29" s="15">
        <f ca="1">_xlfn.NORM.INV(RAND(), Info!$B$43, Info!$B$44)</f>
        <v>5.0421343963616451E-3</v>
      </c>
      <c r="AQ29" s="15">
        <f ca="1">_xlfn.NORM.INV(RAND(), Info!$B$43, Info!$B$44)</f>
        <v>-5.2649350931286941E-3</v>
      </c>
      <c r="AR29" s="15">
        <f ca="1">_xlfn.NORM.INV(RAND(), Info!$B$43, Info!$B$44)</f>
        <v>1.4482657839490671E-2</v>
      </c>
      <c r="AS29" s="15">
        <f ca="1">_xlfn.NORM.INV(RAND(), Info!$B$43, Info!$B$44)</f>
        <v>-1.0361332053990136E-2</v>
      </c>
      <c r="AT29" s="15">
        <f ca="1">_xlfn.NORM.INV(RAND(), Info!$B$43, Info!$B$44)</f>
        <v>2.9000619971120381E-3</v>
      </c>
      <c r="AU29" s="15">
        <f ca="1">_xlfn.NORM.INV(RAND(), Info!$B$43, Info!$B$44)</f>
        <v>-3.0330680579744418E-2</v>
      </c>
      <c r="AV29" s="15">
        <f ca="1">_xlfn.NORM.INV(RAND(), Info!$B$43, Info!$B$44)</f>
        <v>-2.867985189442444E-2</v>
      </c>
      <c r="AW29" s="15">
        <f ca="1">_xlfn.NORM.INV(RAND(), Info!$B$43, Info!$B$44)</f>
        <v>3.3582668018837372E-2</v>
      </c>
      <c r="AX29" s="15">
        <f ca="1">_xlfn.NORM.INV(RAND(), Info!$B$43, Info!$B$44)</f>
        <v>1.3799154348000794E-3</v>
      </c>
      <c r="AY29" s="15">
        <f ca="1">_xlfn.NORM.INV(RAND(), Info!$B$43, Info!$B$44)</f>
        <v>-3.0765688216035456E-2</v>
      </c>
      <c r="AZ29" s="15">
        <f ca="1">_xlfn.NORM.INV(RAND(), Info!$B$43, Info!$B$44)</f>
        <v>4.4946439867376009E-3</v>
      </c>
      <c r="BA29" s="15">
        <f ca="1">_xlfn.NORM.INV(RAND(), Info!$B$43, Info!$B$44)</f>
        <v>-3.5042803955285897E-3</v>
      </c>
      <c r="BB29" s="15">
        <f ca="1">_xlfn.NORM.INV(RAND(), Info!$B$43, Info!$B$44)</f>
        <v>2.9489402371987654E-2</v>
      </c>
      <c r="BC29" s="15">
        <f ca="1">_xlfn.NORM.INV(RAND(), Info!$B$43, Info!$B$44)</f>
        <v>1.3994087799567671E-2</v>
      </c>
      <c r="BD29" s="15">
        <f ca="1">_xlfn.NORM.INV(RAND(), Info!$B$43, Info!$B$44)</f>
        <v>-9.6959040643732966E-3</v>
      </c>
      <c r="BE29" s="15">
        <f ca="1">_xlfn.NORM.INV(RAND(), Info!$B$43, Info!$B$44)</f>
        <v>-1.2132376757041777E-2</v>
      </c>
      <c r="BF29" s="15">
        <f ca="1">_xlfn.NORM.INV(RAND(), Info!$B$43, Info!$B$44)</f>
        <v>4.0645270363642676E-2</v>
      </c>
      <c r="BG29" s="15">
        <f ca="1">_xlfn.NORM.INV(RAND(), Info!$B$43, Info!$B$44)</f>
        <v>9.9189229874496049E-3</v>
      </c>
      <c r="BH29" s="15">
        <f ca="1">_xlfn.NORM.INV(RAND(), Info!$B$43, Info!$B$44)</f>
        <v>-2.441698507168236E-2</v>
      </c>
      <c r="BI29" s="15">
        <f ca="1">_xlfn.NORM.INV(RAND(), Info!$B$43, Info!$B$44)</f>
        <v>1.0080193354678225E-2</v>
      </c>
      <c r="BJ29" s="15">
        <f ca="1">_xlfn.NORM.INV(RAND(), Info!$B$43, Info!$B$44)</f>
        <v>-2.6018546475613247E-2</v>
      </c>
      <c r="BK29" s="15">
        <f ca="1">_xlfn.NORM.INV(RAND(), Info!$B$43, Info!$B$44)</f>
        <v>7.7389699194579742E-3</v>
      </c>
      <c r="BL29" s="15">
        <f ca="1">_xlfn.NORM.INV(RAND(), Info!$B$43, Info!$B$44)</f>
        <v>-1.3641525324419836E-2</v>
      </c>
      <c r="BM29" s="15">
        <f ca="1">_xlfn.NORM.INV(RAND(), Info!$B$43, Info!$B$44)</f>
        <v>-7.6261693128426506E-3</v>
      </c>
      <c r="BN29" s="15">
        <f ca="1">_xlfn.NORM.INV(RAND(), Info!$B$43, Info!$B$44)</f>
        <v>1.3411934692090826E-2</v>
      </c>
      <c r="BO29" s="15">
        <f ca="1">_xlfn.NORM.INV(RAND(), Info!$B$43, Info!$B$44)</f>
        <v>2.2574475293505786E-2</v>
      </c>
      <c r="BP29" s="15">
        <f ca="1">_xlfn.NORM.INV(RAND(), Info!$B$43, Info!$B$44)</f>
        <v>-1.239624316260415E-2</v>
      </c>
      <c r="BQ29" s="15">
        <f ca="1">_xlfn.NORM.INV(RAND(), Info!$B$43, Info!$B$44)</f>
        <v>1.8133540309350635E-2</v>
      </c>
      <c r="BR29" s="15">
        <f ca="1">_xlfn.NORM.INV(RAND(), Info!$B$43, Info!$B$44)</f>
        <v>1.4589024715464347E-2</v>
      </c>
      <c r="BS29" s="15">
        <f ca="1">_xlfn.NORM.INV(RAND(), Info!$B$43, Info!$B$44)</f>
        <v>-6.6447924662542497E-3</v>
      </c>
      <c r="BT29" s="15">
        <f ca="1">_xlfn.NORM.INV(RAND(), Info!$B$43, Info!$B$44)</f>
        <v>5.9359098577769324E-3</v>
      </c>
      <c r="BU29" s="15">
        <f ca="1">_xlfn.NORM.INV(RAND(), Info!$B$43, Info!$B$44)</f>
        <v>-1.13248657364864E-2</v>
      </c>
      <c r="BV29" s="15">
        <f ca="1">_xlfn.NORM.INV(RAND(), Info!$B$43, Info!$B$44)</f>
        <v>-3.1074851413797792E-2</v>
      </c>
      <c r="BW29" s="15">
        <f ca="1">_xlfn.NORM.INV(RAND(), Info!$B$43, Info!$B$44)</f>
        <v>4.6276246254187726E-3</v>
      </c>
      <c r="BX29" s="15">
        <f ca="1">_xlfn.NORM.INV(RAND(), Info!$B$43, Info!$B$44)</f>
        <v>1.8827416960655401E-3</v>
      </c>
      <c r="BY29" s="15">
        <f ca="1">_xlfn.NORM.INV(RAND(), Info!$B$43, Info!$B$44)</f>
        <v>-1.030410273485827E-2</v>
      </c>
      <c r="BZ29" s="15">
        <f ca="1">_xlfn.NORM.INV(RAND(), Info!$B$43, Info!$B$44)</f>
        <v>9.2559810881902016E-3</v>
      </c>
      <c r="CA29" s="15">
        <f ca="1">_xlfn.NORM.INV(RAND(), Info!$B$43, Info!$B$44)</f>
        <v>-1.9542883023114408E-3</v>
      </c>
      <c r="CB29" s="15">
        <f ca="1">_xlfn.NORM.INV(RAND(), Info!$B$43, Info!$B$44)</f>
        <v>2.4077115564317257E-3</v>
      </c>
      <c r="CC29" s="15">
        <f ca="1">_xlfn.NORM.INV(RAND(), Info!$B$43, Info!$B$44)</f>
        <v>-1.4420456375713053E-2</v>
      </c>
      <c r="CD29" s="15">
        <f ca="1">_xlfn.NORM.INV(RAND(), Info!$B$43, Info!$B$44)</f>
        <v>4.4894589350439544E-4</v>
      </c>
      <c r="CE29" s="15">
        <f ca="1">_xlfn.NORM.INV(RAND(), Info!$B$43, Info!$B$44)</f>
        <v>1.4130122880238231E-2</v>
      </c>
      <c r="CF29" s="15">
        <f ca="1">_xlfn.NORM.INV(RAND(), Info!$B$43, Info!$B$44)</f>
        <v>4.4441038795878303E-2</v>
      </c>
      <c r="CG29" s="15">
        <f ca="1">_xlfn.NORM.INV(RAND(), Info!$B$43, Info!$B$44)</f>
        <v>-1.0975002230746961E-2</v>
      </c>
      <c r="CH29" s="15">
        <f ca="1">_xlfn.NORM.INV(RAND(), Info!$B$43, Info!$B$44)</f>
        <v>-3.7454319094139654E-2</v>
      </c>
      <c r="CI29" s="15">
        <f ca="1">_xlfn.NORM.INV(RAND(), Info!$B$43, Info!$B$44)</f>
        <v>-2.644466587132023E-2</v>
      </c>
      <c r="CJ29" s="15">
        <f ca="1">_xlfn.NORM.INV(RAND(), Info!$B$43, Info!$B$44)</f>
        <v>7.3355548449553715E-3</v>
      </c>
      <c r="CK29" s="15">
        <f ca="1">_xlfn.NORM.INV(RAND(), Info!$B$43, Info!$B$44)</f>
        <v>-3.6048023175963395E-2</v>
      </c>
      <c r="CL29" s="15">
        <f ca="1">_xlfn.NORM.INV(RAND(), Info!$B$43, Info!$B$44)</f>
        <v>-1.1935422858287754E-2</v>
      </c>
      <c r="CM29" s="15">
        <f ca="1">_xlfn.NORM.INV(RAND(), Info!$B$43, Info!$B$44)</f>
        <v>-1.3003556433451732E-2</v>
      </c>
      <c r="CN29" s="15">
        <f ca="1">_xlfn.NORM.INV(RAND(), Info!$B$43, Info!$B$44)</f>
        <v>-2.3920220513983834E-2</v>
      </c>
      <c r="CO29" s="15">
        <f ca="1">_xlfn.NORM.INV(RAND(), Info!$B$43, Info!$B$44)</f>
        <v>1.9592181801769797E-2</v>
      </c>
      <c r="CP29" s="15">
        <f ca="1">_xlfn.NORM.INV(RAND(), Info!$B$43, Info!$B$44)</f>
        <v>-2.1289630165013326E-2</v>
      </c>
      <c r="CQ29" s="15">
        <f ca="1">_xlfn.NORM.INV(RAND(), Info!$B$43, Info!$B$44)</f>
        <v>1.1702662895430718E-2</v>
      </c>
      <c r="CR29" s="15">
        <f ca="1">_xlfn.NORM.INV(RAND(), Info!$B$43, Info!$B$44)</f>
        <v>7.6777243939848305E-2</v>
      </c>
      <c r="CS29" s="15">
        <f ca="1">_xlfn.NORM.INV(RAND(), Info!$B$43, Info!$B$44)</f>
        <v>-9.810460918792601E-3</v>
      </c>
      <c r="CT29" s="15">
        <f ca="1">_xlfn.NORM.INV(RAND(), Info!$B$43, Info!$B$44)</f>
        <v>2.5508843555017275E-2</v>
      </c>
      <c r="CU29" s="15">
        <f ca="1">_xlfn.NORM.INV(RAND(), Info!$B$43, Info!$B$44)</f>
        <v>-6.0173812484546419E-3</v>
      </c>
      <c r="CV29" s="15">
        <f ca="1">_xlfn.NORM.INV(RAND(), Info!$B$43, Info!$B$44)</f>
        <v>-1.979636465898834E-2</v>
      </c>
      <c r="CW29" s="15">
        <f ca="1">_xlfn.NORM.INV(RAND(), Info!$B$43, Info!$B$44)</f>
        <v>3.0252127111089345E-3</v>
      </c>
    </row>
    <row r="30" spans="1:101" x14ac:dyDescent="0.2">
      <c r="A30">
        <v>2051</v>
      </c>
      <c r="B30" s="15">
        <f ca="1">_xlfn.NORM.INV(RAND(), Info!$B$43, Info!$B$44)</f>
        <v>1.1307190672779962E-3</v>
      </c>
      <c r="C30" s="15">
        <f ca="1">_xlfn.NORM.INV(RAND(), Info!$B$43, Info!$B$44)</f>
        <v>-9.6541672500391369E-3</v>
      </c>
      <c r="D30" s="15">
        <f ca="1">_xlfn.NORM.INV(RAND(), Info!$B$43, Info!$B$44)</f>
        <v>2.6209527107419863E-3</v>
      </c>
      <c r="E30" s="15">
        <f ca="1">_xlfn.NORM.INV(RAND(), Info!$B$43, Info!$B$44)</f>
        <v>7.1788514759585495E-3</v>
      </c>
      <c r="F30" s="15">
        <f ca="1">_xlfn.NORM.INV(RAND(), Info!$B$43, Info!$B$44)</f>
        <v>-1.5388322744318287E-2</v>
      </c>
      <c r="G30" s="15">
        <f ca="1">_xlfn.NORM.INV(RAND(), Info!$B$43, Info!$B$44)</f>
        <v>7.6007257264750416E-4</v>
      </c>
      <c r="H30" s="15">
        <f ca="1">_xlfn.NORM.INV(RAND(), Info!$B$43, Info!$B$44)</f>
        <v>-3.3707816327682114E-4</v>
      </c>
      <c r="I30" s="15">
        <f ca="1">_xlfn.NORM.INV(RAND(), Info!$B$43, Info!$B$44)</f>
        <v>9.2200098175975291E-3</v>
      </c>
      <c r="J30" s="15">
        <f ca="1">_xlfn.NORM.INV(RAND(), Info!$B$43, Info!$B$44)</f>
        <v>-9.1320579944878383E-3</v>
      </c>
      <c r="K30" s="15">
        <f ca="1">_xlfn.NORM.INV(RAND(), Info!$B$43, Info!$B$44)</f>
        <v>7.4479829096718289E-3</v>
      </c>
      <c r="L30" s="15">
        <f ca="1">_xlfn.NORM.INV(RAND(), Info!$B$43, Info!$B$44)</f>
        <v>-4.7340994093618789E-3</v>
      </c>
      <c r="M30" s="15">
        <f ca="1">_xlfn.NORM.INV(RAND(), Info!$B$43, Info!$B$44)</f>
        <v>2.766459759752948E-2</v>
      </c>
      <c r="N30" s="15">
        <f ca="1">_xlfn.NORM.INV(RAND(), Info!$B$43, Info!$B$44)</f>
        <v>1.8062406279410151E-2</v>
      </c>
      <c r="O30" s="15">
        <f ca="1">_xlfn.NORM.INV(RAND(), Info!$B$43, Info!$B$44)</f>
        <v>3.0809678927108234E-2</v>
      </c>
      <c r="P30" s="15">
        <f ca="1">_xlfn.NORM.INV(RAND(), Info!$B$43, Info!$B$44)</f>
        <v>-1.3010899145054274E-2</v>
      </c>
      <c r="Q30" s="15">
        <f ca="1">_xlfn.NORM.INV(RAND(), Info!$B$43, Info!$B$44)</f>
        <v>1.4694876590558521E-2</v>
      </c>
      <c r="R30" s="15">
        <f ca="1">_xlfn.NORM.INV(RAND(), Info!$B$43, Info!$B$44)</f>
        <v>-2.3897080146741381E-2</v>
      </c>
      <c r="S30" s="15">
        <f ca="1">_xlfn.NORM.INV(RAND(), Info!$B$43, Info!$B$44)</f>
        <v>-6.0916753397434846E-3</v>
      </c>
      <c r="T30" s="15">
        <f ca="1">_xlfn.NORM.INV(RAND(), Info!$B$43, Info!$B$44)</f>
        <v>4.3744721495165229E-2</v>
      </c>
      <c r="U30" s="15">
        <f ca="1">_xlfn.NORM.INV(RAND(), Info!$B$43, Info!$B$44)</f>
        <v>-2.9844444991039428E-3</v>
      </c>
      <c r="V30" s="15">
        <f ca="1">_xlfn.NORM.INV(RAND(), Info!$B$43, Info!$B$44)</f>
        <v>-1.1393222742287226E-2</v>
      </c>
      <c r="W30" s="15">
        <f ca="1">_xlfn.NORM.INV(RAND(), Info!$B$43, Info!$B$44)</f>
        <v>-1.7034216428755387E-2</v>
      </c>
      <c r="X30" s="15">
        <f ca="1">_xlfn.NORM.INV(RAND(), Info!$B$43, Info!$B$44)</f>
        <v>1.2120516574154788E-2</v>
      </c>
      <c r="Y30" s="15">
        <f ca="1">_xlfn.NORM.INV(RAND(), Info!$B$43, Info!$B$44)</f>
        <v>-2.83221831649412E-2</v>
      </c>
      <c r="Z30" s="15">
        <f ca="1">_xlfn.NORM.INV(RAND(), Info!$B$43, Info!$B$44)</f>
        <v>2.6939991572893E-2</v>
      </c>
      <c r="AA30" s="15">
        <f ca="1">_xlfn.NORM.INV(RAND(), Info!$B$43, Info!$B$44)</f>
        <v>-8.770463237313203E-3</v>
      </c>
      <c r="AB30" s="15">
        <f ca="1">_xlfn.NORM.INV(RAND(), Info!$B$43, Info!$B$44)</f>
        <v>4.5857487141807741E-3</v>
      </c>
      <c r="AC30" s="15">
        <f ca="1">_xlfn.NORM.INV(RAND(), Info!$B$43, Info!$B$44)</f>
        <v>3.0862523922838638E-2</v>
      </c>
      <c r="AD30" s="15">
        <f ca="1">_xlfn.NORM.INV(RAND(), Info!$B$43, Info!$B$44)</f>
        <v>5.723924201616072E-3</v>
      </c>
      <c r="AE30" s="15">
        <f ca="1">_xlfn.NORM.INV(RAND(), Info!$B$43, Info!$B$44)</f>
        <v>1.3912662713758316E-2</v>
      </c>
      <c r="AF30" s="15">
        <f ca="1">_xlfn.NORM.INV(RAND(), Info!$B$43, Info!$B$44)</f>
        <v>1.4750363327404446E-2</v>
      </c>
      <c r="AG30" s="15">
        <f ca="1">_xlfn.NORM.INV(RAND(), Info!$B$43, Info!$B$44)</f>
        <v>2.7728315016603108E-2</v>
      </c>
      <c r="AH30" s="15">
        <f ca="1">_xlfn.NORM.INV(RAND(), Info!$B$43, Info!$B$44)</f>
        <v>-4.9559471117272741E-2</v>
      </c>
      <c r="AI30" s="15">
        <f ca="1">_xlfn.NORM.INV(RAND(), Info!$B$43, Info!$B$44)</f>
        <v>-6.8710820677492818E-2</v>
      </c>
      <c r="AJ30" s="15">
        <f ca="1">_xlfn.NORM.INV(RAND(), Info!$B$43, Info!$B$44)</f>
        <v>-2.377231955078391E-3</v>
      </c>
      <c r="AK30" s="15">
        <f ca="1">_xlfn.NORM.INV(RAND(), Info!$B$43, Info!$B$44)</f>
        <v>-1.7414618726662671E-2</v>
      </c>
      <c r="AL30" s="15">
        <f ca="1">_xlfn.NORM.INV(RAND(), Info!$B$43, Info!$B$44)</f>
        <v>5.166577706995806E-3</v>
      </c>
      <c r="AM30" s="15">
        <f ca="1">_xlfn.NORM.INV(RAND(), Info!$B$43, Info!$B$44)</f>
        <v>-1.8567306237651645E-3</v>
      </c>
      <c r="AN30" s="15">
        <f ca="1">_xlfn.NORM.INV(RAND(), Info!$B$43, Info!$B$44)</f>
        <v>-3.7141680938699143E-2</v>
      </c>
      <c r="AO30" s="15">
        <f ca="1">_xlfn.NORM.INV(RAND(), Info!$B$43, Info!$B$44)</f>
        <v>5.2354005677666127E-3</v>
      </c>
      <c r="AP30" s="15">
        <f ca="1">_xlfn.NORM.INV(RAND(), Info!$B$43, Info!$B$44)</f>
        <v>-1.0647931813056559E-2</v>
      </c>
      <c r="AQ30" s="15">
        <f ca="1">_xlfn.NORM.INV(RAND(), Info!$B$43, Info!$B$44)</f>
        <v>-1.1332807233885214E-2</v>
      </c>
      <c r="AR30" s="15">
        <f ca="1">_xlfn.NORM.INV(RAND(), Info!$B$43, Info!$B$44)</f>
        <v>6.1768117357148015E-3</v>
      </c>
      <c r="AS30" s="15">
        <f ca="1">_xlfn.NORM.INV(RAND(), Info!$B$43, Info!$B$44)</f>
        <v>1.9504279626320092E-2</v>
      </c>
      <c r="AT30" s="15">
        <f ca="1">_xlfn.NORM.INV(RAND(), Info!$B$43, Info!$B$44)</f>
        <v>1.1943665993848394E-3</v>
      </c>
      <c r="AU30" s="15">
        <f ca="1">_xlfn.NORM.INV(RAND(), Info!$B$43, Info!$B$44)</f>
        <v>-8.4109210024561586E-3</v>
      </c>
      <c r="AV30" s="15">
        <f ca="1">_xlfn.NORM.INV(RAND(), Info!$B$43, Info!$B$44)</f>
        <v>1.1717250092028959E-2</v>
      </c>
      <c r="AW30" s="15">
        <f ca="1">_xlfn.NORM.INV(RAND(), Info!$B$43, Info!$B$44)</f>
        <v>1.040027563004782E-2</v>
      </c>
      <c r="AX30" s="15">
        <f ca="1">_xlfn.NORM.INV(RAND(), Info!$B$43, Info!$B$44)</f>
        <v>3.8120512880151503E-2</v>
      </c>
      <c r="AY30" s="15">
        <f ca="1">_xlfn.NORM.INV(RAND(), Info!$B$43, Info!$B$44)</f>
        <v>-1.9905137246438425E-2</v>
      </c>
      <c r="AZ30" s="15">
        <f ca="1">_xlfn.NORM.INV(RAND(), Info!$B$43, Info!$B$44)</f>
        <v>2.1569063818173768E-2</v>
      </c>
      <c r="BA30" s="15">
        <f ca="1">_xlfn.NORM.INV(RAND(), Info!$B$43, Info!$B$44)</f>
        <v>-3.4755173298740998E-2</v>
      </c>
      <c r="BB30" s="15">
        <f ca="1">_xlfn.NORM.INV(RAND(), Info!$B$43, Info!$B$44)</f>
        <v>-3.5928236857175777E-2</v>
      </c>
      <c r="BC30" s="15">
        <f ca="1">_xlfn.NORM.INV(RAND(), Info!$B$43, Info!$B$44)</f>
        <v>9.6920458740004413E-3</v>
      </c>
      <c r="BD30" s="15">
        <f ca="1">_xlfn.NORM.INV(RAND(), Info!$B$43, Info!$B$44)</f>
        <v>-2.2895162976532459E-2</v>
      </c>
      <c r="BE30" s="15">
        <f ca="1">_xlfn.NORM.INV(RAND(), Info!$B$43, Info!$B$44)</f>
        <v>2.1625425752188322E-2</v>
      </c>
      <c r="BF30" s="15">
        <f ca="1">_xlfn.NORM.INV(RAND(), Info!$B$43, Info!$B$44)</f>
        <v>-2.064480964823965E-2</v>
      </c>
      <c r="BG30" s="15">
        <f ca="1">_xlfn.NORM.INV(RAND(), Info!$B$43, Info!$B$44)</f>
        <v>-2.1787422018423284E-2</v>
      </c>
      <c r="BH30" s="15">
        <f ca="1">_xlfn.NORM.INV(RAND(), Info!$B$43, Info!$B$44)</f>
        <v>2.5192089236302811E-2</v>
      </c>
      <c r="BI30" s="15">
        <f ca="1">_xlfn.NORM.INV(RAND(), Info!$B$43, Info!$B$44)</f>
        <v>9.1493405068636263E-3</v>
      </c>
      <c r="BJ30" s="15">
        <f ca="1">_xlfn.NORM.INV(RAND(), Info!$B$43, Info!$B$44)</f>
        <v>-1.1024411648142083E-3</v>
      </c>
      <c r="BK30" s="15">
        <f ca="1">_xlfn.NORM.INV(RAND(), Info!$B$43, Info!$B$44)</f>
        <v>2.6704566701367491E-2</v>
      </c>
      <c r="BL30" s="15">
        <f ca="1">_xlfn.NORM.INV(RAND(), Info!$B$43, Info!$B$44)</f>
        <v>-2.9310618124829855E-2</v>
      </c>
      <c r="BM30" s="15">
        <f ca="1">_xlfn.NORM.INV(RAND(), Info!$B$43, Info!$B$44)</f>
        <v>-2.3579983927015095E-2</v>
      </c>
      <c r="BN30" s="15">
        <f ca="1">_xlfn.NORM.INV(RAND(), Info!$B$43, Info!$B$44)</f>
        <v>-2.1598437386497324E-3</v>
      </c>
      <c r="BO30" s="15">
        <f ca="1">_xlfn.NORM.INV(RAND(), Info!$B$43, Info!$B$44)</f>
        <v>9.7096772222538437E-3</v>
      </c>
      <c r="BP30" s="15">
        <f ca="1">_xlfn.NORM.INV(RAND(), Info!$B$43, Info!$B$44)</f>
        <v>9.440806064643037E-3</v>
      </c>
      <c r="BQ30" s="15">
        <f ca="1">_xlfn.NORM.INV(RAND(), Info!$B$43, Info!$B$44)</f>
        <v>-2.2534511457425303E-2</v>
      </c>
      <c r="BR30" s="15">
        <f ca="1">_xlfn.NORM.INV(RAND(), Info!$B$43, Info!$B$44)</f>
        <v>-2.2421810326277176E-3</v>
      </c>
      <c r="BS30" s="15">
        <f ca="1">_xlfn.NORM.INV(RAND(), Info!$B$43, Info!$B$44)</f>
        <v>-1.5300302008835306E-2</v>
      </c>
      <c r="BT30" s="15">
        <f ca="1">_xlfn.NORM.INV(RAND(), Info!$B$43, Info!$B$44)</f>
        <v>2.2007442103124591E-2</v>
      </c>
      <c r="BU30" s="15">
        <f ca="1">_xlfn.NORM.INV(RAND(), Info!$B$43, Info!$B$44)</f>
        <v>2.1219528700355032E-2</v>
      </c>
      <c r="BV30" s="15">
        <f ca="1">_xlfn.NORM.INV(RAND(), Info!$B$43, Info!$B$44)</f>
        <v>-1.3032544441808167E-2</v>
      </c>
      <c r="BW30" s="15">
        <f ca="1">_xlfn.NORM.INV(RAND(), Info!$B$43, Info!$B$44)</f>
        <v>-5.3490583410438306E-3</v>
      </c>
      <c r="BX30" s="15">
        <f ca="1">_xlfn.NORM.INV(RAND(), Info!$B$43, Info!$B$44)</f>
        <v>1.6058105897683188E-2</v>
      </c>
      <c r="BY30" s="15">
        <f ca="1">_xlfn.NORM.INV(RAND(), Info!$B$43, Info!$B$44)</f>
        <v>-5.8694585270374884E-3</v>
      </c>
      <c r="BZ30" s="15">
        <f ca="1">_xlfn.NORM.INV(RAND(), Info!$B$43, Info!$B$44)</f>
        <v>1.2256920040248516E-3</v>
      </c>
      <c r="CA30" s="15">
        <f ca="1">_xlfn.NORM.INV(RAND(), Info!$B$43, Info!$B$44)</f>
        <v>1.6621332375661968E-3</v>
      </c>
      <c r="CB30" s="15">
        <f ca="1">_xlfn.NORM.INV(RAND(), Info!$B$43, Info!$B$44)</f>
        <v>4.9699440752900351E-3</v>
      </c>
      <c r="CC30" s="15">
        <f ca="1">_xlfn.NORM.INV(RAND(), Info!$B$43, Info!$B$44)</f>
        <v>-1.1675980879384321E-2</v>
      </c>
      <c r="CD30" s="15">
        <f ca="1">_xlfn.NORM.INV(RAND(), Info!$B$43, Info!$B$44)</f>
        <v>3.132074207639942E-2</v>
      </c>
      <c r="CE30" s="15">
        <f ca="1">_xlfn.NORM.INV(RAND(), Info!$B$43, Info!$B$44)</f>
        <v>-1.8968409791000226E-2</v>
      </c>
      <c r="CF30" s="15">
        <f ca="1">_xlfn.NORM.INV(RAND(), Info!$B$43, Info!$B$44)</f>
        <v>-1.7032607647374756E-2</v>
      </c>
      <c r="CG30" s="15">
        <f ca="1">_xlfn.NORM.INV(RAND(), Info!$B$43, Info!$B$44)</f>
        <v>2.0274640011674141E-2</v>
      </c>
      <c r="CH30" s="15">
        <f ca="1">_xlfn.NORM.INV(RAND(), Info!$B$43, Info!$B$44)</f>
        <v>1.0027942106687934E-2</v>
      </c>
      <c r="CI30" s="15">
        <f ca="1">_xlfn.NORM.INV(RAND(), Info!$B$43, Info!$B$44)</f>
        <v>2.1310461590534686E-2</v>
      </c>
      <c r="CJ30" s="15">
        <f ca="1">_xlfn.NORM.INV(RAND(), Info!$B$43, Info!$B$44)</f>
        <v>2.2061675483364348E-2</v>
      </c>
      <c r="CK30" s="15">
        <f ca="1">_xlfn.NORM.INV(RAND(), Info!$B$43, Info!$B$44)</f>
        <v>-9.4304822972220599E-3</v>
      </c>
      <c r="CL30" s="15">
        <f ca="1">_xlfn.NORM.INV(RAND(), Info!$B$43, Info!$B$44)</f>
        <v>1.7521321310324869E-2</v>
      </c>
      <c r="CM30" s="15">
        <f ca="1">_xlfn.NORM.INV(RAND(), Info!$B$43, Info!$B$44)</f>
        <v>-3.6140258432683192E-3</v>
      </c>
      <c r="CN30" s="15">
        <f ca="1">_xlfn.NORM.INV(RAND(), Info!$B$43, Info!$B$44)</f>
        <v>2.7970690681396109E-2</v>
      </c>
      <c r="CO30" s="15">
        <f ca="1">_xlfn.NORM.INV(RAND(), Info!$B$43, Info!$B$44)</f>
        <v>2.7702918547484631E-2</v>
      </c>
      <c r="CP30" s="15">
        <f ca="1">_xlfn.NORM.INV(RAND(), Info!$B$43, Info!$B$44)</f>
        <v>-1.8256636979663354E-2</v>
      </c>
      <c r="CQ30" s="15">
        <f ca="1">_xlfn.NORM.INV(RAND(), Info!$B$43, Info!$B$44)</f>
        <v>-1.5394171533321362E-3</v>
      </c>
      <c r="CR30" s="15">
        <f ca="1">_xlfn.NORM.INV(RAND(), Info!$B$43, Info!$B$44)</f>
        <v>1.3371346865992818E-2</v>
      </c>
      <c r="CS30" s="15">
        <f ca="1">_xlfn.NORM.INV(RAND(), Info!$B$43, Info!$B$44)</f>
        <v>1.2179393371501476E-2</v>
      </c>
      <c r="CT30" s="15">
        <f ca="1">_xlfn.NORM.INV(RAND(), Info!$B$43, Info!$B$44)</f>
        <v>-4.8421980817372964E-3</v>
      </c>
      <c r="CU30" s="15">
        <f ca="1">_xlfn.NORM.INV(RAND(), Info!$B$43, Info!$B$44)</f>
        <v>8.6221757934674924E-3</v>
      </c>
      <c r="CV30" s="15">
        <f ca="1">_xlfn.NORM.INV(RAND(), Info!$B$43, Info!$B$44)</f>
        <v>3.5348252928687769E-2</v>
      </c>
      <c r="CW30" s="15">
        <f ca="1">_xlfn.NORM.INV(RAND(), Info!$B$43, Info!$B$44)</f>
        <v>1.3316478726602365E-2</v>
      </c>
    </row>
    <row r="31" spans="1:101" x14ac:dyDescent="0.2">
      <c r="A31">
        <v>2052</v>
      </c>
      <c r="B31" s="15">
        <f ca="1">_xlfn.NORM.INV(RAND(), Info!$B$43, Info!$B$44)</f>
        <v>4.0068646370361068E-2</v>
      </c>
      <c r="C31" s="15">
        <f ca="1">_xlfn.NORM.INV(RAND(), Info!$B$43, Info!$B$44)</f>
        <v>-5.4224596981079516E-4</v>
      </c>
      <c r="D31" s="15">
        <f ca="1">_xlfn.NORM.INV(RAND(), Info!$B$43, Info!$B$44)</f>
        <v>-1.2870680713203179E-2</v>
      </c>
      <c r="E31" s="15">
        <f ca="1">_xlfn.NORM.INV(RAND(), Info!$B$43, Info!$B$44)</f>
        <v>4.0428479319239959E-3</v>
      </c>
      <c r="F31" s="15">
        <f ca="1">_xlfn.NORM.INV(RAND(), Info!$B$43, Info!$B$44)</f>
        <v>-1.4800890910759167E-2</v>
      </c>
      <c r="G31" s="15">
        <f ca="1">_xlfn.NORM.INV(RAND(), Info!$B$43, Info!$B$44)</f>
        <v>-1.4748163118952096E-2</v>
      </c>
      <c r="H31" s="15">
        <f ca="1">_xlfn.NORM.INV(RAND(), Info!$B$43, Info!$B$44)</f>
        <v>-3.8204566513849406E-3</v>
      </c>
      <c r="I31" s="15">
        <f ca="1">_xlfn.NORM.INV(RAND(), Info!$B$43, Info!$B$44)</f>
        <v>1.3918408712128648E-2</v>
      </c>
      <c r="J31" s="15">
        <f ca="1">_xlfn.NORM.INV(RAND(), Info!$B$43, Info!$B$44)</f>
        <v>-3.1195266428937274E-2</v>
      </c>
      <c r="K31" s="15">
        <f ca="1">_xlfn.NORM.INV(RAND(), Info!$B$43, Info!$B$44)</f>
        <v>3.9433759394772255E-2</v>
      </c>
      <c r="L31" s="15">
        <f ca="1">_xlfn.NORM.INV(RAND(), Info!$B$43, Info!$B$44)</f>
        <v>-1.9257271340501991E-2</v>
      </c>
      <c r="M31" s="15">
        <f ca="1">_xlfn.NORM.INV(RAND(), Info!$B$43, Info!$B$44)</f>
        <v>1.1802018181805003E-2</v>
      </c>
      <c r="N31" s="15">
        <f ca="1">_xlfn.NORM.INV(RAND(), Info!$B$43, Info!$B$44)</f>
        <v>1.5770444980074731E-2</v>
      </c>
      <c r="O31" s="15">
        <f ca="1">_xlfn.NORM.INV(RAND(), Info!$B$43, Info!$B$44)</f>
        <v>-2.2360112192481379E-2</v>
      </c>
      <c r="P31" s="15">
        <f ca="1">_xlfn.NORM.INV(RAND(), Info!$B$43, Info!$B$44)</f>
        <v>-8.2811831008746915E-3</v>
      </c>
      <c r="Q31" s="15">
        <f ca="1">_xlfn.NORM.INV(RAND(), Info!$B$43, Info!$B$44)</f>
        <v>1.376819626866856E-3</v>
      </c>
      <c r="R31" s="15">
        <f ca="1">_xlfn.NORM.INV(RAND(), Info!$B$43, Info!$B$44)</f>
        <v>-6.6886694201604997E-3</v>
      </c>
      <c r="S31" s="15">
        <f ca="1">_xlfn.NORM.INV(RAND(), Info!$B$43, Info!$B$44)</f>
        <v>2.0000863589319457E-3</v>
      </c>
      <c r="T31" s="15">
        <f ca="1">_xlfn.NORM.INV(RAND(), Info!$B$43, Info!$B$44)</f>
        <v>-1.6086005573849899E-2</v>
      </c>
      <c r="U31" s="15">
        <f ca="1">_xlfn.NORM.INV(RAND(), Info!$B$43, Info!$B$44)</f>
        <v>4.350984531448515E-3</v>
      </c>
      <c r="V31" s="15">
        <f ca="1">_xlfn.NORM.INV(RAND(), Info!$B$43, Info!$B$44)</f>
        <v>1.5673141431844236E-2</v>
      </c>
      <c r="W31" s="15">
        <f ca="1">_xlfn.NORM.INV(RAND(), Info!$B$43, Info!$B$44)</f>
        <v>2.2717080398816886E-2</v>
      </c>
      <c r="X31" s="15">
        <f ca="1">_xlfn.NORM.INV(RAND(), Info!$B$43, Info!$B$44)</f>
        <v>-4.731423274608109E-2</v>
      </c>
      <c r="Y31" s="15">
        <f ca="1">_xlfn.NORM.INV(RAND(), Info!$B$43, Info!$B$44)</f>
        <v>-1.670852878511378E-2</v>
      </c>
      <c r="Z31" s="15">
        <f ca="1">_xlfn.NORM.INV(RAND(), Info!$B$43, Info!$B$44)</f>
        <v>-1.7068468844195626E-2</v>
      </c>
      <c r="AA31" s="15">
        <f ca="1">_xlfn.NORM.INV(RAND(), Info!$B$43, Info!$B$44)</f>
        <v>1.2800261828777391E-2</v>
      </c>
      <c r="AB31" s="15">
        <f ca="1">_xlfn.NORM.INV(RAND(), Info!$B$43, Info!$B$44)</f>
        <v>-8.4352578693148231E-3</v>
      </c>
      <c r="AC31" s="15">
        <f ca="1">_xlfn.NORM.INV(RAND(), Info!$B$43, Info!$B$44)</f>
        <v>-9.9423822725986863E-4</v>
      </c>
      <c r="AD31" s="15">
        <f ca="1">_xlfn.NORM.INV(RAND(), Info!$B$43, Info!$B$44)</f>
        <v>-6.3958576990932681E-3</v>
      </c>
      <c r="AE31" s="15">
        <f ca="1">_xlfn.NORM.INV(RAND(), Info!$B$43, Info!$B$44)</f>
        <v>3.0095968161074479E-3</v>
      </c>
      <c r="AF31" s="15">
        <f ca="1">_xlfn.NORM.INV(RAND(), Info!$B$43, Info!$B$44)</f>
        <v>7.9335984867354202E-4</v>
      </c>
      <c r="AG31" s="15">
        <f ca="1">_xlfn.NORM.INV(RAND(), Info!$B$43, Info!$B$44)</f>
        <v>4.6172449953046609E-4</v>
      </c>
      <c r="AH31" s="15">
        <f ca="1">_xlfn.NORM.INV(RAND(), Info!$B$43, Info!$B$44)</f>
        <v>9.6447625516871867E-3</v>
      </c>
      <c r="AI31" s="15">
        <f ca="1">_xlfn.NORM.INV(RAND(), Info!$B$43, Info!$B$44)</f>
        <v>-2.0284389784450295E-3</v>
      </c>
      <c r="AJ31" s="15">
        <f ca="1">_xlfn.NORM.INV(RAND(), Info!$B$43, Info!$B$44)</f>
        <v>-2.4629238174376122E-2</v>
      </c>
      <c r="AK31" s="15">
        <f ca="1">_xlfn.NORM.INV(RAND(), Info!$B$43, Info!$B$44)</f>
        <v>2.1573289887416827E-3</v>
      </c>
      <c r="AL31" s="15">
        <f ca="1">_xlfn.NORM.INV(RAND(), Info!$B$43, Info!$B$44)</f>
        <v>-2.5049658638222359E-2</v>
      </c>
      <c r="AM31" s="15">
        <f ca="1">_xlfn.NORM.INV(RAND(), Info!$B$43, Info!$B$44)</f>
        <v>-8.5736963491557308E-3</v>
      </c>
      <c r="AN31" s="15">
        <f ca="1">_xlfn.NORM.INV(RAND(), Info!$B$43, Info!$B$44)</f>
        <v>5.4079998815639439E-4</v>
      </c>
      <c r="AO31" s="15">
        <f ca="1">_xlfn.NORM.INV(RAND(), Info!$B$43, Info!$B$44)</f>
        <v>3.6749717367618893E-3</v>
      </c>
      <c r="AP31" s="15">
        <f ca="1">_xlfn.NORM.INV(RAND(), Info!$B$43, Info!$B$44)</f>
        <v>-3.1109022327366056E-3</v>
      </c>
      <c r="AQ31" s="15">
        <f ca="1">_xlfn.NORM.INV(RAND(), Info!$B$43, Info!$B$44)</f>
        <v>1.4946618845781876E-3</v>
      </c>
      <c r="AR31" s="15">
        <f ca="1">_xlfn.NORM.INV(RAND(), Info!$B$43, Info!$B$44)</f>
        <v>-5.6940197882366633E-3</v>
      </c>
      <c r="AS31" s="15">
        <f ca="1">_xlfn.NORM.INV(RAND(), Info!$B$43, Info!$B$44)</f>
        <v>4.1238543989259906E-2</v>
      </c>
      <c r="AT31" s="15">
        <f ca="1">_xlfn.NORM.INV(RAND(), Info!$B$43, Info!$B$44)</f>
        <v>4.8870415438806505E-3</v>
      </c>
      <c r="AU31" s="15">
        <f ca="1">_xlfn.NORM.INV(RAND(), Info!$B$43, Info!$B$44)</f>
        <v>-3.5956154576669043E-2</v>
      </c>
      <c r="AV31" s="15">
        <f ca="1">_xlfn.NORM.INV(RAND(), Info!$B$43, Info!$B$44)</f>
        <v>-1.6754179185993059E-2</v>
      </c>
      <c r="AW31" s="15">
        <f ca="1">_xlfn.NORM.INV(RAND(), Info!$B$43, Info!$B$44)</f>
        <v>9.1358116003350696E-4</v>
      </c>
      <c r="AX31" s="15">
        <f ca="1">_xlfn.NORM.INV(RAND(), Info!$B$43, Info!$B$44)</f>
        <v>-1.130922126664562E-2</v>
      </c>
      <c r="AY31" s="15">
        <f ca="1">_xlfn.NORM.INV(RAND(), Info!$B$43, Info!$B$44)</f>
        <v>6.0184350044419216E-3</v>
      </c>
      <c r="AZ31" s="15">
        <f ca="1">_xlfn.NORM.INV(RAND(), Info!$B$43, Info!$B$44)</f>
        <v>-1.0709551823174222E-3</v>
      </c>
      <c r="BA31" s="15">
        <f ca="1">_xlfn.NORM.INV(RAND(), Info!$B$43, Info!$B$44)</f>
        <v>9.6455790153927579E-3</v>
      </c>
      <c r="BB31" s="15">
        <f ca="1">_xlfn.NORM.INV(RAND(), Info!$B$43, Info!$B$44)</f>
        <v>5.7682170548478545E-3</v>
      </c>
      <c r="BC31" s="15">
        <f ca="1">_xlfn.NORM.INV(RAND(), Info!$B$43, Info!$B$44)</f>
        <v>-3.3779525048011913E-3</v>
      </c>
      <c r="BD31" s="15">
        <f ca="1">_xlfn.NORM.INV(RAND(), Info!$B$43, Info!$B$44)</f>
        <v>3.4844480320959159E-2</v>
      </c>
      <c r="BE31" s="15">
        <f ca="1">_xlfn.NORM.INV(RAND(), Info!$B$43, Info!$B$44)</f>
        <v>1.0327596052647912E-2</v>
      </c>
      <c r="BF31" s="15">
        <f ca="1">_xlfn.NORM.INV(RAND(), Info!$B$43, Info!$B$44)</f>
        <v>-2.4658069784427566E-2</v>
      </c>
      <c r="BG31" s="15">
        <f ca="1">_xlfn.NORM.INV(RAND(), Info!$B$43, Info!$B$44)</f>
        <v>1.9648056949044462E-2</v>
      </c>
      <c r="BH31" s="15">
        <f ca="1">_xlfn.NORM.INV(RAND(), Info!$B$43, Info!$B$44)</f>
        <v>-4.8595428769453365E-2</v>
      </c>
      <c r="BI31" s="15">
        <f ca="1">_xlfn.NORM.INV(RAND(), Info!$B$43, Info!$B$44)</f>
        <v>-1.3910473237831386E-2</v>
      </c>
      <c r="BJ31" s="15">
        <f ca="1">_xlfn.NORM.INV(RAND(), Info!$B$43, Info!$B$44)</f>
        <v>-2.8327604434224126E-3</v>
      </c>
      <c r="BK31" s="15">
        <f ca="1">_xlfn.NORM.INV(RAND(), Info!$B$43, Info!$B$44)</f>
        <v>3.7230662994347817E-2</v>
      </c>
      <c r="BL31" s="15">
        <f ca="1">_xlfn.NORM.INV(RAND(), Info!$B$43, Info!$B$44)</f>
        <v>-1.3751075948387988E-2</v>
      </c>
      <c r="BM31" s="15">
        <f ca="1">_xlfn.NORM.INV(RAND(), Info!$B$43, Info!$B$44)</f>
        <v>-2.6034752491061863E-2</v>
      </c>
      <c r="BN31" s="15">
        <f ca="1">_xlfn.NORM.INV(RAND(), Info!$B$43, Info!$B$44)</f>
        <v>-1.8941780241774619E-2</v>
      </c>
      <c r="BO31" s="15">
        <f ca="1">_xlfn.NORM.INV(RAND(), Info!$B$43, Info!$B$44)</f>
        <v>4.5806104174194754E-3</v>
      </c>
      <c r="BP31" s="15">
        <f ca="1">_xlfn.NORM.INV(RAND(), Info!$B$43, Info!$B$44)</f>
        <v>4.4668365080159853E-3</v>
      </c>
      <c r="BQ31" s="15">
        <f ca="1">_xlfn.NORM.INV(RAND(), Info!$B$43, Info!$B$44)</f>
        <v>2.746215119845619E-2</v>
      </c>
      <c r="BR31" s="15">
        <f ca="1">_xlfn.NORM.INV(RAND(), Info!$B$43, Info!$B$44)</f>
        <v>6.9653520162058068E-3</v>
      </c>
      <c r="BS31" s="15">
        <f ca="1">_xlfn.NORM.INV(RAND(), Info!$B$43, Info!$B$44)</f>
        <v>-7.1509377151553217E-3</v>
      </c>
      <c r="BT31" s="15">
        <f ca="1">_xlfn.NORM.INV(RAND(), Info!$B$43, Info!$B$44)</f>
        <v>4.0743837435671067E-2</v>
      </c>
      <c r="BU31" s="15">
        <f ca="1">_xlfn.NORM.INV(RAND(), Info!$B$43, Info!$B$44)</f>
        <v>2.0441712677095086E-3</v>
      </c>
      <c r="BV31" s="15">
        <f ca="1">_xlfn.NORM.INV(RAND(), Info!$B$43, Info!$B$44)</f>
        <v>-4.116790183830675E-3</v>
      </c>
      <c r="BW31" s="15">
        <f ca="1">_xlfn.NORM.INV(RAND(), Info!$B$43, Info!$B$44)</f>
        <v>-1.687963952477259E-3</v>
      </c>
      <c r="BX31" s="15">
        <f ca="1">_xlfn.NORM.INV(RAND(), Info!$B$43, Info!$B$44)</f>
        <v>-1.6805748848982893E-2</v>
      </c>
      <c r="BY31" s="15">
        <f ca="1">_xlfn.NORM.INV(RAND(), Info!$B$43, Info!$B$44)</f>
        <v>8.3384165997181132E-3</v>
      </c>
      <c r="BZ31" s="15">
        <f ca="1">_xlfn.NORM.INV(RAND(), Info!$B$43, Info!$B$44)</f>
        <v>-1.6821260165920244E-2</v>
      </c>
      <c r="CA31" s="15">
        <f ca="1">_xlfn.NORM.INV(RAND(), Info!$B$43, Info!$B$44)</f>
        <v>2.6613529842854346E-2</v>
      </c>
      <c r="CB31" s="15">
        <f ca="1">_xlfn.NORM.INV(RAND(), Info!$B$43, Info!$B$44)</f>
        <v>-2.7936342816606227E-2</v>
      </c>
      <c r="CC31" s="15">
        <f ca="1">_xlfn.NORM.INV(RAND(), Info!$B$43, Info!$B$44)</f>
        <v>-1.1806797806111106E-2</v>
      </c>
      <c r="CD31" s="15">
        <f ca="1">_xlfn.NORM.INV(RAND(), Info!$B$43, Info!$B$44)</f>
        <v>2.6450932592519225E-2</v>
      </c>
      <c r="CE31" s="15">
        <f ca="1">_xlfn.NORM.INV(RAND(), Info!$B$43, Info!$B$44)</f>
        <v>4.4183834639739586E-2</v>
      </c>
      <c r="CF31" s="15">
        <f ca="1">_xlfn.NORM.INV(RAND(), Info!$B$43, Info!$B$44)</f>
        <v>3.9468068729224162E-2</v>
      </c>
      <c r="CG31" s="15">
        <f ca="1">_xlfn.NORM.INV(RAND(), Info!$B$43, Info!$B$44)</f>
        <v>2.5241035696152242E-2</v>
      </c>
      <c r="CH31" s="15">
        <f ca="1">_xlfn.NORM.INV(RAND(), Info!$B$43, Info!$B$44)</f>
        <v>1.3576103499158908E-2</v>
      </c>
      <c r="CI31" s="15">
        <f ca="1">_xlfn.NORM.INV(RAND(), Info!$B$43, Info!$B$44)</f>
        <v>-1.8299083487094685E-2</v>
      </c>
      <c r="CJ31" s="15">
        <f ca="1">_xlfn.NORM.INV(RAND(), Info!$B$43, Info!$B$44)</f>
        <v>-2.6543895609195461E-3</v>
      </c>
      <c r="CK31" s="15">
        <f ca="1">_xlfn.NORM.INV(RAND(), Info!$B$43, Info!$B$44)</f>
        <v>1.9888216800996034E-3</v>
      </c>
      <c r="CL31" s="15">
        <f ca="1">_xlfn.NORM.INV(RAND(), Info!$B$43, Info!$B$44)</f>
        <v>-2.9045691699426987E-2</v>
      </c>
      <c r="CM31" s="15">
        <f ca="1">_xlfn.NORM.INV(RAND(), Info!$B$43, Info!$B$44)</f>
        <v>2.4966483530316462E-3</v>
      </c>
      <c r="CN31" s="15">
        <f ca="1">_xlfn.NORM.INV(RAND(), Info!$B$43, Info!$B$44)</f>
        <v>8.8121544965298337E-3</v>
      </c>
      <c r="CO31" s="15">
        <f ca="1">_xlfn.NORM.INV(RAND(), Info!$B$43, Info!$B$44)</f>
        <v>1.8723132656982774E-2</v>
      </c>
      <c r="CP31" s="15">
        <f ca="1">_xlfn.NORM.INV(RAND(), Info!$B$43, Info!$B$44)</f>
        <v>3.0391232979195208E-2</v>
      </c>
      <c r="CQ31" s="15">
        <f ca="1">_xlfn.NORM.INV(RAND(), Info!$B$43, Info!$B$44)</f>
        <v>-2.9386782344837357E-4</v>
      </c>
      <c r="CR31" s="15">
        <f ca="1">_xlfn.NORM.INV(RAND(), Info!$B$43, Info!$B$44)</f>
        <v>3.4917859674616712E-2</v>
      </c>
      <c r="CS31" s="15">
        <f ca="1">_xlfn.NORM.INV(RAND(), Info!$B$43, Info!$B$44)</f>
        <v>5.1508948479326621E-3</v>
      </c>
      <c r="CT31" s="15">
        <f ca="1">_xlfn.NORM.INV(RAND(), Info!$B$43, Info!$B$44)</f>
        <v>2.1247232389006193E-2</v>
      </c>
      <c r="CU31" s="15">
        <f ca="1">_xlfn.NORM.INV(RAND(), Info!$B$43, Info!$B$44)</f>
        <v>3.7346649813870076E-3</v>
      </c>
      <c r="CV31" s="15">
        <f ca="1">_xlfn.NORM.INV(RAND(), Info!$B$43, Info!$B$44)</f>
        <v>-6.8827041401629872E-4</v>
      </c>
      <c r="CW31" s="15">
        <f ca="1">_xlfn.NORM.INV(RAND(), Info!$B$43, Info!$B$44)</f>
        <v>2.2559073333583727E-3</v>
      </c>
    </row>
    <row r="32" spans="1:101" x14ac:dyDescent="0.2">
      <c r="A32">
        <v>2053</v>
      </c>
      <c r="B32" s="15">
        <f ca="1">_xlfn.NORM.INV(RAND(), Info!$B$43, Info!$B$44)</f>
        <v>-9.4677209974648457E-3</v>
      </c>
      <c r="C32" s="15">
        <f ca="1">_xlfn.NORM.INV(RAND(), Info!$B$43, Info!$B$44)</f>
        <v>-1.0196986905122867E-2</v>
      </c>
      <c r="D32" s="15">
        <f ca="1">_xlfn.NORM.INV(RAND(), Info!$B$43, Info!$B$44)</f>
        <v>5.0563714146783685E-3</v>
      </c>
      <c r="E32" s="15">
        <f ca="1">_xlfn.NORM.INV(RAND(), Info!$B$43, Info!$B$44)</f>
        <v>-5.6539666077274758E-2</v>
      </c>
      <c r="F32" s="15">
        <f ca="1">_xlfn.NORM.INV(RAND(), Info!$B$43, Info!$B$44)</f>
        <v>3.2293606175646354E-2</v>
      </c>
      <c r="G32" s="15">
        <f ca="1">_xlfn.NORM.INV(RAND(), Info!$B$43, Info!$B$44)</f>
        <v>2.7208381310351783E-2</v>
      </c>
      <c r="H32" s="15">
        <f ca="1">_xlfn.NORM.INV(RAND(), Info!$B$43, Info!$B$44)</f>
        <v>2.0918131124546451E-3</v>
      </c>
      <c r="I32" s="15">
        <f ca="1">_xlfn.NORM.INV(RAND(), Info!$B$43, Info!$B$44)</f>
        <v>2.770994307595815E-2</v>
      </c>
      <c r="J32" s="15">
        <f ca="1">_xlfn.NORM.INV(RAND(), Info!$B$43, Info!$B$44)</f>
        <v>-2.8944238359768223E-2</v>
      </c>
      <c r="K32" s="15">
        <f ca="1">_xlfn.NORM.INV(RAND(), Info!$B$43, Info!$B$44)</f>
        <v>-6.1555173504865227E-3</v>
      </c>
      <c r="L32" s="15">
        <f ca="1">_xlfn.NORM.INV(RAND(), Info!$B$43, Info!$B$44)</f>
        <v>-1.2858941254764614E-2</v>
      </c>
      <c r="M32" s="15">
        <f ca="1">_xlfn.NORM.INV(RAND(), Info!$B$43, Info!$B$44)</f>
        <v>2.3936492615193133E-2</v>
      </c>
      <c r="N32" s="15">
        <f ca="1">_xlfn.NORM.INV(RAND(), Info!$B$43, Info!$B$44)</f>
        <v>3.3930435539318935E-3</v>
      </c>
      <c r="O32" s="15">
        <f ca="1">_xlfn.NORM.INV(RAND(), Info!$B$43, Info!$B$44)</f>
        <v>-1.9809941609158048E-2</v>
      </c>
      <c r="P32" s="15">
        <f ca="1">_xlfn.NORM.INV(RAND(), Info!$B$43, Info!$B$44)</f>
        <v>-1.330576385035517E-2</v>
      </c>
      <c r="Q32" s="15">
        <f ca="1">_xlfn.NORM.INV(RAND(), Info!$B$43, Info!$B$44)</f>
        <v>-2.4594082182363558E-3</v>
      </c>
      <c r="R32" s="15">
        <f ca="1">_xlfn.NORM.INV(RAND(), Info!$B$43, Info!$B$44)</f>
        <v>3.3438928936915371E-2</v>
      </c>
      <c r="S32" s="15">
        <f ca="1">_xlfn.NORM.INV(RAND(), Info!$B$43, Info!$B$44)</f>
        <v>-2.5258285449933877E-2</v>
      </c>
      <c r="T32" s="15">
        <f ca="1">_xlfn.NORM.INV(RAND(), Info!$B$43, Info!$B$44)</f>
        <v>1.6806692305936229E-2</v>
      </c>
      <c r="U32" s="15">
        <f ca="1">_xlfn.NORM.INV(RAND(), Info!$B$43, Info!$B$44)</f>
        <v>-1.0958609780093317E-2</v>
      </c>
      <c r="V32" s="15">
        <f ca="1">_xlfn.NORM.INV(RAND(), Info!$B$43, Info!$B$44)</f>
        <v>-3.0525849168811315E-3</v>
      </c>
      <c r="W32" s="15">
        <f ca="1">_xlfn.NORM.INV(RAND(), Info!$B$43, Info!$B$44)</f>
        <v>2.2356702194404023E-2</v>
      </c>
      <c r="X32" s="15">
        <f ca="1">_xlfn.NORM.INV(RAND(), Info!$B$43, Info!$B$44)</f>
        <v>7.8785841712494418E-4</v>
      </c>
      <c r="Y32" s="15">
        <f ca="1">_xlfn.NORM.INV(RAND(), Info!$B$43, Info!$B$44)</f>
        <v>-2.4476186081027911E-2</v>
      </c>
      <c r="Z32" s="15">
        <f ca="1">_xlfn.NORM.INV(RAND(), Info!$B$43, Info!$B$44)</f>
        <v>-1.0530461392199562E-2</v>
      </c>
      <c r="AA32" s="15">
        <f ca="1">_xlfn.NORM.INV(RAND(), Info!$B$43, Info!$B$44)</f>
        <v>-6.0700311819685505E-3</v>
      </c>
      <c r="AB32" s="15">
        <f ca="1">_xlfn.NORM.INV(RAND(), Info!$B$43, Info!$B$44)</f>
        <v>-3.4092537352811876E-2</v>
      </c>
      <c r="AC32" s="15">
        <f ca="1">_xlfn.NORM.INV(RAND(), Info!$B$43, Info!$B$44)</f>
        <v>-5.1217115282465732E-2</v>
      </c>
      <c r="AD32" s="15">
        <f ca="1">_xlfn.NORM.INV(RAND(), Info!$B$43, Info!$B$44)</f>
        <v>-5.8230998104028308E-3</v>
      </c>
      <c r="AE32" s="15">
        <f ca="1">_xlfn.NORM.INV(RAND(), Info!$B$43, Info!$B$44)</f>
        <v>-2.8779473207690084E-2</v>
      </c>
      <c r="AF32" s="15">
        <f ca="1">_xlfn.NORM.INV(RAND(), Info!$B$43, Info!$B$44)</f>
        <v>2.6076234683677566E-2</v>
      </c>
      <c r="AG32" s="15">
        <f ca="1">_xlfn.NORM.INV(RAND(), Info!$B$43, Info!$B$44)</f>
        <v>-2.1150873370006026E-2</v>
      </c>
      <c r="AH32" s="15">
        <f ca="1">_xlfn.NORM.INV(RAND(), Info!$B$43, Info!$B$44)</f>
        <v>2.0154136606310248E-2</v>
      </c>
      <c r="AI32" s="15">
        <f ca="1">_xlfn.NORM.INV(RAND(), Info!$B$43, Info!$B$44)</f>
        <v>2.1590142490904036E-2</v>
      </c>
      <c r="AJ32" s="15">
        <f ca="1">_xlfn.NORM.INV(RAND(), Info!$B$43, Info!$B$44)</f>
        <v>-1.8338939168854502E-2</v>
      </c>
      <c r="AK32" s="15">
        <f ca="1">_xlfn.NORM.INV(RAND(), Info!$B$43, Info!$B$44)</f>
        <v>-2.0145980378711952E-2</v>
      </c>
      <c r="AL32" s="15">
        <f ca="1">_xlfn.NORM.INV(RAND(), Info!$B$43, Info!$B$44)</f>
        <v>1.7749439464164454E-3</v>
      </c>
      <c r="AM32" s="15">
        <f ca="1">_xlfn.NORM.INV(RAND(), Info!$B$43, Info!$B$44)</f>
        <v>-6.0863047089568523E-3</v>
      </c>
      <c r="AN32" s="15">
        <f ca="1">_xlfn.NORM.INV(RAND(), Info!$B$43, Info!$B$44)</f>
        <v>-2.1430878749007635E-3</v>
      </c>
      <c r="AO32" s="15">
        <f ca="1">_xlfn.NORM.INV(RAND(), Info!$B$43, Info!$B$44)</f>
        <v>2.9647469736219152E-3</v>
      </c>
      <c r="AP32" s="15">
        <f ca="1">_xlfn.NORM.INV(RAND(), Info!$B$43, Info!$B$44)</f>
        <v>1.9024500788838428E-2</v>
      </c>
      <c r="AQ32" s="15">
        <f ca="1">_xlfn.NORM.INV(RAND(), Info!$B$43, Info!$B$44)</f>
        <v>-4.9130543538927367E-2</v>
      </c>
      <c r="AR32" s="15">
        <f ca="1">_xlfn.NORM.INV(RAND(), Info!$B$43, Info!$B$44)</f>
        <v>-9.4995417557558713E-3</v>
      </c>
      <c r="AS32" s="15">
        <f ca="1">_xlfn.NORM.INV(RAND(), Info!$B$43, Info!$B$44)</f>
        <v>2.1167436365760694E-2</v>
      </c>
      <c r="AT32" s="15">
        <f ca="1">_xlfn.NORM.INV(RAND(), Info!$B$43, Info!$B$44)</f>
        <v>-1.6021765688552486E-2</v>
      </c>
      <c r="AU32" s="15">
        <f ca="1">_xlfn.NORM.INV(RAND(), Info!$B$43, Info!$B$44)</f>
        <v>2.9205663851550961E-2</v>
      </c>
      <c r="AV32" s="15">
        <f ca="1">_xlfn.NORM.INV(RAND(), Info!$B$43, Info!$B$44)</f>
        <v>1.7771583047924019E-2</v>
      </c>
      <c r="AW32" s="15">
        <f ca="1">_xlfn.NORM.INV(RAND(), Info!$B$43, Info!$B$44)</f>
        <v>1.1553283627844316E-2</v>
      </c>
      <c r="AX32" s="15">
        <f ca="1">_xlfn.NORM.INV(RAND(), Info!$B$43, Info!$B$44)</f>
        <v>-3.617976273091672E-2</v>
      </c>
      <c r="AY32" s="15">
        <f ca="1">_xlfn.NORM.INV(RAND(), Info!$B$43, Info!$B$44)</f>
        <v>1.074902849569322E-2</v>
      </c>
      <c r="AZ32" s="15">
        <f ca="1">_xlfn.NORM.INV(RAND(), Info!$B$43, Info!$B$44)</f>
        <v>2.9074467078446794E-2</v>
      </c>
      <c r="BA32" s="15">
        <f ca="1">_xlfn.NORM.INV(RAND(), Info!$B$43, Info!$B$44)</f>
        <v>-8.2957725543169186E-3</v>
      </c>
      <c r="BB32" s="15">
        <f ca="1">_xlfn.NORM.INV(RAND(), Info!$B$43, Info!$B$44)</f>
        <v>-2.3567266975688939E-2</v>
      </c>
      <c r="BC32" s="15">
        <f ca="1">_xlfn.NORM.INV(RAND(), Info!$B$43, Info!$B$44)</f>
        <v>8.534979375566399E-3</v>
      </c>
      <c r="BD32" s="15">
        <f ca="1">_xlfn.NORM.INV(RAND(), Info!$B$43, Info!$B$44)</f>
        <v>-2.8831056991325724E-2</v>
      </c>
      <c r="BE32" s="15">
        <f ca="1">_xlfn.NORM.INV(RAND(), Info!$B$43, Info!$B$44)</f>
        <v>-1.2189260106995985E-2</v>
      </c>
      <c r="BF32" s="15">
        <f ca="1">_xlfn.NORM.INV(RAND(), Info!$B$43, Info!$B$44)</f>
        <v>-1.3304047150660438E-2</v>
      </c>
      <c r="BG32" s="15">
        <f ca="1">_xlfn.NORM.INV(RAND(), Info!$B$43, Info!$B$44)</f>
        <v>-2.3485807956535674E-2</v>
      </c>
      <c r="BH32" s="15">
        <f ca="1">_xlfn.NORM.INV(RAND(), Info!$B$43, Info!$B$44)</f>
        <v>-3.1154519300603915E-2</v>
      </c>
      <c r="BI32" s="15">
        <f ca="1">_xlfn.NORM.INV(RAND(), Info!$B$43, Info!$B$44)</f>
        <v>3.7152864774823583E-3</v>
      </c>
      <c r="BJ32" s="15">
        <f ca="1">_xlfn.NORM.INV(RAND(), Info!$B$43, Info!$B$44)</f>
        <v>3.0119825773382475E-2</v>
      </c>
      <c r="BK32" s="15">
        <f ca="1">_xlfn.NORM.INV(RAND(), Info!$B$43, Info!$B$44)</f>
        <v>2.3437587920370137E-2</v>
      </c>
      <c r="BL32" s="15">
        <f ca="1">_xlfn.NORM.INV(RAND(), Info!$B$43, Info!$B$44)</f>
        <v>-3.9527733493391745E-3</v>
      </c>
      <c r="BM32" s="15">
        <f ca="1">_xlfn.NORM.INV(RAND(), Info!$B$43, Info!$B$44)</f>
        <v>2.2379093666603733E-2</v>
      </c>
      <c r="BN32" s="15">
        <f ca="1">_xlfn.NORM.INV(RAND(), Info!$B$43, Info!$B$44)</f>
        <v>2.5452748971905709E-2</v>
      </c>
      <c r="BO32" s="15">
        <f ca="1">_xlfn.NORM.INV(RAND(), Info!$B$43, Info!$B$44)</f>
        <v>-1.7583557990766333E-2</v>
      </c>
      <c r="BP32" s="15">
        <f ca="1">_xlfn.NORM.INV(RAND(), Info!$B$43, Info!$B$44)</f>
        <v>-3.3233294457885604E-3</v>
      </c>
      <c r="BQ32" s="15">
        <f ca="1">_xlfn.NORM.INV(RAND(), Info!$B$43, Info!$B$44)</f>
        <v>-1.6909213545152915E-2</v>
      </c>
      <c r="BR32" s="15">
        <f ca="1">_xlfn.NORM.INV(RAND(), Info!$B$43, Info!$B$44)</f>
        <v>3.0074194517519795E-3</v>
      </c>
      <c r="BS32" s="15">
        <f ca="1">_xlfn.NORM.INV(RAND(), Info!$B$43, Info!$B$44)</f>
        <v>1.2692816488318444E-2</v>
      </c>
      <c r="BT32" s="15">
        <f ca="1">_xlfn.NORM.INV(RAND(), Info!$B$43, Info!$B$44)</f>
        <v>-2.8732043121468568E-3</v>
      </c>
      <c r="BU32" s="15">
        <f ca="1">_xlfn.NORM.INV(RAND(), Info!$B$43, Info!$B$44)</f>
        <v>-4.3643217155910359E-2</v>
      </c>
      <c r="BV32" s="15">
        <f ca="1">_xlfn.NORM.INV(RAND(), Info!$B$43, Info!$B$44)</f>
        <v>6.4597627218535127E-3</v>
      </c>
      <c r="BW32" s="15">
        <f ca="1">_xlfn.NORM.INV(RAND(), Info!$B$43, Info!$B$44)</f>
        <v>4.721136730812492E-3</v>
      </c>
      <c r="BX32" s="15">
        <f ca="1">_xlfn.NORM.INV(RAND(), Info!$B$43, Info!$B$44)</f>
        <v>-3.327091990476322E-3</v>
      </c>
      <c r="BY32" s="15">
        <f ca="1">_xlfn.NORM.INV(RAND(), Info!$B$43, Info!$B$44)</f>
        <v>-3.5459242097889035E-3</v>
      </c>
      <c r="BZ32" s="15">
        <f ca="1">_xlfn.NORM.INV(RAND(), Info!$B$43, Info!$B$44)</f>
        <v>-8.9857518896099935E-3</v>
      </c>
      <c r="CA32" s="15">
        <f ca="1">_xlfn.NORM.INV(RAND(), Info!$B$43, Info!$B$44)</f>
        <v>3.480467098743294E-3</v>
      </c>
      <c r="CB32" s="15">
        <f ca="1">_xlfn.NORM.INV(RAND(), Info!$B$43, Info!$B$44)</f>
        <v>-2.298249808137148E-2</v>
      </c>
      <c r="CC32" s="15">
        <f ca="1">_xlfn.NORM.INV(RAND(), Info!$B$43, Info!$B$44)</f>
        <v>-2.9014300562070546E-2</v>
      </c>
      <c r="CD32" s="15">
        <f ca="1">_xlfn.NORM.INV(RAND(), Info!$B$43, Info!$B$44)</f>
        <v>-9.3392787819049916E-3</v>
      </c>
      <c r="CE32" s="15">
        <f ca="1">_xlfn.NORM.INV(RAND(), Info!$B$43, Info!$B$44)</f>
        <v>7.3634707690117774E-3</v>
      </c>
      <c r="CF32" s="15">
        <f ca="1">_xlfn.NORM.INV(RAND(), Info!$B$43, Info!$B$44)</f>
        <v>-1.4031126878396737E-3</v>
      </c>
      <c r="CG32" s="15">
        <f ca="1">_xlfn.NORM.INV(RAND(), Info!$B$43, Info!$B$44)</f>
        <v>-7.6215729835540924E-3</v>
      </c>
      <c r="CH32" s="15">
        <f ca="1">_xlfn.NORM.INV(RAND(), Info!$B$43, Info!$B$44)</f>
        <v>3.0978293200343229E-2</v>
      </c>
      <c r="CI32" s="15">
        <f ca="1">_xlfn.NORM.INV(RAND(), Info!$B$43, Info!$B$44)</f>
        <v>3.0656633352537651E-2</v>
      </c>
      <c r="CJ32" s="15">
        <f ca="1">_xlfn.NORM.INV(RAND(), Info!$B$43, Info!$B$44)</f>
        <v>-1.2045972802103334E-2</v>
      </c>
      <c r="CK32" s="15">
        <f ca="1">_xlfn.NORM.INV(RAND(), Info!$B$43, Info!$B$44)</f>
        <v>2.008253888202851E-2</v>
      </c>
      <c r="CL32" s="15">
        <f ca="1">_xlfn.NORM.INV(RAND(), Info!$B$43, Info!$B$44)</f>
        <v>-1.6475871000845261E-2</v>
      </c>
      <c r="CM32" s="15">
        <f ca="1">_xlfn.NORM.INV(RAND(), Info!$B$43, Info!$B$44)</f>
        <v>-1.6034575640809429E-2</v>
      </c>
      <c r="CN32" s="15">
        <f ca="1">_xlfn.NORM.INV(RAND(), Info!$B$43, Info!$B$44)</f>
        <v>-2.8945400909964607E-2</v>
      </c>
      <c r="CO32" s="15">
        <f ca="1">_xlfn.NORM.INV(RAND(), Info!$B$43, Info!$B$44)</f>
        <v>1.17271732470111E-2</v>
      </c>
      <c r="CP32" s="15">
        <f ca="1">_xlfn.NORM.INV(RAND(), Info!$B$43, Info!$B$44)</f>
        <v>5.78256957867509E-3</v>
      </c>
      <c r="CQ32" s="15">
        <f ca="1">_xlfn.NORM.INV(RAND(), Info!$B$43, Info!$B$44)</f>
        <v>-2.9983350991370485E-2</v>
      </c>
      <c r="CR32" s="15">
        <f ca="1">_xlfn.NORM.INV(RAND(), Info!$B$43, Info!$B$44)</f>
        <v>5.319258996128156E-3</v>
      </c>
      <c r="CS32" s="15">
        <f ca="1">_xlfn.NORM.INV(RAND(), Info!$B$43, Info!$B$44)</f>
        <v>-1.3207163217420909E-2</v>
      </c>
      <c r="CT32" s="15">
        <f ca="1">_xlfn.NORM.INV(RAND(), Info!$B$43, Info!$B$44)</f>
        <v>-2.0647639748864851E-2</v>
      </c>
      <c r="CU32" s="15">
        <f ca="1">_xlfn.NORM.INV(RAND(), Info!$B$43, Info!$B$44)</f>
        <v>1.4317627057848542E-3</v>
      </c>
      <c r="CV32" s="15">
        <f ca="1">_xlfn.NORM.INV(RAND(), Info!$B$43, Info!$B$44)</f>
        <v>1.3155281268466552E-2</v>
      </c>
      <c r="CW32" s="15">
        <f ca="1">_xlfn.NORM.INV(RAND(), Info!$B$43, Info!$B$44)</f>
        <v>1.9176230615178574E-2</v>
      </c>
    </row>
    <row r="33" spans="1:101" x14ac:dyDescent="0.2">
      <c r="A33">
        <v>2054</v>
      </c>
      <c r="B33" s="15">
        <f ca="1">_xlfn.NORM.INV(RAND(), Info!$B$43, Info!$B$44)</f>
        <v>-9.6463402374855935E-3</v>
      </c>
      <c r="C33" s="15">
        <f ca="1">_xlfn.NORM.INV(RAND(), Info!$B$43, Info!$B$44)</f>
        <v>2.7663357803117124E-3</v>
      </c>
      <c r="D33" s="15">
        <f ca="1">_xlfn.NORM.INV(RAND(), Info!$B$43, Info!$B$44)</f>
        <v>-1.7119679023314047E-2</v>
      </c>
      <c r="E33" s="15">
        <f ca="1">_xlfn.NORM.INV(RAND(), Info!$B$43, Info!$B$44)</f>
        <v>-1.9597032512058635E-2</v>
      </c>
      <c r="F33" s="15">
        <f ca="1">_xlfn.NORM.INV(RAND(), Info!$B$43, Info!$B$44)</f>
        <v>-3.4519169537932708E-2</v>
      </c>
      <c r="G33" s="15">
        <f ca="1">_xlfn.NORM.INV(RAND(), Info!$B$43, Info!$B$44)</f>
        <v>2.8074092327730907E-2</v>
      </c>
      <c r="H33" s="15">
        <f ca="1">_xlfn.NORM.INV(RAND(), Info!$B$43, Info!$B$44)</f>
        <v>-1.0562519337846313E-2</v>
      </c>
      <c r="I33" s="15">
        <f ca="1">_xlfn.NORM.INV(RAND(), Info!$B$43, Info!$B$44)</f>
        <v>3.4566430103480216E-3</v>
      </c>
      <c r="J33" s="15">
        <f ca="1">_xlfn.NORM.INV(RAND(), Info!$B$43, Info!$B$44)</f>
        <v>-7.3125105298737737E-3</v>
      </c>
      <c r="K33" s="15">
        <f ca="1">_xlfn.NORM.INV(RAND(), Info!$B$43, Info!$B$44)</f>
        <v>3.0901468620522832E-2</v>
      </c>
      <c r="L33" s="15">
        <f ca="1">_xlfn.NORM.INV(RAND(), Info!$B$43, Info!$B$44)</f>
        <v>-1.1038647431855862E-2</v>
      </c>
      <c r="M33" s="15">
        <f ca="1">_xlfn.NORM.INV(RAND(), Info!$B$43, Info!$B$44)</f>
        <v>-2.1764652413216064E-2</v>
      </c>
      <c r="N33" s="15">
        <f ca="1">_xlfn.NORM.INV(RAND(), Info!$B$43, Info!$B$44)</f>
        <v>-3.1485097231841147E-2</v>
      </c>
      <c r="O33" s="15">
        <f ca="1">_xlfn.NORM.INV(RAND(), Info!$B$43, Info!$B$44)</f>
        <v>2.3447500791440718E-2</v>
      </c>
      <c r="P33" s="15">
        <f ca="1">_xlfn.NORM.INV(RAND(), Info!$B$43, Info!$B$44)</f>
        <v>-2.3717475930847082E-2</v>
      </c>
      <c r="Q33" s="15">
        <f ca="1">_xlfn.NORM.INV(RAND(), Info!$B$43, Info!$B$44)</f>
        <v>-1.1688263652386319E-2</v>
      </c>
      <c r="R33" s="15">
        <f ca="1">_xlfn.NORM.INV(RAND(), Info!$B$43, Info!$B$44)</f>
        <v>1.9851092663916329E-2</v>
      </c>
      <c r="S33" s="15">
        <f ca="1">_xlfn.NORM.INV(RAND(), Info!$B$43, Info!$B$44)</f>
        <v>-9.8245108601920225E-4</v>
      </c>
      <c r="T33" s="15">
        <f ca="1">_xlfn.NORM.INV(RAND(), Info!$B$43, Info!$B$44)</f>
        <v>-1.1611385734104619E-2</v>
      </c>
      <c r="U33" s="15">
        <f ca="1">_xlfn.NORM.INV(RAND(), Info!$B$43, Info!$B$44)</f>
        <v>-3.8709470091791438E-2</v>
      </c>
      <c r="V33" s="15">
        <f ca="1">_xlfn.NORM.INV(RAND(), Info!$B$43, Info!$B$44)</f>
        <v>1.934695179567552E-2</v>
      </c>
      <c r="W33" s="15">
        <f ca="1">_xlfn.NORM.INV(RAND(), Info!$B$43, Info!$B$44)</f>
        <v>5.834531296715983E-3</v>
      </c>
      <c r="X33" s="15">
        <f ca="1">_xlfn.NORM.INV(RAND(), Info!$B$43, Info!$B$44)</f>
        <v>-4.1713902234389866E-3</v>
      </c>
      <c r="Y33" s="15">
        <f ca="1">_xlfn.NORM.INV(RAND(), Info!$B$43, Info!$B$44)</f>
        <v>-1.2236946936725278E-3</v>
      </c>
      <c r="Z33" s="15">
        <f ca="1">_xlfn.NORM.INV(RAND(), Info!$B$43, Info!$B$44)</f>
        <v>2.3719412516368717E-2</v>
      </c>
      <c r="AA33" s="15">
        <f ca="1">_xlfn.NORM.INV(RAND(), Info!$B$43, Info!$B$44)</f>
        <v>1.8909897178975073E-2</v>
      </c>
      <c r="AB33" s="15">
        <f ca="1">_xlfn.NORM.INV(RAND(), Info!$B$43, Info!$B$44)</f>
        <v>-1.1456243266340489E-2</v>
      </c>
      <c r="AC33" s="15">
        <f ca="1">_xlfn.NORM.INV(RAND(), Info!$B$43, Info!$B$44)</f>
        <v>-4.2696734276818804E-2</v>
      </c>
      <c r="AD33" s="15">
        <f ca="1">_xlfn.NORM.INV(RAND(), Info!$B$43, Info!$B$44)</f>
        <v>-3.6453249457031958E-4</v>
      </c>
      <c r="AE33" s="15">
        <f ca="1">_xlfn.NORM.INV(RAND(), Info!$B$43, Info!$B$44)</f>
        <v>-2.5432173195481824E-2</v>
      </c>
      <c r="AF33" s="15">
        <f ca="1">_xlfn.NORM.INV(RAND(), Info!$B$43, Info!$B$44)</f>
        <v>-6.6880882983143273E-3</v>
      </c>
      <c r="AG33" s="15">
        <f ca="1">_xlfn.NORM.INV(RAND(), Info!$B$43, Info!$B$44)</f>
        <v>1.6914433447233885E-2</v>
      </c>
      <c r="AH33" s="15">
        <f ca="1">_xlfn.NORM.INV(RAND(), Info!$B$43, Info!$B$44)</f>
        <v>2.7417055382533986E-2</v>
      </c>
      <c r="AI33" s="15">
        <f ca="1">_xlfn.NORM.INV(RAND(), Info!$B$43, Info!$B$44)</f>
        <v>-1.071897804467703E-2</v>
      </c>
      <c r="AJ33" s="15">
        <f ca="1">_xlfn.NORM.INV(RAND(), Info!$B$43, Info!$B$44)</f>
        <v>-1.5788615280461979E-2</v>
      </c>
      <c r="AK33" s="15">
        <f ca="1">_xlfn.NORM.INV(RAND(), Info!$B$43, Info!$B$44)</f>
        <v>7.3428976530208719E-3</v>
      </c>
      <c r="AL33" s="15">
        <f ca="1">_xlfn.NORM.INV(RAND(), Info!$B$43, Info!$B$44)</f>
        <v>3.1945055277939324E-2</v>
      </c>
      <c r="AM33" s="15">
        <f ca="1">_xlfn.NORM.INV(RAND(), Info!$B$43, Info!$B$44)</f>
        <v>1.8137612438737627E-2</v>
      </c>
      <c r="AN33" s="15">
        <f ca="1">_xlfn.NORM.INV(RAND(), Info!$B$43, Info!$B$44)</f>
        <v>-7.9226717695989775E-3</v>
      </c>
      <c r="AO33" s="15">
        <f ca="1">_xlfn.NORM.INV(RAND(), Info!$B$43, Info!$B$44)</f>
        <v>-1.0940186238268392E-2</v>
      </c>
      <c r="AP33" s="15">
        <f ca="1">_xlfn.NORM.INV(RAND(), Info!$B$43, Info!$B$44)</f>
        <v>2.3280673844399538E-2</v>
      </c>
      <c r="AQ33" s="15">
        <f ca="1">_xlfn.NORM.INV(RAND(), Info!$B$43, Info!$B$44)</f>
        <v>-1.8037698959607378E-2</v>
      </c>
      <c r="AR33" s="15">
        <f ca="1">_xlfn.NORM.INV(RAND(), Info!$B$43, Info!$B$44)</f>
        <v>-9.9019075274903827E-3</v>
      </c>
      <c r="AS33" s="15">
        <f ca="1">_xlfn.NORM.INV(RAND(), Info!$B$43, Info!$B$44)</f>
        <v>-3.23045532934568E-2</v>
      </c>
      <c r="AT33" s="15">
        <f ca="1">_xlfn.NORM.INV(RAND(), Info!$B$43, Info!$B$44)</f>
        <v>-3.0803081480414098E-3</v>
      </c>
      <c r="AU33" s="15">
        <f ca="1">_xlfn.NORM.INV(RAND(), Info!$B$43, Info!$B$44)</f>
        <v>7.100677534382714E-3</v>
      </c>
      <c r="AV33" s="15">
        <f ca="1">_xlfn.NORM.INV(RAND(), Info!$B$43, Info!$B$44)</f>
        <v>-3.4233703155787373E-2</v>
      </c>
      <c r="AW33" s="15">
        <f ca="1">_xlfn.NORM.INV(RAND(), Info!$B$43, Info!$B$44)</f>
        <v>-3.3860528943336896E-2</v>
      </c>
      <c r="AX33" s="15">
        <f ca="1">_xlfn.NORM.INV(RAND(), Info!$B$43, Info!$B$44)</f>
        <v>1.6645719003212722E-2</v>
      </c>
      <c r="AY33" s="15">
        <f ca="1">_xlfn.NORM.INV(RAND(), Info!$B$43, Info!$B$44)</f>
        <v>1.6536048945886873E-2</v>
      </c>
      <c r="AZ33" s="15">
        <f ca="1">_xlfn.NORM.INV(RAND(), Info!$B$43, Info!$B$44)</f>
        <v>6.8781768255487914E-3</v>
      </c>
      <c r="BA33" s="15">
        <f ca="1">_xlfn.NORM.INV(RAND(), Info!$B$43, Info!$B$44)</f>
        <v>2.2407878182562811E-2</v>
      </c>
      <c r="BB33" s="15">
        <f ca="1">_xlfn.NORM.INV(RAND(), Info!$B$43, Info!$B$44)</f>
        <v>3.6296198378737321E-2</v>
      </c>
      <c r="BC33" s="15">
        <f ca="1">_xlfn.NORM.INV(RAND(), Info!$B$43, Info!$B$44)</f>
        <v>2.8701002429030478E-2</v>
      </c>
      <c r="BD33" s="15">
        <f ca="1">_xlfn.NORM.INV(RAND(), Info!$B$43, Info!$B$44)</f>
        <v>3.5599625995164079E-2</v>
      </c>
      <c r="BE33" s="15">
        <f ca="1">_xlfn.NORM.INV(RAND(), Info!$B$43, Info!$B$44)</f>
        <v>-2.9395964885798871E-3</v>
      </c>
      <c r="BF33" s="15">
        <f ca="1">_xlfn.NORM.INV(RAND(), Info!$B$43, Info!$B$44)</f>
        <v>-2.8914211130475157E-2</v>
      </c>
      <c r="BG33" s="15">
        <f ca="1">_xlfn.NORM.INV(RAND(), Info!$B$43, Info!$B$44)</f>
        <v>-4.792007307302891E-2</v>
      </c>
      <c r="BH33" s="15">
        <f ca="1">_xlfn.NORM.INV(RAND(), Info!$B$43, Info!$B$44)</f>
        <v>1.9915829621131594E-2</v>
      </c>
      <c r="BI33" s="15">
        <f ca="1">_xlfn.NORM.INV(RAND(), Info!$B$43, Info!$B$44)</f>
        <v>-3.4447126483054105E-2</v>
      </c>
      <c r="BJ33" s="15">
        <f ca="1">_xlfn.NORM.INV(RAND(), Info!$B$43, Info!$B$44)</f>
        <v>-2.3266185058209699E-2</v>
      </c>
      <c r="BK33" s="15">
        <f ca="1">_xlfn.NORM.INV(RAND(), Info!$B$43, Info!$B$44)</f>
        <v>-8.9947659924906548E-4</v>
      </c>
      <c r="BL33" s="15">
        <f ca="1">_xlfn.NORM.INV(RAND(), Info!$B$43, Info!$B$44)</f>
        <v>1.2294687691020861E-3</v>
      </c>
      <c r="BM33" s="15">
        <f ca="1">_xlfn.NORM.INV(RAND(), Info!$B$43, Info!$B$44)</f>
        <v>1.9196892494085821E-2</v>
      </c>
      <c r="BN33" s="15">
        <f ca="1">_xlfn.NORM.INV(RAND(), Info!$B$43, Info!$B$44)</f>
        <v>8.4184423099941327E-3</v>
      </c>
      <c r="BO33" s="15">
        <f ca="1">_xlfn.NORM.INV(RAND(), Info!$B$43, Info!$B$44)</f>
        <v>-1.9954884498799119E-2</v>
      </c>
      <c r="BP33" s="15">
        <f ca="1">_xlfn.NORM.INV(RAND(), Info!$B$43, Info!$B$44)</f>
        <v>1.2832697262828461E-2</v>
      </c>
      <c r="BQ33" s="15">
        <f ca="1">_xlfn.NORM.INV(RAND(), Info!$B$43, Info!$B$44)</f>
        <v>5.8384409382795334E-3</v>
      </c>
      <c r="BR33" s="15">
        <f ca="1">_xlfn.NORM.INV(RAND(), Info!$B$43, Info!$B$44)</f>
        <v>-4.7480613420341496E-2</v>
      </c>
      <c r="BS33" s="15">
        <f ca="1">_xlfn.NORM.INV(RAND(), Info!$B$43, Info!$B$44)</f>
        <v>1.746074130405724E-2</v>
      </c>
      <c r="BT33" s="15">
        <f ca="1">_xlfn.NORM.INV(RAND(), Info!$B$43, Info!$B$44)</f>
        <v>1.1753668361087044E-3</v>
      </c>
      <c r="BU33" s="15">
        <f ca="1">_xlfn.NORM.INV(RAND(), Info!$B$43, Info!$B$44)</f>
        <v>-6.5290674662954397E-4</v>
      </c>
      <c r="BV33" s="15">
        <f ca="1">_xlfn.NORM.INV(RAND(), Info!$B$43, Info!$B$44)</f>
        <v>-1.5426395935804445E-3</v>
      </c>
      <c r="BW33" s="15">
        <f ca="1">_xlfn.NORM.INV(RAND(), Info!$B$43, Info!$B$44)</f>
        <v>-3.0475146978515326E-2</v>
      </c>
      <c r="BX33" s="15">
        <f ca="1">_xlfn.NORM.INV(RAND(), Info!$B$43, Info!$B$44)</f>
        <v>-8.5233065223907915E-4</v>
      </c>
      <c r="BY33" s="15">
        <f ca="1">_xlfn.NORM.INV(RAND(), Info!$B$43, Info!$B$44)</f>
        <v>-2.8733507995207443E-2</v>
      </c>
      <c r="BZ33" s="15">
        <f ca="1">_xlfn.NORM.INV(RAND(), Info!$B$43, Info!$B$44)</f>
        <v>-1.3341978147488578E-2</v>
      </c>
      <c r="CA33" s="15">
        <f ca="1">_xlfn.NORM.INV(RAND(), Info!$B$43, Info!$B$44)</f>
        <v>2.6095663346764952E-2</v>
      </c>
      <c r="CB33" s="15">
        <f ca="1">_xlfn.NORM.INV(RAND(), Info!$B$43, Info!$B$44)</f>
        <v>3.960560072588426E-2</v>
      </c>
      <c r="CC33" s="15">
        <f ca="1">_xlfn.NORM.INV(RAND(), Info!$B$43, Info!$B$44)</f>
        <v>-2.090567211710706E-2</v>
      </c>
      <c r="CD33" s="15">
        <f ca="1">_xlfn.NORM.INV(RAND(), Info!$B$43, Info!$B$44)</f>
        <v>1.2440996866490528E-2</v>
      </c>
      <c r="CE33" s="15">
        <f ca="1">_xlfn.NORM.INV(RAND(), Info!$B$43, Info!$B$44)</f>
        <v>-3.0276119879224184E-2</v>
      </c>
      <c r="CF33" s="15">
        <f ca="1">_xlfn.NORM.INV(RAND(), Info!$B$43, Info!$B$44)</f>
        <v>-9.5864638219755813E-3</v>
      </c>
      <c r="CG33" s="15">
        <f ca="1">_xlfn.NORM.INV(RAND(), Info!$B$43, Info!$B$44)</f>
        <v>-7.6318894151863013E-3</v>
      </c>
      <c r="CH33" s="15">
        <f ca="1">_xlfn.NORM.INV(RAND(), Info!$B$43, Info!$B$44)</f>
        <v>1.9737986304976394E-2</v>
      </c>
      <c r="CI33" s="15">
        <f ca="1">_xlfn.NORM.INV(RAND(), Info!$B$43, Info!$B$44)</f>
        <v>-2.1982422593873795E-2</v>
      </c>
      <c r="CJ33" s="15">
        <f ca="1">_xlfn.NORM.INV(RAND(), Info!$B$43, Info!$B$44)</f>
        <v>-6.8430235891657979E-3</v>
      </c>
      <c r="CK33" s="15">
        <f ca="1">_xlfn.NORM.INV(RAND(), Info!$B$43, Info!$B$44)</f>
        <v>2.4587590537194495E-3</v>
      </c>
      <c r="CL33" s="15">
        <f ca="1">_xlfn.NORM.INV(RAND(), Info!$B$43, Info!$B$44)</f>
        <v>6.2037539609216506E-3</v>
      </c>
      <c r="CM33" s="15">
        <f ca="1">_xlfn.NORM.INV(RAND(), Info!$B$43, Info!$B$44)</f>
        <v>2.6895583492324783E-3</v>
      </c>
      <c r="CN33" s="15">
        <f ca="1">_xlfn.NORM.INV(RAND(), Info!$B$43, Info!$B$44)</f>
        <v>-4.2590375647583205E-4</v>
      </c>
      <c r="CO33" s="15">
        <f ca="1">_xlfn.NORM.INV(RAND(), Info!$B$43, Info!$B$44)</f>
        <v>-1.2260297502615529E-2</v>
      </c>
      <c r="CP33" s="15">
        <f ca="1">_xlfn.NORM.INV(RAND(), Info!$B$43, Info!$B$44)</f>
        <v>-6.4097724287085021E-3</v>
      </c>
      <c r="CQ33" s="15">
        <f ca="1">_xlfn.NORM.INV(RAND(), Info!$B$43, Info!$B$44)</f>
        <v>-5.5949697103717153E-2</v>
      </c>
      <c r="CR33" s="15">
        <f ca="1">_xlfn.NORM.INV(RAND(), Info!$B$43, Info!$B$44)</f>
        <v>-5.1810880239409104E-4</v>
      </c>
      <c r="CS33" s="15">
        <f ca="1">_xlfn.NORM.INV(RAND(), Info!$B$43, Info!$B$44)</f>
        <v>2.8033260375680529E-3</v>
      </c>
      <c r="CT33" s="15">
        <f ca="1">_xlfn.NORM.INV(RAND(), Info!$B$43, Info!$B$44)</f>
        <v>-2.0357278855836138E-2</v>
      </c>
      <c r="CU33" s="15">
        <f ca="1">_xlfn.NORM.INV(RAND(), Info!$B$43, Info!$B$44)</f>
        <v>-6.9951961986974452E-3</v>
      </c>
      <c r="CV33" s="15">
        <f ca="1">_xlfn.NORM.INV(RAND(), Info!$B$43, Info!$B$44)</f>
        <v>-4.4562133392750586E-2</v>
      </c>
      <c r="CW33" s="15">
        <f ca="1">_xlfn.NORM.INV(RAND(), Info!$B$43, Info!$B$44)</f>
        <v>-2.4127943631719311E-2</v>
      </c>
    </row>
    <row r="34" spans="1:101" x14ac:dyDescent="0.2">
      <c r="A34">
        <v>2055</v>
      </c>
      <c r="B34" s="15">
        <f ca="1">_xlfn.NORM.INV(RAND(), Info!$B$43, Info!$B$44)</f>
        <v>3.1833591241097803E-2</v>
      </c>
      <c r="C34" s="15">
        <f ca="1">_xlfn.NORM.INV(RAND(), Info!$B$43, Info!$B$44)</f>
        <v>-4.6651462442500501E-3</v>
      </c>
      <c r="D34" s="15">
        <f ca="1">_xlfn.NORM.INV(RAND(), Info!$B$43, Info!$B$44)</f>
        <v>-1.1540288181758403E-2</v>
      </c>
      <c r="E34" s="15">
        <f ca="1">_xlfn.NORM.INV(RAND(), Info!$B$43, Info!$B$44)</f>
        <v>-3.8207557140546099E-2</v>
      </c>
      <c r="F34" s="15">
        <f ca="1">_xlfn.NORM.INV(RAND(), Info!$B$43, Info!$B$44)</f>
        <v>3.4578831318066633E-2</v>
      </c>
      <c r="G34" s="15">
        <f ca="1">_xlfn.NORM.INV(RAND(), Info!$B$43, Info!$B$44)</f>
        <v>1.2192683068416425E-2</v>
      </c>
      <c r="H34" s="15">
        <f ca="1">_xlfn.NORM.INV(RAND(), Info!$B$43, Info!$B$44)</f>
        <v>-2.8380070875755185E-3</v>
      </c>
      <c r="I34" s="15">
        <f ca="1">_xlfn.NORM.INV(RAND(), Info!$B$43, Info!$B$44)</f>
        <v>-8.5127653298739565E-3</v>
      </c>
      <c r="J34" s="15">
        <f ca="1">_xlfn.NORM.INV(RAND(), Info!$B$43, Info!$B$44)</f>
        <v>-1.8224249174799315E-2</v>
      </c>
      <c r="K34" s="15">
        <f ca="1">_xlfn.NORM.INV(RAND(), Info!$B$43, Info!$B$44)</f>
        <v>-3.3271330620767347E-4</v>
      </c>
      <c r="L34" s="15">
        <f ca="1">_xlfn.NORM.INV(RAND(), Info!$B$43, Info!$B$44)</f>
        <v>-2.4058300459352915E-2</v>
      </c>
      <c r="M34" s="15">
        <f ca="1">_xlfn.NORM.INV(RAND(), Info!$B$43, Info!$B$44)</f>
        <v>1.4017508764641046E-2</v>
      </c>
      <c r="N34" s="15">
        <f ca="1">_xlfn.NORM.INV(RAND(), Info!$B$43, Info!$B$44)</f>
        <v>1.0342520562000128E-3</v>
      </c>
      <c r="O34" s="15">
        <f ca="1">_xlfn.NORM.INV(RAND(), Info!$B$43, Info!$B$44)</f>
        <v>1.3200426394427086E-2</v>
      </c>
      <c r="P34" s="15">
        <f ca="1">_xlfn.NORM.INV(RAND(), Info!$B$43, Info!$B$44)</f>
        <v>2.8315818906647524E-2</v>
      </c>
      <c r="Q34" s="15">
        <f ca="1">_xlfn.NORM.INV(RAND(), Info!$B$43, Info!$B$44)</f>
        <v>1.7594091124874024E-2</v>
      </c>
      <c r="R34" s="15">
        <f ca="1">_xlfn.NORM.INV(RAND(), Info!$B$43, Info!$B$44)</f>
        <v>3.8635063191310073E-3</v>
      </c>
      <c r="S34" s="15">
        <f ca="1">_xlfn.NORM.INV(RAND(), Info!$B$43, Info!$B$44)</f>
        <v>-1.8425768889567727E-2</v>
      </c>
      <c r="T34" s="15">
        <f ca="1">_xlfn.NORM.INV(RAND(), Info!$B$43, Info!$B$44)</f>
        <v>-2.7269372909039281E-2</v>
      </c>
      <c r="U34" s="15">
        <f ca="1">_xlfn.NORM.INV(RAND(), Info!$B$43, Info!$B$44)</f>
        <v>2.8346965216217726E-2</v>
      </c>
      <c r="V34" s="15">
        <f ca="1">_xlfn.NORM.INV(RAND(), Info!$B$43, Info!$B$44)</f>
        <v>-5.0310209102685964E-3</v>
      </c>
      <c r="W34" s="15">
        <f ca="1">_xlfn.NORM.INV(RAND(), Info!$B$43, Info!$B$44)</f>
        <v>2.6095299398987384E-2</v>
      </c>
      <c r="X34" s="15">
        <f ca="1">_xlfn.NORM.INV(RAND(), Info!$B$43, Info!$B$44)</f>
        <v>2.5351000644259045E-3</v>
      </c>
      <c r="Y34" s="15">
        <f ca="1">_xlfn.NORM.INV(RAND(), Info!$B$43, Info!$B$44)</f>
        <v>1.7729159527130119E-2</v>
      </c>
      <c r="Z34" s="15">
        <f ca="1">_xlfn.NORM.INV(RAND(), Info!$B$43, Info!$B$44)</f>
        <v>-2.411976794771804E-2</v>
      </c>
      <c r="AA34" s="15">
        <f ca="1">_xlfn.NORM.INV(RAND(), Info!$B$43, Info!$B$44)</f>
        <v>7.3664783285127518E-3</v>
      </c>
      <c r="AB34" s="15">
        <f ca="1">_xlfn.NORM.INV(RAND(), Info!$B$43, Info!$B$44)</f>
        <v>-3.1972977510912439E-3</v>
      </c>
      <c r="AC34" s="15">
        <f ca="1">_xlfn.NORM.INV(RAND(), Info!$B$43, Info!$B$44)</f>
        <v>-1.1751821001929761E-2</v>
      </c>
      <c r="AD34" s="15">
        <f ca="1">_xlfn.NORM.INV(RAND(), Info!$B$43, Info!$B$44)</f>
        <v>3.0785425635813681E-2</v>
      </c>
      <c r="AE34" s="15">
        <f ca="1">_xlfn.NORM.INV(RAND(), Info!$B$43, Info!$B$44)</f>
        <v>-1.3596939982386036E-2</v>
      </c>
      <c r="AF34" s="15">
        <f ca="1">_xlfn.NORM.INV(RAND(), Info!$B$43, Info!$B$44)</f>
        <v>1.6349854834559346E-2</v>
      </c>
      <c r="AG34" s="15">
        <f ca="1">_xlfn.NORM.INV(RAND(), Info!$B$43, Info!$B$44)</f>
        <v>1.2471336044179479E-2</v>
      </c>
      <c r="AH34" s="15">
        <f ca="1">_xlfn.NORM.INV(RAND(), Info!$B$43, Info!$B$44)</f>
        <v>1.0217496476855874E-2</v>
      </c>
      <c r="AI34" s="15">
        <f ca="1">_xlfn.NORM.INV(RAND(), Info!$B$43, Info!$B$44)</f>
        <v>-8.084091546173627E-4</v>
      </c>
      <c r="AJ34" s="15">
        <f ca="1">_xlfn.NORM.INV(RAND(), Info!$B$43, Info!$B$44)</f>
        <v>-1.0487144740408419E-2</v>
      </c>
      <c r="AK34" s="15">
        <f ca="1">_xlfn.NORM.INV(RAND(), Info!$B$43, Info!$B$44)</f>
        <v>-1.824592308577922E-3</v>
      </c>
      <c r="AL34" s="15">
        <f ca="1">_xlfn.NORM.INV(RAND(), Info!$B$43, Info!$B$44)</f>
        <v>3.7710464824938388E-2</v>
      </c>
      <c r="AM34" s="15">
        <f ca="1">_xlfn.NORM.INV(RAND(), Info!$B$43, Info!$B$44)</f>
        <v>2.3007110409544049E-2</v>
      </c>
      <c r="AN34" s="15">
        <f ca="1">_xlfn.NORM.INV(RAND(), Info!$B$43, Info!$B$44)</f>
        <v>1.44362467720913E-2</v>
      </c>
      <c r="AO34" s="15">
        <f ca="1">_xlfn.NORM.INV(RAND(), Info!$B$43, Info!$B$44)</f>
        <v>1.197621847399399E-2</v>
      </c>
      <c r="AP34" s="15">
        <f ca="1">_xlfn.NORM.INV(RAND(), Info!$B$43, Info!$B$44)</f>
        <v>-1.6768916536593605E-2</v>
      </c>
      <c r="AQ34" s="15">
        <f ca="1">_xlfn.NORM.INV(RAND(), Info!$B$43, Info!$B$44)</f>
        <v>-1.811759011739245E-3</v>
      </c>
      <c r="AR34" s="15">
        <f ca="1">_xlfn.NORM.INV(RAND(), Info!$B$43, Info!$B$44)</f>
        <v>2.6573911518117867E-2</v>
      </c>
      <c r="AS34" s="15">
        <f ca="1">_xlfn.NORM.INV(RAND(), Info!$B$43, Info!$B$44)</f>
        <v>3.171001721255752E-2</v>
      </c>
      <c r="AT34" s="15">
        <f ca="1">_xlfn.NORM.INV(RAND(), Info!$B$43, Info!$B$44)</f>
        <v>2.1398435861921316E-2</v>
      </c>
      <c r="AU34" s="15">
        <f ca="1">_xlfn.NORM.INV(RAND(), Info!$B$43, Info!$B$44)</f>
        <v>-1.0358151417595669E-2</v>
      </c>
      <c r="AV34" s="15">
        <f ca="1">_xlfn.NORM.INV(RAND(), Info!$B$43, Info!$B$44)</f>
        <v>8.1144466297456003E-3</v>
      </c>
      <c r="AW34" s="15">
        <f ca="1">_xlfn.NORM.INV(RAND(), Info!$B$43, Info!$B$44)</f>
        <v>1.4241796532621542E-2</v>
      </c>
      <c r="AX34" s="15">
        <f ca="1">_xlfn.NORM.INV(RAND(), Info!$B$43, Info!$B$44)</f>
        <v>-6.8339305366478574E-4</v>
      </c>
      <c r="AY34" s="15">
        <f ca="1">_xlfn.NORM.INV(RAND(), Info!$B$43, Info!$B$44)</f>
        <v>-1.3301648272985283E-2</v>
      </c>
      <c r="AZ34" s="15">
        <f ca="1">_xlfn.NORM.INV(RAND(), Info!$B$43, Info!$B$44)</f>
        <v>-4.4657083713023921E-3</v>
      </c>
      <c r="BA34" s="15">
        <f ca="1">_xlfn.NORM.INV(RAND(), Info!$B$43, Info!$B$44)</f>
        <v>-8.0799070927851826E-4</v>
      </c>
      <c r="BB34" s="15">
        <f ca="1">_xlfn.NORM.INV(RAND(), Info!$B$43, Info!$B$44)</f>
        <v>3.3523346290550225E-2</v>
      </c>
      <c r="BC34" s="15">
        <f ca="1">_xlfn.NORM.INV(RAND(), Info!$B$43, Info!$B$44)</f>
        <v>-8.0097764944225443E-3</v>
      </c>
      <c r="BD34" s="15">
        <f ca="1">_xlfn.NORM.INV(RAND(), Info!$B$43, Info!$B$44)</f>
        <v>4.77017894662726E-3</v>
      </c>
      <c r="BE34" s="15">
        <f ca="1">_xlfn.NORM.INV(RAND(), Info!$B$43, Info!$B$44)</f>
        <v>1.7464912185380637E-3</v>
      </c>
      <c r="BF34" s="15">
        <f ca="1">_xlfn.NORM.INV(RAND(), Info!$B$43, Info!$B$44)</f>
        <v>3.3936207016437958E-2</v>
      </c>
      <c r="BG34" s="15">
        <f ca="1">_xlfn.NORM.INV(RAND(), Info!$B$43, Info!$B$44)</f>
        <v>5.575599732619967E-3</v>
      </c>
      <c r="BH34" s="15">
        <f ca="1">_xlfn.NORM.INV(RAND(), Info!$B$43, Info!$B$44)</f>
        <v>1.6401019500305467E-2</v>
      </c>
      <c r="BI34" s="15">
        <f ca="1">_xlfn.NORM.INV(RAND(), Info!$B$43, Info!$B$44)</f>
        <v>-1.518607020914705E-2</v>
      </c>
      <c r="BJ34" s="15">
        <f ca="1">_xlfn.NORM.INV(RAND(), Info!$B$43, Info!$B$44)</f>
        <v>-4.5756009441957823E-3</v>
      </c>
      <c r="BK34" s="15">
        <f ca="1">_xlfn.NORM.INV(RAND(), Info!$B$43, Info!$B$44)</f>
        <v>-4.1320498036146753E-3</v>
      </c>
      <c r="BL34" s="15">
        <f ca="1">_xlfn.NORM.INV(RAND(), Info!$B$43, Info!$B$44)</f>
        <v>1.3669638130714222E-2</v>
      </c>
      <c r="BM34" s="15">
        <f ca="1">_xlfn.NORM.INV(RAND(), Info!$B$43, Info!$B$44)</f>
        <v>-3.5895486010907356E-2</v>
      </c>
      <c r="BN34" s="15">
        <f ca="1">_xlfn.NORM.INV(RAND(), Info!$B$43, Info!$B$44)</f>
        <v>1.2605960624513149E-2</v>
      </c>
      <c r="BO34" s="15">
        <f ca="1">_xlfn.NORM.INV(RAND(), Info!$B$43, Info!$B$44)</f>
        <v>3.4975968834565054E-3</v>
      </c>
      <c r="BP34" s="15">
        <f ca="1">_xlfn.NORM.INV(RAND(), Info!$B$43, Info!$B$44)</f>
        <v>-6.8414333459694502E-3</v>
      </c>
      <c r="BQ34" s="15">
        <f ca="1">_xlfn.NORM.INV(RAND(), Info!$B$43, Info!$B$44)</f>
        <v>1.5962995471119085E-2</v>
      </c>
      <c r="BR34" s="15">
        <f ca="1">_xlfn.NORM.INV(RAND(), Info!$B$43, Info!$B$44)</f>
        <v>-3.817345714371019E-2</v>
      </c>
      <c r="BS34" s="15">
        <f ca="1">_xlfn.NORM.INV(RAND(), Info!$B$43, Info!$B$44)</f>
        <v>-4.3647684448715161E-3</v>
      </c>
      <c r="BT34" s="15">
        <f ca="1">_xlfn.NORM.INV(RAND(), Info!$B$43, Info!$B$44)</f>
        <v>-1.3327045651199517E-2</v>
      </c>
      <c r="BU34" s="15">
        <f ca="1">_xlfn.NORM.INV(RAND(), Info!$B$43, Info!$B$44)</f>
        <v>-7.8614372890550756E-4</v>
      </c>
      <c r="BV34" s="15">
        <f ca="1">_xlfn.NORM.INV(RAND(), Info!$B$43, Info!$B$44)</f>
        <v>1.3826294307592538E-2</v>
      </c>
      <c r="BW34" s="15">
        <f ca="1">_xlfn.NORM.INV(RAND(), Info!$B$43, Info!$B$44)</f>
        <v>-3.8430430994277891E-2</v>
      </c>
      <c r="BX34" s="15">
        <f ca="1">_xlfn.NORM.INV(RAND(), Info!$B$43, Info!$B$44)</f>
        <v>-4.0844643648235007E-3</v>
      </c>
      <c r="BY34" s="15">
        <f ca="1">_xlfn.NORM.INV(RAND(), Info!$B$43, Info!$B$44)</f>
        <v>3.0145921469074931E-3</v>
      </c>
      <c r="BZ34" s="15">
        <f ca="1">_xlfn.NORM.INV(RAND(), Info!$B$43, Info!$B$44)</f>
        <v>-1.5705034082642063E-2</v>
      </c>
      <c r="CA34" s="15">
        <f ca="1">_xlfn.NORM.INV(RAND(), Info!$B$43, Info!$B$44)</f>
        <v>2.3692994602937129E-3</v>
      </c>
      <c r="CB34" s="15">
        <f ca="1">_xlfn.NORM.INV(RAND(), Info!$B$43, Info!$B$44)</f>
        <v>4.1105432507966368E-2</v>
      </c>
      <c r="CC34" s="15">
        <f ca="1">_xlfn.NORM.INV(RAND(), Info!$B$43, Info!$B$44)</f>
        <v>-1.3249424914891721E-2</v>
      </c>
      <c r="CD34" s="15">
        <f ca="1">_xlfn.NORM.INV(RAND(), Info!$B$43, Info!$B$44)</f>
        <v>7.4301672709077239E-3</v>
      </c>
      <c r="CE34" s="15">
        <f ca="1">_xlfn.NORM.INV(RAND(), Info!$B$43, Info!$B$44)</f>
        <v>2.9826493455088556E-2</v>
      </c>
      <c r="CF34" s="15">
        <f ca="1">_xlfn.NORM.INV(RAND(), Info!$B$43, Info!$B$44)</f>
        <v>3.5411209188662149E-3</v>
      </c>
      <c r="CG34" s="15">
        <f ca="1">_xlfn.NORM.INV(RAND(), Info!$B$43, Info!$B$44)</f>
        <v>2.3524404587049245E-2</v>
      </c>
      <c r="CH34" s="15">
        <f ca="1">_xlfn.NORM.INV(RAND(), Info!$B$43, Info!$B$44)</f>
        <v>1.317950743859015E-2</v>
      </c>
      <c r="CI34" s="15">
        <f ca="1">_xlfn.NORM.INV(RAND(), Info!$B$43, Info!$B$44)</f>
        <v>4.1650667116620993E-3</v>
      </c>
      <c r="CJ34" s="15">
        <f ca="1">_xlfn.NORM.INV(RAND(), Info!$B$43, Info!$B$44)</f>
        <v>-1.8933528383117498E-2</v>
      </c>
      <c r="CK34" s="15">
        <f ca="1">_xlfn.NORM.INV(RAND(), Info!$B$43, Info!$B$44)</f>
        <v>1.7541733086448106E-3</v>
      </c>
      <c r="CL34" s="15">
        <f ca="1">_xlfn.NORM.INV(RAND(), Info!$B$43, Info!$B$44)</f>
        <v>-2.808590728648956E-3</v>
      </c>
      <c r="CM34" s="15">
        <f ca="1">_xlfn.NORM.INV(RAND(), Info!$B$43, Info!$B$44)</f>
        <v>3.9933093762312437E-3</v>
      </c>
      <c r="CN34" s="15">
        <f ca="1">_xlfn.NORM.INV(RAND(), Info!$B$43, Info!$B$44)</f>
        <v>1.2090231316591329E-2</v>
      </c>
      <c r="CO34" s="15">
        <f ca="1">_xlfn.NORM.INV(RAND(), Info!$B$43, Info!$B$44)</f>
        <v>8.8920644233131708E-3</v>
      </c>
      <c r="CP34" s="15">
        <f ca="1">_xlfn.NORM.INV(RAND(), Info!$B$43, Info!$B$44)</f>
        <v>-2.6287813711349303E-2</v>
      </c>
      <c r="CQ34" s="15">
        <f ca="1">_xlfn.NORM.INV(RAND(), Info!$B$43, Info!$B$44)</f>
        <v>9.7320187231815271E-3</v>
      </c>
      <c r="CR34" s="15">
        <f ca="1">_xlfn.NORM.INV(RAND(), Info!$B$43, Info!$B$44)</f>
        <v>-2.9322884660699586E-3</v>
      </c>
      <c r="CS34" s="15">
        <f ca="1">_xlfn.NORM.INV(RAND(), Info!$B$43, Info!$B$44)</f>
        <v>1.2971395084284489E-2</v>
      </c>
      <c r="CT34" s="15">
        <f ca="1">_xlfn.NORM.INV(RAND(), Info!$B$43, Info!$B$44)</f>
        <v>-1.9053688446624823E-2</v>
      </c>
      <c r="CU34" s="15">
        <f ca="1">_xlfn.NORM.INV(RAND(), Info!$B$43, Info!$B$44)</f>
        <v>-3.3577784998389981E-2</v>
      </c>
      <c r="CV34" s="15">
        <f ca="1">_xlfn.NORM.INV(RAND(), Info!$B$43, Info!$B$44)</f>
        <v>2.2477855254958226E-2</v>
      </c>
      <c r="CW34" s="15">
        <f ca="1">_xlfn.NORM.INV(RAND(), Info!$B$43, Info!$B$44)</f>
        <v>-8.6442484661527763E-3</v>
      </c>
    </row>
    <row r="35" spans="1:101" x14ac:dyDescent="0.2">
      <c r="A35">
        <v>2056</v>
      </c>
      <c r="B35" s="15">
        <f ca="1">_xlfn.NORM.INV(RAND(), Info!$B$43, Info!$B$44)</f>
        <v>-3.3450443051124441E-2</v>
      </c>
      <c r="C35" s="15">
        <f ca="1">_xlfn.NORM.INV(RAND(), Info!$B$43, Info!$B$44)</f>
        <v>1.4075503062372743E-3</v>
      </c>
      <c r="D35" s="15">
        <f ca="1">_xlfn.NORM.INV(RAND(), Info!$B$43, Info!$B$44)</f>
        <v>-1.5804822220919751E-2</v>
      </c>
      <c r="E35" s="15">
        <f ca="1">_xlfn.NORM.INV(RAND(), Info!$B$43, Info!$B$44)</f>
        <v>1.4072888498941307E-2</v>
      </c>
      <c r="F35" s="15">
        <f ca="1">_xlfn.NORM.INV(RAND(), Info!$B$43, Info!$B$44)</f>
        <v>-3.1195000282887016E-2</v>
      </c>
      <c r="G35" s="15">
        <f ca="1">_xlfn.NORM.INV(RAND(), Info!$B$43, Info!$B$44)</f>
        <v>2.628928073875442E-2</v>
      </c>
      <c r="H35" s="15">
        <f ca="1">_xlfn.NORM.INV(RAND(), Info!$B$43, Info!$B$44)</f>
        <v>-9.7195953344305051E-3</v>
      </c>
      <c r="I35" s="15">
        <f ca="1">_xlfn.NORM.INV(RAND(), Info!$B$43, Info!$B$44)</f>
        <v>-4.5337212603049716E-2</v>
      </c>
      <c r="J35" s="15">
        <f ca="1">_xlfn.NORM.INV(RAND(), Info!$B$43, Info!$B$44)</f>
        <v>3.2666096969625677E-2</v>
      </c>
      <c r="K35" s="15">
        <f ca="1">_xlfn.NORM.INV(RAND(), Info!$B$43, Info!$B$44)</f>
        <v>-8.4392836522506759E-3</v>
      </c>
      <c r="L35" s="15">
        <f ca="1">_xlfn.NORM.INV(RAND(), Info!$B$43, Info!$B$44)</f>
        <v>2.3211994002688922E-3</v>
      </c>
      <c r="M35" s="15">
        <f ca="1">_xlfn.NORM.INV(RAND(), Info!$B$43, Info!$B$44)</f>
        <v>1.8238606180186891E-2</v>
      </c>
      <c r="N35" s="15">
        <f ca="1">_xlfn.NORM.INV(RAND(), Info!$B$43, Info!$B$44)</f>
        <v>-6.6692529584703661E-3</v>
      </c>
      <c r="O35" s="15">
        <f ca="1">_xlfn.NORM.INV(RAND(), Info!$B$43, Info!$B$44)</f>
        <v>2.3449973122185348E-2</v>
      </c>
      <c r="P35" s="15">
        <f ca="1">_xlfn.NORM.INV(RAND(), Info!$B$43, Info!$B$44)</f>
        <v>-3.0285672127753429E-2</v>
      </c>
      <c r="Q35" s="15">
        <f ca="1">_xlfn.NORM.INV(RAND(), Info!$B$43, Info!$B$44)</f>
        <v>-1.4482648743683457E-4</v>
      </c>
      <c r="R35" s="15">
        <f ca="1">_xlfn.NORM.INV(RAND(), Info!$B$43, Info!$B$44)</f>
        <v>8.3116403942257791E-3</v>
      </c>
      <c r="S35" s="15">
        <f ca="1">_xlfn.NORM.INV(RAND(), Info!$B$43, Info!$B$44)</f>
        <v>1.7305767466807207E-2</v>
      </c>
      <c r="T35" s="15">
        <f ca="1">_xlfn.NORM.INV(RAND(), Info!$B$43, Info!$B$44)</f>
        <v>4.9753264002440189E-3</v>
      </c>
      <c r="U35" s="15">
        <f ca="1">_xlfn.NORM.INV(RAND(), Info!$B$43, Info!$B$44)</f>
        <v>-2.9236543789898713E-2</v>
      </c>
      <c r="V35" s="15">
        <f ca="1">_xlfn.NORM.INV(RAND(), Info!$B$43, Info!$B$44)</f>
        <v>-2.2785047917480001E-2</v>
      </c>
      <c r="W35" s="15">
        <f ca="1">_xlfn.NORM.INV(RAND(), Info!$B$43, Info!$B$44)</f>
        <v>-9.9454240692733141E-3</v>
      </c>
      <c r="X35" s="15">
        <f ca="1">_xlfn.NORM.INV(RAND(), Info!$B$43, Info!$B$44)</f>
        <v>6.8157275579197492E-3</v>
      </c>
      <c r="Y35" s="15">
        <f ca="1">_xlfn.NORM.INV(RAND(), Info!$B$43, Info!$B$44)</f>
        <v>7.3730310267626593E-3</v>
      </c>
      <c r="Z35" s="15">
        <f ca="1">_xlfn.NORM.INV(RAND(), Info!$B$43, Info!$B$44)</f>
        <v>1.2381711677838348E-2</v>
      </c>
      <c r="AA35" s="15">
        <f ca="1">_xlfn.NORM.INV(RAND(), Info!$B$43, Info!$B$44)</f>
        <v>2.2085483604298811E-3</v>
      </c>
      <c r="AB35" s="15">
        <f ca="1">_xlfn.NORM.INV(RAND(), Info!$B$43, Info!$B$44)</f>
        <v>-1.2519930198212636E-2</v>
      </c>
      <c r="AC35" s="15">
        <f ca="1">_xlfn.NORM.INV(RAND(), Info!$B$43, Info!$B$44)</f>
        <v>3.5848747256177232E-2</v>
      </c>
      <c r="AD35" s="15">
        <f ca="1">_xlfn.NORM.INV(RAND(), Info!$B$43, Info!$B$44)</f>
        <v>2.0585486225644174E-3</v>
      </c>
      <c r="AE35" s="15">
        <f ca="1">_xlfn.NORM.INV(RAND(), Info!$B$43, Info!$B$44)</f>
        <v>1.5733174531660177E-2</v>
      </c>
      <c r="AF35" s="15">
        <f ca="1">_xlfn.NORM.INV(RAND(), Info!$B$43, Info!$B$44)</f>
        <v>2.2845011244458742E-3</v>
      </c>
      <c r="AG35" s="15">
        <f ca="1">_xlfn.NORM.INV(RAND(), Info!$B$43, Info!$B$44)</f>
        <v>-2.6683592976612573E-4</v>
      </c>
      <c r="AH35" s="15">
        <f ca="1">_xlfn.NORM.INV(RAND(), Info!$B$43, Info!$B$44)</f>
        <v>-1.9138153294444512E-2</v>
      </c>
      <c r="AI35" s="15">
        <f ca="1">_xlfn.NORM.INV(RAND(), Info!$B$43, Info!$B$44)</f>
        <v>-2.5760439016485014E-2</v>
      </c>
      <c r="AJ35" s="15">
        <f ca="1">_xlfn.NORM.INV(RAND(), Info!$B$43, Info!$B$44)</f>
        <v>-3.19602364395519E-3</v>
      </c>
      <c r="AK35" s="15">
        <f ca="1">_xlfn.NORM.INV(RAND(), Info!$B$43, Info!$B$44)</f>
        <v>2.5218596234969807E-2</v>
      </c>
      <c r="AL35" s="15">
        <f ca="1">_xlfn.NORM.INV(RAND(), Info!$B$43, Info!$B$44)</f>
        <v>-1.3220729059788314E-2</v>
      </c>
      <c r="AM35" s="15">
        <f ca="1">_xlfn.NORM.INV(RAND(), Info!$B$43, Info!$B$44)</f>
        <v>2.7067258046104554E-2</v>
      </c>
      <c r="AN35" s="15">
        <f ca="1">_xlfn.NORM.INV(RAND(), Info!$B$43, Info!$B$44)</f>
        <v>-4.4213528746612711E-2</v>
      </c>
      <c r="AO35" s="15">
        <f ca="1">_xlfn.NORM.INV(RAND(), Info!$B$43, Info!$B$44)</f>
        <v>-9.4004315735413575E-3</v>
      </c>
      <c r="AP35" s="15">
        <f ca="1">_xlfn.NORM.INV(RAND(), Info!$B$43, Info!$B$44)</f>
        <v>7.9675550976521202E-3</v>
      </c>
      <c r="AQ35" s="15">
        <f ca="1">_xlfn.NORM.INV(RAND(), Info!$B$43, Info!$B$44)</f>
        <v>-1.9771664120444073E-2</v>
      </c>
      <c r="AR35" s="15">
        <f ca="1">_xlfn.NORM.INV(RAND(), Info!$B$43, Info!$B$44)</f>
        <v>-3.592027390871097E-2</v>
      </c>
      <c r="AS35" s="15">
        <f ca="1">_xlfn.NORM.INV(RAND(), Info!$B$43, Info!$B$44)</f>
        <v>1.8597140166266434E-3</v>
      </c>
      <c r="AT35" s="15">
        <f ca="1">_xlfn.NORM.INV(RAND(), Info!$B$43, Info!$B$44)</f>
        <v>1.3610573102893622E-2</v>
      </c>
      <c r="AU35" s="15">
        <f ca="1">_xlfn.NORM.INV(RAND(), Info!$B$43, Info!$B$44)</f>
        <v>1.718228278109055E-2</v>
      </c>
      <c r="AV35" s="15">
        <f ca="1">_xlfn.NORM.INV(RAND(), Info!$B$43, Info!$B$44)</f>
        <v>-2.1359099276749161E-2</v>
      </c>
      <c r="AW35" s="15">
        <f ca="1">_xlfn.NORM.INV(RAND(), Info!$B$43, Info!$B$44)</f>
        <v>1.5643259919068571E-2</v>
      </c>
      <c r="AX35" s="15">
        <f ca="1">_xlfn.NORM.INV(RAND(), Info!$B$43, Info!$B$44)</f>
        <v>1.3946287646983798E-2</v>
      </c>
      <c r="AY35" s="15">
        <f ca="1">_xlfn.NORM.INV(RAND(), Info!$B$43, Info!$B$44)</f>
        <v>-2.4574777538609901E-3</v>
      </c>
      <c r="AZ35" s="15">
        <f ca="1">_xlfn.NORM.INV(RAND(), Info!$B$43, Info!$B$44)</f>
        <v>-1.9284823459180558E-2</v>
      </c>
      <c r="BA35" s="15">
        <f ca="1">_xlfn.NORM.INV(RAND(), Info!$B$43, Info!$B$44)</f>
        <v>4.0483405072206571E-3</v>
      </c>
      <c r="BB35" s="15">
        <f ca="1">_xlfn.NORM.INV(RAND(), Info!$B$43, Info!$B$44)</f>
        <v>-3.1843776183777747E-3</v>
      </c>
      <c r="BC35" s="15">
        <f ca="1">_xlfn.NORM.INV(RAND(), Info!$B$43, Info!$B$44)</f>
        <v>1.3209048172193184E-2</v>
      </c>
      <c r="BD35" s="15">
        <f ca="1">_xlfn.NORM.INV(RAND(), Info!$B$43, Info!$B$44)</f>
        <v>-1.0468459660389708E-2</v>
      </c>
      <c r="BE35" s="15">
        <f ca="1">_xlfn.NORM.INV(RAND(), Info!$B$43, Info!$B$44)</f>
        <v>-2.729131137758967E-2</v>
      </c>
      <c r="BF35" s="15">
        <f ca="1">_xlfn.NORM.INV(RAND(), Info!$B$43, Info!$B$44)</f>
        <v>-6.4576213722622369E-3</v>
      </c>
      <c r="BG35" s="15">
        <f ca="1">_xlfn.NORM.INV(RAND(), Info!$B$43, Info!$B$44)</f>
        <v>-1.2244554654985421E-2</v>
      </c>
      <c r="BH35" s="15">
        <f ca="1">_xlfn.NORM.INV(RAND(), Info!$B$43, Info!$B$44)</f>
        <v>-2.8911631726010892E-3</v>
      </c>
      <c r="BI35" s="15">
        <f ca="1">_xlfn.NORM.INV(RAND(), Info!$B$43, Info!$B$44)</f>
        <v>8.8559501956666752E-3</v>
      </c>
      <c r="BJ35" s="15">
        <f ca="1">_xlfn.NORM.INV(RAND(), Info!$B$43, Info!$B$44)</f>
        <v>-9.4245854234233338E-3</v>
      </c>
      <c r="BK35" s="15">
        <f ca="1">_xlfn.NORM.INV(RAND(), Info!$B$43, Info!$B$44)</f>
        <v>-4.6371940206584937E-2</v>
      </c>
      <c r="BL35" s="15">
        <f ca="1">_xlfn.NORM.INV(RAND(), Info!$B$43, Info!$B$44)</f>
        <v>-1.5666822553186421E-2</v>
      </c>
      <c r="BM35" s="15">
        <f ca="1">_xlfn.NORM.INV(RAND(), Info!$B$43, Info!$B$44)</f>
        <v>-4.6331693348928997E-2</v>
      </c>
      <c r="BN35" s="15">
        <f ca="1">_xlfn.NORM.INV(RAND(), Info!$B$43, Info!$B$44)</f>
        <v>-6.2663257585292686E-3</v>
      </c>
      <c r="BO35" s="15">
        <f ca="1">_xlfn.NORM.INV(RAND(), Info!$B$43, Info!$B$44)</f>
        <v>-3.7563251881525973E-4</v>
      </c>
      <c r="BP35" s="15">
        <f ca="1">_xlfn.NORM.INV(RAND(), Info!$B$43, Info!$B$44)</f>
        <v>8.4603405816610806E-3</v>
      </c>
      <c r="BQ35" s="15">
        <f ca="1">_xlfn.NORM.INV(RAND(), Info!$B$43, Info!$B$44)</f>
        <v>-1.3080660507462767E-2</v>
      </c>
      <c r="BR35" s="15">
        <f ca="1">_xlfn.NORM.INV(RAND(), Info!$B$43, Info!$B$44)</f>
        <v>9.9266715077709934E-3</v>
      </c>
      <c r="BS35" s="15">
        <f ca="1">_xlfn.NORM.INV(RAND(), Info!$B$43, Info!$B$44)</f>
        <v>1.9969240750665147E-2</v>
      </c>
      <c r="BT35" s="15">
        <f ca="1">_xlfn.NORM.INV(RAND(), Info!$B$43, Info!$B$44)</f>
        <v>-2.745189305835662E-2</v>
      </c>
      <c r="BU35" s="15">
        <f ca="1">_xlfn.NORM.INV(RAND(), Info!$B$43, Info!$B$44)</f>
        <v>1.7008730778310669E-2</v>
      </c>
      <c r="BV35" s="15">
        <f ca="1">_xlfn.NORM.INV(RAND(), Info!$B$43, Info!$B$44)</f>
        <v>-1.7585588841893755E-2</v>
      </c>
      <c r="BW35" s="15">
        <f ca="1">_xlfn.NORM.INV(RAND(), Info!$B$43, Info!$B$44)</f>
        <v>-3.8687883295082269E-3</v>
      </c>
      <c r="BX35" s="15">
        <f ca="1">_xlfn.NORM.INV(RAND(), Info!$B$43, Info!$B$44)</f>
        <v>1.5137194108670281E-2</v>
      </c>
      <c r="BY35" s="15">
        <f ca="1">_xlfn.NORM.INV(RAND(), Info!$B$43, Info!$B$44)</f>
        <v>2.1788631525392677E-2</v>
      </c>
      <c r="BZ35" s="15">
        <f ca="1">_xlfn.NORM.INV(RAND(), Info!$B$43, Info!$B$44)</f>
        <v>-6.6614199030183476E-3</v>
      </c>
      <c r="CA35" s="15">
        <f ca="1">_xlfn.NORM.INV(RAND(), Info!$B$43, Info!$B$44)</f>
        <v>8.3620417287271209E-3</v>
      </c>
      <c r="CB35" s="15">
        <f ca="1">_xlfn.NORM.INV(RAND(), Info!$B$43, Info!$B$44)</f>
        <v>-7.2973378195730666E-3</v>
      </c>
      <c r="CC35" s="15">
        <f ca="1">_xlfn.NORM.INV(RAND(), Info!$B$43, Info!$B$44)</f>
        <v>-2.3112552112066195E-2</v>
      </c>
      <c r="CD35" s="15">
        <f ca="1">_xlfn.NORM.INV(RAND(), Info!$B$43, Info!$B$44)</f>
        <v>-2.6677221264381653E-2</v>
      </c>
      <c r="CE35" s="15">
        <f ca="1">_xlfn.NORM.INV(RAND(), Info!$B$43, Info!$B$44)</f>
        <v>-4.217676034596244E-2</v>
      </c>
      <c r="CF35" s="15">
        <f ca="1">_xlfn.NORM.INV(RAND(), Info!$B$43, Info!$B$44)</f>
        <v>2.3429161313595702E-2</v>
      </c>
      <c r="CG35" s="15">
        <f ca="1">_xlfn.NORM.INV(RAND(), Info!$B$43, Info!$B$44)</f>
        <v>-2.7422495040051009E-2</v>
      </c>
      <c r="CH35" s="15">
        <f ca="1">_xlfn.NORM.INV(RAND(), Info!$B$43, Info!$B$44)</f>
        <v>1.8792277664222711E-2</v>
      </c>
      <c r="CI35" s="15">
        <f ca="1">_xlfn.NORM.INV(RAND(), Info!$B$43, Info!$B$44)</f>
        <v>-9.5715132249117596E-3</v>
      </c>
      <c r="CJ35" s="15">
        <f ca="1">_xlfn.NORM.INV(RAND(), Info!$B$43, Info!$B$44)</f>
        <v>-2.5953387385111371E-2</v>
      </c>
      <c r="CK35" s="15">
        <f ca="1">_xlfn.NORM.INV(RAND(), Info!$B$43, Info!$B$44)</f>
        <v>-1.4651498648051681E-2</v>
      </c>
      <c r="CL35" s="15">
        <f ca="1">_xlfn.NORM.INV(RAND(), Info!$B$43, Info!$B$44)</f>
        <v>-2.1979718967817446E-2</v>
      </c>
      <c r="CM35" s="15">
        <f ca="1">_xlfn.NORM.INV(RAND(), Info!$B$43, Info!$B$44)</f>
        <v>1.444735023642145E-2</v>
      </c>
      <c r="CN35" s="15">
        <f ca="1">_xlfn.NORM.INV(RAND(), Info!$B$43, Info!$B$44)</f>
        <v>-2.8675470839056381E-2</v>
      </c>
      <c r="CO35" s="15">
        <f ca="1">_xlfn.NORM.INV(RAND(), Info!$B$43, Info!$B$44)</f>
        <v>3.6398381252364239E-3</v>
      </c>
      <c r="CP35" s="15">
        <f ca="1">_xlfn.NORM.INV(RAND(), Info!$B$43, Info!$B$44)</f>
        <v>-1.3359143983653786E-3</v>
      </c>
      <c r="CQ35" s="15">
        <f ca="1">_xlfn.NORM.INV(RAND(), Info!$B$43, Info!$B$44)</f>
        <v>1.9235462130206653E-2</v>
      </c>
      <c r="CR35" s="15">
        <f ca="1">_xlfn.NORM.INV(RAND(), Info!$B$43, Info!$B$44)</f>
        <v>-4.6938109848767432E-3</v>
      </c>
      <c r="CS35" s="15">
        <f ca="1">_xlfn.NORM.INV(RAND(), Info!$B$43, Info!$B$44)</f>
        <v>1.1514943633237351E-2</v>
      </c>
      <c r="CT35" s="15">
        <f ca="1">_xlfn.NORM.INV(RAND(), Info!$B$43, Info!$B$44)</f>
        <v>-4.1655525903370755E-3</v>
      </c>
      <c r="CU35" s="15">
        <f ca="1">_xlfn.NORM.INV(RAND(), Info!$B$43, Info!$B$44)</f>
        <v>4.2430255270236687E-2</v>
      </c>
      <c r="CV35" s="15">
        <f ca="1">_xlfn.NORM.INV(RAND(), Info!$B$43, Info!$B$44)</f>
        <v>6.2523893256280286E-3</v>
      </c>
      <c r="CW35" s="15">
        <f ca="1">_xlfn.NORM.INV(RAND(), Info!$B$43, Info!$B$44)</f>
        <v>1.1684174540537425E-3</v>
      </c>
    </row>
    <row r="36" spans="1:101" x14ac:dyDescent="0.2">
      <c r="A36">
        <v>2057</v>
      </c>
      <c r="B36" s="15">
        <f ca="1">_xlfn.NORM.INV(RAND(), Info!$B$43, Info!$B$44)</f>
        <v>-6.2590316911836138E-3</v>
      </c>
      <c r="C36" s="15">
        <f ca="1">_xlfn.NORM.INV(RAND(), Info!$B$43, Info!$B$44)</f>
        <v>9.4261124585679895E-3</v>
      </c>
      <c r="D36" s="15">
        <f ca="1">_xlfn.NORM.INV(RAND(), Info!$B$43, Info!$B$44)</f>
        <v>-1.1429792792039387E-2</v>
      </c>
      <c r="E36" s="15">
        <f ca="1">_xlfn.NORM.INV(RAND(), Info!$B$43, Info!$B$44)</f>
        <v>7.5742081598457736E-3</v>
      </c>
      <c r="F36" s="15">
        <f ca="1">_xlfn.NORM.INV(RAND(), Info!$B$43, Info!$B$44)</f>
        <v>-3.8128056811703857E-2</v>
      </c>
      <c r="G36" s="15">
        <f ca="1">_xlfn.NORM.INV(RAND(), Info!$B$43, Info!$B$44)</f>
        <v>3.4495000105740664E-2</v>
      </c>
      <c r="H36" s="15">
        <f ca="1">_xlfn.NORM.INV(RAND(), Info!$B$43, Info!$B$44)</f>
        <v>1.1710330058920766E-2</v>
      </c>
      <c r="I36" s="15">
        <f ca="1">_xlfn.NORM.INV(RAND(), Info!$B$43, Info!$B$44)</f>
        <v>1.8158969015683268E-2</v>
      </c>
      <c r="J36" s="15">
        <f ca="1">_xlfn.NORM.INV(RAND(), Info!$B$43, Info!$B$44)</f>
        <v>2.7990471087309624E-2</v>
      </c>
      <c r="K36" s="15">
        <f ca="1">_xlfn.NORM.INV(RAND(), Info!$B$43, Info!$B$44)</f>
        <v>-5.2731352831968149E-3</v>
      </c>
      <c r="L36" s="15">
        <f ca="1">_xlfn.NORM.INV(RAND(), Info!$B$43, Info!$B$44)</f>
        <v>-7.3824180572243346E-3</v>
      </c>
      <c r="M36" s="15">
        <f ca="1">_xlfn.NORM.INV(RAND(), Info!$B$43, Info!$B$44)</f>
        <v>-1.1703129632600905E-2</v>
      </c>
      <c r="N36" s="15">
        <f ca="1">_xlfn.NORM.INV(RAND(), Info!$B$43, Info!$B$44)</f>
        <v>9.9669598194314646E-3</v>
      </c>
      <c r="O36" s="15">
        <f ca="1">_xlfn.NORM.INV(RAND(), Info!$B$43, Info!$B$44)</f>
        <v>-1.724779355139297E-2</v>
      </c>
      <c r="P36" s="15">
        <f ca="1">_xlfn.NORM.INV(RAND(), Info!$B$43, Info!$B$44)</f>
        <v>2.8468018331746253E-2</v>
      </c>
      <c r="Q36" s="15">
        <f ca="1">_xlfn.NORM.INV(RAND(), Info!$B$43, Info!$B$44)</f>
        <v>-2.5602405299559694E-3</v>
      </c>
      <c r="R36" s="15">
        <f ca="1">_xlfn.NORM.INV(RAND(), Info!$B$43, Info!$B$44)</f>
        <v>2.8450429667121586E-2</v>
      </c>
      <c r="S36" s="15">
        <f ca="1">_xlfn.NORM.INV(RAND(), Info!$B$43, Info!$B$44)</f>
        <v>-1.5157002157497275E-2</v>
      </c>
      <c r="T36" s="15">
        <f ca="1">_xlfn.NORM.INV(RAND(), Info!$B$43, Info!$B$44)</f>
        <v>-1.4273607047866503E-2</v>
      </c>
      <c r="U36" s="15">
        <f ca="1">_xlfn.NORM.INV(RAND(), Info!$B$43, Info!$B$44)</f>
        <v>1.3266584055937482E-2</v>
      </c>
      <c r="V36" s="15">
        <f ca="1">_xlfn.NORM.INV(RAND(), Info!$B$43, Info!$B$44)</f>
        <v>-4.9868077805794017E-3</v>
      </c>
      <c r="W36" s="15">
        <f ca="1">_xlfn.NORM.INV(RAND(), Info!$B$43, Info!$B$44)</f>
        <v>-6.2060862291323316E-3</v>
      </c>
      <c r="X36" s="15">
        <f ca="1">_xlfn.NORM.INV(RAND(), Info!$B$43, Info!$B$44)</f>
        <v>-2.0394719263048214E-2</v>
      </c>
      <c r="Y36" s="15">
        <f ca="1">_xlfn.NORM.INV(RAND(), Info!$B$43, Info!$B$44)</f>
        <v>1.4559379926817741E-2</v>
      </c>
      <c r="Z36" s="15">
        <f ca="1">_xlfn.NORM.INV(RAND(), Info!$B$43, Info!$B$44)</f>
        <v>2.8225457233720934E-2</v>
      </c>
      <c r="AA36" s="15">
        <f ca="1">_xlfn.NORM.INV(RAND(), Info!$B$43, Info!$B$44)</f>
        <v>3.239934924058531E-2</v>
      </c>
      <c r="AB36" s="15">
        <f ca="1">_xlfn.NORM.INV(RAND(), Info!$B$43, Info!$B$44)</f>
        <v>1.6211662089031412E-2</v>
      </c>
      <c r="AC36" s="15">
        <f ca="1">_xlfn.NORM.INV(RAND(), Info!$B$43, Info!$B$44)</f>
        <v>-1.8717656889324068E-2</v>
      </c>
      <c r="AD36" s="15">
        <f ca="1">_xlfn.NORM.INV(RAND(), Info!$B$43, Info!$B$44)</f>
        <v>3.7767120362753759E-2</v>
      </c>
      <c r="AE36" s="15">
        <f ca="1">_xlfn.NORM.INV(RAND(), Info!$B$43, Info!$B$44)</f>
        <v>5.6749973604614416E-2</v>
      </c>
      <c r="AF36" s="15">
        <f ca="1">_xlfn.NORM.INV(RAND(), Info!$B$43, Info!$B$44)</f>
        <v>-1.2866741308029906E-3</v>
      </c>
      <c r="AG36" s="15">
        <f ca="1">_xlfn.NORM.INV(RAND(), Info!$B$43, Info!$B$44)</f>
        <v>-1.0083491474449698E-3</v>
      </c>
      <c r="AH36" s="15">
        <f ca="1">_xlfn.NORM.INV(RAND(), Info!$B$43, Info!$B$44)</f>
        <v>-1.7235510919975806E-2</v>
      </c>
      <c r="AI36" s="15">
        <f ca="1">_xlfn.NORM.INV(RAND(), Info!$B$43, Info!$B$44)</f>
        <v>-3.0804866721828521E-2</v>
      </c>
      <c r="AJ36" s="15">
        <f ca="1">_xlfn.NORM.INV(RAND(), Info!$B$43, Info!$B$44)</f>
        <v>-2.0146742559356598E-2</v>
      </c>
      <c r="AK36" s="15">
        <f ca="1">_xlfn.NORM.INV(RAND(), Info!$B$43, Info!$B$44)</f>
        <v>-1.3351489797617643E-2</v>
      </c>
      <c r="AL36" s="15">
        <f ca="1">_xlfn.NORM.INV(RAND(), Info!$B$43, Info!$B$44)</f>
        <v>-1.1729785923787643E-2</v>
      </c>
      <c r="AM36" s="15">
        <f ca="1">_xlfn.NORM.INV(RAND(), Info!$B$43, Info!$B$44)</f>
        <v>2.4031068410578652E-3</v>
      </c>
      <c r="AN36" s="15">
        <f ca="1">_xlfn.NORM.INV(RAND(), Info!$B$43, Info!$B$44)</f>
        <v>-7.8406099931974983E-3</v>
      </c>
      <c r="AO36" s="15">
        <f ca="1">_xlfn.NORM.INV(RAND(), Info!$B$43, Info!$B$44)</f>
        <v>2.2234783685354413E-2</v>
      </c>
      <c r="AP36" s="15">
        <f ca="1">_xlfn.NORM.INV(RAND(), Info!$B$43, Info!$B$44)</f>
        <v>-3.8054959357085045E-3</v>
      </c>
      <c r="AQ36" s="15">
        <f ca="1">_xlfn.NORM.INV(RAND(), Info!$B$43, Info!$B$44)</f>
        <v>3.2797066962997175E-2</v>
      </c>
      <c r="AR36" s="15">
        <f ca="1">_xlfn.NORM.INV(RAND(), Info!$B$43, Info!$B$44)</f>
        <v>3.1583671865321135E-2</v>
      </c>
      <c r="AS36" s="15">
        <f ca="1">_xlfn.NORM.INV(RAND(), Info!$B$43, Info!$B$44)</f>
        <v>5.8169745708352497E-2</v>
      </c>
      <c r="AT36" s="15">
        <f ca="1">_xlfn.NORM.INV(RAND(), Info!$B$43, Info!$B$44)</f>
        <v>1.7821583669807906E-2</v>
      </c>
      <c r="AU36" s="15">
        <f ca="1">_xlfn.NORM.INV(RAND(), Info!$B$43, Info!$B$44)</f>
        <v>2.9209697936520816E-2</v>
      </c>
      <c r="AV36" s="15">
        <f ca="1">_xlfn.NORM.INV(RAND(), Info!$B$43, Info!$B$44)</f>
        <v>-7.1778629633591283E-4</v>
      </c>
      <c r="AW36" s="15">
        <f ca="1">_xlfn.NORM.INV(RAND(), Info!$B$43, Info!$B$44)</f>
        <v>-1.7892333900621487E-2</v>
      </c>
      <c r="AX36" s="15">
        <f ca="1">_xlfn.NORM.INV(RAND(), Info!$B$43, Info!$B$44)</f>
        <v>-2.2568554700494445E-2</v>
      </c>
      <c r="AY36" s="15">
        <f ca="1">_xlfn.NORM.INV(RAND(), Info!$B$43, Info!$B$44)</f>
        <v>-1.3096484747752248E-2</v>
      </c>
      <c r="AZ36" s="15">
        <f ca="1">_xlfn.NORM.INV(RAND(), Info!$B$43, Info!$B$44)</f>
        <v>-5.4622022157433297E-3</v>
      </c>
      <c r="BA36" s="15">
        <f ca="1">_xlfn.NORM.INV(RAND(), Info!$B$43, Info!$B$44)</f>
        <v>-2.04627001050624E-2</v>
      </c>
      <c r="BB36" s="15">
        <f ca="1">_xlfn.NORM.INV(RAND(), Info!$B$43, Info!$B$44)</f>
        <v>-6.7217147659719059E-3</v>
      </c>
      <c r="BC36" s="15">
        <f ca="1">_xlfn.NORM.INV(RAND(), Info!$B$43, Info!$B$44)</f>
        <v>-2.5550743062687703E-2</v>
      </c>
      <c r="BD36" s="15">
        <f ca="1">_xlfn.NORM.INV(RAND(), Info!$B$43, Info!$B$44)</f>
        <v>-7.6112358873725418E-3</v>
      </c>
      <c r="BE36" s="15">
        <f ca="1">_xlfn.NORM.INV(RAND(), Info!$B$43, Info!$B$44)</f>
        <v>-2.4203979755037838E-2</v>
      </c>
      <c r="BF36" s="15">
        <f ca="1">_xlfn.NORM.INV(RAND(), Info!$B$43, Info!$B$44)</f>
        <v>-2.7524582265673395E-2</v>
      </c>
      <c r="BG36" s="15">
        <f ca="1">_xlfn.NORM.INV(RAND(), Info!$B$43, Info!$B$44)</f>
        <v>-1.0970626239425133E-2</v>
      </c>
      <c r="BH36" s="15">
        <f ca="1">_xlfn.NORM.INV(RAND(), Info!$B$43, Info!$B$44)</f>
        <v>-2.3060332749856742E-2</v>
      </c>
      <c r="BI36" s="15">
        <f ca="1">_xlfn.NORM.INV(RAND(), Info!$B$43, Info!$B$44)</f>
        <v>-1.5331528645561462E-2</v>
      </c>
      <c r="BJ36" s="15">
        <f ca="1">_xlfn.NORM.INV(RAND(), Info!$B$43, Info!$B$44)</f>
        <v>3.6163228837206504E-2</v>
      </c>
      <c r="BK36" s="15">
        <f ca="1">_xlfn.NORM.INV(RAND(), Info!$B$43, Info!$B$44)</f>
        <v>-7.528670980023037E-3</v>
      </c>
      <c r="BL36" s="15">
        <f ca="1">_xlfn.NORM.INV(RAND(), Info!$B$43, Info!$B$44)</f>
        <v>-1.9161814528491326E-2</v>
      </c>
      <c r="BM36" s="15">
        <f ca="1">_xlfn.NORM.INV(RAND(), Info!$B$43, Info!$B$44)</f>
        <v>-3.1697550034106133E-2</v>
      </c>
      <c r="BN36" s="15">
        <f ca="1">_xlfn.NORM.INV(RAND(), Info!$B$43, Info!$B$44)</f>
        <v>2.961146646354124E-2</v>
      </c>
      <c r="BO36" s="15">
        <f ca="1">_xlfn.NORM.INV(RAND(), Info!$B$43, Info!$B$44)</f>
        <v>-1.8137875921945674E-2</v>
      </c>
      <c r="BP36" s="15">
        <f ca="1">_xlfn.NORM.INV(RAND(), Info!$B$43, Info!$B$44)</f>
        <v>-2.7976782741436983E-2</v>
      </c>
      <c r="BQ36" s="15">
        <f ca="1">_xlfn.NORM.INV(RAND(), Info!$B$43, Info!$B$44)</f>
        <v>5.1177705807526931E-3</v>
      </c>
      <c r="BR36" s="15">
        <f ca="1">_xlfn.NORM.INV(RAND(), Info!$B$43, Info!$B$44)</f>
        <v>-8.612616359919216E-3</v>
      </c>
      <c r="BS36" s="15">
        <f ca="1">_xlfn.NORM.INV(RAND(), Info!$B$43, Info!$B$44)</f>
        <v>4.5691449195946147E-3</v>
      </c>
      <c r="BT36" s="15">
        <f ca="1">_xlfn.NORM.INV(RAND(), Info!$B$43, Info!$B$44)</f>
        <v>-1.2262785788850348E-2</v>
      </c>
      <c r="BU36" s="15">
        <f ca="1">_xlfn.NORM.INV(RAND(), Info!$B$43, Info!$B$44)</f>
        <v>-8.8290893238369902E-3</v>
      </c>
      <c r="BV36" s="15">
        <f ca="1">_xlfn.NORM.INV(RAND(), Info!$B$43, Info!$B$44)</f>
        <v>2.1676610637368018E-2</v>
      </c>
      <c r="BW36" s="15">
        <f ca="1">_xlfn.NORM.INV(RAND(), Info!$B$43, Info!$B$44)</f>
        <v>-1.7741471514699523E-3</v>
      </c>
      <c r="BX36" s="15">
        <f ca="1">_xlfn.NORM.INV(RAND(), Info!$B$43, Info!$B$44)</f>
        <v>1.9355889921497008E-2</v>
      </c>
      <c r="BY36" s="15">
        <f ca="1">_xlfn.NORM.INV(RAND(), Info!$B$43, Info!$B$44)</f>
        <v>-3.8046193523514078E-2</v>
      </c>
      <c r="BZ36" s="15">
        <f ca="1">_xlfn.NORM.INV(RAND(), Info!$B$43, Info!$B$44)</f>
        <v>8.0827702102208056E-3</v>
      </c>
      <c r="CA36" s="15">
        <f ca="1">_xlfn.NORM.INV(RAND(), Info!$B$43, Info!$B$44)</f>
        <v>-2.5941874626644063E-2</v>
      </c>
      <c r="CB36" s="15">
        <f ca="1">_xlfn.NORM.INV(RAND(), Info!$B$43, Info!$B$44)</f>
        <v>1.1712423772984541E-2</v>
      </c>
      <c r="CC36" s="15">
        <f ca="1">_xlfn.NORM.INV(RAND(), Info!$B$43, Info!$B$44)</f>
        <v>1.0360239811694746E-2</v>
      </c>
      <c r="CD36" s="15">
        <f ca="1">_xlfn.NORM.INV(RAND(), Info!$B$43, Info!$B$44)</f>
        <v>3.7335483144391533E-3</v>
      </c>
      <c r="CE36" s="15">
        <f ca="1">_xlfn.NORM.INV(RAND(), Info!$B$43, Info!$B$44)</f>
        <v>-3.9013036148685628E-3</v>
      </c>
      <c r="CF36" s="15">
        <f ca="1">_xlfn.NORM.INV(RAND(), Info!$B$43, Info!$B$44)</f>
        <v>2.2939898401792377E-2</v>
      </c>
      <c r="CG36" s="15">
        <f ca="1">_xlfn.NORM.INV(RAND(), Info!$B$43, Info!$B$44)</f>
        <v>-1.0134736163456354E-2</v>
      </c>
      <c r="CH36" s="15">
        <f ca="1">_xlfn.NORM.INV(RAND(), Info!$B$43, Info!$B$44)</f>
        <v>-3.2250015992595152E-2</v>
      </c>
      <c r="CI36" s="15">
        <f ca="1">_xlfn.NORM.INV(RAND(), Info!$B$43, Info!$B$44)</f>
        <v>2.7798069703533837E-2</v>
      </c>
      <c r="CJ36" s="15">
        <f ca="1">_xlfn.NORM.INV(RAND(), Info!$B$43, Info!$B$44)</f>
        <v>-5.8854255933086998E-2</v>
      </c>
      <c r="CK36" s="15">
        <f ca="1">_xlfn.NORM.INV(RAND(), Info!$B$43, Info!$B$44)</f>
        <v>-7.6524119368924599E-3</v>
      </c>
      <c r="CL36" s="15">
        <f ca="1">_xlfn.NORM.INV(RAND(), Info!$B$43, Info!$B$44)</f>
        <v>-1.4288426231829101E-2</v>
      </c>
      <c r="CM36" s="15">
        <f ca="1">_xlfn.NORM.INV(RAND(), Info!$B$43, Info!$B$44)</f>
        <v>7.4159690556041134E-5</v>
      </c>
      <c r="CN36" s="15">
        <f ca="1">_xlfn.NORM.INV(RAND(), Info!$B$43, Info!$B$44)</f>
        <v>1.2156184704104685E-2</v>
      </c>
      <c r="CO36" s="15">
        <f ca="1">_xlfn.NORM.INV(RAND(), Info!$B$43, Info!$B$44)</f>
        <v>-1.8109506191423607E-2</v>
      </c>
      <c r="CP36" s="15">
        <f ca="1">_xlfn.NORM.INV(RAND(), Info!$B$43, Info!$B$44)</f>
        <v>6.4939768482987414E-4</v>
      </c>
      <c r="CQ36" s="15">
        <f ca="1">_xlfn.NORM.INV(RAND(), Info!$B$43, Info!$B$44)</f>
        <v>9.2595220979453836E-3</v>
      </c>
      <c r="CR36" s="15">
        <f ca="1">_xlfn.NORM.INV(RAND(), Info!$B$43, Info!$B$44)</f>
        <v>8.7909220760509915E-3</v>
      </c>
      <c r="CS36" s="15">
        <f ca="1">_xlfn.NORM.INV(RAND(), Info!$B$43, Info!$B$44)</f>
        <v>-1.7605247237982246E-2</v>
      </c>
      <c r="CT36" s="15">
        <f ca="1">_xlfn.NORM.INV(RAND(), Info!$B$43, Info!$B$44)</f>
        <v>-9.2210392793728412E-3</v>
      </c>
      <c r="CU36" s="15">
        <f ca="1">_xlfn.NORM.INV(RAND(), Info!$B$43, Info!$B$44)</f>
        <v>-2.614127507859261E-2</v>
      </c>
      <c r="CV36" s="15">
        <f ca="1">_xlfn.NORM.INV(RAND(), Info!$B$43, Info!$B$44)</f>
        <v>2.7149213901979242E-3</v>
      </c>
      <c r="CW36" s="15">
        <f ca="1">_xlfn.NORM.INV(RAND(), Info!$B$43, Info!$B$44)</f>
        <v>-1.9978870914874707E-2</v>
      </c>
    </row>
    <row r="37" spans="1:101" x14ac:dyDescent="0.2">
      <c r="A37">
        <v>2058</v>
      </c>
      <c r="B37" s="15">
        <f ca="1">_xlfn.NORM.INV(RAND(), Info!$B$43, Info!$B$44)</f>
        <v>3.4339970791592671E-4</v>
      </c>
      <c r="C37" s="15">
        <f ca="1">_xlfn.NORM.INV(RAND(), Info!$B$43, Info!$B$44)</f>
        <v>-3.3436379551913453E-3</v>
      </c>
      <c r="D37" s="15">
        <f ca="1">_xlfn.NORM.INV(RAND(), Info!$B$43, Info!$B$44)</f>
        <v>6.3510096171666532E-3</v>
      </c>
      <c r="E37" s="15">
        <f ca="1">_xlfn.NORM.INV(RAND(), Info!$B$43, Info!$B$44)</f>
        <v>-1.7103686638729595E-4</v>
      </c>
      <c r="F37" s="15">
        <f ca="1">_xlfn.NORM.INV(RAND(), Info!$B$43, Info!$B$44)</f>
        <v>-1.6012109524552909E-3</v>
      </c>
      <c r="G37" s="15">
        <f ca="1">_xlfn.NORM.INV(RAND(), Info!$B$43, Info!$B$44)</f>
        <v>-7.1804027422106998E-3</v>
      </c>
      <c r="H37" s="15">
        <f ca="1">_xlfn.NORM.INV(RAND(), Info!$B$43, Info!$B$44)</f>
        <v>-1.8482042169088504E-2</v>
      </c>
      <c r="I37" s="15">
        <f ca="1">_xlfn.NORM.INV(RAND(), Info!$B$43, Info!$B$44)</f>
        <v>-2.771677256353139E-3</v>
      </c>
      <c r="J37" s="15">
        <f ca="1">_xlfn.NORM.INV(RAND(), Info!$B$43, Info!$B$44)</f>
        <v>2.017265648797726E-2</v>
      </c>
      <c r="K37" s="15">
        <f ca="1">_xlfn.NORM.INV(RAND(), Info!$B$43, Info!$B$44)</f>
        <v>-3.5925094573964068E-2</v>
      </c>
      <c r="L37" s="15">
        <f ca="1">_xlfn.NORM.INV(RAND(), Info!$B$43, Info!$B$44)</f>
        <v>2.5006776130747318E-3</v>
      </c>
      <c r="M37" s="15">
        <f ca="1">_xlfn.NORM.INV(RAND(), Info!$B$43, Info!$B$44)</f>
        <v>-9.5948234265259107E-3</v>
      </c>
      <c r="N37" s="15">
        <f ca="1">_xlfn.NORM.INV(RAND(), Info!$B$43, Info!$B$44)</f>
        <v>7.4460850737294729E-3</v>
      </c>
      <c r="O37" s="15">
        <f ca="1">_xlfn.NORM.INV(RAND(), Info!$B$43, Info!$B$44)</f>
        <v>-1.3261783224705209E-2</v>
      </c>
      <c r="P37" s="15">
        <f ca="1">_xlfn.NORM.INV(RAND(), Info!$B$43, Info!$B$44)</f>
        <v>1.2585237794755448E-2</v>
      </c>
      <c r="Q37" s="15">
        <f ca="1">_xlfn.NORM.INV(RAND(), Info!$B$43, Info!$B$44)</f>
        <v>-1.1607175243617096E-2</v>
      </c>
      <c r="R37" s="15">
        <f ca="1">_xlfn.NORM.INV(RAND(), Info!$B$43, Info!$B$44)</f>
        <v>9.3020078057660487E-3</v>
      </c>
      <c r="S37" s="15">
        <f ca="1">_xlfn.NORM.INV(RAND(), Info!$B$43, Info!$B$44)</f>
        <v>-2.899530620620731E-3</v>
      </c>
      <c r="T37" s="15">
        <f ca="1">_xlfn.NORM.INV(RAND(), Info!$B$43, Info!$B$44)</f>
        <v>2.680945086712774E-2</v>
      </c>
      <c r="U37" s="15">
        <f ca="1">_xlfn.NORM.INV(RAND(), Info!$B$43, Info!$B$44)</f>
        <v>-2.2230286770079967E-2</v>
      </c>
      <c r="V37" s="15">
        <f ca="1">_xlfn.NORM.INV(RAND(), Info!$B$43, Info!$B$44)</f>
        <v>2.1318292167277004E-2</v>
      </c>
      <c r="W37" s="15">
        <f ca="1">_xlfn.NORM.INV(RAND(), Info!$B$43, Info!$B$44)</f>
        <v>-1.8670796327670301E-2</v>
      </c>
      <c r="X37" s="15">
        <f ca="1">_xlfn.NORM.INV(RAND(), Info!$B$43, Info!$B$44)</f>
        <v>-4.8484837541645766E-2</v>
      </c>
      <c r="Y37" s="15">
        <f ca="1">_xlfn.NORM.INV(RAND(), Info!$B$43, Info!$B$44)</f>
        <v>1.0830513249398668E-2</v>
      </c>
      <c r="Z37" s="15">
        <f ca="1">_xlfn.NORM.INV(RAND(), Info!$B$43, Info!$B$44)</f>
        <v>4.0910989297744194E-3</v>
      </c>
      <c r="AA37" s="15">
        <f ca="1">_xlfn.NORM.INV(RAND(), Info!$B$43, Info!$B$44)</f>
        <v>6.0784020638452669E-3</v>
      </c>
      <c r="AB37" s="15">
        <f ca="1">_xlfn.NORM.INV(RAND(), Info!$B$43, Info!$B$44)</f>
        <v>-5.2252700420403293E-3</v>
      </c>
      <c r="AC37" s="15">
        <f ca="1">_xlfn.NORM.INV(RAND(), Info!$B$43, Info!$B$44)</f>
        <v>-1.9795516907823739E-2</v>
      </c>
      <c r="AD37" s="15">
        <f ca="1">_xlfn.NORM.INV(RAND(), Info!$B$43, Info!$B$44)</f>
        <v>-1.1295030217352234E-2</v>
      </c>
      <c r="AE37" s="15">
        <f ca="1">_xlfn.NORM.INV(RAND(), Info!$B$43, Info!$B$44)</f>
        <v>1.5239398312719199E-2</v>
      </c>
      <c r="AF37" s="15">
        <f ca="1">_xlfn.NORM.INV(RAND(), Info!$B$43, Info!$B$44)</f>
        <v>1.6433805080501011E-2</v>
      </c>
      <c r="AG37" s="15">
        <f ca="1">_xlfn.NORM.INV(RAND(), Info!$B$43, Info!$B$44)</f>
        <v>-2.1295684276476174E-2</v>
      </c>
      <c r="AH37" s="15">
        <f ca="1">_xlfn.NORM.INV(RAND(), Info!$B$43, Info!$B$44)</f>
        <v>-1.3176115824290489E-2</v>
      </c>
      <c r="AI37" s="15">
        <f ca="1">_xlfn.NORM.INV(RAND(), Info!$B$43, Info!$B$44)</f>
        <v>-8.0602583909953479E-3</v>
      </c>
      <c r="AJ37" s="15">
        <f ca="1">_xlfn.NORM.INV(RAND(), Info!$B$43, Info!$B$44)</f>
        <v>3.6784162997862739E-2</v>
      </c>
      <c r="AK37" s="15">
        <f ca="1">_xlfn.NORM.INV(RAND(), Info!$B$43, Info!$B$44)</f>
        <v>2.2615784582031794E-2</v>
      </c>
      <c r="AL37" s="15">
        <f ca="1">_xlfn.NORM.INV(RAND(), Info!$B$43, Info!$B$44)</f>
        <v>-3.4796703070826898E-2</v>
      </c>
      <c r="AM37" s="15">
        <f ca="1">_xlfn.NORM.INV(RAND(), Info!$B$43, Info!$B$44)</f>
        <v>2.8070940229476895E-2</v>
      </c>
      <c r="AN37" s="15">
        <f ca="1">_xlfn.NORM.INV(RAND(), Info!$B$43, Info!$B$44)</f>
        <v>6.471940268280546E-3</v>
      </c>
      <c r="AO37" s="15">
        <f ca="1">_xlfn.NORM.INV(RAND(), Info!$B$43, Info!$B$44)</f>
        <v>1.697362605366718E-2</v>
      </c>
      <c r="AP37" s="15">
        <f ca="1">_xlfn.NORM.INV(RAND(), Info!$B$43, Info!$B$44)</f>
        <v>1.7706669492691583E-2</v>
      </c>
      <c r="AQ37" s="15">
        <f ca="1">_xlfn.NORM.INV(RAND(), Info!$B$43, Info!$B$44)</f>
        <v>7.2858566408200223E-3</v>
      </c>
      <c r="AR37" s="15">
        <f ca="1">_xlfn.NORM.INV(RAND(), Info!$B$43, Info!$B$44)</f>
        <v>6.0189603535051586E-3</v>
      </c>
      <c r="AS37" s="15">
        <f ca="1">_xlfn.NORM.INV(RAND(), Info!$B$43, Info!$B$44)</f>
        <v>-1.4116734246559053E-2</v>
      </c>
      <c r="AT37" s="15">
        <f ca="1">_xlfn.NORM.INV(RAND(), Info!$B$43, Info!$B$44)</f>
        <v>7.4984070367293222E-3</v>
      </c>
      <c r="AU37" s="15">
        <f ca="1">_xlfn.NORM.INV(RAND(), Info!$B$43, Info!$B$44)</f>
        <v>2.3546674845940918E-2</v>
      </c>
      <c r="AV37" s="15">
        <f ca="1">_xlfn.NORM.INV(RAND(), Info!$B$43, Info!$B$44)</f>
        <v>2.0110442596734942E-2</v>
      </c>
      <c r="AW37" s="15">
        <f ca="1">_xlfn.NORM.INV(RAND(), Info!$B$43, Info!$B$44)</f>
        <v>8.23457588974685E-3</v>
      </c>
      <c r="AX37" s="15">
        <f ca="1">_xlfn.NORM.INV(RAND(), Info!$B$43, Info!$B$44)</f>
        <v>-2.6846773216833087E-2</v>
      </c>
      <c r="AY37" s="15">
        <f ca="1">_xlfn.NORM.INV(RAND(), Info!$B$43, Info!$B$44)</f>
        <v>2.0521833075588747E-2</v>
      </c>
      <c r="AZ37" s="15">
        <f ca="1">_xlfn.NORM.INV(RAND(), Info!$B$43, Info!$B$44)</f>
        <v>1.4253814229959434E-2</v>
      </c>
      <c r="BA37" s="15">
        <f ca="1">_xlfn.NORM.INV(RAND(), Info!$B$43, Info!$B$44)</f>
        <v>2.4353375500202397E-2</v>
      </c>
      <c r="BB37" s="15">
        <f ca="1">_xlfn.NORM.INV(RAND(), Info!$B$43, Info!$B$44)</f>
        <v>-2.3125573407526006E-2</v>
      </c>
      <c r="BC37" s="15">
        <f ca="1">_xlfn.NORM.INV(RAND(), Info!$B$43, Info!$B$44)</f>
        <v>-3.677663001815569E-2</v>
      </c>
      <c r="BD37" s="15">
        <f ca="1">_xlfn.NORM.INV(RAND(), Info!$B$43, Info!$B$44)</f>
        <v>7.3046432069330831E-3</v>
      </c>
      <c r="BE37" s="15">
        <f ca="1">_xlfn.NORM.INV(RAND(), Info!$B$43, Info!$B$44)</f>
        <v>-3.8931071856901514E-3</v>
      </c>
      <c r="BF37" s="15">
        <f ca="1">_xlfn.NORM.INV(RAND(), Info!$B$43, Info!$B$44)</f>
        <v>-4.0444355464406043E-2</v>
      </c>
      <c r="BG37" s="15">
        <f ca="1">_xlfn.NORM.INV(RAND(), Info!$B$43, Info!$B$44)</f>
        <v>2.2250616507890095E-3</v>
      </c>
      <c r="BH37" s="15">
        <f ca="1">_xlfn.NORM.INV(RAND(), Info!$B$43, Info!$B$44)</f>
        <v>1.1533081827543354E-2</v>
      </c>
      <c r="BI37" s="15">
        <f ca="1">_xlfn.NORM.INV(RAND(), Info!$B$43, Info!$B$44)</f>
        <v>1.4124470911459454E-3</v>
      </c>
      <c r="BJ37" s="15">
        <f ca="1">_xlfn.NORM.INV(RAND(), Info!$B$43, Info!$B$44)</f>
        <v>-1.5771611182245893E-2</v>
      </c>
      <c r="BK37" s="15">
        <f ca="1">_xlfn.NORM.INV(RAND(), Info!$B$43, Info!$B$44)</f>
        <v>-3.6598292062517461E-2</v>
      </c>
      <c r="BL37" s="15">
        <f ca="1">_xlfn.NORM.INV(RAND(), Info!$B$43, Info!$B$44)</f>
        <v>3.4811587055547577E-3</v>
      </c>
      <c r="BM37" s="15">
        <f ca="1">_xlfn.NORM.INV(RAND(), Info!$B$43, Info!$B$44)</f>
        <v>1.2449695865976565E-2</v>
      </c>
      <c r="BN37" s="15">
        <f ca="1">_xlfn.NORM.INV(RAND(), Info!$B$43, Info!$B$44)</f>
        <v>1.8026381680619239E-2</v>
      </c>
      <c r="BO37" s="15">
        <f ca="1">_xlfn.NORM.INV(RAND(), Info!$B$43, Info!$B$44)</f>
        <v>-3.1236159728359608E-3</v>
      </c>
      <c r="BP37" s="15">
        <f ca="1">_xlfn.NORM.INV(RAND(), Info!$B$43, Info!$B$44)</f>
        <v>-2.4376331304068428E-2</v>
      </c>
      <c r="BQ37" s="15">
        <f ca="1">_xlfn.NORM.INV(RAND(), Info!$B$43, Info!$B$44)</f>
        <v>2.4854367304242304E-2</v>
      </c>
      <c r="BR37" s="15">
        <f ca="1">_xlfn.NORM.INV(RAND(), Info!$B$43, Info!$B$44)</f>
        <v>2.735626069104059E-3</v>
      </c>
      <c r="BS37" s="15">
        <f ca="1">_xlfn.NORM.INV(RAND(), Info!$B$43, Info!$B$44)</f>
        <v>7.9076572546347415E-4</v>
      </c>
      <c r="BT37" s="15">
        <f ca="1">_xlfn.NORM.INV(RAND(), Info!$B$43, Info!$B$44)</f>
        <v>-5.8254359552246887E-3</v>
      </c>
      <c r="BU37" s="15">
        <f ca="1">_xlfn.NORM.INV(RAND(), Info!$B$43, Info!$B$44)</f>
        <v>-1.7946201892674329E-2</v>
      </c>
      <c r="BV37" s="15">
        <f ca="1">_xlfn.NORM.INV(RAND(), Info!$B$43, Info!$B$44)</f>
        <v>-9.397461773489553E-3</v>
      </c>
      <c r="BW37" s="15">
        <f ca="1">_xlfn.NORM.INV(RAND(), Info!$B$43, Info!$B$44)</f>
        <v>-7.6468497201079193E-3</v>
      </c>
      <c r="BX37" s="15">
        <f ca="1">_xlfn.NORM.INV(RAND(), Info!$B$43, Info!$B$44)</f>
        <v>-2.1351271131413621E-2</v>
      </c>
      <c r="BY37" s="15">
        <f ca="1">_xlfn.NORM.INV(RAND(), Info!$B$43, Info!$B$44)</f>
        <v>-3.2972247933865154E-3</v>
      </c>
      <c r="BZ37" s="15">
        <f ca="1">_xlfn.NORM.INV(RAND(), Info!$B$43, Info!$B$44)</f>
        <v>-2.4000956511826772E-2</v>
      </c>
      <c r="CA37" s="15">
        <f ca="1">_xlfn.NORM.INV(RAND(), Info!$B$43, Info!$B$44)</f>
        <v>4.4697474710682439E-3</v>
      </c>
      <c r="CB37" s="15">
        <f ca="1">_xlfn.NORM.INV(RAND(), Info!$B$43, Info!$B$44)</f>
        <v>6.9371527899720689E-3</v>
      </c>
      <c r="CC37" s="15">
        <f ca="1">_xlfn.NORM.INV(RAND(), Info!$B$43, Info!$B$44)</f>
        <v>-3.176801173887351E-2</v>
      </c>
      <c r="CD37" s="15">
        <f ca="1">_xlfn.NORM.INV(RAND(), Info!$B$43, Info!$B$44)</f>
        <v>-1.3840579810777656E-2</v>
      </c>
      <c r="CE37" s="15">
        <f ca="1">_xlfn.NORM.INV(RAND(), Info!$B$43, Info!$B$44)</f>
        <v>-1.425995218651132E-2</v>
      </c>
      <c r="CF37" s="15">
        <f ca="1">_xlfn.NORM.INV(RAND(), Info!$B$43, Info!$B$44)</f>
        <v>-1.0620012137983081E-2</v>
      </c>
      <c r="CG37" s="15">
        <f ca="1">_xlfn.NORM.INV(RAND(), Info!$B$43, Info!$B$44)</f>
        <v>8.1216543395328522E-3</v>
      </c>
      <c r="CH37" s="15">
        <f ca="1">_xlfn.NORM.INV(RAND(), Info!$B$43, Info!$B$44)</f>
        <v>2.705263485560493E-2</v>
      </c>
      <c r="CI37" s="15">
        <f ca="1">_xlfn.NORM.INV(RAND(), Info!$B$43, Info!$B$44)</f>
        <v>2.8652002252188394E-2</v>
      </c>
      <c r="CJ37" s="15">
        <f ca="1">_xlfn.NORM.INV(RAND(), Info!$B$43, Info!$B$44)</f>
        <v>2.9833825476911342E-2</v>
      </c>
      <c r="CK37" s="15">
        <f ca="1">_xlfn.NORM.INV(RAND(), Info!$B$43, Info!$B$44)</f>
        <v>-5.411563073921751E-3</v>
      </c>
      <c r="CL37" s="15">
        <f ca="1">_xlfn.NORM.INV(RAND(), Info!$B$43, Info!$B$44)</f>
        <v>-1.1564603668630741E-2</v>
      </c>
      <c r="CM37" s="15">
        <f ca="1">_xlfn.NORM.INV(RAND(), Info!$B$43, Info!$B$44)</f>
        <v>-7.6573385616323839E-4</v>
      </c>
      <c r="CN37" s="15">
        <f ca="1">_xlfn.NORM.INV(RAND(), Info!$B$43, Info!$B$44)</f>
        <v>-2.4587347437582528E-2</v>
      </c>
      <c r="CO37" s="15">
        <f ca="1">_xlfn.NORM.INV(RAND(), Info!$B$43, Info!$B$44)</f>
        <v>-5.9152084753086734E-3</v>
      </c>
      <c r="CP37" s="15">
        <f ca="1">_xlfn.NORM.INV(RAND(), Info!$B$43, Info!$B$44)</f>
        <v>-2.4084530634383844E-2</v>
      </c>
      <c r="CQ37" s="15">
        <f ca="1">_xlfn.NORM.INV(RAND(), Info!$B$43, Info!$B$44)</f>
        <v>-3.9614209151484898E-2</v>
      </c>
      <c r="CR37" s="15">
        <f ca="1">_xlfn.NORM.INV(RAND(), Info!$B$43, Info!$B$44)</f>
        <v>3.8034336323283499E-2</v>
      </c>
      <c r="CS37" s="15">
        <f ca="1">_xlfn.NORM.INV(RAND(), Info!$B$43, Info!$B$44)</f>
        <v>1.3231629776444077E-2</v>
      </c>
      <c r="CT37" s="15">
        <f ca="1">_xlfn.NORM.INV(RAND(), Info!$B$43, Info!$B$44)</f>
        <v>-2.5857352398756966E-3</v>
      </c>
      <c r="CU37" s="15">
        <f ca="1">_xlfn.NORM.INV(RAND(), Info!$B$43, Info!$B$44)</f>
        <v>-7.6596485483790364E-4</v>
      </c>
      <c r="CV37" s="15">
        <f ca="1">_xlfn.NORM.INV(RAND(), Info!$B$43, Info!$B$44)</f>
        <v>2.1103339758989814E-2</v>
      </c>
      <c r="CW37" s="15">
        <f ca="1">_xlfn.NORM.INV(RAND(), Info!$B$43, Info!$B$44)</f>
        <v>-2.4512612260388876E-4</v>
      </c>
    </row>
    <row r="38" spans="1:101" x14ac:dyDescent="0.2">
      <c r="A38">
        <v>2059</v>
      </c>
      <c r="B38" s="15">
        <f ca="1">_xlfn.NORM.INV(RAND(), Info!$B$43, Info!$B$44)</f>
        <v>-3.5685447278680629E-2</v>
      </c>
      <c r="C38" s="15">
        <f ca="1">_xlfn.NORM.INV(RAND(), Info!$B$43, Info!$B$44)</f>
        <v>2.2413347948786696E-3</v>
      </c>
      <c r="D38" s="15">
        <f ca="1">_xlfn.NORM.INV(RAND(), Info!$B$43, Info!$B$44)</f>
        <v>-4.1836870665917791E-3</v>
      </c>
      <c r="E38" s="15">
        <f ca="1">_xlfn.NORM.INV(RAND(), Info!$B$43, Info!$B$44)</f>
        <v>-2.6189804273400757E-2</v>
      </c>
      <c r="F38" s="15">
        <f ca="1">_xlfn.NORM.INV(RAND(), Info!$B$43, Info!$B$44)</f>
        <v>1.4532287263329526E-2</v>
      </c>
      <c r="G38" s="15">
        <f ca="1">_xlfn.NORM.INV(RAND(), Info!$B$43, Info!$B$44)</f>
        <v>-2.0300760460534768E-2</v>
      </c>
      <c r="H38" s="15">
        <f ca="1">_xlfn.NORM.INV(RAND(), Info!$B$43, Info!$B$44)</f>
        <v>8.3818511683525082E-3</v>
      </c>
      <c r="I38" s="15">
        <f ca="1">_xlfn.NORM.INV(RAND(), Info!$B$43, Info!$B$44)</f>
        <v>-8.6942655379259048E-3</v>
      </c>
      <c r="J38" s="15">
        <f ca="1">_xlfn.NORM.INV(RAND(), Info!$B$43, Info!$B$44)</f>
        <v>1.6457158255697574E-2</v>
      </c>
      <c r="K38" s="15">
        <f ca="1">_xlfn.NORM.INV(RAND(), Info!$B$43, Info!$B$44)</f>
        <v>2.0037916142300444E-3</v>
      </c>
      <c r="L38" s="15">
        <f ca="1">_xlfn.NORM.INV(RAND(), Info!$B$43, Info!$B$44)</f>
        <v>1.0621316814660643E-2</v>
      </c>
      <c r="M38" s="15">
        <f ca="1">_xlfn.NORM.INV(RAND(), Info!$B$43, Info!$B$44)</f>
        <v>-6.2000287790024439E-3</v>
      </c>
      <c r="N38" s="15">
        <f ca="1">_xlfn.NORM.INV(RAND(), Info!$B$43, Info!$B$44)</f>
        <v>-2.2731122265462683E-2</v>
      </c>
      <c r="O38" s="15">
        <f ca="1">_xlfn.NORM.INV(RAND(), Info!$B$43, Info!$B$44)</f>
        <v>8.1147623405015135E-3</v>
      </c>
      <c r="P38" s="15">
        <f ca="1">_xlfn.NORM.INV(RAND(), Info!$B$43, Info!$B$44)</f>
        <v>-1.2063693780614837E-3</v>
      </c>
      <c r="Q38" s="15">
        <f ca="1">_xlfn.NORM.INV(RAND(), Info!$B$43, Info!$B$44)</f>
        <v>1.0303725214507019E-2</v>
      </c>
      <c r="R38" s="15">
        <f ca="1">_xlfn.NORM.INV(RAND(), Info!$B$43, Info!$B$44)</f>
        <v>-1.1644703706524324E-2</v>
      </c>
      <c r="S38" s="15">
        <f ca="1">_xlfn.NORM.INV(RAND(), Info!$B$43, Info!$B$44)</f>
        <v>-1.7330413431777367E-2</v>
      </c>
      <c r="T38" s="15">
        <f ca="1">_xlfn.NORM.INV(RAND(), Info!$B$43, Info!$B$44)</f>
        <v>8.464037667663727E-3</v>
      </c>
      <c r="U38" s="15">
        <f ca="1">_xlfn.NORM.INV(RAND(), Info!$B$43, Info!$B$44)</f>
        <v>1.1922188778748595E-3</v>
      </c>
      <c r="V38" s="15">
        <f ca="1">_xlfn.NORM.INV(RAND(), Info!$B$43, Info!$B$44)</f>
        <v>1.7274308224876654E-2</v>
      </c>
      <c r="W38" s="15">
        <f ca="1">_xlfn.NORM.INV(RAND(), Info!$B$43, Info!$B$44)</f>
        <v>1.4860078602768185E-2</v>
      </c>
      <c r="X38" s="15">
        <f ca="1">_xlfn.NORM.INV(RAND(), Info!$B$43, Info!$B$44)</f>
        <v>2.6269920131643854E-2</v>
      </c>
      <c r="Y38" s="15">
        <f ca="1">_xlfn.NORM.INV(RAND(), Info!$B$43, Info!$B$44)</f>
        <v>-2.7552996806778477E-2</v>
      </c>
      <c r="Z38" s="15">
        <f ca="1">_xlfn.NORM.INV(RAND(), Info!$B$43, Info!$B$44)</f>
        <v>9.2483966946910472E-4</v>
      </c>
      <c r="AA38" s="15">
        <f ca="1">_xlfn.NORM.INV(RAND(), Info!$B$43, Info!$B$44)</f>
        <v>2.5540087128584629E-2</v>
      </c>
      <c r="AB38" s="15">
        <f ca="1">_xlfn.NORM.INV(RAND(), Info!$B$43, Info!$B$44)</f>
        <v>-7.7292749760914372E-3</v>
      </c>
      <c r="AC38" s="15">
        <f ca="1">_xlfn.NORM.INV(RAND(), Info!$B$43, Info!$B$44)</f>
        <v>-5.2517017912970549E-3</v>
      </c>
      <c r="AD38" s="15">
        <f ca="1">_xlfn.NORM.INV(RAND(), Info!$B$43, Info!$B$44)</f>
        <v>-3.7276567194031496E-2</v>
      </c>
      <c r="AE38" s="15">
        <f ca="1">_xlfn.NORM.INV(RAND(), Info!$B$43, Info!$B$44)</f>
        <v>-4.1651199608003509E-2</v>
      </c>
      <c r="AF38" s="15">
        <f ca="1">_xlfn.NORM.INV(RAND(), Info!$B$43, Info!$B$44)</f>
        <v>6.5336763111854485E-3</v>
      </c>
      <c r="AG38" s="15">
        <f ca="1">_xlfn.NORM.INV(RAND(), Info!$B$43, Info!$B$44)</f>
        <v>3.2628188017649398E-2</v>
      </c>
      <c r="AH38" s="15">
        <f ca="1">_xlfn.NORM.INV(RAND(), Info!$B$43, Info!$B$44)</f>
        <v>2.456544387292086E-2</v>
      </c>
      <c r="AI38" s="15">
        <f ca="1">_xlfn.NORM.INV(RAND(), Info!$B$43, Info!$B$44)</f>
        <v>2.2313743129270345E-2</v>
      </c>
      <c r="AJ38" s="15">
        <f ca="1">_xlfn.NORM.INV(RAND(), Info!$B$43, Info!$B$44)</f>
        <v>4.8393055023454156E-3</v>
      </c>
      <c r="AK38" s="15">
        <f ca="1">_xlfn.NORM.INV(RAND(), Info!$B$43, Info!$B$44)</f>
        <v>1.7712543687178998E-2</v>
      </c>
      <c r="AL38" s="15">
        <f ca="1">_xlfn.NORM.INV(RAND(), Info!$B$43, Info!$B$44)</f>
        <v>1.8171848644333584E-2</v>
      </c>
      <c r="AM38" s="15">
        <f ca="1">_xlfn.NORM.INV(RAND(), Info!$B$43, Info!$B$44)</f>
        <v>-9.7506585199350453E-3</v>
      </c>
      <c r="AN38" s="15">
        <f ca="1">_xlfn.NORM.INV(RAND(), Info!$B$43, Info!$B$44)</f>
        <v>-1.7534252599113873E-2</v>
      </c>
      <c r="AO38" s="15">
        <f ca="1">_xlfn.NORM.INV(RAND(), Info!$B$43, Info!$B$44)</f>
        <v>2.7249144783437727E-2</v>
      </c>
      <c r="AP38" s="15">
        <f ca="1">_xlfn.NORM.INV(RAND(), Info!$B$43, Info!$B$44)</f>
        <v>-1.7581923582656742E-2</v>
      </c>
      <c r="AQ38" s="15">
        <f ca="1">_xlfn.NORM.INV(RAND(), Info!$B$43, Info!$B$44)</f>
        <v>-1.620701034235145E-2</v>
      </c>
      <c r="AR38" s="15">
        <f ca="1">_xlfn.NORM.INV(RAND(), Info!$B$43, Info!$B$44)</f>
        <v>5.3777272455281008E-2</v>
      </c>
      <c r="AS38" s="15">
        <f ca="1">_xlfn.NORM.INV(RAND(), Info!$B$43, Info!$B$44)</f>
        <v>1.0613060459041639E-2</v>
      </c>
      <c r="AT38" s="15">
        <f ca="1">_xlfn.NORM.INV(RAND(), Info!$B$43, Info!$B$44)</f>
        <v>2.0676705034752375E-2</v>
      </c>
      <c r="AU38" s="15">
        <f ca="1">_xlfn.NORM.INV(RAND(), Info!$B$43, Info!$B$44)</f>
        <v>2.4651550655725635E-2</v>
      </c>
      <c r="AV38" s="15">
        <f ca="1">_xlfn.NORM.INV(RAND(), Info!$B$43, Info!$B$44)</f>
        <v>-1.805169146053839E-2</v>
      </c>
      <c r="AW38" s="15">
        <f ca="1">_xlfn.NORM.INV(RAND(), Info!$B$43, Info!$B$44)</f>
        <v>-3.6775703807374591E-2</v>
      </c>
      <c r="AX38" s="15">
        <f ca="1">_xlfn.NORM.INV(RAND(), Info!$B$43, Info!$B$44)</f>
        <v>3.3361029663773016E-2</v>
      </c>
      <c r="AY38" s="15">
        <f ca="1">_xlfn.NORM.INV(RAND(), Info!$B$43, Info!$B$44)</f>
        <v>1.2241324175498815E-2</v>
      </c>
      <c r="AZ38" s="15">
        <f ca="1">_xlfn.NORM.INV(RAND(), Info!$B$43, Info!$B$44)</f>
        <v>1.0682038512071237E-2</v>
      </c>
      <c r="BA38" s="15">
        <f ca="1">_xlfn.NORM.INV(RAND(), Info!$B$43, Info!$B$44)</f>
        <v>-4.3384096706489059E-2</v>
      </c>
      <c r="BB38" s="15">
        <f ca="1">_xlfn.NORM.INV(RAND(), Info!$B$43, Info!$B$44)</f>
        <v>4.8658539456747203E-2</v>
      </c>
      <c r="BC38" s="15">
        <f ca="1">_xlfn.NORM.INV(RAND(), Info!$B$43, Info!$B$44)</f>
        <v>3.0442510118038218E-3</v>
      </c>
      <c r="BD38" s="15">
        <f ca="1">_xlfn.NORM.INV(RAND(), Info!$B$43, Info!$B$44)</f>
        <v>5.2166475459586935E-2</v>
      </c>
      <c r="BE38" s="15">
        <f ca="1">_xlfn.NORM.INV(RAND(), Info!$B$43, Info!$B$44)</f>
        <v>-9.9920915703857853E-3</v>
      </c>
      <c r="BF38" s="15">
        <f ca="1">_xlfn.NORM.INV(RAND(), Info!$B$43, Info!$B$44)</f>
        <v>6.3765621986636234E-3</v>
      </c>
      <c r="BG38" s="15">
        <f ca="1">_xlfn.NORM.INV(RAND(), Info!$B$43, Info!$B$44)</f>
        <v>-4.6936590677941412E-3</v>
      </c>
      <c r="BH38" s="15">
        <f ca="1">_xlfn.NORM.INV(RAND(), Info!$B$43, Info!$B$44)</f>
        <v>-4.4592846087199073E-2</v>
      </c>
      <c r="BI38" s="15">
        <f ca="1">_xlfn.NORM.INV(RAND(), Info!$B$43, Info!$B$44)</f>
        <v>2.4594517292023874E-2</v>
      </c>
      <c r="BJ38" s="15">
        <f ca="1">_xlfn.NORM.INV(RAND(), Info!$B$43, Info!$B$44)</f>
        <v>-1.8407716773502614E-2</v>
      </c>
      <c r="BK38" s="15">
        <f ca="1">_xlfn.NORM.INV(RAND(), Info!$B$43, Info!$B$44)</f>
        <v>1.7736015792843688E-3</v>
      </c>
      <c r="BL38" s="15">
        <f ca="1">_xlfn.NORM.INV(RAND(), Info!$B$43, Info!$B$44)</f>
        <v>3.601034788638368E-2</v>
      </c>
      <c r="BM38" s="15">
        <f ca="1">_xlfn.NORM.INV(RAND(), Info!$B$43, Info!$B$44)</f>
        <v>1.3142268035628735E-2</v>
      </c>
      <c r="BN38" s="15">
        <f ca="1">_xlfn.NORM.INV(RAND(), Info!$B$43, Info!$B$44)</f>
        <v>-5.6183207570229279E-2</v>
      </c>
      <c r="BO38" s="15">
        <f ca="1">_xlfn.NORM.INV(RAND(), Info!$B$43, Info!$B$44)</f>
        <v>-1.8345732738624623E-2</v>
      </c>
      <c r="BP38" s="15">
        <f ca="1">_xlfn.NORM.INV(RAND(), Info!$B$43, Info!$B$44)</f>
        <v>-1.4033697118375706E-2</v>
      </c>
      <c r="BQ38" s="15">
        <f ca="1">_xlfn.NORM.INV(RAND(), Info!$B$43, Info!$B$44)</f>
        <v>1.5062071372124564E-2</v>
      </c>
      <c r="BR38" s="15">
        <f ca="1">_xlfn.NORM.INV(RAND(), Info!$B$43, Info!$B$44)</f>
        <v>3.899951442518821E-2</v>
      </c>
      <c r="BS38" s="15">
        <f ca="1">_xlfn.NORM.INV(RAND(), Info!$B$43, Info!$B$44)</f>
        <v>-7.3198376725205211E-3</v>
      </c>
      <c r="BT38" s="15">
        <f ca="1">_xlfn.NORM.INV(RAND(), Info!$B$43, Info!$B$44)</f>
        <v>-1.0786886739090628E-2</v>
      </c>
      <c r="BU38" s="15">
        <f ca="1">_xlfn.NORM.INV(RAND(), Info!$B$43, Info!$B$44)</f>
        <v>-4.4764391266526645E-3</v>
      </c>
      <c r="BV38" s="15">
        <f ca="1">_xlfn.NORM.INV(RAND(), Info!$B$43, Info!$B$44)</f>
        <v>-3.9056148630038897E-3</v>
      </c>
      <c r="BW38" s="15">
        <f ca="1">_xlfn.NORM.INV(RAND(), Info!$B$43, Info!$B$44)</f>
        <v>4.069094351334907E-3</v>
      </c>
      <c r="BX38" s="15">
        <f ca="1">_xlfn.NORM.INV(RAND(), Info!$B$43, Info!$B$44)</f>
        <v>8.4479497797572134E-3</v>
      </c>
      <c r="BY38" s="15">
        <f ca="1">_xlfn.NORM.INV(RAND(), Info!$B$43, Info!$B$44)</f>
        <v>3.2747025128033349E-3</v>
      </c>
      <c r="BZ38" s="15">
        <f ca="1">_xlfn.NORM.INV(RAND(), Info!$B$43, Info!$B$44)</f>
        <v>9.3548746556316037E-3</v>
      </c>
      <c r="CA38" s="15">
        <f ca="1">_xlfn.NORM.INV(RAND(), Info!$B$43, Info!$B$44)</f>
        <v>1.7971875394175253E-2</v>
      </c>
      <c r="CB38" s="15">
        <f ca="1">_xlfn.NORM.INV(RAND(), Info!$B$43, Info!$B$44)</f>
        <v>-1.2618861986265349E-2</v>
      </c>
      <c r="CC38" s="15">
        <f ca="1">_xlfn.NORM.INV(RAND(), Info!$B$43, Info!$B$44)</f>
        <v>-1.1706993785922264E-2</v>
      </c>
      <c r="CD38" s="15">
        <f ca="1">_xlfn.NORM.INV(RAND(), Info!$B$43, Info!$B$44)</f>
        <v>2.202505007201002E-2</v>
      </c>
      <c r="CE38" s="15">
        <f ca="1">_xlfn.NORM.INV(RAND(), Info!$B$43, Info!$B$44)</f>
        <v>2.707826189211017E-2</v>
      </c>
      <c r="CF38" s="15">
        <f ca="1">_xlfn.NORM.INV(RAND(), Info!$B$43, Info!$B$44)</f>
        <v>-3.7304902723259502E-2</v>
      </c>
      <c r="CG38" s="15">
        <f ca="1">_xlfn.NORM.INV(RAND(), Info!$B$43, Info!$B$44)</f>
        <v>7.0132670036927953E-3</v>
      </c>
      <c r="CH38" s="15">
        <f ca="1">_xlfn.NORM.INV(RAND(), Info!$B$43, Info!$B$44)</f>
        <v>-2.2153093370576825E-2</v>
      </c>
      <c r="CI38" s="15">
        <f ca="1">_xlfn.NORM.INV(RAND(), Info!$B$43, Info!$B$44)</f>
        <v>-2.7191457393437243E-2</v>
      </c>
      <c r="CJ38" s="15">
        <f ca="1">_xlfn.NORM.INV(RAND(), Info!$B$43, Info!$B$44)</f>
        <v>-1.4510185641260987E-2</v>
      </c>
      <c r="CK38" s="15">
        <f ca="1">_xlfn.NORM.INV(RAND(), Info!$B$43, Info!$B$44)</f>
        <v>-2.2417628611409859E-2</v>
      </c>
      <c r="CL38" s="15">
        <f ca="1">_xlfn.NORM.INV(RAND(), Info!$B$43, Info!$B$44)</f>
        <v>2.2806343046676277E-2</v>
      </c>
      <c r="CM38" s="15">
        <f ca="1">_xlfn.NORM.INV(RAND(), Info!$B$43, Info!$B$44)</f>
        <v>1.8515733661558117E-2</v>
      </c>
      <c r="CN38" s="15">
        <f ca="1">_xlfn.NORM.INV(RAND(), Info!$B$43, Info!$B$44)</f>
        <v>-1.4550937786907001E-2</v>
      </c>
      <c r="CO38" s="15">
        <f ca="1">_xlfn.NORM.INV(RAND(), Info!$B$43, Info!$B$44)</f>
        <v>1.1132208793818887E-2</v>
      </c>
      <c r="CP38" s="15">
        <f ca="1">_xlfn.NORM.INV(RAND(), Info!$B$43, Info!$B$44)</f>
        <v>-8.5943826400997347E-3</v>
      </c>
      <c r="CQ38" s="15">
        <f ca="1">_xlfn.NORM.INV(RAND(), Info!$B$43, Info!$B$44)</f>
        <v>-2.9063871655707237E-2</v>
      </c>
      <c r="CR38" s="15">
        <f ca="1">_xlfn.NORM.INV(RAND(), Info!$B$43, Info!$B$44)</f>
        <v>-2.8376339236981615E-2</v>
      </c>
      <c r="CS38" s="15">
        <f ca="1">_xlfn.NORM.INV(RAND(), Info!$B$43, Info!$B$44)</f>
        <v>1.2156199620523275E-2</v>
      </c>
      <c r="CT38" s="15">
        <f ca="1">_xlfn.NORM.INV(RAND(), Info!$B$43, Info!$B$44)</f>
        <v>-2.1586544963804275E-2</v>
      </c>
      <c r="CU38" s="15">
        <f ca="1">_xlfn.NORM.INV(RAND(), Info!$B$43, Info!$B$44)</f>
        <v>-2.099760459287122E-2</v>
      </c>
      <c r="CV38" s="15">
        <f ca="1">_xlfn.NORM.INV(RAND(), Info!$B$43, Info!$B$44)</f>
        <v>-1.029083214547339E-2</v>
      </c>
      <c r="CW38" s="15">
        <f ca="1">_xlfn.NORM.INV(RAND(), Info!$B$43, Info!$B$44)</f>
        <v>-2.0036978736058704E-3</v>
      </c>
    </row>
    <row r="39" spans="1:101" x14ac:dyDescent="0.2">
      <c r="A39">
        <v>2060</v>
      </c>
      <c r="B39" s="15">
        <f ca="1">_xlfn.NORM.INV(RAND(), Info!$B$43, Info!$B$44)</f>
        <v>1.6966208055300996E-2</v>
      </c>
      <c r="C39" s="15">
        <f ca="1">_xlfn.NORM.INV(RAND(), Info!$B$43, Info!$B$44)</f>
        <v>2.4530546676431491E-2</v>
      </c>
      <c r="D39" s="15">
        <f ca="1">_xlfn.NORM.INV(RAND(), Info!$B$43, Info!$B$44)</f>
        <v>-2.4704253598761172E-2</v>
      </c>
      <c r="E39" s="15">
        <f ca="1">_xlfn.NORM.INV(RAND(), Info!$B$43, Info!$B$44)</f>
        <v>1.2490479449801188E-2</v>
      </c>
      <c r="F39" s="15">
        <f ca="1">_xlfn.NORM.INV(RAND(), Info!$B$43, Info!$B$44)</f>
        <v>2.445888951708999E-2</v>
      </c>
      <c r="G39" s="15">
        <f ca="1">_xlfn.NORM.INV(RAND(), Info!$B$43, Info!$B$44)</f>
        <v>2.3785137689259019E-2</v>
      </c>
      <c r="H39" s="15">
        <f ca="1">_xlfn.NORM.INV(RAND(), Info!$B$43, Info!$B$44)</f>
        <v>-1.042482688395412E-2</v>
      </c>
      <c r="I39" s="15">
        <f ca="1">_xlfn.NORM.INV(RAND(), Info!$B$43, Info!$B$44)</f>
        <v>-1.0631347527045181E-2</v>
      </c>
      <c r="J39" s="15">
        <f ca="1">_xlfn.NORM.INV(RAND(), Info!$B$43, Info!$B$44)</f>
        <v>-1.8335942791083859E-2</v>
      </c>
      <c r="K39" s="15">
        <f ca="1">_xlfn.NORM.INV(RAND(), Info!$B$43, Info!$B$44)</f>
        <v>-1.50823136973894E-2</v>
      </c>
      <c r="L39" s="15">
        <f ca="1">_xlfn.NORM.INV(RAND(), Info!$B$43, Info!$B$44)</f>
        <v>2.2394600849023325E-3</v>
      </c>
      <c r="M39" s="15">
        <f ca="1">_xlfn.NORM.INV(RAND(), Info!$B$43, Info!$B$44)</f>
        <v>1.4246196190017938E-2</v>
      </c>
      <c r="N39" s="15">
        <f ca="1">_xlfn.NORM.INV(RAND(), Info!$B$43, Info!$B$44)</f>
        <v>5.2667499527523829E-4</v>
      </c>
      <c r="O39" s="15">
        <f ca="1">_xlfn.NORM.INV(RAND(), Info!$B$43, Info!$B$44)</f>
        <v>2.3840336425257225E-2</v>
      </c>
      <c r="P39" s="15">
        <f ca="1">_xlfn.NORM.INV(RAND(), Info!$B$43, Info!$B$44)</f>
        <v>-4.7429970472705318E-3</v>
      </c>
      <c r="Q39" s="15">
        <f ca="1">_xlfn.NORM.INV(RAND(), Info!$B$43, Info!$B$44)</f>
        <v>-5.1908893176487369E-3</v>
      </c>
      <c r="R39" s="15">
        <f ca="1">_xlfn.NORM.INV(RAND(), Info!$B$43, Info!$B$44)</f>
        <v>9.601310364154382E-3</v>
      </c>
      <c r="S39" s="15">
        <f ca="1">_xlfn.NORM.INV(RAND(), Info!$B$43, Info!$B$44)</f>
        <v>-1.4780118858139571E-3</v>
      </c>
      <c r="T39" s="15">
        <f ca="1">_xlfn.NORM.INV(RAND(), Info!$B$43, Info!$B$44)</f>
        <v>-2.063873299729024E-2</v>
      </c>
      <c r="U39" s="15">
        <f ca="1">_xlfn.NORM.INV(RAND(), Info!$B$43, Info!$B$44)</f>
        <v>2.0871633199406561E-2</v>
      </c>
      <c r="V39" s="15">
        <f ca="1">_xlfn.NORM.INV(RAND(), Info!$B$43, Info!$B$44)</f>
        <v>3.8760771000638291E-3</v>
      </c>
      <c r="W39" s="15">
        <f ca="1">_xlfn.NORM.INV(RAND(), Info!$B$43, Info!$B$44)</f>
        <v>6.3036461275539479E-3</v>
      </c>
      <c r="X39" s="15">
        <f ca="1">_xlfn.NORM.INV(RAND(), Info!$B$43, Info!$B$44)</f>
        <v>-3.9222589520870148E-3</v>
      </c>
      <c r="Y39" s="15">
        <f ca="1">_xlfn.NORM.INV(RAND(), Info!$B$43, Info!$B$44)</f>
        <v>7.1275291451621771E-3</v>
      </c>
      <c r="Z39" s="15">
        <f ca="1">_xlfn.NORM.INV(RAND(), Info!$B$43, Info!$B$44)</f>
        <v>2.7649080055930041E-2</v>
      </c>
      <c r="AA39" s="15">
        <f ca="1">_xlfn.NORM.INV(RAND(), Info!$B$43, Info!$B$44)</f>
        <v>2.699051394196228E-2</v>
      </c>
      <c r="AB39" s="15">
        <f ca="1">_xlfn.NORM.INV(RAND(), Info!$B$43, Info!$B$44)</f>
        <v>3.584648277115467E-3</v>
      </c>
      <c r="AC39" s="15">
        <f ca="1">_xlfn.NORM.INV(RAND(), Info!$B$43, Info!$B$44)</f>
        <v>-2.169951331445466E-2</v>
      </c>
      <c r="AD39" s="15">
        <f ca="1">_xlfn.NORM.INV(RAND(), Info!$B$43, Info!$B$44)</f>
        <v>-3.724010436497803E-2</v>
      </c>
      <c r="AE39" s="15">
        <f ca="1">_xlfn.NORM.INV(RAND(), Info!$B$43, Info!$B$44)</f>
        <v>-2.770760865786864E-2</v>
      </c>
      <c r="AF39" s="15">
        <f ca="1">_xlfn.NORM.INV(RAND(), Info!$B$43, Info!$B$44)</f>
        <v>1.7628072581852238E-2</v>
      </c>
      <c r="AG39" s="15">
        <f ca="1">_xlfn.NORM.INV(RAND(), Info!$B$43, Info!$B$44)</f>
        <v>1.2008709875727403E-2</v>
      </c>
      <c r="AH39" s="15">
        <f ca="1">_xlfn.NORM.INV(RAND(), Info!$B$43, Info!$B$44)</f>
        <v>5.8159921418670983E-2</v>
      </c>
      <c r="AI39" s="15">
        <f ca="1">_xlfn.NORM.INV(RAND(), Info!$B$43, Info!$B$44)</f>
        <v>-1.1247357145887538E-2</v>
      </c>
      <c r="AJ39" s="15">
        <f ca="1">_xlfn.NORM.INV(RAND(), Info!$B$43, Info!$B$44)</f>
        <v>-8.7830526048619934E-3</v>
      </c>
      <c r="AK39" s="15">
        <f ca="1">_xlfn.NORM.INV(RAND(), Info!$B$43, Info!$B$44)</f>
        <v>-3.3380965575116055E-3</v>
      </c>
      <c r="AL39" s="15">
        <f ca="1">_xlfn.NORM.INV(RAND(), Info!$B$43, Info!$B$44)</f>
        <v>1.0035475833417899E-2</v>
      </c>
      <c r="AM39" s="15">
        <f ca="1">_xlfn.NORM.INV(RAND(), Info!$B$43, Info!$B$44)</f>
        <v>-1.2482979186251731E-2</v>
      </c>
      <c r="AN39" s="15">
        <f ca="1">_xlfn.NORM.INV(RAND(), Info!$B$43, Info!$B$44)</f>
        <v>2.1813205920600556E-2</v>
      </c>
      <c r="AO39" s="15">
        <f ca="1">_xlfn.NORM.INV(RAND(), Info!$B$43, Info!$B$44)</f>
        <v>-1.7827848217419371E-2</v>
      </c>
      <c r="AP39" s="15">
        <f ca="1">_xlfn.NORM.INV(RAND(), Info!$B$43, Info!$B$44)</f>
        <v>3.572349135560951E-2</v>
      </c>
      <c r="AQ39" s="15">
        <f ca="1">_xlfn.NORM.INV(RAND(), Info!$B$43, Info!$B$44)</f>
        <v>-1.4437871516421084E-2</v>
      </c>
      <c r="AR39" s="15">
        <f ca="1">_xlfn.NORM.INV(RAND(), Info!$B$43, Info!$B$44)</f>
        <v>-2.1839716370640458E-2</v>
      </c>
      <c r="AS39" s="15">
        <f ca="1">_xlfn.NORM.INV(RAND(), Info!$B$43, Info!$B$44)</f>
        <v>-1.4570305530814648E-2</v>
      </c>
      <c r="AT39" s="15">
        <f ca="1">_xlfn.NORM.INV(RAND(), Info!$B$43, Info!$B$44)</f>
        <v>-2.9645607736404796E-2</v>
      </c>
      <c r="AU39" s="15">
        <f ca="1">_xlfn.NORM.INV(RAND(), Info!$B$43, Info!$B$44)</f>
        <v>-2.0194617458595965E-2</v>
      </c>
      <c r="AV39" s="15">
        <f ca="1">_xlfn.NORM.INV(RAND(), Info!$B$43, Info!$B$44)</f>
        <v>5.666472773923353E-3</v>
      </c>
      <c r="AW39" s="15">
        <f ca="1">_xlfn.NORM.INV(RAND(), Info!$B$43, Info!$B$44)</f>
        <v>-3.8109883463617093E-2</v>
      </c>
      <c r="AX39" s="15">
        <f ca="1">_xlfn.NORM.INV(RAND(), Info!$B$43, Info!$B$44)</f>
        <v>2.7163003584825211E-2</v>
      </c>
      <c r="AY39" s="15">
        <f ca="1">_xlfn.NORM.INV(RAND(), Info!$B$43, Info!$B$44)</f>
        <v>9.9386594738439527E-3</v>
      </c>
      <c r="AZ39" s="15">
        <f ca="1">_xlfn.NORM.INV(RAND(), Info!$B$43, Info!$B$44)</f>
        <v>1.5394829674337324E-2</v>
      </c>
      <c r="BA39" s="15">
        <f ca="1">_xlfn.NORM.INV(RAND(), Info!$B$43, Info!$B$44)</f>
        <v>4.8184619338243639E-2</v>
      </c>
      <c r="BB39" s="15">
        <f ca="1">_xlfn.NORM.INV(RAND(), Info!$B$43, Info!$B$44)</f>
        <v>-3.5986008435583802E-3</v>
      </c>
      <c r="BC39" s="15">
        <f ca="1">_xlfn.NORM.INV(RAND(), Info!$B$43, Info!$B$44)</f>
        <v>1.9272001976300239E-3</v>
      </c>
      <c r="BD39" s="15">
        <f ca="1">_xlfn.NORM.INV(RAND(), Info!$B$43, Info!$B$44)</f>
        <v>3.3905144135725337E-3</v>
      </c>
      <c r="BE39" s="15">
        <f ca="1">_xlfn.NORM.INV(RAND(), Info!$B$43, Info!$B$44)</f>
        <v>1.0523480232740145E-2</v>
      </c>
      <c r="BF39" s="15">
        <f ca="1">_xlfn.NORM.INV(RAND(), Info!$B$43, Info!$B$44)</f>
        <v>-3.6242345431089416E-2</v>
      </c>
      <c r="BG39" s="15">
        <f ca="1">_xlfn.NORM.INV(RAND(), Info!$B$43, Info!$B$44)</f>
        <v>-1.6212192270213609E-2</v>
      </c>
      <c r="BH39" s="15">
        <f ca="1">_xlfn.NORM.INV(RAND(), Info!$B$43, Info!$B$44)</f>
        <v>4.4656844320193963E-2</v>
      </c>
      <c r="BI39" s="15">
        <f ca="1">_xlfn.NORM.INV(RAND(), Info!$B$43, Info!$B$44)</f>
        <v>-1.0978168341152419E-3</v>
      </c>
      <c r="BJ39" s="15">
        <f ca="1">_xlfn.NORM.INV(RAND(), Info!$B$43, Info!$B$44)</f>
        <v>-2.7767603021535282E-2</v>
      </c>
      <c r="BK39" s="15">
        <f ca="1">_xlfn.NORM.INV(RAND(), Info!$B$43, Info!$B$44)</f>
        <v>9.0429047684699188E-4</v>
      </c>
      <c r="BL39" s="15">
        <f ca="1">_xlfn.NORM.INV(RAND(), Info!$B$43, Info!$B$44)</f>
        <v>1.4210867348176608E-2</v>
      </c>
      <c r="BM39" s="15">
        <f ca="1">_xlfn.NORM.INV(RAND(), Info!$B$43, Info!$B$44)</f>
        <v>1.0957932255940238E-2</v>
      </c>
      <c r="BN39" s="15">
        <f ca="1">_xlfn.NORM.INV(RAND(), Info!$B$43, Info!$B$44)</f>
        <v>3.9279251978634692E-3</v>
      </c>
      <c r="BO39" s="15">
        <f ca="1">_xlfn.NORM.INV(RAND(), Info!$B$43, Info!$B$44)</f>
        <v>-7.7143745268157746E-3</v>
      </c>
      <c r="BP39" s="15">
        <f ca="1">_xlfn.NORM.INV(RAND(), Info!$B$43, Info!$B$44)</f>
        <v>-1.0118177130643589E-2</v>
      </c>
      <c r="BQ39" s="15">
        <f ca="1">_xlfn.NORM.INV(RAND(), Info!$B$43, Info!$B$44)</f>
        <v>1.8888950607099123E-2</v>
      </c>
      <c r="BR39" s="15">
        <f ca="1">_xlfn.NORM.INV(RAND(), Info!$B$43, Info!$B$44)</f>
        <v>-2.2187762274452481E-2</v>
      </c>
      <c r="BS39" s="15">
        <f ca="1">_xlfn.NORM.INV(RAND(), Info!$B$43, Info!$B$44)</f>
        <v>-9.5525618075975559E-3</v>
      </c>
      <c r="BT39" s="15">
        <f ca="1">_xlfn.NORM.INV(RAND(), Info!$B$43, Info!$B$44)</f>
        <v>-7.0471000350198947E-3</v>
      </c>
      <c r="BU39" s="15">
        <f ca="1">_xlfn.NORM.INV(RAND(), Info!$B$43, Info!$B$44)</f>
        <v>-3.6048780492533475E-2</v>
      </c>
      <c r="BV39" s="15">
        <f ca="1">_xlfn.NORM.INV(RAND(), Info!$B$43, Info!$B$44)</f>
        <v>-5.8632810408983504E-3</v>
      </c>
      <c r="BW39" s="15">
        <f ca="1">_xlfn.NORM.INV(RAND(), Info!$B$43, Info!$B$44)</f>
        <v>-2.629311236730815E-2</v>
      </c>
      <c r="BX39" s="15">
        <f ca="1">_xlfn.NORM.INV(RAND(), Info!$B$43, Info!$B$44)</f>
        <v>-2.057400342947718E-3</v>
      </c>
      <c r="BY39" s="15">
        <f ca="1">_xlfn.NORM.INV(RAND(), Info!$B$43, Info!$B$44)</f>
        <v>-1.0090543875845022E-2</v>
      </c>
      <c r="BZ39" s="15">
        <f ca="1">_xlfn.NORM.INV(RAND(), Info!$B$43, Info!$B$44)</f>
        <v>6.7987815486254847E-3</v>
      </c>
      <c r="CA39" s="15">
        <f ca="1">_xlfn.NORM.INV(RAND(), Info!$B$43, Info!$B$44)</f>
        <v>-7.5589943340187826E-3</v>
      </c>
      <c r="CB39" s="15">
        <f ca="1">_xlfn.NORM.INV(RAND(), Info!$B$43, Info!$B$44)</f>
        <v>2.6883349736474247E-2</v>
      </c>
      <c r="CC39" s="15">
        <f ca="1">_xlfn.NORM.INV(RAND(), Info!$B$43, Info!$B$44)</f>
        <v>9.7587813380302056E-3</v>
      </c>
      <c r="CD39" s="15">
        <f ca="1">_xlfn.NORM.INV(RAND(), Info!$B$43, Info!$B$44)</f>
        <v>-1.4751469480678507E-2</v>
      </c>
      <c r="CE39" s="15">
        <f ca="1">_xlfn.NORM.INV(RAND(), Info!$B$43, Info!$B$44)</f>
        <v>-1.6614036872975285E-4</v>
      </c>
      <c r="CF39" s="15">
        <f ca="1">_xlfn.NORM.INV(RAND(), Info!$B$43, Info!$B$44)</f>
        <v>1.251081112713848E-2</v>
      </c>
      <c r="CG39" s="15">
        <f ca="1">_xlfn.NORM.INV(RAND(), Info!$B$43, Info!$B$44)</f>
        <v>-1.7783023551456563E-2</v>
      </c>
      <c r="CH39" s="15">
        <f ca="1">_xlfn.NORM.INV(RAND(), Info!$B$43, Info!$B$44)</f>
        <v>1.632909318033857E-2</v>
      </c>
      <c r="CI39" s="15">
        <f ca="1">_xlfn.NORM.INV(RAND(), Info!$B$43, Info!$B$44)</f>
        <v>4.3779114698445235E-3</v>
      </c>
      <c r="CJ39" s="15">
        <f ca="1">_xlfn.NORM.INV(RAND(), Info!$B$43, Info!$B$44)</f>
        <v>-1.8290168902359245E-2</v>
      </c>
      <c r="CK39" s="15">
        <f ca="1">_xlfn.NORM.INV(RAND(), Info!$B$43, Info!$B$44)</f>
        <v>-9.7994751121419088E-3</v>
      </c>
      <c r="CL39" s="15">
        <f ca="1">_xlfn.NORM.INV(RAND(), Info!$B$43, Info!$B$44)</f>
        <v>-2.7656902945499232E-2</v>
      </c>
      <c r="CM39" s="15">
        <f ca="1">_xlfn.NORM.INV(RAND(), Info!$B$43, Info!$B$44)</f>
        <v>8.1520150464781914E-3</v>
      </c>
      <c r="CN39" s="15">
        <f ca="1">_xlfn.NORM.INV(RAND(), Info!$B$43, Info!$B$44)</f>
        <v>-1.7050919797980631E-2</v>
      </c>
      <c r="CO39" s="15">
        <f ca="1">_xlfn.NORM.INV(RAND(), Info!$B$43, Info!$B$44)</f>
        <v>-1.2444019063354576E-2</v>
      </c>
      <c r="CP39" s="15">
        <f ca="1">_xlfn.NORM.INV(RAND(), Info!$B$43, Info!$B$44)</f>
        <v>1.7408622715603167E-4</v>
      </c>
      <c r="CQ39" s="15">
        <f ca="1">_xlfn.NORM.INV(RAND(), Info!$B$43, Info!$B$44)</f>
        <v>-1.6064279244463991E-2</v>
      </c>
      <c r="CR39" s="15">
        <f ca="1">_xlfn.NORM.INV(RAND(), Info!$B$43, Info!$B$44)</f>
        <v>-7.3602285755445954E-3</v>
      </c>
      <c r="CS39" s="15">
        <f ca="1">_xlfn.NORM.INV(RAND(), Info!$B$43, Info!$B$44)</f>
        <v>1.184414067567122E-2</v>
      </c>
      <c r="CT39" s="15">
        <f ca="1">_xlfn.NORM.INV(RAND(), Info!$B$43, Info!$B$44)</f>
        <v>1.6981622886308577E-2</v>
      </c>
      <c r="CU39" s="15">
        <f ca="1">_xlfn.NORM.INV(RAND(), Info!$B$43, Info!$B$44)</f>
        <v>1.692726464815449E-3</v>
      </c>
      <c r="CV39" s="15">
        <f ca="1">_xlfn.NORM.INV(RAND(), Info!$B$43, Info!$B$44)</f>
        <v>-5.9165788196985231E-3</v>
      </c>
      <c r="CW39" s="15">
        <f ca="1">_xlfn.NORM.INV(RAND(), Info!$B$43, Info!$B$44)</f>
        <v>-1.4321900542225603E-2</v>
      </c>
    </row>
    <row r="40" spans="1:101" x14ac:dyDescent="0.2">
      <c r="A40">
        <v>2061</v>
      </c>
      <c r="B40" s="15">
        <f ca="1">_xlfn.NORM.INV(RAND(), Info!$B$43, Info!$B$44)</f>
        <v>-1.9064797638760227E-2</v>
      </c>
      <c r="C40" s="15">
        <f ca="1">_xlfn.NORM.INV(RAND(), Info!$B$43, Info!$B$44)</f>
        <v>8.3973145707576177E-3</v>
      </c>
      <c r="D40" s="15">
        <f ca="1">_xlfn.NORM.INV(RAND(), Info!$B$43, Info!$B$44)</f>
        <v>3.0256190123686289E-2</v>
      </c>
      <c r="E40" s="15">
        <f ca="1">_xlfn.NORM.INV(RAND(), Info!$B$43, Info!$B$44)</f>
        <v>7.5989961351360562E-3</v>
      </c>
      <c r="F40" s="15">
        <f ca="1">_xlfn.NORM.INV(RAND(), Info!$B$43, Info!$B$44)</f>
        <v>-8.2049986920116891E-3</v>
      </c>
      <c r="G40" s="15">
        <f ca="1">_xlfn.NORM.INV(RAND(), Info!$B$43, Info!$B$44)</f>
        <v>-1.8008055312222718E-2</v>
      </c>
      <c r="H40" s="15">
        <f ca="1">_xlfn.NORM.INV(RAND(), Info!$B$43, Info!$B$44)</f>
        <v>-3.377315854765784E-2</v>
      </c>
      <c r="I40" s="15">
        <f ca="1">_xlfn.NORM.INV(RAND(), Info!$B$43, Info!$B$44)</f>
        <v>-1.4420077686073077E-2</v>
      </c>
      <c r="J40" s="15">
        <f ca="1">_xlfn.NORM.INV(RAND(), Info!$B$43, Info!$B$44)</f>
        <v>-1.1641353386532872E-2</v>
      </c>
      <c r="K40" s="15">
        <f ca="1">_xlfn.NORM.INV(RAND(), Info!$B$43, Info!$B$44)</f>
        <v>2.2349212006110324E-2</v>
      </c>
      <c r="L40" s="15">
        <f ca="1">_xlfn.NORM.INV(RAND(), Info!$B$43, Info!$B$44)</f>
        <v>-5.8114426499699034E-3</v>
      </c>
      <c r="M40" s="15">
        <f ca="1">_xlfn.NORM.INV(RAND(), Info!$B$43, Info!$B$44)</f>
        <v>2.3330855798315443E-2</v>
      </c>
      <c r="N40" s="15">
        <f ca="1">_xlfn.NORM.INV(RAND(), Info!$B$43, Info!$B$44)</f>
        <v>2.7022447431029632E-3</v>
      </c>
      <c r="O40" s="15">
        <f ca="1">_xlfn.NORM.INV(RAND(), Info!$B$43, Info!$B$44)</f>
        <v>3.8536510925308177E-3</v>
      </c>
      <c r="P40" s="15">
        <f ca="1">_xlfn.NORM.INV(RAND(), Info!$B$43, Info!$B$44)</f>
        <v>1.7988731868454903E-2</v>
      </c>
      <c r="Q40" s="15">
        <f ca="1">_xlfn.NORM.INV(RAND(), Info!$B$43, Info!$B$44)</f>
        <v>2.7401497776532325E-2</v>
      </c>
      <c r="R40" s="15">
        <f ca="1">_xlfn.NORM.INV(RAND(), Info!$B$43, Info!$B$44)</f>
        <v>4.6723783717679017E-3</v>
      </c>
      <c r="S40" s="15">
        <f ca="1">_xlfn.NORM.INV(RAND(), Info!$B$43, Info!$B$44)</f>
        <v>-5.1852126530929346E-3</v>
      </c>
      <c r="T40" s="15">
        <f ca="1">_xlfn.NORM.INV(RAND(), Info!$B$43, Info!$B$44)</f>
        <v>-3.8512821148552834E-3</v>
      </c>
      <c r="U40" s="15">
        <f ca="1">_xlfn.NORM.INV(RAND(), Info!$B$43, Info!$B$44)</f>
        <v>1.0815770042064961E-2</v>
      </c>
      <c r="V40" s="15">
        <f ca="1">_xlfn.NORM.INV(RAND(), Info!$B$43, Info!$B$44)</f>
        <v>-1.2248705289496734E-2</v>
      </c>
      <c r="W40" s="15">
        <f ca="1">_xlfn.NORM.INV(RAND(), Info!$B$43, Info!$B$44)</f>
        <v>-5.1839020490230731E-2</v>
      </c>
      <c r="X40" s="15">
        <f ca="1">_xlfn.NORM.INV(RAND(), Info!$B$43, Info!$B$44)</f>
        <v>-2.9544675718820366E-3</v>
      </c>
      <c r="Y40" s="15">
        <f ca="1">_xlfn.NORM.INV(RAND(), Info!$B$43, Info!$B$44)</f>
        <v>5.2233318077902205E-3</v>
      </c>
      <c r="Z40" s="15">
        <f ca="1">_xlfn.NORM.INV(RAND(), Info!$B$43, Info!$B$44)</f>
        <v>1.4893450123808778E-2</v>
      </c>
      <c r="AA40" s="15">
        <f ca="1">_xlfn.NORM.INV(RAND(), Info!$B$43, Info!$B$44)</f>
        <v>-9.1512742920921153E-3</v>
      </c>
      <c r="AB40" s="15">
        <f ca="1">_xlfn.NORM.INV(RAND(), Info!$B$43, Info!$B$44)</f>
        <v>1.8267703335826679E-2</v>
      </c>
      <c r="AC40" s="15">
        <f ca="1">_xlfn.NORM.INV(RAND(), Info!$B$43, Info!$B$44)</f>
        <v>7.2367801963692463E-4</v>
      </c>
      <c r="AD40" s="15">
        <f ca="1">_xlfn.NORM.INV(RAND(), Info!$B$43, Info!$B$44)</f>
        <v>-7.1818365275801099E-2</v>
      </c>
      <c r="AE40" s="15">
        <f ca="1">_xlfn.NORM.INV(RAND(), Info!$B$43, Info!$B$44)</f>
        <v>-8.2377525499091574E-3</v>
      </c>
      <c r="AF40" s="15">
        <f ca="1">_xlfn.NORM.INV(RAND(), Info!$B$43, Info!$B$44)</f>
        <v>6.8359902273567967E-3</v>
      </c>
      <c r="AG40" s="15">
        <f ca="1">_xlfn.NORM.INV(RAND(), Info!$B$43, Info!$B$44)</f>
        <v>4.4262817299818964E-2</v>
      </c>
      <c r="AH40" s="15">
        <f ca="1">_xlfn.NORM.INV(RAND(), Info!$B$43, Info!$B$44)</f>
        <v>1.0699866636808477E-3</v>
      </c>
      <c r="AI40" s="15">
        <f ca="1">_xlfn.NORM.INV(RAND(), Info!$B$43, Info!$B$44)</f>
        <v>4.5966370511382589E-2</v>
      </c>
      <c r="AJ40" s="15">
        <f ca="1">_xlfn.NORM.INV(RAND(), Info!$B$43, Info!$B$44)</f>
        <v>-2.48783836131619E-2</v>
      </c>
      <c r="AK40" s="15">
        <f ca="1">_xlfn.NORM.INV(RAND(), Info!$B$43, Info!$B$44)</f>
        <v>1.8008610800454542E-3</v>
      </c>
      <c r="AL40" s="15">
        <f ca="1">_xlfn.NORM.INV(RAND(), Info!$B$43, Info!$B$44)</f>
        <v>4.4457283392941756E-3</v>
      </c>
      <c r="AM40" s="15">
        <f ca="1">_xlfn.NORM.INV(RAND(), Info!$B$43, Info!$B$44)</f>
        <v>3.0239118122337345E-3</v>
      </c>
      <c r="AN40" s="15">
        <f ca="1">_xlfn.NORM.INV(RAND(), Info!$B$43, Info!$B$44)</f>
        <v>-1.3370653516603302E-2</v>
      </c>
      <c r="AO40" s="15">
        <f ca="1">_xlfn.NORM.INV(RAND(), Info!$B$43, Info!$B$44)</f>
        <v>3.3556925450847568E-3</v>
      </c>
      <c r="AP40" s="15">
        <f ca="1">_xlfn.NORM.INV(RAND(), Info!$B$43, Info!$B$44)</f>
        <v>-2.8935998674391332E-2</v>
      </c>
      <c r="AQ40" s="15">
        <f ca="1">_xlfn.NORM.INV(RAND(), Info!$B$43, Info!$B$44)</f>
        <v>-1.1028812333089725E-2</v>
      </c>
      <c r="AR40" s="15">
        <f ca="1">_xlfn.NORM.INV(RAND(), Info!$B$43, Info!$B$44)</f>
        <v>-2.034106747787998E-2</v>
      </c>
      <c r="AS40" s="15">
        <f ca="1">_xlfn.NORM.INV(RAND(), Info!$B$43, Info!$B$44)</f>
        <v>1.1933973795624081E-2</v>
      </c>
      <c r="AT40" s="15">
        <f ca="1">_xlfn.NORM.INV(RAND(), Info!$B$43, Info!$B$44)</f>
        <v>1.9806666704153778E-2</v>
      </c>
      <c r="AU40" s="15">
        <f ca="1">_xlfn.NORM.INV(RAND(), Info!$B$43, Info!$B$44)</f>
        <v>8.9509486570371923E-3</v>
      </c>
      <c r="AV40" s="15">
        <f ca="1">_xlfn.NORM.INV(RAND(), Info!$B$43, Info!$B$44)</f>
        <v>2.9486157167160042E-3</v>
      </c>
      <c r="AW40" s="15">
        <f ca="1">_xlfn.NORM.INV(RAND(), Info!$B$43, Info!$B$44)</f>
        <v>-1.4000165670704012E-2</v>
      </c>
      <c r="AX40" s="15">
        <f ca="1">_xlfn.NORM.INV(RAND(), Info!$B$43, Info!$B$44)</f>
        <v>-1.0784600650242213E-2</v>
      </c>
      <c r="AY40" s="15">
        <f ca="1">_xlfn.NORM.INV(RAND(), Info!$B$43, Info!$B$44)</f>
        <v>-4.253194302812003E-3</v>
      </c>
      <c r="AZ40" s="15">
        <f ca="1">_xlfn.NORM.INV(RAND(), Info!$B$43, Info!$B$44)</f>
        <v>2.9987368491400748E-3</v>
      </c>
      <c r="BA40" s="15">
        <f ca="1">_xlfn.NORM.INV(RAND(), Info!$B$43, Info!$B$44)</f>
        <v>-1.6925410390084788E-3</v>
      </c>
      <c r="BB40" s="15">
        <f ca="1">_xlfn.NORM.INV(RAND(), Info!$B$43, Info!$B$44)</f>
        <v>-8.0906167760848666E-3</v>
      </c>
      <c r="BC40" s="15">
        <f ca="1">_xlfn.NORM.INV(RAND(), Info!$B$43, Info!$B$44)</f>
        <v>-1.2534173274210931E-2</v>
      </c>
      <c r="BD40" s="15">
        <f ca="1">_xlfn.NORM.INV(RAND(), Info!$B$43, Info!$B$44)</f>
        <v>-2.8282897991602805E-2</v>
      </c>
      <c r="BE40" s="15">
        <f ca="1">_xlfn.NORM.INV(RAND(), Info!$B$43, Info!$B$44)</f>
        <v>4.0383122733439518E-2</v>
      </c>
      <c r="BF40" s="15">
        <f ca="1">_xlfn.NORM.INV(RAND(), Info!$B$43, Info!$B$44)</f>
        <v>2.5259572532553155E-2</v>
      </c>
      <c r="BG40" s="15">
        <f ca="1">_xlfn.NORM.INV(RAND(), Info!$B$43, Info!$B$44)</f>
        <v>-3.4300905502781518E-3</v>
      </c>
      <c r="BH40" s="15">
        <f ca="1">_xlfn.NORM.INV(RAND(), Info!$B$43, Info!$B$44)</f>
        <v>-3.0290277899983741E-2</v>
      </c>
      <c r="BI40" s="15">
        <f ca="1">_xlfn.NORM.INV(RAND(), Info!$B$43, Info!$B$44)</f>
        <v>-3.3096419978827132E-2</v>
      </c>
      <c r="BJ40" s="15">
        <f ca="1">_xlfn.NORM.INV(RAND(), Info!$B$43, Info!$B$44)</f>
        <v>5.2160251279386779E-3</v>
      </c>
      <c r="BK40" s="15">
        <f ca="1">_xlfn.NORM.INV(RAND(), Info!$B$43, Info!$B$44)</f>
        <v>2.1862904944094659E-2</v>
      </c>
      <c r="BL40" s="15">
        <f ca="1">_xlfn.NORM.INV(RAND(), Info!$B$43, Info!$B$44)</f>
        <v>1.5363844984497388E-2</v>
      </c>
      <c r="BM40" s="15">
        <f ca="1">_xlfn.NORM.INV(RAND(), Info!$B$43, Info!$B$44)</f>
        <v>-4.5771748974922583E-3</v>
      </c>
      <c r="BN40" s="15">
        <f ca="1">_xlfn.NORM.INV(RAND(), Info!$B$43, Info!$B$44)</f>
        <v>2.5453629082195027E-2</v>
      </c>
      <c r="BO40" s="15">
        <f ca="1">_xlfn.NORM.INV(RAND(), Info!$B$43, Info!$B$44)</f>
        <v>1.987990814973441E-3</v>
      </c>
      <c r="BP40" s="15">
        <f ca="1">_xlfn.NORM.INV(RAND(), Info!$B$43, Info!$B$44)</f>
        <v>2.0974587523651059E-3</v>
      </c>
      <c r="BQ40" s="15">
        <f ca="1">_xlfn.NORM.INV(RAND(), Info!$B$43, Info!$B$44)</f>
        <v>3.937161575671641E-2</v>
      </c>
      <c r="BR40" s="15">
        <f ca="1">_xlfn.NORM.INV(RAND(), Info!$B$43, Info!$B$44)</f>
        <v>-2.1474710748710043E-2</v>
      </c>
      <c r="BS40" s="15">
        <f ca="1">_xlfn.NORM.INV(RAND(), Info!$B$43, Info!$B$44)</f>
        <v>1.6529681194780446E-2</v>
      </c>
      <c r="BT40" s="15">
        <f ca="1">_xlfn.NORM.INV(RAND(), Info!$B$43, Info!$B$44)</f>
        <v>5.5370352312855463E-3</v>
      </c>
      <c r="BU40" s="15">
        <f ca="1">_xlfn.NORM.INV(RAND(), Info!$B$43, Info!$B$44)</f>
        <v>-2.8378278852051502E-2</v>
      </c>
      <c r="BV40" s="15">
        <f ca="1">_xlfn.NORM.INV(RAND(), Info!$B$43, Info!$B$44)</f>
        <v>1.6549323788826223E-3</v>
      </c>
      <c r="BW40" s="15">
        <f ca="1">_xlfn.NORM.INV(RAND(), Info!$B$43, Info!$B$44)</f>
        <v>-2.8180442360458188E-2</v>
      </c>
      <c r="BX40" s="15">
        <f ca="1">_xlfn.NORM.INV(RAND(), Info!$B$43, Info!$B$44)</f>
        <v>-9.102518146269431E-3</v>
      </c>
      <c r="BY40" s="15">
        <f ca="1">_xlfn.NORM.INV(RAND(), Info!$B$43, Info!$B$44)</f>
        <v>1.9729423909221147E-3</v>
      </c>
      <c r="BZ40" s="15">
        <f ca="1">_xlfn.NORM.INV(RAND(), Info!$B$43, Info!$B$44)</f>
        <v>-6.4483405768840964E-3</v>
      </c>
      <c r="CA40" s="15">
        <f ca="1">_xlfn.NORM.INV(RAND(), Info!$B$43, Info!$B$44)</f>
        <v>-9.1018939998501504E-3</v>
      </c>
      <c r="CB40" s="15">
        <f ca="1">_xlfn.NORM.INV(RAND(), Info!$B$43, Info!$B$44)</f>
        <v>2.9746038523429208E-3</v>
      </c>
      <c r="CC40" s="15">
        <f ca="1">_xlfn.NORM.INV(RAND(), Info!$B$43, Info!$B$44)</f>
        <v>1.3053186963875474E-2</v>
      </c>
      <c r="CD40" s="15">
        <f ca="1">_xlfn.NORM.INV(RAND(), Info!$B$43, Info!$B$44)</f>
        <v>-3.6869801797259076E-3</v>
      </c>
      <c r="CE40" s="15">
        <f ca="1">_xlfn.NORM.INV(RAND(), Info!$B$43, Info!$B$44)</f>
        <v>-6.8554295787347759E-3</v>
      </c>
      <c r="CF40" s="15">
        <f ca="1">_xlfn.NORM.INV(RAND(), Info!$B$43, Info!$B$44)</f>
        <v>7.2108636380721781E-3</v>
      </c>
      <c r="CG40" s="15">
        <f ca="1">_xlfn.NORM.INV(RAND(), Info!$B$43, Info!$B$44)</f>
        <v>1.4170668465186701E-4</v>
      </c>
      <c r="CH40" s="15">
        <f ca="1">_xlfn.NORM.INV(RAND(), Info!$B$43, Info!$B$44)</f>
        <v>-4.5482954648854721E-3</v>
      </c>
      <c r="CI40" s="15">
        <f ca="1">_xlfn.NORM.INV(RAND(), Info!$B$43, Info!$B$44)</f>
        <v>-2.3270657252685433E-3</v>
      </c>
      <c r="CJ40" s="15">
        <f ca="1">_xlfn.NORM.INV(RAND(), Info!$B$43, Info!$B$44)</f>
        <v>5.6111123518027368E-3</v>
      </c>
      <c r="CK40" s="15">
        <f ca="1">_xlfn.NORM.INV(RAND(), Info!$B$43, Info!$B$44)</f>
        <v>-1.4916205902918403E-3</v>
      </c>
      <c r="CL40" s="15">
        <f ca="1">_xlfn.NORM.INV(RAND(), Info!$B$43, Info!$B$44)</f>
        <v>1.9466227742059843E-2</v>
      </c>
      <c r="CM40" s="15">
        <f ca="1">_xlfn.NORM.INV(RAND(), Info!$B$43, Info!$B$44)</f>
        <v>7.4268065060083604E-3</v>
      </c>
      <c r="CN40" s="15">
        <f ca="1">_xlfn.NORM.INV(RAND(), Info!$B$43, Info!$B$44)</f>
        <v>-1.3069006336327092E-2</v>
      </c>
      <c r="CO40" s="15">
        <f ca="1">_xlfn.NORM.INV(RAND(), Info!$B$43, Info!$B$44)</f>
        <v>-2.8117122796347226E-2</v>
      </c>
      <c r="CP40" s="15">
        <f ca="1">_xlfn.NORM.INV(RAND(), Info!$B$43, Info!$B$44)</f>
        <v>-5.2640107241880519E-3</v>
      </c>
      <c r="CQ40" s="15">
        <f ca="1">_xlfn.NORM.INV(RAND(), Info!$B$43, Info!$B$44)</f>
        <v>-5.4989502366266617E-3</v>
      </c>
      <c r="CR40" s="15">
        <f ca="1">_xlfn.NORM.INV(RAND(), Info!$B$43, Info!$B$44)</f>
        <v>-2.538867276710087E-2</v>
      </c>
      <c r="CS40" s="15">
        <f ca="1">_xlfn.NORM.INV(RAND(), Info!$B$43, Info!$B$44)</f>
        <v>3.2504492208006594E-2</v>
      </c>
      <c r="CT40" s="15">
        <f ca="1">_xlfn.NORM.INV(RAND(), Info!$B$43, Info!$B$44)</f>
        <v>-7.9072005610286711E-3</v>
      </c>
      <c r="CU40" s="15">
        <f ca="1">_xlfn.NORM.INV(RAND(), Info!$B$43, Info!$B$44)</f>
        <v>-1.516089971410552E-2</v>
      </c>
      <c r="CV40" s="15">
        <f ca="1">_xlfn.NORM.INV(RAND(), Info!$B$43, Info!$B$44)</f>
        <v>2.8056758520465072E-3</v>
      </c>
      <c r="CW40" s="15">
        <f ca="1">_xlfn.NORM.INV(RAND(), Info!$B$43, Info!$B$44)</f>
        <v>8.5776101890751993E-3</v>
      </c>
    </row>
    <row r="41" spans="1:101" x14ac:dyDescent="0.2">
      <c r="A41">
        <v>2062</v>
      </c>
      <c r="B41" s="15">
        <f ca="1">_xlfn.NORM.INV(RAND(), Info!$B$43, Info!$B$44)</f>
        <v>-1.8562351041302154E-2</v>
      </c>
      <c r="C41" s="15">
        <f ca="1">_xlfn.NORM.INV(RAND(), Info!$B$43, Info!$B$44)</f>
        <v>1.0539335165939386E-3</v>
      </c>
      <c r="D41" s="15">
        <f ca="1">_xlfn.NORM.INV(RAND(), Info!$B$43, Info!$B$44)</f>
        <v>3.9093925174107598E-2</v>
      </c>
      <c r="E41" s="15">
        <f ca="1">_xlfn.NORM.INV(RAND(), Info!$B$43, Info!$B$44)</f>
        <v>-3.2904774046569336E-2</v>
      </c>
      <c r="F41" s="15">
        <f ca="1">_xlfn.NORM.INV(RAND(), Info!$B$43, Info!$B$44)</f>
        <v>-1.3582691986135428E-2</v>
      </c>
      <c r="G41" s="15">
        <f ca="1">_xlfn.NORM.INV(RAND(), Info!$B$43, Info!$B$44)</f>
        <v>-3.1454642189287452E-2</v>
      </c>
      <c r="H41" s="15">
        <f ca="1">_xlfn.NORM.INV(RAND(), Info!$B$43, Info!$B$44)</f>
        <v>3.6896986303399555E-2</v>
      </c>
      <c r="I41" s="15">
        <f ca="1">_xlfn.NORM.INV(RAND(), Info!$B$43, Info!$B$44)</f>
        <v>2.7890173759016952E-3</v>
      </c>
      <c r="J41" s="15">
        <f ca="1">_xlfn.NORM.INV(RAND(), Info!$B$43, Info!$B$44)</f>
        <v>1.7272959498521256E-2</v>
      </c>
      <c r="K41" s="15">
        <f ca="1">_xlfn.NORM.INV(RAND(), Info!$B$43, Info!$B$44)</f>
        <v>-2.7024946427336233E-2</v>
      </c>
      <c r="L41" s="15">
        <f ca="1">_xlfn.NORM.INV(RAND(), Info!$B$43, Info!$B$44)</f>
        <v>9.4604653365509273E-3</v>
      </c>
      <c r="M41" s="15">
        <f ca="1">_xlfn.NORM.INV(RAND(), Info!$B$43, Info!$B$44)</f>
        <v>1.4618875601600603E-2</v>
      </c>
      <c r="N41" s="15">
        <f ca="1">_xlfn.NORM.INV(RAND(), Info!$B$43, Info!$B$44)</f>
        <v>2.0188667058439053E-2</v>
      </c>
      <c r="O41" s="15">
        <f ca="1">_xlfn.NORM.INV(RAND(), Info!$B$43, Info!$B$44)</f>
        <v>-2.9870216956732698E-2</v>
      </c>
      <c r="P41" s="15">
        <f ca="1">_xlfn.NORM.INV(RAND(), Info!$B$43, Info!$B$44)</f>
        <v>-2.4912919198451732E-3</v>
      </c>
      <c r="Q41" s="15">
        <f ca="1">_xlfn.NORM.INV(RAND(), Info!$B$43, Info!$B$44)</f>
        <v>-1.346496225718341E-2</v>
      </c>
      <c r="R41" s="15">
        <f ca="1">_xlfn.NORM.INV(RAND(), Info!$B$43, Info!$B$44)</f>
        <v>-2.1738086117817662E-2</v>
      </c>
      <c r="S41" s="15">
        <f ca="1">_xlfn.NORM.INV(RAND(), Info!$B$43, Info!$B$44)</f>
        <v>2.4038742131994324E-2</v>
      </c>
      <c r="T41" s="15">
        <f ca="1">_xlfn.NORM.INV(RAND(), Info!$B$43, Info!$B$44)</f>
        <v>2.3993593930852361E-2</v>
      </c>
      <c r="U41" s="15">
        <f ca="1">_xlfn.NORM.INV(RAND(), Info!$B$43, Info!$B$44)</f>
        <v>-2.7634512636943453E-2</v>
      </c>
      <c r="V41" s="15">
        <f ca="1">_xlfn.NORM.INV(RAND(), Info!$B$43, Info!$B$44)</f>
        <v>1.392957519494803E-2</v>
      </c>
      <c r="W41" s="15">
        <f ca="1">_xlfn.NORM.INV(RAND(), Info!$B$43, Info!$B$44)</f>
        <v>1.1667866761933626E-2</v>
      </c>
      <c r="X41" s="15">
        <f ca="1">_xlfn.NORM.INV(RAND(), Info!$B$43, Info!$B$44)</f>
        <v>6.8853773954655291E-3</v>
      </c>
      <c r="Y41" s="15">
        <f ca="1">_xlfn.NORM.INV(RAND(), Info!$B$43, Info!$B$44)</f>
        <v>4.7748286269306255E-3</v>
      </c>
      <c r="Z41" s="15">
        <f ca="1">_xlfn.NORM.INV(RAND(), Info!$B$43, Info!$B$44)</f>
        <v>-4.6806450433620639E-2</v>
      </c>
      <c r="AA41" s="15">
        <f ca="1">_xlfn.NORM.INV(RAND(), Info!$B$43, Info!$B$44)</f>
        <v>2.2629600063075898E-2</v>
      </c>
      <c r="AB41" s="15">
        <f ca="1">_xlfn.NORM.INV(RAND(), Info!$B$43, Info!$B$44)</f>
        <v>-2.2412234222834702E-2</v>
      </c>
      <c r="AC41" s="15">
        <f ca="1">_xlfn.NORM.INV(RAND(), Info!$B$43, Info!$B$44)</f>
        <v>9.7867697083994657E-4</v>
      </c>
      <c r="AD41" s="15">
        <f ca="1">_xlfn.NORM.INV(RAND(), Info!$B$43, Info!$B$44)</f>
        <v>3.3087745201436584E-2</v>
      </c>
      <c r="AE41" s="15">
        <f ca="1">_xlfn.NORM.INV(RAND(), Info!$B$43, Info!$B$44)</f>
        <v>-7.7039207361514371E-3</v>
      </c>
      <c r="AF41" s="15">
        <f ca="1">_xlfn.NORM.INV(RAND(), Info!$B$43, Info!$B$44)</f>
        <v>2.3449253146800478E-2</v>
      </c>
      <c r="AG41" s="15">
        <f ca="1">_xlfn.NORM.INV(RAND(), Info!$B$43, Info!$B$44)</f>
        <v>4.5186326403943771E-3</v>
      </c>
      <c r="AH41" s="15">
        <f ca="1">_xlfn.NORM.INV(RAND(), Info!$B$43, Info!$B$44)</f>
        <v>-5.3851208014812019E-3</v>
      </c>
      <c r="AI41" s="15">
        <f ca="1">_xlfn.NORM.INV(RAND(), Info!$B$43, Info!$B$44)</f>
        <v>-1.1553578723979621E-2</v>
      </c>
      <c r="AJ41" s="15">
        <f ca="1">_xlfn.NORM.INV(RAND(), Info!$B$43, Info!$B$44)</f>
        <v>-2.9924150712832397E-3</v>
      </c>
      <c r="AK41" s="15">
        <f ca="1">_xlfn.NORM.INV(RAND(), Info!$B$43, Info!$B$44)</f>
        <v>-2.6025387766520176E-3</v>
      </c>
      <c r="AL41" s="15">
        <f ca="1">_xlfn.NORM.INV(RAND(), Info!$B$43, Info!$B$44)</f>
        <v>2.8999717884465727E-3</v>
      </c>
      <c r="AM41" s="15">
        <f ca="1">_xlfn.NORM.INV(RAND(), Info!$B$43, Info!$B$44)</f>
        <v>1.8472178228881544E-2</v>
      </c>
      <c r="AN41" s="15">
        <f ca="1">_xlfn.NORM.INV(RAND(), Info!$B$43, Info!$B$44)</f>
        <v>-1.1130007477002768E-2</v>
      </c>
      <c r="AO41" s="15">
        <f ca="1">_xlfn.NORM.INV(RAND(), Info!$B$43, Info!$B$44)</f>
        <v>2.07034634705618E-2</v>
      </c>
      <c r="AP41" s="15">
        <f ca="1">_xlfn.NORM.INV(RAND(), Info!$B$43, Info!$B$44)</f>
        <v>1.9993722153907639E-2</v>
      </c>
      <c r="AQ41" s="15">
        <f ca="1">_xlfn.NORM.INV(RAND(), Info!$B$43, Info!$B$44)</f>
        <v>2.2148719145946551E-2</v>
      </c>
      <c r="AR41" s="15">
        <f ca="1">_xlfn.NORM.INV(RAND(), Info!$B$43, Info!$B$44)</f>
        <v>-8.5456797314686604E-3</v>
      </c>
      <c r="AS41" s="15">
        <f ca="1">_xlfn.NORM.INV(RAND(), Info!$B$43, Info!$B$44)</f>
        <v>-2.7461227126894163E-2</v>
      </c>
      <c r="AT41" s="15">
        <f ca="1">_xlfn.NORM.INV(RAND(), Info!$B$43, Info!$B$44)</f>
        <v>-1.8571490916851057E-3</v>
      </c>
      <c r="AU41" s="15">
        <f ca="1">_xlfn.NORM.INV(RAND(), Info!$B$43, Info!$B$44)</f>
        <v>9.8349463267286483E-3</v>
      </c>
      <c r="AV41" s="15">
        <f ca="1">_xlfn.NORM.INV(RAND(), Info!$B$43, Info!$B$44)</f>
        <v>4.8157071290088945E-3</v>
      </c>
      <c r="AW41" s="15">
        <f ca="1">_xlfn.NORM.INV(RAND(), Info!$B$43, Info!$B$44)</f>
        <v>-2.4507505289350973E-2</v>
      </c>
      <c r="AX41" s="15">
        <f ca="1">_xlfn.NORM.INV(RAND(), Info!$B$43, Info!$B$44)</f>
        <v>1.4046577778745743E-2</v>
      </c>
      <c r="AY41" s="15">
        <f ca="1">_xlfn.NORM.INV(RAND(), Info!$B$43, Info!$B$44)</f>
        <v>4.4209976883313767E-2</v>
      </c>
      <c r="AZ41" s="15">
        <f ca="1">_xlfn.NORM.INV(RAND(), Info!$B$43, Info!$B$44)</f>
        <v>4.9972020272062616E-3</v>
      </c>
      <c r="BA41" s="15">
        <f ca="1">_xlfn.NORM.INV(RAND(), Info!$B$43, Info!$B$44)</f>
        <v>1.0528946508150037E-2</v>
      </c>
      <c r="BB41" s="15">
        <f ca="1">_xlfn.NORM.INV(RAND(), Info!$B$43, Info!$B$44)</f>
        <v>-1.7583708520493936E-2</v>
      </c>
      <c r="BC41" s="15">
        <f ca="1">_xlfn.NORM.INV(RAND(), Info!$B$43, Info!$B$44)</f>
        <v>-8.7375557384664036E-3</v>
      </c>
      <c r="BD41" s="15">
        <f ca="1">_xlfn.NORM.INV(RAND(), Info!$B$43, Info!$B$44)</f>
        <v>2.1119677769208915E-2</v>
      </c>
      <c r="BE41" s="15">
        <f ca="1">_xlfn.NORM.INV(RAND(), Info!$B$43, Info!$B$44)</f>
        <v>-1.1261216875525104E-4</v>
      </c>
      <c r="BF41" s="15">
        <f ca="1">_xlfn.NORM.INV(RAND(), Info!$B$43, Info!$B$44)</f>
        <v>-1.9016332491592902E-2</v>
      </c>
      <c r="BG41" s="15">
        <f ca="1">_xlfn.NORM.INV(RAND(), Info!$B$43, Info!$B$44)</f>
        <v>-2.8400918657491318E-4</v>
      </c>
      <c r="BH41" s="15">
        <f ca="1">_xlfn.NORM.INV(RAND(), Info!$B$43, Info!$B$44)</f>
        <v>-2.1043384815114943E-2</v>
      </c>
      <c r="BI41" s="15">
        <f ca="1">_xlfn.NORM.INV(RAND(), Info!$B$43, Info!$B$44)</f>
        <v>1.780809652651728E-2</v>
      </c>
      <c r="BJ41" s="15">
        <f ca="1">_xlfn.NORM.INV(RAND(), Info!$B$43, Info!$B$44)</f>
        <v>-9.2950824227799531E-3</v>
      </c>
      <c r="BK41" s="15">
        <f ca="1">_xlfn.NORM.INV(RAND(), Info!$B$43, Info!$B$44)</f>
        <v>-8.8215127592399106E-3</v>
      </c>
      <c r="BL41" s="15">
        <f ca="1">_xlfn.NORM.INV(RAND(), Info!$B$43, Info!$B$44)</f>
        <v>2.8183998567844538E-3</v>
      </c>
      <c r="BM41" s="15">
        <f ca="1">_xlfn.NORM.INV(RAND(), Info!$B$43, Info!$B$44)</f>
        <v>4.3701999210935538E-3</v>
      </c>
      <c r="BN41" s="15">
        <f ca="1">_xlfn.NORM.INV(RAND(), Info!$B$43, Info!$B$44)</f>
        <v>-1.4549011279175357E-2</v>
      </c>
      <c r="BO41" s="15">
        <f ca="1">_xlfn.NORM.INV(RAND(), Info!$B$43, Info!$B$44)</f>
        <v>-6.1919381249546457E-3</v>
      </c>
      <c r="BP41" s="15">
        <f ca="1">_xlfn.NORM.INV(RAND(), Info!$B$43, Info!$B$44)</f>
        <v>2.5113531181845811E-2</v>
      </c>
      <c r="BQ41" s="15">
        <f ca="1">_xlfn.NORM.INV(RAND(), Info!$B$43, Info!$B$44)</f>
        <v>-4.8531493824154762E-3</v>
      </c>
      <c r="BR41" s="15">
        <f ca="1">_xlfn.NORM.INV(RAND(), Info!$B$43, Info!$B$44)</f>
        <v>2.1271787713941143E-2</v>
      </c>
      <c r="BS41" s="15">
        <f ca="1">_xlfn.NORM.INV(RAND(), Info!$B$43, Info!$B$44)</f>
        <v>-3.5746525746926203E-2</v>
      </c>
      <c r="BT41" s="15">
        <f ca="1">_xlfn.NORM.INV(RAND(), Info!$B$43, Info!$B$44)</f>
        <v>3.504050335239408E-2</v>
      </c>
      <c r="BU41" s="15">
        <f ca="1">_xlfn.NORM.INV(RAND(), Info!$B$43, Info!$B$44)</f>
        <v>-1.652288262974019E-2</v>
      </c>
      <c r="BV41" s="15">
        <f ca="1">_xlfn.NORM.INV(RAND(), Info!$B$43, Info!$B$44)</f>
        <v>-8.7851757939114254E-3</v>
      </c>
      <c r="BW41" s="15">
        <f ca="1">_xlfn.NORM.INV(RAND(), Info!$B$43, Info!$B$44)</f>
        <v>1.2140561981472762E-2</v>
      </c>
      <c r="BX41" s="15">
        <f ca="1">_xlfn.NORM.INV(RAND(), Info!$B$43, Info!$B$44)</f>
        <v>1.7013450945817212E-2</v>
      </c>
      <c r="BY41" s="15">
        <f ca="1">_xlfn.NORM.INV(RAND(), Info!$B$43, Info!$B$44)</f>
        <v>2.8785387941431153E-3</v>
      </c>
      <c r="BZ41" s="15">
        <f ca="1">_xlfn.NORM.INV(RAND(), Info!$B$43, Info!$B$44)</f>
        <v>2.5018450424200749E-2</v>
      </c>
      <c r="CA41" s="15">
        <f ca="1">_xlfn.NORM.INV(RAND(), Info!$B$43, Info!$B$44)</f>
        <v>-1.7549810973401573E-3</v>
      </c>
      <c r="CB41" s="15">
        <f ca="1">_xlfn.NORM.INV(RAND(), Info!$B$43, Info!$B$44)</f>
        <v>-2.5424545703221096E-2</v>
      </c>
      <c r="CC41" s="15">
        <f ca="1">_xlfn.NORM.INV(RAND(), Info!$B$43, Info!$B$44)</f>
        <v>-9.5016510063922442E-3</v>
      </c>
      <c r="CD41" s="15">
        <f ca="1">_xlfn.NORM.INV(RAND(), Info!$B$43, Info!$B$44)</f>
        <v>-4.6029424833091706E-2</v>
      </c>
      <c r="CE41" s="15">
        <f ca="1">_xlfn.NORM.INV(RAND(), Info!$B$43, Info!$B$44)</f>
        <v>-9.8652981518751372E-4</v>
      </c>
      <c r="CF41" s="15">
        <f ca="1">_xlfn.NORM.INV(RAND(), Info!$B$43, Info!$B$44)</f>
        <v>2.820262201281918E-2</v>
      </c>
      <c r="CG41" s="15">
        <f ca="1">_xlfn.NORM.INV(RAND(), Info!$B$43, Info!$B$44)</f>
        <v>-1.4264208129033031E-2</v>
      </c>
      <c r="CH41" s="15">
        <f ca="1">_xlfn.NORM.INV(RAND(), Info!$B$43, Info!$B$44)</f>
        <v>-2.0655385035959007E-3</v>
      </c>
      <c r="CI41" s="15">
        <f ca="1">_xlfn.NORM.INV(RAND(), Info!$B$43, Info!$B$44)</f>
        <v>-3.15942079212213E-2</v>
      </c>
      <c r="CJ41" s="15">
        <f ca="1">_xlfn.NORM.INV(RAND(), Info!$B$43, Info!$B$44)</f>
        <v>8.6685129233416008E-3</v>
      </c>
      <c r="CK41" s="15">
        <f ca="1">_xlfn.NORM.INV(RAND(), Info!$B$43, Info!$B$44)</f>
        <v>-4.5770305447689517E-4</v>
      </c>
      <c r="CL41" s="15">
        <f ca="1">_xlfn.NORM.INV(RAND(), Info!$B$43, Info!$B$44)</f>
        <v>1.1284569159787167E-2</v>
      </c>
      <c r="CM41" s="15">
        <f ca="1">_xlfn.NORM.INV(RAND(), Info!$B$43, Info!$B$44)</f>
        <v>3.0671655636932301E-2</v>
      </c>
      <c r="CN41" s="15">
        <f ca="1">_xlfn.NORM.INV(RAND(), Info!$B$43, Info!$B$44)</f>
        <v>1.3646538843127602E-2</v>
      </c>
      <c r="CO41" s="15">
        <f ca="1">_xlfn.NORM.INV(RAND(), Info!$B$43, Info!$B$44)</f>
        <v>2.9657849955805161E-2</v>
      </c>
      <c r="CP41" s="15">
        <f ca="1">_xlfn.NORM.INV(RAND(), Info!$B$43, Info!$B$44)</f>
        <v>-2.6823879827802998E-2</v>
      </c>
      <c r="CQ41" s="15">
        <f ca="1">_xlfn.NORM.INV(RAND(), Info!$B$43, Info!$B$44)</f>
        <v>1.5923984800338086E-2</v>
      </c>
      <c r="CR41" s="15">
        <f ca="1">_xlfn.NORM.INV(RAND(), Info!$B$43, Info!$B$44)</f>
        <v>7.9700990439715638E-3</v>
      </c>
      <c r="CS41" s="15">
        <f ca="1">_xlfn.NORM.INV(RAND(), Info!$B$43, Info!$B$44)</f>
        <v>-3.3898499245940919E-2</v>
      </c>
      <c r="CT41" s="15">
        <f ca="1">_xlfn.NORM.INV(RAND(), Info!$B$43, Info!$B$44)</f>
        <v>9.1855213750014451E-3</v>
      </c>
      <c r="CU41" s="15">
        <f ca="1">_xlfn.NORM.INV(RAND(), Info!$B$43, Info!$B$44)</f>
        <v>-2.1275718455958147E-3</v>
      </c>
      <c r="CV41" s="15">
        <f ca="1">_xlfn.NORM.INV(RAND(), Info!$B$43, Info!$B$44)</f>
        <v>2.091681339302881E-2</v>
      </c>
      <c r="CW41" s="15">
        <f ca="1">_xlfn.NORM.INV(RAND(), Info!$B$43, Info!$B$44)</f>
        <v>-3.9611107484383351E-3</v>
      </c>
    </row>
    <row r="42" spans="1:101" x14ac:dyDescent="0.2">
      <c r="A42">
        <v>2063</v>
      </c>
      <c r="B42" s="15">
        <f ca="1">_xlfn.NORM.INV(RAND(), Info!$B$43, Info!$B$44)</f>
        <v>-8.0414479239423187E-3</v>
      </c>
      <c r="C42" s="15">
        <f ca="1">_xlfn.NORM.INV(RAND(), Info!$B$43, Info!$B$44)</f>
        <v>2.0047133279553878E-2</v>
      </c>
      <c r="D42" s="15">
        <f ca="1">_xlfn.NORM.INV(RAND(), Info!$B$43, Info!$B$44)</f>
        <v>6.4056904656044928E-3</v>
      </c>
      <c r="E42" s="15">
        <f ca="1">_xlfn.NORM.INV(RAND(), Info!$B$43, Info!$B$44)</f>
        <v>4.4557874080643689E-3</v>
      </c>
      <c r="F42" s="15">
        <f ca="1">_xlfn.NORM.INV(RAND(), Info!$B$43, Info!$B$44)</f>
        <v>-2.3996141981593323E-2</v>
      </c>
      <c r="G42" s="15">
        <f ca="1">_xlfn.NORM.INV(RAND(), Info!$B$43, Info!$B$44)</f>
        <v>1.1489183064986148E-2</v>
      </c>
      <c r="H42" s="15">
        <f ca="1">_xlfn.NORM.INV(RAND(), Info!$B$43, Info!$B$44)</f>
        <v>-2.6773328063507448E-2</v>
      </c>
      <c r="I42" s="15">
        <f ca="1">_xlfn.NORM.INV(RAND(), Info!$B$43, Info!$B$44)</f>
        <v>1.0789139039932821E-2</v>
      </c>
      <c r="J42" s="15">
        <f ca="1">_xlfn.NORM.INV(RAND(), Info!$B$43, Info!$B$44)</f>
        <v>2.8168301927490459E-2</v>
      </c>
      <c r="K42" s="15">
        <f ca="1">_xlfn.NORM.INV(RAND(), Info!$B$43, Info!$B$44)</f>
        <v>-1.0518114675984912E-2</v>
      </c>
      <c r="L42" s="15">
        <f ca="1">_xlfn.NORM.INV(RAND(), Info!$B$43, Info!$B$44)</f>
        <v>-1.5708858283890901E-3</v>
      </c>
      <c r="M42" s="15">
        <f ca="1">_xlfn.NORM.INV(RAND(), Info!$B$43, Info!$B$44)</f>
        <v>1.6713498250223169E-2</v>
      </c>
      <c r="N42" s="15">
        <f ca="1">_xlfn.NORM.INV(RAND(), Info!$B$43, Info!$B$44)</f>
        <v>-2.50975618426078E-2</v>
      </c>
      <c r="O42" s="15">
        <f ca="1">_xlfn.NORM.INV(RAND(), Info!$B$43, Info!$B$44)</f>
        <v>-1.1840190454728164E-3</v>
      </c>
      <c r="P42" s="15">
        <f ca="1">_xlfn.NORM.INV(RAND(), Info!$B$43, Info!$B$44)</f>
        <v>1.2762531869352382E-2</v>
      </c>
      <c r="Q42" s="15">
        <f ca="1">_xlfn.NORM.INV(RAND(), Info!$B$43, Info!$B$44)</f>
        <v>-2.6654890183771953E-2</v>
      </c>
      <c r="R42" s="15">
        <f ca="1">_xlfn.NORM.INV(RAND(), Info!$B$43, Info!$B$44)</f>
        <v>2.1493743861702394E-3</v>
      </c>
      <c r="S42" s="15">
        <f ca="1">_xlfn.NORM.INV(RAND(), Info!$B$43, Info!$B$44)</f>
        <v>-7.8187965461210679E-3</v>
      </c>
      <c r="T42" s="15">
        <f ca="1">_xlfn.NORM.INV(RAND(), Info!$B$43, Info!$B$44)</f>
        <v>8.0882426119874944E-3</v>
      </c>
      <c r="U42" s="15">
        <f ca="1">_xlfn.NORM.INV(RAND(), Info!$B$43, Info!$B$44)</f>
        <v>1.2276042716349366E-2</v>
      </c>
      <c r="V42" s="15">
        <f ca="1">_xlfn.NORM.INV(RAND(), Info!$B$43, Info!$B$44)</f>
        <v>-1.0358491469157662E-2</v>
      </c>
      <c r="W42" s="15">
        <f ca="1">_xlfn.NORM.INV(RAND(), Info!$B$43, Info!$B$44)</f>
        <v>-7.2815915707917095E-3</v>
      </c>
      <c r="X42" s="15">
        <f ca="1">_xlfn.NORM.INV(RAND(), Info!$B$43, Info!$B$44)</f>
        <v>6.2478613706432756E-4</v>
      </c>
      <c r="Y42" s="15">
        <f ca="1">_xlfn.NORM.INV(RAND(), Info!$B$43, Info!$B$44)</f>
        <v>1.6034566068044723E-2</v>
      </c>
      <c r="Z42" s="15">
        <f ca="1">_xlfn.NORM.INV(RAND(), Info!$B$43, Info!$B$44)</f>
        <v>-4.2952550118449978E-2</v>
      </c>
      <c r="AA42" s="15">
        <f ca="1">_xlfn.NORM.INV(RAND(), Info!$B$43, Info!$B$44)</f>
        <v>-1.4437363914118439E-2</v>
      </c>
      <c r="AB42" s="15">
        <f ca="1">_xlfn.NORM.INV(RAND(), Info!$B$43, Info!$B$44)</f>
        <v>3.196021787616303E-2</v>
      </c>
      <c r="AC42" s="15">
        <f ca="1">_xlfn.NORM.INV(RAND(), Info!$B$43, Info!$B$44)</f>
        <v>-2.4108789935889934E-2</v>
      </c>
      <c r="AD42" s="15">
        <f ca="1">_xlfn.NORM.INV(RAND(), Info!$B$43, Info!$B$44)</f>
        <v>6.240485844835602E-2</v>
      </c>
      <c r="AE42" s="15">
        <f ca="1">_xlfn.NORM.INV(RAND(), Info!$B$43, Info!$B$44)</f>
        <v>1.9999525013544637E-3</v>
      </c>
      <c r="AF42" s="15">
        <f ca="1">_xlfn.NORM.INV(RAND(), Info!$B$43, Info!$B$44)</f>
        <v>2.3309613937601639E-2</v>
      </c>
      <c r="AG42" s="15">
        <f ca="1">_xlfn.NORM.INV(RAND(), Info!$B$43, Info!$B$44)</f>
        <v>-1.892483124995889E-2</v>
      </c>
      <c r="AH42" s="15">
        <f ca="1">_xlfn.NORM.INV(RAND(), Info!$B$43, Info!$B$44)</f>
        <v>6.6018365057319353E-3</v>
      </c>
      <c r="AI42" s="15">
        <f ca="1">_xlfn.NORM.INV(RAND(), Info!$B$43, Info!$B$44)</f>
        <v>-2.7091035863986896E-3</v>
      </c>
      <c r="AJ42" s="15">
        <f ca="1">_xlfn.NORM.INV(RAND(), Info!$B$43, Info!$B$44)</f>
        <v>2.041475782232459E-3</v>
      </c>
      <c r="AK42" s="15">
        <f ca="1">_xlfn.NORM.INV(RAND(), Info!$B$43, Info!$B$44)</f>
        <v>-9.9252904275518999E-3</v>
      </c>
      <c r="AL42" s="15">
        <f ca="1">_xlfn.NORM.INV(RAND(), Info!$B$43, Info!$B$44)</f>
        <v>9.5952449191008815E-3</v>
      </c>
      <c r="AM42" s="15">
        <f ca="1">_xlfn.NORM.INV(RAND(), Info!$B$43, Info!$B$44)</f>
        <v>3.6972576336127196E-2</v>
      </c>
      <c r="AN42" s="15">
        <f ca="1">_xlfn.NORM.INV(RAND(), Info!$B$43, Info!$B$44)</f>
        <v>3.8025577869263858E-3</v>
      </c>
      <c r="AO42" s="15">
        <f ca="1">_xlfn.NORM.INV(RAND(), Info!$B$43, Info!$B$44)</f>
        <v>2.4707438427640647E-2</v>
      </c>
      <c r="AP42" s="15">
        <f ca="1">_xlfn.NORM.INV(RAND(), Info!$B$43, Info!$B$44)</f>
        <v>6.9436705946835341E-3</v>
      </c>
      <c r="AQ42" s="15">
        <f ca="1">_xlfn.NORM.INV(RAND(), Info!$B$43, Info!$B$44)</f>
        <v>-2.1325698237185563E-2</v>
      </c>
      <c r="AR42" s="15">
        <f ca="1">_xlfn.NORM.INV(RAND(), Info!$B$43, Info!$B$44)</f>
        <v>1.504638831412676E-2</v>
      </c>
      <c r="AS42" s="15">
        <f ca="1">_xlfn.NORM.INV(RAND(), Info!$B$43, Info!$B$44)</f>
        <v>7.7287913903375692E-3</v>
      </c>
      <c r="AT42" s="15">
        <f ca="1">_xlfn.NORM.INV(RAND(), Info!$B$43, Info!$B$44)</f>
        <v>-2.8982420044252312E-2</v>
      </c>
      <c r="AU42" s="15">
        <f ca="1">_xlfn.NORM.INV(RAND(), Info!$B$43, Info!$B$44)</f>
        <v>-7.16578036201315E-4</v>
      </c>
      <c r="AV42" s="15">
        <f ca="1">_xlfn.NORM.INV(RAND(), Info!$B$43, Info!$B$44)</f>
        <v>-1.2975253959454523E-3</v>
      </c>
      <c r="AW42" s="15">
        <f ca="1">_xlfn.NORM.INV(RAND(), Info!$B$43, Info!$B$44)</f>
        <v>-2.8167758611223826E-2</v>
      </c>
      <c r="AX42" s="15">
        <f ca="1">_xlfn.NORM.INV(RAND(), Info!$B$43, Info!$B$44)</f>
        <v>-5.5576666205464545E-4</v>
      </c>
      <c r="AY42" s="15">
        <f ca="1">_xlfn.NORM.INV(RAND(), Info!$B$43, Info!$B$44)</f>
        <v>-1.0237421360735573E-2</v>
      </c>
      <c r="AZ42" s="15">
        <f ca="1">_xlfn.NORM.INV(RAND(), Info!$B$43, Info!$B$44)</f>
        <v>-2.3148701654029488E-2</v>
      </c>
      <c r="BA42" s="15">
        <f ca="1">_xlfn.NORM.INV(RAND(), Info!$B$43, Info!$B$44)</f>
        <v>3.0853693397890312E-3</v>
      </c>
      <c r="BB42" s="15">
        <f ca="1">_xlfn.NORM.INV(RAND(), Info!$B$43, Info!$B$44)</f>
        <v>-1.1164952406873922E-2</v>
      </c>
      <c r="BC42" s="15">
        <f ca="1">_xlfn.NORM.INV(RAND(), Info!$B$43, Info!$B$44)</f>
        <v>1.5332474261780221E-2</v>
      </c>
      <c r="BD42" s="15">
        <f ca="1">_xlfn.NORM.INV(RAND(), Info!$B$43, Info!$B$44)</f>
        <v>2.4873340701218074E-2</v>
      </c>
      <c r="BE42" s="15">
        <f ca="1">_xlfn.NORM.INV(RAND(), Info!$B$43, Info!$B$44)</f>
        <v>-3.4498352154803979E-3</v>
      </c>
      <c r="BF42" s="15">
        <f ca="1">_xlfn.NORM.INV(RAND(), Info!$B$43, Info!$B$44)</f>
        <v>-1.667840538965552E-2</v>
      </c>
      <c r="BG42" s="15">
        <f ca="1">_xlfn.NORM.INV(RAND(), Info!$B$43, Info!$B$44)</f>
        <v>-2.6319280412469951E-2</v>
      </c>
      <c r="BH42" s="15">
        <f ca="1">_xlfn.NORM.INV(RAND(), Info!$B$43, Info!$B$44)</f>
        <v>-3.4574900614001793E-2</v>
      </c>
      <c r="BI42" s="15">
        <f ca="1">_xlfn.NORM.INV(RAND(), Info!$B$43, Info!$B$44)</f>
        <v>1.7237567120450076E-2</v>
      </c>
      <c r="BJ42" s="15">
        <f ca="1">_xlfn.NORM.INV(RAND(), Info!$B$43, Info!$B$44)</f>
        <v>6.5591275797054491E-3</v>
      </c>
      <c r="BK42" s="15">
        <f ca="1">_xlfn.NORM.INV(RAND(), Info!$B$43, Info!$B$44)</f>
        <v>3.8562754406647692E-2</v>
      </c>
      <c r="BL42" s="15">
        <f ca="1">_xlfn.NORM.INV(RAND(), Info!$B$43, Info!$B$44)</f>
        <v>1.3152004595186864E-3</v>
      </c>
      <c r="BM42" s="15">
        <f ca="1">_xlfn.NORM.INV(RAND(), Info!$B$43, Info!$B$44)</f>
        <v>-7.080835164392253E-3</v>
      </c>
      <c r="BN42" s="15">
        <f ca="1">_xlfn.NORM.INV(RAND(), Info!$B$43, Info!$B$44)</f>
        <v>1.6352015863247447E-2</v>
      </c>
      <c r="BO42" s="15">
        <f ca="1">_xlfn.NORM.INV(RAND(), Info!$B$43, Info!$B$44)</f>
        <v>2.363872973732517E-2</v>
      </c>
      <c r="BP42" s="15">
        <f ca="1">_xlfn.NORM.INV(RAND(), Info!$B$43, Info!$B$44)</f>
        <v>-1.0518376576418964E-2</v>
      </c>
      <c r="BQ42" s="15">
        <f ca="1">_xlfn.NORM.INV(RAND(), Info!$B$43, Info!$B$44)</f>
        <v>-1.7571148894883402E-2</v>
      </c>
      <c r="BR42" s="15">
        <f ca="1">_xlfn.NORM.INV(RAND(), Info!$B$43, Info!$B$44)</f>
        <v>-3.061346277892078E-2</v>
      </c>
      <c r="BS42" s="15">
        <f ca="1">_xlfn.NORM.INV(RAND(), Info!$B$43, Info!$B$44)</f>
        <v>5.3565553062992245E-3</v>
      </c>
      <c r="BT42" s="15">
        <f ca="1">_xlfn.NORM.INV(RAND(), Info!$B$43, Info!$B$44)</f>
        <v>2.7136528753883876E-2</v>
      </c>
      <c r="BU42" s="15">
        <f ca="1">_xlfn.NORM.INV(RAND(), Info!$B$43, Info!$B$44)</f>
        <v>-3.0588381279326646E-2</v>
      </c>
      <c r="BV42" s="15">
        <f ca="1">_xlfn.NORM.INV(RAND(), Info!$B$43, Info!$B$44)</f>
        <v>-5.6733348225110327E-3</v>
      </c>
      <c r="BW42" s="15">
        <f ca="1">_xlfn.NORM.INV(RAND(), Info!$B$43, Info!$B$44)</f>
        <v>8.7307041943396092E-3</v>
      </c>
      <c r="BX42" s="15">
        <f ca="1">_xlfn.NORM.INV(RAND(), Info!$B$43, Info!$B$44)</f>
        <v>-1.8390902668154976E-2</v>
      </c>
      <c r="BY42" s="15">
        <f ca="1">_xlfn.NORM.INV(RAND(), Info!$B$43, Info!$B$44)</f>
        <v>-2.1034512061519225E-2</v>
      </c>
      <c r="BZ42" s="15">
        <f ca="1">_xlfn.NORM.INV(RAND(), Info!$B$43, Info!$B$44)</f>
        <v>3.2603352072572106E-3</v>
      </c>
      <c r="CA42" s="15">
        <f ca="1">_xlfn.NORM.INV(RAND(), Info!$B$43, Info!$B$44)</f>
        <v>-1.1504439648020753E-2</v>
      </c>
      <c r="CB42" s="15">
        <f ca="1">_xlfn.NORM.INV(RAND(), Info!$B$43, Info!$B$44)</f>
        <v>-1.2188515155337993E-2</v>
      </c>
      <c r="CC42" s="15">
        <f ca="1">_xlfn.NORM.INV(RAND(), Info!$B$43, Info!$B$44)</f>
        <v>-2.8029643528116592E-2</v>
      </c>
      <c r="CD42" s="15">
        <f ca="1">_xlfn.NORM.INV(RAND(), Info!$B$43, Info!$B$44)</f>
        <v>-2.8049391733851479E-2</v>
      </c>
      <c r="CE42" s="15">
        <f ca="1">_xlfn.NORM.INV(RAND(), Info!$B$43, Info!$B$44)</f>
        <v>-1.3639513042609505E-2</v>
      </c>
      <c r="CF42" s="15">
        <f ca="1">_xlfn.NORM.INV(RAND(), Info!$B$43, Info!$B$44)</f>
        <v>-6.059509186120875E-3</v>
      </c>
      <c r="CG42" s="15">
        <f ca="1">_xlfn.NORM.INV(RAND(), Info!$B$43, Info!$B$44)</f>
        <v>3.4415333293280413E-2</v>
      </c>
      <c r="CH42" s="15">
        <f ca="1">_xlfn.NORM.INV(RAND(), Info!$B$43, Info!$B$44)</f>
        <v>4.0558350710826981E-2</v>
      </c>
      <c r="CI42" s="15">
        <f ca="1">_xlfn.NORM.INV(RAND(), Info!$B$43, Info!$B$44)</f>
        <v>-3.8823287860474767E-3</v>
      </c>
      <c r="CJ42" s="15">
        <f ca="1">_xlfn.NORM.INV(RAND(), Info!$B$43, Info!$B$44)</f>
        <v>-6.7412123417473369E-3</v>
      </c>
      <c r="CK42" s="15">
        <f ca="1">_xlfn.NORM.INV(RAND(), Info!$B$43, Info!$B$44)</f>
        <v>-5.5368263523121887E-2</v>
      </c>
      <c r="CL42" s="15">
        <f ca="1">_xlfn.NORM.INV(RAND(), Info!$B$43, Info!$B$44)</f>
        <v>-1.833991129674846E-2</v>
      </c>
      <c r="CM42" s="15">
        <f ca="1">_xlfn.NORM.INV(RAND(), Info!$B$43, Info!$B$44)</f>
        <v>-1.6382908503685249E-3</v>
      </c>
      <c r="CN42" s="15">
        <f ca="1">_xlfn.NORM.INV(RAND(), Info!$B$43, Info!$B$44)</f>
        <v>1.7469371953096668E-2</v>
      </c>
      <c r="CO42" s="15">
        <f ca="1">_xlfn.NORM.INV(RAND(), Info!$B$43, Info!$B$44)</f>
        <v>-1.6606541106429423E-2</v>
      </c>
      <c r="CP42" s="15">
        <f ca="1">_xlfn.NORM.INV(RAND(), Info!$B$43, Info!$B$44)</f>
        <v>2.1167355993648426E-2</v>
      </c>
      <c r="CQ42" s="15">
        <f ca="1">_xlfn.NORM.INV(RAND(), Info!$B$43, Info!$B$44)</f>
        <v>2.1152559483224777E-2</v>
      </c>
      <c r="CR42" s="15">
        <f ca="1">_xlfn.NORM.INV(RAND(), Info!$B$43, Info!$B$44)</f>
        <v>2.0164718505067056E-3</v>
      </c>
      <c r="CS42" s="15">
        <f ca="1">_xlfn.NORM.INV(RAND(), Info!$B$43, Info!$B$44)</f>
        <v>7.1704634611454831E-3</v>
      </c>
      <c r="CT42" s="15">
        <f ca="1">_xlfn.NORM.INV(RAND(), Info!$B$43, Info!$B$44)</f>
        <v>2.0711452015537164E-2</v>
      </c>
      <c r="CU42" s="15">
        <f ca="1">_xlfn.NORM.INV(RAND(), Info!$B$43, Info!$B$44)</f>
        <v>-2.7836628884016262E-2</v>
      </c>
      <c r="CV42" s="15">
        <f ca="1">_xlfn.NORM.INV(RAND(), Info!$B$43, Info!$B$44)</f>
        <v>2.7596961256667978E-2</v>
      </c>
      <c r="CW42" s="15">
        <f ca="1">_xlfn.NORM.INV(RAND(), Info!$B$43, Info!$B$44)</f>
        <v>-2.6150094733000165E-3</v>
      </c>
    </row>
    <row r="43" spans="1:101" x14ac:dyDescent="0.2">
      <c r="A43">
        <v>2064</v>
      </c>
      <c r="B43" s="15">
        <f ca="1">_xlfn.NORM.INV(RAND(), Info!$B$43, Info!$B$44)</f>
        <v>1.7364384187628968E-2</v>
      </c>
      <c r="C43" s="15">
        <f ca="1">_xlfn.NORM.INV(RAND(), Info!$B$43, Info!$B$44)</f>
        <v>-4.8315922235716968E-3</v>
      </c>
      <c r="D43" s="15">
        <f ca="1">_xlfn.NORM.INV(RAND(), Info!$B$43, Info!$B$44)</f>
        <v>2.5370049968488871E-2</v>
      </c>
      <c r="E43" s="15">
        <f ca="1">_xlfn.NORM.INV(RAND(), Info!$B$43, Info!$B$44)</f>
        <v>1.5100978635807213E-2</v>
      </c>
      <c r="F43" s="15">
        <f ca="1">_xlfn.NORM.INV(RAND(), Info!$B$43, Info!$B$44)</f>
        <v>-9.9044938958315551E-3</v>
      </c>
      <c r="G43" s="15">
        <f ca="1">_xlfn.NORM.INV(RAND(), Info!$B$43, Info!$B$44)</f>
        <v>-2.2478984398134217E-2</v>
      </c>
      <c r="H43" s="15">
        <f ca="1">_xlfn.NORM.INV(RAND(), Info!$B$43, Info!$B$44)</f>
        <v>1.7857662718585538E-2</v>
      </c>
      <c r="I43" s="15">
        <f ca="1">_xlfn.NORM.INV(RAND(), Info!$B$43, Info!$B$44)</f>
        <v>-2.6680336741690795E-2</v>
      </c>
      <c r="J43" s="15">
        <f ca="1">_xlfn.NORM.INV(RAND(), Info!$B$43, Info!$B$44)</f>
        <v>-1.4236860296296661E-2</v>
      </c>
      <c r="K43" s="15">
        <f ca="1">_xlfn.NORM.INV(RAND(), Info!$B$43, Info!$B$44)</f>
        <v>-1.3755831936816131E-2</v>
      </c>
      <c r="L43" s="15">
        <f ca="1">_xlfn.NORM.INV(RAND(), Info!$B$43, Info!$B$44)</f>
        <v>-1.1768795619054261E-2</v>
      </c>
      <c r="M43" s="15">
        <f ca="1">_xlfn.NORM.INV(RAND(), Info!$B$43, Info!$B$44)</f>
        <v>1.3705407778909339E-2</v>
      </c>
      <c r="N43" s="15">
        <f ca="1">_xlfn.NORM.INV(RAND(), Info!$B$43, Info!$B$44)</f>
        <v>-1.7968791330658443E-2</v>
      </c>
      <c r="O43" s="15">
        <f ca="1">_xlfn.NORM.INV(RAND(), Info!$B$43, Info!$B$44)</f>
        <v>5.7457715504401286E-3</v>
      </c>
      <c r="P43" s="15">
        <f ca="1">_xlfn.NORM.INV(RAND(), Info!$B$43, Info!$B$44)</f>
        <v>-8.2770146869281559E-3</v>
      </c>
      <c r="Q43" s="15">
        <f ca="1">_xlfn.NORM.INV(RAND(), Info!$B$43, Info!$B$44)</f>
        <v>8.2482375591580587E-3</v>
      </c>
      <c r="R43" s="15">
        <f ca="1">_xlfn.NORM.INV(RAND(), Info!$B$43, Info!$B$44)</f>
        <v>-3.2046565431381673E-2</v>
      </c>
      <c r="S43" s="15">
        <f ca="1">_xlfn.NORM.INV(RAND(), Info!$B$43, Info!$B$44)</f>
        <v>3.0490472996335952E-2</v>
      </c>
      <c r="T43" s="15">
        <f ca="1">_xlfn.NORM.INV(RAND(), Info!$B$43, Info!$B$44)</f>
        <v>-5.4469827486338329E-2</v>
      </c>
      <c r="U43" s="15">
        <f ca="1">_xlfn.NORM.INV(RAND(), Info!$B$43, Info!$B$44)</f>
        <v>2.4564188354878167E-3</v>
      </c>
      <c r="V43" s="15">
        <f ca="1">_xlfn.NORM.INV(RAND(), Info!$B$43, Info!$B$44)</f>
        <v>-4.5153258613041545E-3</v>
      </c>
      <c r="W43" s="15">
        <f ca="1">_xlfn.NORM.INV(RAND(), Info!$B$43, Info!$B$44)</f>
        <v>-1.8614991721574731E-3</v>
      </c>
      <c r="X43" s="15">
        <f ca="1">_xlfn.NORM.INV(RAND(), Info!$B$43, Info!$B$44)</f>
        <v>-1.4589224972967271E-2</v>
      </c>
      <c r="Y43" s="15">
        <f ca="1">_xlfn.NORM.INV(RAND(), Info!$B$43, Info!$B$44)</f>
        <v>-2.0763683348736781E-2</v>
      </c>
      <c r="Z43" s="15">
        <f ca="1">_xlfn.NORM.INV(RAND(), Info!$B$43, Info!$B$44)</f>
        <v>-4.3563789353757557E-2</v>
      </c>
      <c r="AA43" s="15">
        <f ca="1">_xlfn.NORM.INV(RAND(), Info!$B$43, Info!$B$44)</f>
        <v>1.7417353166391824E-2</v>
      </c>
      <c r="AB43" s="15">
        <f ca="1">_xlfn.NORM.INV(RAND(), Info!$B$43, Info!$B$44)</f>
        <v>-4.256004394247892E-2</v>
      </c>
      <c r="AC43" s="15">
        <f ca="1">_xlfn.NORM.INV(RAND(), Info!$B$43, Info!$B$44)</f>
        <v>1.6915500989200121E-2</v>
      </c>
      <c r="AD43" s="15">
        <f ca="1">_xlfn.NORM.INV(RAND(), Info!$B$43, Info!$B$44)</f>
        <v>-4.9010956336884362E-3</v>
      </c>
      <c r="AE43" s="15">
        <f ca="1">_xlfn.NORM.INV(RAND(), Info!$B$43, Info!$B$44)</f>
        <v>2.7452076014580499E-2</v>
      </c>
      <c r="AF43" s="15">
        <f ca="1">_xlfn.NORM.INV(RAND(), Info!$B$43, Info!$B$44)</f>
        <v>-3.5690449154441133E-2</v>
      </c>
      <c r="AG43" s="15">
        <f ca="1">_xlfn.NORM.INV(RAND(), Info!$B$43, Info!$B$44)</f>
        <v>-1.2038315860552609E-2</v>
      </c>
      <c r="AH43" s="15">
        <f ca="1">_xlfn.NORM.INV(RAND(), Info!$B$43, Info!$B$44)</f>
        <v>2.9201144794365842E-2</v>
      </c>
      <c r="AI43" s="15">
        <f ca="1">_xlfn.NORM.INV(RAND(), Info!$B$43, Info!$B$44)</f>
        <v>2.3893485304133051E-2</v>
      </c>
      <c r="AJ43" s="15">
        <f ca="1">_xlfn.NORM.INV(RAND(), Info!$B$43, Info!$B$44)</f>
        <v>-2.4116717956520966E-2</v>
      </c>
      <c r="AK43" s="15">
        <f ca="1">_xlfn.NORM.INV(RAND(), Info!$B$43, Info!$B$44)</f>
        <v>-4.0093474696177307E-2</v>
      </c>
      <c r="AL43" s="15">
        <f ca="1">_xlfn.NORM.INV(RAND(), Info!$B$43, Info!$B$44)</f>
        <v>1.9680657760308432E-2</v>
      </c>
      <c r="AM43" s="15">
        <f ca="1">_xlfn.NORM.INV(RAND(), Info!$B$43, Info!$B$44)</f>
        <v>1.7081910451536984E-2</v>
      </c>
      <c r="AN43" s="15">
        <f ca="1">_xlfn.NORM.INV(RAND(), Info!$B$43, Info!$B$44)</f>
        <v>1.8126371458816827E-2</v>
      </c>
      <c r="AO43" s="15">
        <f ca="1">_xlfn.NORM.INV(RAND(), Info!$B$43, Info!$B$44)</f>
        <v>-1.8889857959710006E-3</v>
      </c>
      <c r="AP43" s="15">
        <f ca="1">_xlfn.NORM.INV(RAND(), Info!$B$43, Info!$B$44)</f>
        <v>1.7313605478138389E-2</v>
      </c>
      <c r="AQ43" s="15">
        <f ca="1">_xlfn.NORM.INV(RAND(), Info!$B$43, Info!$B$44)</f>
        <v>-4.7231504232855999E-3</v>
      </c>
      <c r="AR43" s="15">
        <f ca="1">_xlfn.NORM.INV(RAND(), Info!$B$43, Info!$B$44)</f>
        <v>1.9668381653501155E-2</v>
      </c>
      <c r="AS43" s="15">
        <f ca="1">_xlfn.NORM.INV(RAND(), Info!$B$43, Info!$B$44)</f>
        <v>-1.4985254732818771E-2</v>
      </c>
      <c r="AT43" s="15">
        <f ca="1">_xlfn.NORM.INV(RAND(), Info!$B$43, Info!$B$44)</f>
        <v>-2.0232555408972029E-2</v>
      </c>
      <c r="AU43" s="15">
        <f ca="1">_xlfn.NORM.INV(RAND(), Info!$B$43, Info!$B$44)</f>
        <v>3.3062682131043963E-2</v>
      </c>
      <c r="AV43" s="15">
        <f ca="1">_xlfn.NORM.INV(RAND(), Info!$B$43, Info!$B$44)</f>
        <v>6.6540065443064129E-3</v>
      </c>
      <c r="AW43" s="15">
        <f ca="1">_xlfn.NORM.INV(RAND(), Info!$B$43, Info!$B$44)</f>
        <v>-7.4086174665663517E-3</v>
      </c>
      <c r="AX43" s="15">
        <f ca="1">_xlfn.NORM.INV(RAND(), Info!$B$43, Info!$B$44)</f>
        <v>-3.5401325811165274E-3</v>
      </c>
      <c r="AY43" s="15">
        <f ca="1">_xlfn.NORM.INV(RAND(), Info!$B$43, Info!$B$44)</f>
        <v>-2.7178157764240148E-2</v>
      </c>
      <c r="AZ43" s="15">
        <f ca="1">_xlfn.NORM.INV(RAND(), Info!$B$43, Info!$B$44)</f>
        <v>-1.2805065582319531E-3</v>
      </c>
      <c r="BA43" s="15">
        <f ca="1">_xlfn.NORM.INV(RAND(), Info!$B$43, Info!$B$44)</f>
        <v>-1.3597161966314983E-2</v>
      </c>
      <c r="BB43" s="15">
        <f ca="1">_xlfn.NORM.INV(RAND(), Info!$B$43, Info!$B$44)</f>
        <v>5.1852153408316719E-2</v>
      </c>
      <c r="BC43" s="15">
        <f ca="1">_xlfn.NORM.INV(RAND(), Info!$B$43, Info!$B$44)</f>
        <v>-5.9187201097209083E-3</v>
      </c>
      <c r="BD43" s="15">
        <f ca="1">_xlfn.NORM.INV(RAND(), Info!$B$43, Info!$B$44)</f>
        <v>-3.6198374053046316E-2</v>
      </c>
      <c r="BE43" s="15">
        <f ca="1">_xlfn.NORM.INV(RAND(), Info!$B$43, Info!$B$44)</f>
        <v>2.8364216547879944E-2</v>
      </c>
      <c r="BF43" s="15">
        <f ca="1">_xlfn.NORM.INV(RAND(), Info!$B$43, Info!$B$44)</f>
        <v>1.35564580990006E-2</v>
      </c>
      <c r="BG43" s="15">
        <f ca="1">_xlfn.NORM.INV(RAND(), Info!$B$43, Info!$B$44)</f>
        <v>-1.2973797472426742E-2</v>
      </c>
      <c r="BH43" s="15">
        <f ca="1">_xlfn.NORM.INV(RAND(), Info!$B$43, Info!$B$44)</f>
        <v>4.516482237756388E-3</v>
      </c>
      <c r="BI43" s="15">
        <f ca="1">_xlfn.NORM.INV(RAND(), Info!$B$43, Info!$B$44)</f>
        <v>-1.474781533043194E-2</v>
      </c>
      <c r="BJ43" s="15">
        <f ca="1">_xlfn.NORM.INV(RAND(), Info!$B$43, Info!$B$44)</f>
        <v>-7.9125679476399584E-3</v>
      </c>
      <c r="BK43" s="15">
        <f ca="1">_xlfn.NORM.INV(RAND(), Info!$B$43, Info!$B$44)</f>
        <v>1.2091680643958676E-3</v>
      </c>
      <c r="BL43" s="15">
        <f ca="1">_xlfn.NORM.INV(RAND(), Info!$B$43, Info!$B$44)</f>
        <v>1.4039180955112026E-2</v>
      </c>
      <c r="BM43" s="15">
        <f ca="1">_xlfn.NORM.INV(RAND(), Info!$B$43, Info!$B$44)</f>
        <v>2.1377734731042947E-2</v>
      </c>
      <c r="BN43" s="15">
        <f ca="1">_xlfn.NORM.INV(RAND(), Info!$B$43, Info!$B$44)</f>
        <v>2.0723750583275059E-2</v>
      </c>
      <c r="BO43" s="15">
        <f ca="1">_xlfn.NORM.INV(RAND(), Info!$B$43, Info!$B$44)</f>
        <v>-8.665696826519572E-3</v>
      </c>
      <c r="BP43" s="15">
        <f ca="1">_xlfn.NORM.INV(RAND(), Info!$B$43, Info!$B$44)</f>
        <v>-3.055249731152988E-2</v>
      </c>
      <c r="BQ43" s="15">
        <f ca="1">_xlfn.NORM.INV(RAND(), Info!$B$43, Info!$B$44)</f>
        <v>-2.3846131106678901E-3</v>
      </c>
      <c r="BR43" s="15">
        <f ca="1">_xlfn.NORM.INV(RAND(), Info!$B$43, Info!$B$44)</f>
        <v>-2.6553241467710396E-2</v>
      </c>
      <c r="BS43" s="15">
        <f ca="1">_xlfn.NORM.INV(RAND(), Info!$B$43, Info!$B$44)</f>
        <v>1.3070737484586634E-2</v>
      </c>
      <c r="BT43" s="15">
        <f ca="1">_xlfn.NORM.INV(RAND(), Info!$B$43, Info!$B$44)</f>
        <v>1.0140570579316388E-2</v>
      </c>
      <c r="BU43" s="15">
        <f ca="1">_xlfn.NORM.INV(RAND(), Info!$B$43, Info!$B$44)</f>
        <v>4.7453345718382915E-3</v>
      </c>
      <c r="BV43" s="15">
        <f ca="1">_xlfn.NORM.INV(RAND(), Info!$B$43, Info!$B$44)</f>
        <v>1.5776449464559908E-3</v>
      </c>
      <c r="BW43" s="15">
        <f ca="1">_xlfn.NORM.INV(RAND(), Info!$B$43, Info!$B$44)</f>
        <v>-1.3738379391619728E-2</v>
      </c>
      <c r="BX43" s="15">
        <f ca="1">_xlfn.NORM.INV(RAND(), Info!$B$43, Info!$B$44)</f>
        <v>-8.9983890938818145E-3</v>
      </c>
      <c r="BY43" s="15">
        <f ca="1">_xlfn.NORM.INV(RAND(), Info!$B$43, Info!$B$44)</f>
        <v>-1.8433885808517361E-2</v>
      </c>
      <c r="BZ43" s="15">
        <f ca="1">_xlfn.NORM.INV(RAND(), Info!$B$43, Info!$B$44)</f>
        <v>6.6411481588328665E-3</v>
      </c>
      <c r="CA43" s="15">
        <f ca="1">_xlfn.NORM.INV(RAND(), Info!$B$43, Info!$B$44)</f>
        <v>-3.8306196109457416E-2</v>
      </c>
      <c r="CB43" s="15">
        <f ca="1">_xlfn.NORM.INV(RAND(), Info!$B$43, Info!$B$44)</f>
        <v>5.1634033205917203E-3</v>
      </c>
      <c r="CC43" s="15">
        <f ca="1">_xlfn.NORM.INV(RAND(), Info!$B$43, Info!$B$44)</f>
        <v>-1.9875409963558993E-2</v>
      </c>
      <c r="CD43" s="15">
        <f ca="1">_xlfn.NORM.INV(RAND(), Info!$B$43, Info!$B$44)</f>
        <v>-2.5256027852409071E-2</v>
      </c>
      <c r="CE43" s="15">
        <f ca="1">_xlfn.NORM.INV(RAND(), Info!$B$43, Info!$B$44)</f>
        <v>-3.5372368548580711E-3</v>
      </c>
      <c r="CF43" s="15">
        <f ca="1">_xlfn.NORM.INV(RAND(), Info!$B$43, Info!$B$44)</f>
        <v>5.3900939170248227E-3</v>
      </c>
      <c r="CG43" s="15">
        <f ca="1">_xlfn.NORM.INV(RAND(), Info!$B$43, Info!$B$44)</f>
        <v>5.966111132413114E-3</v>
      </c>
      <c r="CH43" s="15">
        <f ca="1">_xlfn.NORM.INV(RAND(), Info!$B$43, Info!$B$44)</f>
        <v>-1.6634679851341979E-2</v>
      </c>
      <c r="CI43" s="15">
        <f ca="1">_xlfn.NORM.INV(RAND(), Info!$B$43, Info!$B$44)</f>
        <v>-1.4649674387422273E-2</v>
      </c>
      <c r="CJ43" s="15">
        <f ca="1">_xlfn.NORM.INV(RAND(), Info!$B$43, Info!$B$44)</f>
        <v>-1.8399127812950462E-2</v>
      </c>
      <c r="CK43" s="15">
        <f ca="1">_xlfn.NORM.INV(RAND(), Info!$B$43, Info!$B$44)</f>
        <v>1.9436483800246967E-2</v>
      </c>
      <c r="CL43" s="15">
        <f ca="1">_xlfn.NORM.INV(RAND(), Info!$B$43, Info!$B$44)</f>
        <v>2.7740747735060418E-2</v>
      </c>
      <c r="CM43" s="15">
        <f ca="1">_xlfn.NORM.INV(RAND(), Info!$B$43, Info!$B$44)</f>
        <v>-1.4970104382119553E-2</v>
      </c>
      <c r="CN43" s="15">
        <f ca="1">_xlfn.NORM.INV(RAND(), Info!$B$43, Info!$B$44)</f>
        <v>1.3998799196316504E-2</v>
      </c>
      <c r="CO43" s="15">
        <f ca="1">_xlfn.NORM.INV(RAND(), Info!$B$43, Info!$B$44)</f>
        <v>-1.1453232160057877E-2</v>
      </c>
      <c r="CP43" s="15">
        <f ca="1">_xlfn.NORM.INV(RAND(), Info!$B$43, Info!$B$44)</f>
        <v>-2.0983400992077166E-2</v>
      </c>
      <c r="CQ43" s="15">
        <f ca="1">_xlfn.NORM.INV(RAND(), Info!$B$43, Info!$B$44)</f>
        <v>-6.2523591394593014E-2</v>
      </c>
      <c r="CR43" s="15">
        <f ca="1">_xlfn.NORM.INV(RAND(), Info!$B$43, Info!$B$44)</f>
        <v>-5.2264895726716418E-3</v>
      </c>
      <c r="CS43" s="15">
        <f ca="1">_xlfn.NORM.INV(RAND(), Info!$B$43, Info!$B$44)</f>
        <v>-1.0400322180954158E-2</v>
      </c>
      <c r="CT43" s="15">
        <f ca="1">_xlfn.NORM.INV(RAND(), Info!$B$43, Info!$B$44)</f>
        <v>-2.1047270630330513E-2</v>
      </c>
      <c r="CU43" s="15">
        <f ca="1">_xlfn.NORM.INV(RAND(), Info!$B$43, Info!$B$44)</f>
        <v>3.6163725965884614E-3</v>
      </c>
      <c r="CV43" s="15">
        <f ca="1">_xlfn.NORM.INV(RAND(), Info!$B$43, Info!$B$44)</f>
        <v>8.6834498891361842E-3</v>
      </c>
      <c r="CW43" s="15">
        <f ca="1">_xlfn.NORM.INV(RAND(), Info!$B$43, Info!$B$44)</f>
        <v>-2.629715726082402E-2</v>
      </c>
    </row>
    <row r="44" spans="1:101" x14ac:dyDescent="0.2">
      <c r="A44">
        <v>2065</v>
      </c>
      <c r="B44" s="15">
        <f ca="1">_xlfn.NORM.INV(RAND(), Info!$B$43, Info!$B$44)</f>
        <v>-3.8136360043104132E-3</v>
      </c>
      <c r="C44" s="15">
        <f ca="1">_xlfn.NORM.INV(RAND(), Info!$B$43, Info!$B$44)</f>
        <v>1.9951346469474697E-2</v>
      </c>
      <c r="D44" s="15">
        <f ca="1">_xlfn.NORM.INV(RAND(), Info!$B$43, Info!$B$44)</f>
        <v>-6.6482033276483964E-3</v>
      </c>
      <c r="E44" s="15">
        <f ca="1">_xlfn.NORM.INV(RAND(), Info!$B$43, Info!$B$44)</f>
        <v>-2.9183656075962923E-4</v>
      </c>
      <c r="F44" s="15">
        <f ca="1">_xlfn.NORM.INV(RAND(), Info!$B$43, Info!$B$44)</f>
        <v>-1.2619861535360353E-2</v>
      </c>
      <c r="G44" s="15">
        <f ca="1">_xlfn.NORM.INV(RAND(), Info!$B$43, Info!$B$44)</f>
        <v>-7.7538914175768739E-3</v>
      </c>
      <c r="H44" s="15">
        <f ca="1">_xlfn.NORM.INV(RAND(), Info!$B$43, Info!$B$44)</f>
        <v>-5.9170927579511199E-3</v>
      </c>
      <c r="I44" s="15">
        <f ca="1">_xlfn.NORM.INV(RAND(), Info!$B$43, Info!$B$44)</f>
        <v>-2.1558987364493885E-2</v>
      </c>
      <c r="J44" s="15">
        <f ca="1">_xlfn.NORM.INV(RAND(), Info!$B$43, Info!$B$44)</f>
        <v>-1.6250082845359646E-2</v>
      </c>
      <c r="K44" s="15">
        <f ca="1">_xlfn.NORM.INV(RAND(), Info!$B$43, Info!$B$44)</f>
        <v>2.0696057493668315E-2</v>
      </c>
      <c r="L44" s="15">
        <f ca="1">_xlfn.NORM.INV(RAND(), Info!$B$43, Info!$B$44)</f>
        <v>-3.4517443446414782E-2</v>
      </c>
      <c r="M44" s="15">
        <f ca="1">_xlfn.NORM.INV(RAND(), Info!$B$43, Info!$B$44)</f>
        <v>-3.1346336481775923E-3</v>
      </c>
      <c r="N44" s="15">
        <f ca="1">_xlfn.NORM.INV(RAND(), Info!$B$43, Info!$B$44)</f>
        <v>-2.5016198677948975E-2</v>
      </c>
      <c r="O44" s="15">
        <f ca="1">_xlfn.NORM.INV(RAND(), Info!$B$43, Info!$B$44)</f>
        <v>7.6653810667609837E-3</v>
      </c>
      <c r="P44" s="15">
        <f ca="1">_xlfn.NORM.INV(RAND(), Info!$B$43, Info!$B$44)</f>
        <v>3.792808487862601E-3</v>
      </c>
      <c r="Q44" s="15">
        <f ca="1">_xlfn.NORM.INV(RAND(), Info!$B$43, Info!$B$44)</f>
        <v>2.2167988488738136E-2</v>
      </c>
      <c r="R44" s="15">
        <f ca="1">_xlfn.NORM.INV(RAND(), Info!$B$43, Info!$B$44)</f>
        <v>1.9503544795449423E-2</v>
      </c>
      <c r="S44" s="15">
        <f ca="1">_xlfn.NORM.INV(RAND(), Info!$B$43, Info!$B$44)</f>
        <v>1.6790222415285421E-2</v>
      </c>
      <c r="T44" s="15">
        <f ca="1">_xlfn.NORM.INV(RAND(), Info!$B$43, Info!$B$44)</f>
        <v>-5.8740531604845872E-3</v>
      </c>
      <c r="U44" s="15">
        <f ca="1">_xlfn.NORM.INV(RAND(), Info!$B$43, Info!$B$44)</f>
        <v>-9.9521917261198092E-3</v>
      </c>
      <c r="V44" s="15">
        <f ca="1">_xlfn.NORM.INV(RAND(), Info!$B$43, Info!$B$44)</f>
        <v>1.3563251738953949E-2</v>
      </c>
      <c r="W44" s="15">
        <f ca="1">_xlfn.NORM.INV(RAND(), Info!$B$43, Info!$B$44)</f>
        <v>-1.0242823742294169E-2</v>
      </c>
      <c r="X44" s="15">
        <f ca="1">_xlfn.NORM.INV(RAND(), Info!$B$43, Info!$B$44)</f>
        <v>-1.786191254582431E-2</v>
      </c>
      <c r="Y44" s="15">
        <f ca="1">_xlfn.NORM.INV(RAND(), Info!$B$43, Info!$B$44)</f>
        <v>-8.7826989392161721E-3</v>
      </c>
      <c r="Z44" s="15">
        <f ca="1">_xlfn.NORM.INV(RAND(), Info!$B$43, Info!$B$44)</f>
        <v>-4.0299701250864212E-3</v>
      </c>
      <c r="AA44" s="15">
        <f ca="1">_xlfn.NORM.INV(RAND(), Info!$B$43, Info!$B$44)</f>
        <v>-2.9581744905071584E-3</v>
      </c>
      <c r="AB44" s="15">
        <f ca="1">_xlfn.NORM.INV(RAND(), Info!$B$43, Info!$B$44)</f>
        <v>2.807066852592114E-2</v>
      </c>
      <c r="AC44" s="15">
        <f ca="1">_xlfn.NORM.INV(RAND(), Info!$B$43, Info!$B$44)</f>
        <v>-1.5548861941443465E-2</v>
      </c>
      <c r="AD44" s="15">
        <f ca="1">_xlfn.NORM.INV(RAND(), Info!$B$43, Info!$B$44)</f>
        <v>1.0733325454438494E-3</v>
      </c>
      <c r="AE44" s="15">
        <f ca="1">_xlfn.NORM.INV(RAND(), Info!$B$43, Info!$B$44)</f>
        <v>-1.0108912569395882E-2</v>
      </c>
      <c r="AF44" s="15">
        <f ca="1">_xlfn.NORM.INV(RAND(), Info!$B$43, Info!$B$44)</f>
        <v>4.4983851509035238E-3</v>
      </c>
      <c r="AG44" s="15">
        <f ca="1">_xlfn.NORM.INV(RAND(), Info!$B$43, Info!$B$44)</f>
        <v>-9.5861122869468941E-3</v>
      </c>
      <c r="AH44" s="15">
        <f ca="1">_xlfn.NORM.INV(RAND(), Info!$B$43, Info!$B$44)</f>
        <v>9.4162430855978174E-4</v>
      </c>
      <c r="AI44" s="15">
        <f ca="1">_xlfn.NORM.INV(RAND(), Info!$B$43, Info!$B$44)</f>
        <v>-7.1262933429107472E-3</v>
      </c>
      <c r="AJ44" s="15">
        <f ca="1">_xlfn.NORM.INV(RAND(), Info!$B$43, Info!$B$44)</f>
        <v>-3.2757001691309279E-3</v>
      </c>
      <c r="AK44" s="15">
        <f ca="1">_xlfn.NORM.INV(RAND(), Info!$B$43, Info!$B$44)</f>
        <v>-1.2539059253437766E-2</v>
      </c>
      <c r="AL44" s="15">
        <f ca="1">_xlfn.NORM.INV(RAND(), Info!$B$43, Info!$B$44)</f>
        <v>1.488898384133986E-2</v>
      </c>
      <c r="AM44" s="15">
        <f ca="1">_xlfn.NORM.INV(RAND(), Info!$B$43, Info!$B$44)</f>
        <v>7.683880770235252E-3</v>
      </c>
      <c r="AN44" s="15">
        <f ca="1">_xlfn.NORM.INV(RAND(), Info!$B$43, Info!$B$44)</f>
        <v>-2.8782473184805476E-2</v>
      </c>
      <c r="AO44" s="15">
        <f ca="1">_xlfn.NORM.INV(RAND(), Info!$B$43, Info!$B$44)</f>
        <v>-3.6875837624310362E-2</v>
      </c>
      <c r="AP44" s="15">
        <f ca="1">_xlfn.NORM.INV(RAND(), Info!$B$43, Info!$B$44)</f>
        <v>-4.4066763146014465E-4</v>
      </c>
      <c r="AQ44" s="15">
        <f ca="1">_xlfn.NORM.INV(RAND(), Info!$B$43, Info!$B$44)</f>
        <v>7.9705812875057111E-3</v>
      </c>
      <c r="AR44" s="15">
        <f ca="1">_xlfn.NORM.INV(RAND(), Info!$B$43, Info!$B$44)</f>
        <v>1.912277927851375E-2</v>
      </c>
      <c r="AS44" s="15">
        <f ca="1">_xlfn.NORM.INV(RAND(), Info!$B$43, Info!$B$44)</f>
        <v>5.8665507823748839E-2</v>
      </c>
      <c r="AT44" s="15">
        <f ca="1">_xlfn.NORM.INV(RAND(), Info!$B$43, Info!$B$44)</f>
        <v>-3.7779418009601016E-3</v>
      </c>
      <c r="AU44" s="15">
        <f ca="1">_xlfn.NORM.INV(RAND(), Info!$B$43, Info!$B$44)</f>
        <v>2.051502486489303E-3</v>
      </c>
      <c r="AV44" s="15">
        <f ca="1">_xlfn.NORM.INV(RAND(), Info!$B$43, Info!$B$44)</f>
        <v>-2.0029898004607902E-2</v>
      </c>
      <c r="AW44" s="15">
        <f ca="1">_xlfn.NORM.INV(RAND(), Info!$B$43, Info!$B$44)</f>
        <v>2.9011627280085273E-3</v>
      </c>
      <c r="AX44" s="15">
        <f ca="1">_xlfn.NORM.INV(RAND(), Info!$B$43, Info!$B$44)</f>
        <v>-1.8345025605123907E-2</v>
      </c>
      <c r="AY44" s="15">
        <f ca="1">_xlfn.NORM.INV(RAND(), Info!$B$43, Info!$B$44)</f>
        <v>-1.8884264015827705E-2</v>
      </c>
      <c r="AZ44" s="15">
        <f ca="1">_xlfn.NORM.INV(RAND(), Info!$B$43, Info!$B$44)</f>
        <v>9.2803171261077351E-3</v>
      </c>
      <c r="BA44" s="15">
        <f ca="1">_xlfn.NORM.INV(RAND(), Info!$B$43, Info!$B$44)</f>
        <v>1.2024239485579336E-2</v>
      </c>
      <c r="BB44" s="15">
        <f ca="1">_xlfn.NORM.INV(RAND(), Info!$B$43, Info!$B$44)</f>
        <v>-3.3344079751203896E-2</v>
      </c>
      <c r="BC44" s="15">
        <f ca="1">_xlfn.NORM.INV(RAND(), Info!$B$43, Info!$B$44)</f>
        <v>1.0876080641693979E-2</v>
      </c>
      <c r="BD44" s="15">
        <f ca="1">_xlfn.NORM.INV(RAND(), Info!$B$43, Info!$B$44)</f>
        <v>-2.5198057817041649E-2</v>
      </c>
      <c r="BE44" s="15">
        <f ca="1">_xlfn.NORM.INV(RAND(), Info!$B$43, Info!$B$44)</f>
        <v>1.6441100852544362E-2</v>
      </c>
      <c r="BF44" s="15">
        <f ca="1">_xlfn.NORM.INV(RAND(), Info!$B$43, Info!$B$44)</f>
        <v>8.772395922205644E-3</v>
      </c>
      <c r="BG44" s="15">
        <f ca="1">_xlfn.NORM.INV(RAND(), Info!$B$43, Info!$B$44)</f>
        <v>6.93879077635552E-3</v>
      </c>
      <c r="BH44" s="15">
        <f ca="1">_xlfn.NORM.INV(RAND(), Info!$B$43, Info!$B$44)</f>
        <v>-9.8903785256382638E-3</v>
      </c>
      <c r="BI44" s="15">
        <f ca="1">_xlfn.NORM.INV(RAND(), Info!$B$43, Info!$B$44)</f>
        <v>-1.9038934943854148E-2</v>
      </c>
      <c r="BJ44" s="15">
        <f ca="1">_xlfn.NORM.INV(RAND(), Info!$B$43, Info!$B$44)</f>
        <v>-2.0203584307153244E-2</v>
      </c>
      <c r="BK44" s="15">
        <f ca="1">_xlfn.NORM.INV(RAND(), Info!$B$43, Info!$B$44)</f>
        <v>5.1735978053675936E-4</v>
      </c>
      <c r="BL44" s="15">
        <f ca="1">_xlfn.NORM.INV(RAND(), Info!$B$43, Info!$B$44)</f>
        <v>-3.1560732019376321E-3</v>
      </c>
      <c r="BM44" s="15">
        <f ca="1">_xlfn.NORM.INV(RAND(), Info!$B$43, Info!$B$44)</f>
        <v>-3.1163054639224794E-2</v>
      </c>
      <c r="BN44" s="15">
        <f ca="1">_xlfn.NORM.INV(RAND(), Info!$B$43, Info!$B$44)</f>
        <v>1.2136204088879433E-2</v>
      </c>
      <c r="BO44" s="15">
        <f ca="1">_xlfn.NORM.INV(RAND(), Info!$B$43, Info!$B$44)</f>
        <v>-4.1748619130461614E-2</v>
      </c>
      <c r="BP44" s="15">
        <f ca="1">_xlfn.NORM.INV(RAND(), Info!$B$43, Info!$B$44)</f>
        <v>-1.5460227330116452E-2</v>
      </c>
      <c r="BQ44" s="15">
        <f ca="1">_xlfn.NORM.INV(RAND(), Info!$B$43, Info!$B$44)</f>
        <v>1.5805962677080836E-2</v>
      </c>
      <c r="BR44" s="15">
        <f ca="1">_xlfn.NORM.INV(RAND(), Info!$B$43, Info!$B$44)</f>
        <v>-4.1707688076531385E-2</v>
      </c>
      <c r="BS44" s="15">
        <f ca="1">_xlfn.NORM.INV(RAND(), Info!$B$43, Info!$B$44)</f>
        <v>3.2662142897609117E-2</v>
      </c>
      <c r="BT44" s="15">
        <f ca="1">_xlfn.NORM.INV(RAND(), Info!$B$43, Info!$B$44)</f>
        <v>-2.0622101854768683E-2</v>
      </c>
      <c r="BU44" s="15">
        <f ca="1">_xlfn.NORM.INV(RAND(), Info!$B$43, Info!$B$44)</f>
        <v>-2.3700733719716663E-2</v>
      </c>
      <c r="BV44" s="15">
        <f ca="1">_xlfn.NORM.INV(RAND(), Info!$B$43, Info!$B$44)</f>
        <v>5.0455190089994835E-3</v>
      </c>
      <c r="BW44" s="15">
        <f ca="1">_xlfn.NORM.INV(RAND(), Info!$B$43, Info!$B$44)</f>
        <v>-1.8694519054359162E-3</v>
      </c>
      <c r="BX44" s="15">
        <f ca="1">_xlfn.NORM.INV(RAND(), Info!$B$43, Info!$B$44)</f>
        <v>3.4073438807724107E-2</v>
      </c>
      <c r="BY44" s="15">
        <f ca="1">_xlfn.NORM.INV(RAND(), Info!$B$43, Info!$B$44)</f>
        <v>-1.9978245870080076E-2</v>
      </c>
      <c r="BZ44" s="15">
        <f ca="1">_xlfn.NORM.INV(RAND(), Info!$B$43, Info!$B$44)</f>
        <v>-6.8506374201185057E-3</v>
      </c>
      <c r="CA44" s="15">
        <f ca="1">_xlfn.NORM.INV(RAND(), Info!$B$43, Info!$B$44)</f>
        <v>6.5393286758016166E-3</v>
      </c>
      <c r="CB44" s="15">
        <f ca="1">_xlfn.NORM.INV(RAND(), Info!$B$43, Info!$B$44)</f>
        <v>-3.4830247137332508E-2</v>
      </c>
      <c r="CC44" s="15">
        <f ca="1">_xlfn.NORM.INV(RAND(), Info!$B$43, Info!$B$44)</f>
        <v>2.3150960814320349E-2</v>
      </c>
      <c r="CD44" s="15">
        <f ca="1">_xlfn.NORM.INV(RAND(), Info!$B$43, Info!$B$44)</f>
        <v>-1.2193452056743277E-2</v>
      </c>
      <c r="CE44" s="15">
        <f ca="1">_xlfn.NORM.INV(RAND(), Info!$B$43, Info!$B$44)</f>
        <v>2.4291768795666774E-2</v>
      </c>
      <c r="CF44" s="15">
        <f ca="1">_xlfn.NORM.INV(RAND(), Info!$B$43, Info!$B$44)</f>
        <v>1.2499593520522063E-2</v>
      </c>
      <c r="CG44" s="15">
        <f ca="1">_xlfn.NORM.INV(RAND(), Info!$B$43, Info!$B$44)</f>
        <v>-9.8228617595979813E-4</v>
      </c>
      <c r="CH44" s="15">
        <f ca="1">_xlfn.NORM.INV(RAND(), Info!$B$43, Info!$B$44)</f>
        <v>-2.1094808911408528E-4</v>
      </c>
      <c r="CI44" s="15">
        <f ca="1">_xlfn.NORM.INV(RAND(), Info!$B$43, Info!$B$44)</f>
        <v>-6.1905592800140293E-3</v>
      </c>
      <c r="CJ44" s="15">
        <f ca="1">_xlfn.NORM.INV(RAND(), Info!$B$43, Info!$B$44)</f>
        <v>-4.8103264689353151E-2</v>
      </c>
      <c r="CK44" s="15">
        <f ca="1">_xlfn.NORM.INV(RAND(), Info!$B$43, Info!$B$44)</f>
        <v>-8.8979919756236037E-3</v>
      </c>
      <c r="CL44" s="15">
        <f ca="1">_xlfn.NORM.INV(RAND(), Info!$B$43, Info!$B$44)</f>
        <v>-4.011615374505989E-2</v>
      </c>
      <c r="CM44" s="15">
        <f ca="1">_xlfn.NORM.INV(RAND(), Info!$B$43, Info!$B$44)</f>
        <v>5.5529674320488353E-5</v>
      </c>
      <c r="CN44" s="15">
        <f ca="1">_xlfn.NORM.INV(RAND(), Info!$B$43, Info!$B$44)</f>
        <v>4.5208884587434094E-3</v>
      </c>
      <c r="CO44" s="15">
        <f ca="1">_xlfn.NORM.INV(RAND(), Info!$B$43, Info!$B$44)</f>
        <v>9.4195602995554781E-3</v>
      </c>
      <c r="CP44" s="15">
        <f ca="1">_xlfn.NORM.INV(RAND(), Info!$B$43, Info!$B$44)</f>
        <v>-2.8230898708304811E-2</v>
      </c>
      <c r="CQ44" s="15">
        <f ca="1">_xlfn.NORM.INV(RAND(), Info!$B$43, Info!$B$44)</f>
        <v>-3.128125162672591E-2</v>
      </c>
      <c r="CR44" s="15">
        <f ca="1">_xlfn.NORM.INV(RAND(), Info!$B$43, Info!$B$44)</f>
        <v>-4.1192385624678148E-2</v>
      </c>
      <c r="CS44" s="15">
        <f ca="1">_xlfn.NORM.INV(RAND(), Info!$B$43, Info!$B$44)</f>
        <v>2.330079534250629E-2</v>
      </c>
      <c r="CT44" s="15">
        <f ca="1">_xlfn.NORM.INV(RAND(), Info!$B$43, Info!$B$44)</f>
        <v>1.1686321015919219E-3</v>
      </c>
      <c r="CU44" s="15">
        <f ca="1">_xlfn.NORM.INV(RAND(), Info!$B$43, Info!$B$44)</f>
        <v>-2.7872942788390302E-2</v>
      </c>
      <c r="CV44" s="15">
        <f ca="1">_xlfn.NORM.INV(RAND(), Info!$B$43, Info!$B$44)</f>
        <v>-2.0527708539753295E-3</v>
      </c>
      <c r="CW44" s="15">
        <f ca="1">_xlfn.NORM.INV(RAND(), Info!$B$43, Info!$B$44)</f>
        <v>1.6917947428228164E-2</v>
      </c>
    </row>
    <row r="45" spans="1:101" x14ac:dyDescent="0.2">
      <c r="A45">
        <v>2066</v>
      </c>
      <c r="B45" s="15">
        <f ca="1">_xlfn.NORM.INV(RAND(), Info!$B$43, Info!$B$44)</f>
        <v>2.1585423631843934E-2</v>
      </c>
      <c r="C45" s="15">
        <f ca="1">_xlfn.NORM.INV(RAND(), Info!$B$43, Info!$B$44)</f>
        <v>-1.9751998664250644E-2</v>
      </c>
      <c r="D45" s="15">
        <f ca="1">_xlfn.NORM.INV(RAND(), Info!$B$43, Info!$B$44)</f>
        <v>1.2278698471384818E-2</v>
      </c>
      <c r="E45" s="15">
        <f ca="1">_xlfn.NORM.INV(RAND(), Info!$B$43, Info!$B$44)</f>
        <v>7.8403979112981262E-3</v>
      </c>
      <c r="F45" s="15">
        <f ca="1">_xlfn.NORM.INV(RAND(), Info!$B$43, Info!$B$44)</f>
        <v>1.1456158229493436E-2</v>
      </c>
      <c r="G45" s="15">
        <f ca="1">_xlfn.NORM.INV(RAND(), Info!$B$43, Info!$B$44)</f>
        <v>1.9971641110248468E-2</v>
      </c>
      <c r="H45" s="15">
        <f ca="1">_xlfn.NORM.INV(RAND(), Info!$B$43, Info!$B$44)</f>
        <v>-1.088370702440156E-2</v>
      </c>
      <c r="I45" s="15">
        <f ca="1">_xlfn.NORM.INV(RAND(), Info!$B$43, Info!$B$44)</f>
        <v>-9.684366928451274E-3</v>
      </c>
      <c r="J45" s="15">
        <f ca="1">_xlfn.NORM.INV(RAND(), Info!$B$43, Info!$B$44)</f>
        <v>3.3215478475284326E-3</v>
      </c>
      <c r="K45" s="15">
        <f ca="1">_xlfn.NORM.INV(RAND(), Info!$B$43, Info!$B$44)</f>
        <v>-2.7201133153473337E-2</v>
      </c>
      <c r="L45" s="15">
        <f ca="1">_xlfn.NORM.INV(RAND(), Info!$B$43, Info!$B$44)</f>
        <v>2.369276977269337E-2</v>
      </c>
      <c r="M45" s="15">
        <f ca="1">_xlfn.NORM.INV(RAND(), Info!$B$43, Info!$B$44)</f>
        <v>4.8307023131305997E-3</v>
      </c>
      <c r="N45" s="15">
        <f ca="1">_xlfn.NORM.INV(RAND(), Info!$B$43, Info!$B$44)</f>
        <v>-4.9164006645746458E-3</v>
      </c>
      <c r="O45" s="15">
        <f ca="1">_xlfn.NORM.INV(RAND(), Info!$B$43, Info!$B$44)</f>
        <v>2.6927692903505381E-3</v>
      </c>
      <c r="P45" s="15">
        <f ca="1">_xlfn.NORM.INV(RAND(), Info!$B$43, Info!$B$44)</f>
        <v>6.6406758554162578E-4</v>
      </c>
      <c r="Q45" s="15">
        <f ca="1">_xlfn.NORM.INV(RAND(), Info!$B$43, Info!$B$44)</f>
        <v>2.9755150834362743E-2</v>
      </c>
      <c r="R45" s="15">
        <f ca="1">_xlfn.NORM.INV(RAND(), Info!$B$43, Info!$B$44)</f>
        <v>1.1353151358162127E-2</v>
      </c>
      <c r="S45" s="15">
        <f ca="1">_xlfn.NORM.INV(RAND(), Info!$B$43, Info!$B$44)</f>
        <v>-1.422022623804374E-2</v>
      </c>
      <c r="T45" s="15">
        <f ca="1">_xlfn.NORM.INV(RAND(), Info!$B$43, Info!$B$44)</f>
        <v>-2.4604338265335366E-3</v>
      </c>
      <c r="U45" s="15">
        <f ca="1">_xlfn.NORM.INV(RAND(), Info!$B$43, Info!$B$44)</f>
        <v>4.232711268476996E-3</v>
      </c>
      <c r="V45" s="15">
        <f ca="1">_xlfn.NORM.INV(RAND(), Info!$B$43, Info!$B$44)</f>
        <v>4.8342312151712979E-3</v>
      </c>
      <c r="W45" s="15">
        <f ca="1">_xlfn.NORM.INV(RAND(), Info!$B$43, Info!$B$44)</f>
        <v>1.9133541861512224E-3</v>
      </c>
      <c r="X45" s="15">
        <f ca="1">_xlfn.NORM.INV(RAND(), Info!$B$43, Info!$B$44)</f>
        <v>1.5082395134863147E-2</v>
      </c>
      <c r="Y45" s="15">
        <f ca="1">_xlfn.NORM.INV(RAND(), Info!$B$43, Info!$B$44)</f>
        <v>1.8925448243989019E-3</v>
      </c>
      <c r="Z45" s="15">
        <f ca="1">_xlfn.NORM.INV(RAND(), Info!$B$43, Info!$B$44)</f>
        <v>-1.1221271989290803E-3</v>
      </c>
      <c r="AA45" s="15">
        <f ca="1">_xlfn.NORM.INV(RAND(), Info!$B$43, Info!$B$44)</f>
        <v>-2.9883807570274829E-2</v>
      </c>
      <c r="AB45" s="15">
        <f ca="1">_xlfn.NORM.INV(RAND(), Info!$B$43, Info!$B$44)</f>
        <v>1.9289935364291849E-3</v>
      </c>
      <c r="AC45" s="15">
        <f ca="1">_xlfn.NORM.INV(RAND(), Info!$B$43, Info!$B$44)</f>
        <v>1.0215131290170151E-2</v>
      </c>
      <c r="AD45" s="15">
        <f ca="1">_xlfn.NORM.INV(RAND(), Info!$B$43, Info!$B$44)</f>
        <v>9.9478210916765716E-3</v>
      </c>
      <c r="AE45" s="15">
        <f ca="1">_xlfn.NORM.INV(RAND(), Info!$B$43, Info!$B$44)</f>
        <v>-9.7155004891920846E-3</v>
      </c>
      <c r="AF45" s="15">
        <f ca="1">_xlfn.NORM.INV(RAND(), Info!$B$43, Info!$B$44)</f>
        <v>3.4065415624940781E-2</v>
      </c>
      <c r="AG45" s="15">
        <f ca="1">_xlfn.NORM.INV(RAND(), Info!$B$43, Info!$B$44)</f>
        <v>-2.5368507489892823E-2</v>
      </c>
      <c r="AH45" s="15">
        <f ca="1">_xlfn.NORM.INV(RAND(), Info!$B$43, Info!$B$44)</f>
        <v>1.5128460911359803E-2</v>
      </c>
      <c r="AI45" s="15">
        <f ca="1">_xlfn.NORM.INV(RAND(), Info!$B$43, Info!$B$44)</f>
        <v>-2.1318588944903874E-4</v>
      </c>
      <c r="AJ45" s="15">
        <f ca="1">_xlfn.NORM.INV(RAND(), Info!$B$43, Info!$B$44)</f>
        <v>1.9782807372001575E-2</v>
      </c>
      <c r="AK45" s="15">
        <f ca="1">_xlfn.NORM.INV(RAND(), Info!$B$43, Info!$B$44)</f>
        <v>-2.4365115085255126E-2</v>
      </c>
      <c r="AL45" s="15">
        <f ca="1">_xlfn.NORM.INV(RAND(), Info!$B$43, Info!$B$44)</f>
        <v>-1.1401489859482802E-2</v>
      </c>
      <c r="AM45" s="15">
        <f ca="1">_xlfn.NORM.INV(RAND(), Info!$B$43, Info!$B$44)</f>
        <v>1.6732665496814028E-2</v>
      </c>
      <c r="AN45" s="15">
        <f ca="1">_xlfn.NORM.INV(RAND(), Info!$B$43, Info!$B$44)</f>
        <v>4.0462666702257575E-3</v>
      </c>
      <c r="AO45" s="15">
        <f ca="1">_xlfn.NORM.INV(RAND(), Info!$B$43, Info!$B$44)</f>
        <v>9.9701842941614348E-3</v>
      </c>
      <c r="AP45" s="15">
        <f ca="1">_xlfn.NORM.INV(RAND(), Info!$B$43, Info!$B$44)</f>
        <v>-1.4826433955447846E-2</v>
      </c>
      <c r="AQ45" s="15">
        <f ca="1">_xlfn.NORM.INV(RAND(), Info!$B$43, Info!$B$44)</f>
        <v>6.5829418552281532E-3</v>
      </c>
      <c r="AR45" s="15">
        <f ca="1">_xlfn.NORM.INV(RAND(), Info!$B$43, Info!$B$44)</f>
        <v>1.3023388407302121E-3</v>
      </c>
      <c r="AS45" s="15">
        <f ca="1">_xlfn.NORM.INV(RAND(), Info!$B$43, Info!$B$44)</f>
        <v>-1.6205791701214268E-2</v>
      </c>
      <c r="AT45" s="15">
        <f ca="1">_xlfn.NORM.INV(RAND(), Info!$B$43, Info!$B$44)</f>
        <v>-3.8556817065390084E-3</v>
      </c>
      <c r="AU45" s="15">
        <f ca="1">_xlfn.NORM.INV(RAND(), Info!$B$43, Info!$B$44)</f>
        <v>-1.0011251478310969E-2</v>
      </c>
      <c r="AV45" s="15">
        <f ca="1">_xlfn.NORM.INV(RAND(), Info!$B$43, Info!$B$44)</f>
        <v>-9.9308588999260164E-3</v>
      </c>
      <c r="AW45" s="15">
        <f ca="1">_xlfn.NORM.INV(RAND(), Info!$B$43, Info!$B$44)</f>
        <v>5.4463728663107364E-3</v>
      </c>
      <c r="AX45" s="15">
        <f ca="1">_xlfn.NORM.INV(RAND(), Info!$B$43, Info!$B$44)</f>
        <v>-2.2460826025248171E-2</v>
      </c>
      <c r="AY45" s="15">
        <f ca="1">_xlfn.NORM.INV(RAND(), Info!$B$43, Info!$B$44)</f>
        <v>-1.465431759003501E-2</v>
      </c>
      <c r="AZ45" s="15">
        <f ca="1">_xlfn.NORM.INV(RAND(), Info!$B$43, Info!$B$44)</f>
        <v>1.6665815139171999E-3</v>
      </c>
      <c r="BA45" s="15">
        <f ca="1">_xlfn.NORM.INV(RAND(), Info!$B$43, Info!$B$44)</f>
        <v>3.0849797508387105E-2</v>
      </c>
      <c r="BB45" s="15">
        <f ca="1">_xlfn.NORM.INV(RAND(), Info!$B$43, Info!$B$44)</f>
        <v>2.1570373162166683E-2</v>
      </c>
      <c r="BC45" s="15">
        <f ca="1">_xlfn.NORM.INV(RAND(), Info!$B$43, Info!$B$44)</f>
        <v>-3.6803757638160281E-2</v>
      </c>
      <c r="BD45" s="15">
        <f ca="1">_xlfn.NORM.INV(RAND(), Info!$B$43, Info!$B$44)</f>
        <v>-6.5626533283459536E-3</v>
      </c>
      <c r="BE45" s="15">
        <f ca="1">_xlfn.NORM.INV(RAND(), Info!$B$43, Info!$B$44)</f>
        <v>1.5230686556206166E-3</v>
      </c>
      <c r="BF45" s="15">
        <f ca="1">_xlfn.NORM.INV(RAND(), Info!$B$43, Info!$B$44)</f>
        <v>-3.093637289657441E-3</v>
      </c>
      <c r="BG45" s="15">
        <f ca="1">_xlfn.NORM.INV(RAND(), Info!$B$43, Info!$B$44)</f>
        <v>4.8427172853079195E-3</v>
      </c>
      <c r="BH45" s="15">
        <f ca="1">_xlfn.NORM.INV(RAND(), Info!$B$43, Info!$B$44)</f>
        <v>-2.4952269056460349E-2</v>
      </c>
      <c r="BI45" s="15">
        <f ca="1">_xlfn.NORM.INV(RAND(), Info!$B$43, Info!$B$44)</f>
        <v>-2.884843286785958E-2</v>
      </c>
      <c r="BJ45" s="15">
        <f ca="1">_xlfn.NORM.INV(RAND(), Info!$B$43, Info!$B$44)</f>
        <v>1.0677677823051453E-2</v>
      </c>
      <c r="BK45" s="15">
        <f ca="1">_xlfn.NORM.INV(RAND(), Info!$B$43, Info!$B$44)</f>
        <v>1.9780837425735658E-2</v>
      </c>
      <c r="BL45" s="15">
        <f ca="1">_xlfn.NORM.INV(RAND(), Info!$B$43, Info!$B$44)</f>
        <v>3.1546838518150683E-2</v>
      </c>
      <c r="BM45" s="15">
        <f ca="1">_xlfn.NORM.INV(RAND(), Info!$B$43, Info!$B$44)</f>
        <v>-6.1467428828037062E-3</v>
      </c>
      <c r="BN45" s="15">
        <f ca="1">_xlfn.NORM.INV(RAND(), Info!$B$43, Info!$B$44)</f>
        <v>1.0703515439183148E-2</v>
      </c>
      <c r="BO45" s="15">
        <f ca="1">_xlfn.NORM.INV(RAND(), Info!$B$43, Info!$B$44)</f>
        <v>-2.0478321095010809E-2</v>
      </c>
      <c r="BP45" s="15">
        <f ca="1">_xlfn.NORM.INV(RAND(), Info!$B$43, Info!$B$44)</f>
        <v>9.188012058762119E-3</v>
      </c>
      <c r="BQ45" s="15">
        <f ca="1">_xlfn.NORM.INV(RAND(), Info!$B$43, Info!$B$44)</f>
        <v>4.2854621163018379E-2</v>
      </c>
      <c r="BR45" s="15">
        <f ca="1">_xlfn.NORM.INV(RAND(), Info!$B$43, Info!$B$44)</f>
        <v>1.4784554369178331E-3</v>
      </c>
      <c r="BS45" s="15">
        <f ca="1">_xlfn.NORM.INV(RAND(), Info!$B$43, Info!$B$44)</f>
        <v>9.7132625166271368E-4</v>
      </c>
      <c r="BT45" s="15">
        <f ca="1">_xlfn.NORM.INV(RAND(), Info!$B$43, Info!$B$44)</f>
        <v>-2.3904450799618143E-2</v>
      </c>
      <c r="BU45" s="15">
        <f ca="1">_xlfn.NORM.INV(RAND(), Info!$B$43, Info!$B$44)</f>
        <v>-3.7916476066873631E-3</v>
      </c>
      <c r="BV45" s="15">
        <f ca="1">_xlfn.NORM.INV(RAND(), Info!$B$43, Info!$B$44)</f>
        <v>-2.999568308079498E-2</v>
      </c>
      <c r="BW45" s="15">
        <f ca="1">_xlfn.NORM.INV(RAND(), Info!$B$43, Info!$B$44)</f>
        <v>3.3953833508893916E-2</v>
      </c>
      <c r="BX45" s="15">
        <f ca="1">_xlfn.NORM.INV(RAND(), Info!$B$43, Info!$B$44)</f>
        <v>-2.5147090568638907E-2</v>
      </c>
      <c r="BY45" s="15">
        <f ca="1">_xlfn.NORM.INV(RAND(), Info!$B$43, Info!$B$44)</f>
        <v>2.0688844131551802E-3</v>
      </c>
      <c r="BZ45" s="15">
        <f ca="1">_xlfn.NORM.INV(RAND(), Info!$B$43, Info!$B$44)</f>
        <v>-2.3376792498215625E-2</v>
      </c>
      <c r="CA45" s="15">
        <f ca="1">_xlfn.NORM.INV(RAND(), Info!$B$43, Info!$B$44)</f>
        <v>7.7164525559751474E-3</v>
      </c>
      <c r="CB45" s="15">
        <f ca="1">_xlfn.NORM.INV(RAND(), Info!$B$43, Info!$B$44)</f>
        <v>2.2436356982163164E-2</v>
      </c>
      <c r="CC45" s="15">
        <f ca="1">_xlfn.NORM.INV(RAND(), Info!$B$43, Info!$B$44)</f>
        <v>1.3118574427942363E-2</v>
      </c>
      <c r="CD45" s="15">
        <f ca="1">_xlfn.NORM.INV(RAND(), Info!$B$43, Info!$B$44)</f>
        <v>-9.2284981494607614E-3</v>
      </c>
      <c r="CE45" s="15">
        <f ca="1">_xlfn.NORM.INV(RAND(), Info!$B$43, Info!$B$44)</f>
        <v>-8.2957900681737973E-3</v>
      </c>
      <c r="CF45" s="15">
        <f ca="1">_xlfn.NORM.INV(RAND(), Info!$B$43, Info!$B$44)</f>
        <v>-1.8960573027105902E-2</v>
      </c>
      <c r="CG45" s="15">
        <f ca="1">_xlfn.NORM.INV(RAND(), Info!$B$43, Info!$B$44)</f>
        <v>-1.8511901940642589E-2</v>
      </c>
      <c r="CH45" s="15">
        <f ca="1">_xlfn.NORM.INV(RAND(), Info!$B$43, Info!$B$44)</f>
        <v>-1.4985717739828999E-2</v>
      </c>
      <c r="CI45" s="15">
        <f ca="1">_xlfn.NORM.INV(RAND(), Info!$B$43, Info!$B$44)</f>
        <v>-9.9161816882932779E-4</v>
      </c>
      <c r="CJ45" s="15">
        <f ca="1">_xlfn.NORM.INV(RAND(), Info!$B$43, Info!$B$44)</f>
        <v>-1.1053474410599525E-3</v>
      </c>
      <c r="CK45" s="15">
        <f ca="1">_xlfn.NORM.INV(RAND(), Info!$B$43, Info!$B$44)</f>
        <v>-1.7782060517308504E-2</v>
      </c>
      <c r="CL45" s="15">
        <f ca="1">_xlfn.NORM.INV(RAND(), Info!$B$43, Info!$B$44)</f>
        <v>-1.4382644533331268E-2</v>
      </c>
      <c r="CM45" s="15">
        <f ca="1">_xlfn.NORM.INV(RAND(), Info!$B$43, Info!$B$44)</f>
        <v>4.0202334564230918E-2</v>
      </c>
      <c r="CN45" s="15">
        <f ca="1">_xlfn.NORM.INV(RAND(), Info!$B$43, Info!$B$44)</f>
        <v>-1.2744338671441691E-2</v>
      </c>
      <c r="CO45" s="15">
        <f ca="1">_xlfn.NORM.INV(RAND(), Info!$B$43, Info!$B$44)</f>
        <v>-1.8106261583686594E-2</v>
      </c>
      <c r="CP45" s="15">
        <f ca="1">_xlfn.NORM.INV(RAND(), Info!$B$43, Info!$B$44)</f>
        <v>-9.4207108772275568E-3</v>
      </c>
      <c r="CQ45" s="15">
        <f ca="1">_xlfn.NORM.INV(RAND(), Info!$B$43, Info!$B$44)</f>
        <v>-5.7727957980350927E-3</v>
      </c>
      <c r="CR45" s="15">
        <f ca="1">_xlfn.NORM.INV(RAND(), Info!$B$43, Info!$B$44)</f>
        <v>-1.4144283603032336E-3</v>
      </c>
      <c r="CS45" s="15">
        <f ca="1">_xlfn.NORM.INV(RAND(), Info!$B$43, Info!$B$44)</f>
        <v>-3.273652408113246E-3</v>
      </c>
      <c r="CT45" s="15">
        <f ca="1">_xlfn.NORM.INV(RAND(), Info!$B$43, Info!$B$44)</f>
        <v>3.3838405013702868E-3</v>
      </c>
      <c r="CU45" s="15">
        <f ca="1">_xlfn.NORM.INV(RAND(), Info!$B$43, Info!$B$44)</f>
        <v>-1.2021330448730525E-5</v>
      </c>
      <c r="CV45" s="15">
        <f ca="1">_xlfn.NORM.INV(RAND(), Info!$B$43, Info!$B$44)</f>
        <v>-9.4294768861719058E-3</v>
      </c>
      <c r="CW45" s="15">
        <f ca="1">_xlfn.NORM.INV(RAND(), Info!$B$43, Info!$B$44)</f>
        <v>2.3357302060540333E-2</v>
      </c>
    </row>
    <row r="46" spans="1:101" x14ac:dyDescent="0.2">
      <c r="A46">
        <v>2067</v>
      </c>
      <c r="B46" s="15">
        <f ca="1">_xlfn.NORM.INV(RAND(), Info!$B$43, Info!$B$44)</f>
        <v>-7.654963208915958E-5</v>
      </c>
      <c r="C46" s="15">
        <f ca="1">_xlfn.NORM.INV(RAND(), Info!$B$43, Info!$B$44)</f>
        <v>-8.8066910560026142E-3</v>
      </c>
      <c r="D46" s="15">
        <f ca="1">_xlfn.NORM.INV(RAND(), Info!$B$43, Info!$B$44)</f>
        <v>-1.2036861551437409E-2</v>
      </c>
      <c r="E46" s="15">
        <f ca="1">_xlfn.NORM.INV(RAND(), Info!$B$43, Info!$B$44)</f>
        <v>-2.6503221650108995E-2</v>
      </c>
      <c r="F46" s="15">
        <f ca="1">_xlfn.NORM.INV(RAND(), Info!$B$43, Info!$B$44)</f>
        <v>3.765753547217366E-2</v>
      </c>
      <c r="G46" s="15">
        <f ca="1">_xlfn.NORM.INV(RAND(), Info!$B$43, Info!$B$44)</f>
        <v>5.0577782619916165E-3</v>
      </c>
      <c r="H46" s="15">
        <f ca="1">_xlfn.NORM.INV(RAND(), Info!$B$43, Info!$B$44)</f>
        <v>-1.7862684012382097E-3</v>
      </c>
      <c r="I46" s="15">
        <f ca="1">_xlfn.NORM.INV(RAND(), Info!$B$43, Info!$B$44)</f>
        <v>1.3638344124633356E-2</v>
      </c>
      <c r="J46" s="15">
        <f ca="1">_xlfn.NORM.INV(RAND(), Info!$B$43, Info!$B$44)</f>
        <v>8.3377725220242687E-4</v>
      </c>
      <c r="K46" s="15">
        <f ca="1">_xlfn.NORM.INV(RAND(), Info!$B$43, Info!$B$44)</f>
        <v>4.8553801359629324E-4</v>
      </c>
      <c r="L46" s="15">
        <f ca="1">_xlfn.NORM.INV(RAND(), Info!$B$43, Info!$B$44)</f>
        <v>-3.7458144421370652E-2</v>
      </c>
      <c r="M46" s="15">
        <f ca="1">_xlfn.NORM.INV(RAND(), Info!$B$43, Info!$B$44)</f>
        <v>-3.5698654252226944E-2</v>
      </c>
      <c r="N46" s="15">
        <f ca="1">_xlfn.NORM.INV(RAND(), Info!$B$43, Info!$B$44)</f>
        <v>-2.2151613585697859E-2</v>
      </c>
      <c r="O46" s="15">
        <f ca="1">_xlfn.NORM.INV(RAND(), Info!$B$43, Info!$B$44)</f>
        <v>-1.656303977853673E-2</v>
      </c>
      <c r="P46" s="15">
        <f ca="1">_xlfn.NORM.INV(RAND(), Info!$B$43, Info!$B$44)</f>
        <v>-7.3410943476042052E-3</v>
      </c>
      <c r="Q46" s="15">
        <f ca="1">_xlfn.NORM.INV(RAND(), Info!$B$43, Info!$B$44)</f>
        <v>-1.3496807886842623E-2</v>
      </c>
      <c r="R46" s="15">
        <f ca="1">_xlfn.NORM.INV(RAND(), Info!$B$43, Info!$B$44)</f>
        <v>-4.4378623064590499E-3</v>
      </c>
      <c r="S46" s="15">
        <f ca="1">_xlfn.NORM.INV(RAND(), Info!$B$43, Info!$B$44)</f>
        <v>3.8258789990415669E-3</v>
      </c>
      <c r="T46" s="15">
        <f ca="1">_xlfn.NORM.INV(RAND(), Info!$B$43, Info!$B$44)</f>
        <v>-1.3635268098938072E-2</v>
      </c>
      <c r="U46" s="15">
        <f ca="1">_xlfn.NORM.INV(RAND(), Info!$B$43, Info!$B$44)</f>
        <v>1.6444791715093034E-2</v>
      </c>
      <c r="V46" s="15">
        <f ca="1">_xlfn.NORM.INV(RAND(), Info!$B$43, Info!$B$44)</f>
        <v>7.7977768985113141E-3</v>
      </c>
      <c r="W46" s="15">
        <f ca="1">_xlfn.NORM.INV(RAND(), Info!$B$43, Info!$B$44)</f>
        <v>-2.4335786099138373E-2</v>
      </c>
      <c r="X46" s="15">
        <f ca="1">_xlfn.NORM.INV(RAND(), Info!$B$43, Info!$B$44)</f>
        <v>2.3540707267421385E-2</v>
      </c>
      <c r="Y46" s="15">
        <f ca="1">_xlfn.NORM.INV(RAND(), Info!$B$43, Info!$B$44)</f>
        <v>2.0218588408679159E-2</v>
      </c>
      <c r="Z46" s="15">
        <f ca="1">_xlfn.NORM.INV(RAND(), Info!$B$43, Info!$B$44)</f>
        <v>-2.1367798786735705E-2</v>
      </c>
      <c r="AA46" s="15">
        <f ca="1">_xlfn.NORM.INV(RAND(), Info!$B$43, Info!$B$44)</f>
        <v>5.1830546937156477E-4</v>
      </c>
      <c r="AB46" s="15">
        <f ca="1">_xlfn.NORM.INV(RAND(), Info!$B$43, Info!$B$44)</f>
        <v>-1.9088279323741526E-2</v>
      </c>
      <c r="AC46" s="15">
        <f ca="1">_xlfn.NORM.INV(RAND(), Info!$B$43, Info!$B$44)</f>
        <v>9.1097729032732534E-3</v>
      </c>
      <c r="AD46" s="15">
        <f ca="1">_xlfn.NORM.INV(RAND(), Info!$B$43, Info!$B$44)</f>
        <v>-2.0416896904633896E-2</v>
      </c>
      <c r="AE46" s="15">
        <f ca="1">_xlfn.NORM.INV(RAND(), Info!$B$43, Info!$B$44)</f>
        <v>-1.248945979447956E-2</v>
      </c>
      <c r="AF46" s="15">
        <f ca="1">_xlfn.NORM.INV(RAND(), Info!$B$43, Info!$B$44)</f>
        <v>-1.5906449412161943E-2</v>
      </c>
      <c r="AG46" s="15">
        <f ca="1">_xlfn.NORM.INV(RAND(), Info!$B$43, Info!$B$44)</f>
        <v>2.6731705302813616E-2</v>
      </c>
      <c r="AH46" s="15">
        <f ca="1">_xlfn.NORM.INV(RAND(), Info!$B$43, Info!$B$44)</f>
        <v>-2.0549179646870641E-2</v>
      </c>
      <c r="AI46" s="15">
        <f ca="1">_xlfn.NORM.INV(RAND(), Info!$B$43, Info!$B$44)</f>
        <v>1.2570065819050433E-2</v>
      </c>
      <c r="AJ46" s="15">
        <f ca="1">_xlfn.NORM.INV(RAND(), Info!$B$43, Info!$B$44)</f>
        <v>-7.9918699838853039E-4</v>
      </c>
      <c r="AK46" s="15">
        <f ca="1">_xlfn.NORM.INV(RAND(), Info!$B$43, Info!$B$44)</f>
        <v>4.09107130528701E-3</v>
      </c>
      <c r="AL46" s="15">
        <f ca="1">_xlfn.NORM.INV(RAND(), Info!$B$43, Info!$B$44)</f>
        <v>-4.0361278117632803E-3</v>
      </c>
      <c r="AM46" s="15">
        <f ca="1">_xlfn.NORM.INV(RAND(), Info!$B$43, Info!$B$44)</f>
        <v>-1.1476429082652513E-2</v>
      </c>
      <c r="AN46" s="15">
        <f ca="1">_xlfn.NORM.INV(RAND(), Info!$B$43, Info!$B$44)</f>
        <v>-8.4477916935199251E-3</v>
      </c>
      <c r="AO46" s="15">
        <f ca="1">_xlfn.NORM.INV(RAND(), Info!$B$43, Info!$B$44)</f>
        <v>-1.1516256413863276E-2</v>
      </c>
      <c r="AP46" s="15">
        <f ca="1">_xlfn.NORM.INV(RAND(), Info!$B$43, Info!$B$44)</f>
        <v>1.7792108869939437E-2</v>
      </c>
      <c r="AQ46" s="15">
        <f ca="1">_xlfn.NORM.INV(RAND(), Info!$B$43, Info!$B$44)</f>
        <v>-9.5838335189561419E-3</v>
      </c>
      <c r="AR46" s="15">
        <f ca="1">_xlfn.NORM.INV(RAND(), Info!$B$43, Info!$B$44)</f>
        <v>-1.7015868633062044E-2</v>
      </c>
      <c r="AS46" s="15">
        <f ca="1">_xlfn.NORM.INV(RAND(), Info!$B$43, Info!$B$44)</f>
        <v>1.1728076878890187E-2</v>
      </c>
      <c r="AT46" s="15">
        <f ca="1">_xlfn.NORM.INV(RAND(), Info!$B$43, Info!$B$44)</f>
        <v>-1.5003506916204574E-2</v>
      </c>
      <c r="AU46" s="15">
        <f ca="1">_xlfn.NORM.INV(RAND(), Info!$B$43, Info!$B$44)</f>
        <v>-7.935075324127969E-3</v>
      </c>
      <c r="AV46" s="15">
        <f ca="1">_xlfn.NORM.INV(RAND(), Info!$B$43, Info!$B$44)</f>
        <v>2.3902145327928833E-2</v>
      </c>
      <c r="AW46" s="15">
        <f ca="1">_xlfn.NORM.INV(RAND(), Info!$B$43, Info!$B$44)</f>
        <v>-2.946935823506548E-3</v>
      </c>
      <c r="AX46" s="15">
        <f ca="1">_xlfn.NORM.INV(RAND(), Info!$B$43, Info!$B$44)</f>
        <v>-4.0522749902317426E-2</v>
      </c>
      <c r="AY46" s="15">
        <f ca="1">_xlfn.NORM.INV(RAND(), Info!$B$43, Info!$B$44)</f>
        <v>1.7692357429879534E-2</v>
      </c>
      <c r="AZ46" s="15">
        <f ca="1">_xlfn.NORM.INV(RAND(), Info!$B$43, Info!$B$44)</f>
        <v>4.1508928710931182E-2</v>
      </c>
      <c r="BA46" s="15">
        <f ca="1">_xlfn.NORM.INV(RAND(), Info!$B$43, Info!$B$44)</f>
        <v>-6.9501248803989744E-3</v>
      </c>
      <c r="BB46" s="15">
        <f ca="1">_xlfn.NORM.INV(RAND(), Info!$B$43, Info!$B$44)</f>
        <v>2.7940435231658817E-3</v>
      </c>
      <c r="BC46" s="15">
        <f ca="1">_xlfn.NORM.INV(RAND(), Info!$B$43, Info!$B$44)</f>
        <v>-7.1152224723012138E-3</v>
      </c>
      <c r="BD46" s="15">
        <f ca="1">_xlfn.NORM.INV(RAND(), Info!$B$43, Info!$B$44)</f>
        <v>-8.9431829608152304E-3</v>
      </c>
      <c r="BE46" s="15">
        <f ca="1">_xlfn.NORM.INV(RAND(), Info!$B$43, Info!$B$44)</f>
        <v>1.0756861164956364E-2</v>
      </c>
      <c r="BF46" s="15">
        <f ca="1">_xlfn.NORM.INV(RAND(), Info!$B$43, Info!$B$44)</f>
        <v>3.0373290259270203E-2</v>
      </c>
      <c r="BG46" s="15">
        <f ca="1">_xlfn.NORM.INV(RAND(), Info!$B$43, Info!$B$44)</f>
        <v>-8.1147534021992415E-3</v>
      </c>
      <c r="BH46" s="15">
        <f ca="1">_xlfn.NORM.INV(RAND(), Info!$B$43, Info!$B$44)</f>
        <v>3.8886052197452566E-2</v>
      </c>
      <c r="BI46" s="15">
        <f ca="1">_xlfn.NORM.INV(RAND(), Info!$B$43, Info!$B$44)</f>
        <v>9.2253622750586121E-3</v>
      </c>
      <c r="BJ46" s="15">
        <f ca="1">_xlfn.NORM.INV(RAND(), Info!$B$43, Info!$B$44)</f>
        <v>-3.3116248935874344E-2</v>
      </c>
      <c r="BK46" s="15">
        <f ca="1">_xlfn.NORM.INV(RAND(), Info!$B$43, Info!$B$44)</f>
        <v>1.2659351712561756E-3</v>
      </c>
      <c r="BL46" s="15">
        <f ca="1">_xlfn.NORM.INV(RAND(), Info!$B$43, Info!$B$44)</f>
        <v>-2.8380871627301216E-2</v>
      </c>
      <c r="BM46" s="15">
        <f ca="1">_xlfn.NORM.INV(RAND(), Info!$B$43, Info!$B$44)</f>
        <v>2.7311088325775321E-2</v>
      </c>
      <c r="BN46" s="15">
        <f ca="1">_xlfn.NORM.INV(RAND(), Info!$B$43, Info!$B$44)</f>
        <v>1.8906307585510519E-2</v>
      </c>
      <c r="BO46" s="15">
        <f ca="1">_xlfn.NORM.INV(RAND(), Info!$B$43, Info!$B$44)</f>
        <v>7.7465455944479089E-3</v>
      </c>
      <c r="BP46" s="15">
        <f ca="1">_xlfn.NORM.INV(RAND(), Info!$B$43, Info!$B$44)</f>
        <v>5.3068703658616226E-2</v>
      </c>
      <c r="BQ46" s="15">
        <f ca="1">_xlfn.NORM.INV(RAND(), Info!$B$43, Info!$B$44)</f>
        <v>1.9975646408940742E-2</v>
      </c>
      <c r="BR46" s="15">
        <f ca="1">_xlfn.NORM.INV(RAND(), Info!$B$43, Info!$B$44)</f>
        <v>-1.6462919306523868E-2</v>
      </c>
      <c r="BS46" s="15">
        <f ca="1">_xlfn.NORM.INV(RAND(), Info!$B$43, Info!$B$44)</f>
        <v>-9.2316646424876032E-4</v>
      </c>
      <c r="BT46" s="15">
        <f ca="1">_xlfn.NORM.INV(RAND(), Info!$B$43, Info!$B$44)</f>
        <v>1.2619616352168933E-2</v>
      </c>
      <c r="BU46" s="15">
        <f ca="1">_xlfn.NORM.INV(RAND(), Info!$B$43, Info!$B$44)</f>
        <v>5.7573979611569518E-3</v>
      </c>
      <c r="BV46" s="15">
        <f ca="1">_xlfn.NORM.INV(RAND(), Info!$B$43, Info!$B$44)</f>
        <v>2.2566623549360197E-2</v>
      </c>
      <c r="BW46" s="15">
        <f ca="1">_xlfn.NORM.INV(RAND(), Info!$B$43, Info!$B$44)</f>
        <v>4.1935103362997585E-2</v>
      </c>
      <c r="BX46" s="15">
        <f ca="1">_xlfn.NORM.INV(RAND(), Info!$B$43, Info!$B$44)</f>
        <v>-2.9817890624800067E-3</v>
      </c>
      <c r="BY46" s="15">
        <f ca="1">_xlfn.NORM.INV(RAND(), Info!$B$43, Info!$B$44)</f>
        <v>1.4053654803904848E-2</v>
      </c>
      <c r="BZ46" s="15">
        <f ca="1">_xlfn.NORM.INV(RAND(), Info!$B$43, Info!$B$44)</f>
        <v>3.7817998388222154E-3</v>
      </c>
      <c r="CA46" s="15">
        <f ca="1">_xlfn.NORM.INV(RAND(), Info!$B$43, Info!$B$44)</f>
        <v>-1.0057438307447555E-3</v>
      </c>
      <c r="CB46" s="15">
        <f ca="1">_xlfn.NORM.INV(RAND(), Info!$B$43, Info!$B$44)</f>
        <v>-2.2629992785168345E-2</v>
      </c>
      <c r="CC46" s="15">
        <f ca="1">_xlfn.NORM.INV(RAND(), Info!$B$43, Info!$B$44)</f>
        <v>-3.4695963846179359E-2</v>
      </c>
      <c r="CD46" s="15">
        <f ca="1">_xlfn.NORM.INV(RAND(), Info!$B$43, Info!$B$44)</f>
        <v>7.1277126279501455E-3</v>
      </c>
      <c r="CE46" s="15">
        <f ca="1">_xlfn.NORM.INV(RAND(), Info!$B$43, Info!$B$44)</f>
        <v>-1.8845163678584149E-2</v>
      </c>
      <c r="CF46" s="15">
        <f ca="1">_xlfn.NORM.INV(RAND(), Info!$B$43, Info!$B$44)</f>
        <v>2.1400698273672306E-2</v>
      </c>
      <c r="CG46" s="15">
        <f ca="1">_xlfn.NORM.INV(RAND(), Info!$B$43, Info!$B$44)</f>
        <v>-1.4027154706607377E-2</v>
      </c>
      <c r="CH46" s="15">
        <f ca="1">_xlfn.NORM.INV(RAND(), Info!$B$43, Info!$B$44)</f>
        <v>2.8984236005392067E-3</v>
      </c>
      <c r="CI46" s="15">
        <f ca="1">_xlfn.NORM.INV(RAND(), Info!$B$43, Info!$B$44)</f>
        <v>-1.9851073888130271E-2</v>
      </c>
      <c r="CJ46" s="15">
        <f ca="1">_xlfn.NORM.INV(RAND(), Info!$B$43, Info!$B$44)</f>
        <v>8.2293541053456015E-3</v>
      </c>
      <c r="CK46" s="15">
        <f ca="1">_xlfn.NORM.INV(RAND(), Info!$B$43, Info!$B$44)</f>
        <v>3.0670067523972964E-2</v>
      </c>
      <c r="CL46" s="15">
        <f ca="1">_xlfn.NORM.INV(RAND(), Info!$B$43, Info!$B$44)</f>
        <v>-4.7326838977369079E-3</v>
      </c>
      <c r="CM46" s="15">
        <f ca="1">_xlfn.NORM.INV(RAND(), Info!$B$43, Info!$B$44)</f>
        <v>1.2023336992641812E-2</v>
      </c>
      <c r="CN46" s="15">
        <f ca="1">_xlfn.NORM.INV(RAND(), Info!$B$43, Info!$B$44)</f>
        <v>1.3220455192700008E-2</v>
      </c>
      <c r="CO46" s="15">
        <f ca="1">_xlfn.NORM.INV(RAND(), Info!$B$43, Info!$B$44)</f>
        <v>5.7770812507799392E-3</v>
      </c>
      <c r="CP46" s="15">
        <f ca="1">_xlfn.NORM.INV(RAND(), Info!$B$43, Info!$B$44)</f>
        <v>-1.7505301321571411E-3</v>
      </c>
      <c r="CQ46" s="15">
        <f ca="1">_xlfn.NORM.INV(RAND(), Info!$B$43, Info!$B$44)</f>
        <v>1.1548748525714622E-2</v>
      </c>
      <c r="CR46" s="15">
        <f ca="1">_xlfn.NORM.INV(RAND(), Info!$B$43, Info!$B$44)</f>
        <v>-9.7938474541914428E-3</v>
      </c>
      <c r="CS46" s="15">
        <f ca="1">_xlfn.NORM.INV(RAND(), Info!$B$43, Info!$B$44)</f>
        <v>3.1959654096356902E-3</v>
      </c>
      <c r="CT46" s="15">
        <f ca="1">_xlfn.NORM.INV(RAND(), Info!$B$43, Info!$B$44)</f>
        <v>-2.3957268431650476E-2</v>
      </c>
      <c r="CU46" s="15">
        <f ca="1">_xlfn.NORM.INV(RAND(), Info!$B$43, Info!$B$44)</f>
        <v>1.2658700146268614E-2</v>
      </c>
      <c r="CV46" s="15">
        <f ca="1">_xlfn.NORM.INV(RAND(), Info!$B$43, Info!$B$44)</f>
        <v>-1.7809613146476597E-2</v>
      </c>
      <c r="CW46" s="15">
        <f ca="1">_xlfn.NORM.INV(RAND(), Info!$B$43, Info!$B$44)</f>
        <v>1.5441620008349553E-2</v>
      </c>
    </row>
    <row r="47" spans="1:101" x14ac:dyDescent="0.2">
      <c r="A47">
        <v>2068</v>
      </c>
      <c r="B47" s="15">
        <f ca="1">_xlfn.NORM.INV(RAND(), Info!$B$43, Info!$B$44)</f>
        <v>8.2070689205789166E-3</v>
      </c>
      <c r="C47" s="15">
        <f ca="1">_xlfn.NORM.INV(RAND(), Info!$B$43, Info!$B$44)</f>
        <v>-3.2575402016846826E-2</v>
      </c>
      <c r="D47" s="15">
        <f ca="1">_xlfn.NORM.INV(RAND(), Info!$B$43, Info!$B$44)</f>
        <v>-4.8318956552373367E-3</v>
      </c>
      <c r="E47" s="15">
        <f ca="1">_xlfn.NORM.INV(RAND(), Info!$B$43, Info!$B$44)</f>
        <v>-3.5202327094267814E-2</v>
      </c>
      <c r="F47" s="15">
        <f ca="1">_xlfn.NORM.INV(RAND(), Info!$B$43, Info!$B$44)</f>
        <v>-3.1689131327032237E-2</v>
      </c>
      <c r="G47" s="15">
        <f ca="1">_xlfn.NORM.INV(RAND(), Info!$B$43, Info!$B$44)</f>
        <v>1.2792742333333502E-2</v>
      </c>
      <c r="H47" s="15">
        <f ca="1">_xlfn.NORM.INV(RAND(), Info!$B$43, Info!$B$44)</f>
        <v>1.8665849681280832E-2</v>
      </c>
      <c r="I47" s="15">
        <f ca="1">_xlfn.NORM.INV(RAND(), Info!$B$43, Info!$B$44)</f>
        <v>1.2555174617687664E-2</v>
      </c>
      <c r="J47" s="15">
        <f ca="1">_xlfn.NORM.INV(RAND(), Info!$B$43, Info!$B$44)</f>
        <v>-1.454076477307081E-2</v>
      </c>
      <c r="K47" s="15">
        <f ca="1">_xlfn.NORM.INV(RAND(), Info!$B$43, Info!$B$44)</f>
        <v>1.3101704642608188E-2</v>
      </c>
      <c r="L47" s="15">
        <f ca="1">_xlfn.NORM.INV(RAND(), Info!$B$43, Info!$B$44)</f>
        <v>-2.0243312800047764E-2</v>
      </c>
      <c r="M47" s="15">
        <f ca="1">_xlfn.NORM.INV(RAND(), Info!$B$43, Info!$B$44)</f>
        <v>1.4361357252771659E-2</v>
      </c>
      <c r="N47" s="15">
        <f ca="1">_xlfn.NORM.INV(RAND(), Info!$B$43, Info!$B$44)</f>
        <v>-1.1981308045806455E-2</v>
      </c>
      <c r="O47" s="15">
        <f ca="1">_xlfn.NORM.INV(RAND(), Info!$B$43, Info!$B$44)</f>
        <v>-1.8373786936168649E-2</v>
      </c>
      <c r="P47" s="15">
        <f ca="1">_xlfn.NORM.INV(RAND(), Info!$B$43, Info!$B$44)</f>
        <v>1.349152668020509E-2</v>
      </c>
      <c r="Q47" s="15">
        <f ca="1">_xlfn.NORM.INV(RAND(), Info!$B$43, Info!$B$44)</f>
        <v>-2.2394107086564179E-2</v>
      </c>
      <c r="R47" s="15">
        <f ca="1">_xlfn.NORM.INV(RAND(), Info!$B$43, Info!$B$44)</f>
        <v>9.6368197067777106E-3</v>
      </c>
      <c r="S47" s="15">
        <f ca="1">_xlfn.NORM.INV(RAND(), Info!$B$43, Info!$B$44)</f>
        <v>5.6368698085167382E-2</v>
      </c>
      <c r="T47" s="15">
        <f ca="1">_xlfn.NORM.INV(RAND(), Info!$B$43, Info!$B$44)</f>
        <v>-5.2384428681261398E-3</v>
      </c>
      <c r="U47" s="15">
        <f ca="1">_xlfn.NORM.INV(RAND(), Info!$B$43, Info!$B$44)</f>
        <v>2.2512170598668734E-2</v>
      </c>
      <c r="V47" s="15">
        <f ca="1">_xlfn.NORM.INV(RAND(), Info!$B$43, Info!$B$44)</f>
        <v>-1.011326892162023E-3</v>
      </c>
      <c r="W47" s="15">
        <f ca="1">_xlfn.NORM.INV(RAND(), Info!$B$43, Info!$B$44)</f>
        <v>-2.1111086661458254E-2</v>
      </c>
      <c r="X47" s="15">
        <f ca="1">_xlfn.NORM.INV(RAND(), Info!$B$43, Info!$B$44)</f>
        <v>7.0072046833457623E-3</v>
      </c>
      <c r="Y47" s="15">
        <f ca="1">_xlfn.NORM.INV(RAND(), Info!$B$43, Info!$B$44)</f>
        <v>2.0455027883681275E-2</v>
      </c>
      <c r="Z47" s="15">
        <f ca="1">_xlfn.NORM.INV(RAND(), Info!$B$43, Info!$B$44)</f>
        <v>-5.9542129344417375E-4</v>
      </c>
      <c r="AA47" s="15">
        <f ca="1">_xlfn.NORM.INV(RAND(), Info!$B$43, Info!$B$44)</f>
        <v>1.1871658457662491E-2</v>
      </c>
      <c r="AB47" s="15">
        <f ca="1">_xlfn.NORM.INV(RAND(), Info!$B$43, Info!$B$44)</f>
        <v>-9.0733157341227021E-3</v>
      </c>
      <c r="AC47" s="15">
        <f ca="1">_xlfn.NORM.INV(RAND(), Info!$B$43, Info!$B$44)</f>
        <v>8.3052023689339331E-3</v>
      </c>
      <c r="AD47" s="15">
        <f ca="1">_xlfn.NORM.INV(RAND(), Info!$B$43, Info!$B$44)</f>
        <v>1.9900674558200014E-3</v>
      </c>
      <c r="AE47" s="15">
        <f ca="1">_xlfn.NORM.INV(RAND(), Info!$B$43, Info!$B$44)</f>
        <v>8.1502188019478873E-3</v>
      </c>
      <c r="AF47" s="15">
        <f ca="1">_xlfn.NORM.INV(RAND(), Info!$B$43, Info!$B$44)</f>
        <v>-1.871017465042904E-2</v>
      </c>
      <c r="AG47" s="15">
        <f ca="1">_xlfn.NORM.INV(RAND(), Info!$B$43, Info!$B$44)</f>
        <v>-7.1845592778255881E-3</v>
      </c>
      <c r="AH47" s="15">
        <f ca="1">_xlfn.NORM.INV(RAND(), Info!$B$43, Info!$B$44)</f>
        <v>-1.0860967704808763E-2</v>
      </c>
      <c r="AI47" s="15">
        <f ca="1">_xlfn.NORM.INV(RAND(), Info!$B$43, Info!$B$44)</f>
        <v>-1.2926919006103217E-2</v>
      </c>
      <c r="AJ47" s="15">
        <f ca="1">_xlfn.NORM.INV(RAND(), Info!$B$43, Info!$B$44)</f>
        <v>2.1979278383814967E-2</v>
      </c>
      <c r="AK47" s="15">
        <f ca="1">_xlfn.NORM.INV(RAND(), Info!$B$43, Info!$B$44)</f>
        <v>2.8050121905459761E-3</v>
      </c>
      <c r="AL47" s="15">
        <f ca="1">_xlfn.NORM.INV(RAND(), Info!$B$43, Info!$B$44)</f>
        <v>8.4530863434687555E-3</v>
      </c>
      <c r="AM47" s="15">
        <f ca="1">_xlfn.NORM.INV(RAND(), Info!$B$43, Info!$B$44)</f>
        <v>-2.1321686624395514E-2</v>
      </c>
      <c r="AN47" s="15">
        <f ca="1">_xlfn.NORM.INV(RAND(), Info!$B$43, Info!$B$44)</f>
        <v>4.9255244002880158E-2</v>
      </c>
      <c r="AO47" s="15">
        <f ca="1">_xlfn.NORM.INV(RAND(), Info!$B$43, Info!$B$44)</f>
        <v>5.8217630849227327E-3</v>
      </c>
      <c r="AP47" s="15">
        <f ca="1">_xlfn.NORM.INV(RAND(), Info!$B$43, Info!$B$44)</f>
        <v>1.2301628381703469E-2</v>
      </c>
      <c r="AQ47" s="15">
        <f ca="1">_xlfn.NORM.INV(RAND(), Info!$B$43, Info!$B$44)</f>
        <v>-2.3984484358212637E-2</v>
      </c>
      <c r="AR47" s="15">
        <f ca="1">_xlfn.NORM.INV(RAND(), Info!$B$43, Info!$B$44)</f>
        <v>-1.0994258724391082E-2</v>
      </c>
      <c r="AS47" s="15">
        <f ca="1">_xlfn.NORM.INV(RAND(), Info!$B$43, Info!$B$44)</f>
        <v>-2.3050713206866028E-2</v>
      </c>
      <c r="AT47" s="15">
        <f ca="1">_xlfn.NORM.INV(RAND(), Info!$B$43, Info!$B$44)</f>
        <v>8.4255613366098041E-3</v>
      </c>
      <c r="AU47" s="15">
        <f ca="1">_xlfn.NORM.INV(RAND(), Info!$B$43, Info!$B$44)</f>
        <v>2.3171201177639121E-2</v>
      </c>
      <c r="AV47" s="15">
        <f ca="1">_xlfn.NORM.INV(RAND(), Info!$B$43, Info!$B$44)</f>
        <v>-1.8786007503254168E-2</v>
      </c>
      <c r="AW47" s="15">
        <f ca="1">_xlfn.NORM.INV(RAND(), Info!$B$43, Info!$B$44)</f>
        <v>-6.7148801050291324E-3</v>
      </c>
      <c r="AX47" s="15">
        <f ca="1">_xlfn.NORM.INV(RAND(), Info!$B$43, Info!$B$44)</f>
        <v>-5.314098972886273E-3</v>
      </c>
      <c r="AY47" s="15">
        <f ca="1">_xlfn.NORM.INV(RAND(), Info!$B$43, Info!$B$44)</f>
        <v>2.9771677889863721E-2</v>
      </c>
      <c r="AZ47" s="15">
        <f ca="1">_xlfn.NORM.INV(RAND(), Info!$B$43, Info!$B$44)</f>
        <v>-2.3836661596300185E-2</v>
      </c>
      <c r="BA47" s="15">
        <f ca="1">_xlfn.NORM.INV(RAND(), Info!$B$43, Info!$B$44)</f>
        <v>-1.1090029058766292E-2</v>
      </c>
      <c r="BB47" s="15">
        <f ca="1">_xlfn.NORM.INV(RAND(), Info!$B$43, Info!$B$44)</f>
        <v>1.1723711070956124E-2</v>
      </c>
      <c r="BC47" s="15">
        <f ca="1">_xlfn.NORM.INV(RAND(), Info!$B$43, Info!$B$44)</f>
        <v>-1.6808696838869902E-2</v>
      </c>
      <c r="BD47" s="15">
        <f ca="1">_xlfn.NORM.INV(RAND(), Info!$B$43, Info!$B$44)</f>
        <v>2.9054999883490411E-2</v>
      </c>
      <c r="BE47" s="15">
        <f ca="1">_xlfn.NORM.INV(RAND(), Info!$B$43, Info!$B$44)</f>
        <v>-2.4037577810710857E-2</v>
      </c>
      <c r="BF47" s="15">
        <f ca="1">_xlfn.NORM.INV(RAND(), Info!$B$43, Info!$B$44)</f>
        <v>-1.5740687587669902E-2</v>
      </c>
      <c r="BG47" s="15">
        <f ca="1">_xlfn.NORM.INV(RAND(), Info!$B$43, Info!$B$44)</f>
        <v>-6.8894698384091657E-4</v>
      </c>
      <c r="BH47" s="15">
        <f ca="1">_xlfn.NORM.INV(RAND(), Info!$B$43, Info!$B$44)</f>
        <v>1.5171520342137805E-2</v>
      </c>
      <c r="BI47" s="15">
        <f ca="1">_xlfn.NORM.INV(RAND(), Info!$B$43, Info!$B$44)</f>
        <v>1.4504558250154839E-2</v>
      </c>
      <c r="BJ47" s="15">
        <f ca="1">_xlfn.NORM.INV(RAND(), Info!$B$43, Info!$B$44)</f>
        <v>7.5239030780209033E-3</v>
      </c>
      <c r="BK47" s="15">
        <f ca="1">_xlfn.NORM.INV(RAND(), Info!$B$43, Info!$B$44)</f>
        <v>4.7260653415076128E-3</v>
      </c>
      <c r="BL47" s="15">
        <f ca="1">_xlfn.NORM.INV(RAND(), Info!$B$43, Info!$B$44)</f>
        <v>6.1627378894898218E-4</v>
      </c>
      <c r="BM47" s="15">
        <f ca="1">_xlfn.NORM.INV(RAND(), Info!$B$43, Info!$B$44)</f>
        <v>2.442763947778397E-2</v>
      </c>
      <c r="BN47" s="15">
        <f ca="1">_xlfn.NORM.INV(RAND(), Info!$B$43, Info!$B$44)</f>
        <v>1.5433889617426332E-2</v>
      </c>
      <c r="BO47" s="15">
        <f ca="1">_xlfn.NORM.INV(RAND(), Info!$B$43, Info!$B$44)</f>
        <v>-3.8490314044844119E-2</v>
      </c>
      <c r="BP47" s="15">
        <f ca="1">_xlfn.NORM.INV(RAND(), Info!$B$43, Info!$B$44)</f>
        <v>-1.9149988798478519E-2</v>
      </c>
      <c r="BQ47" s="15">
        <f ca="1">_xlfn.NORM.INV(RAND(), Info!$B$43, Info!$B$44)</f>
        <v>-3.3010865996634706E-2</v>
      </c>
      <c r="BR47" s="15">
        <f ca="1">_xlfn.NORM.INV(RAND(), Info!$B$43, Info!$B$44)</f>
        <v>1.0129302029859193E-4</v>
      </c>
      <c r="BS47" s="15">
        <f ca="1">_xlfn.NORM.INV(RAND(), Info!$B$43, Info!$B$44)</f>
        <v>-3.8037430189680824E-2</v>
      </c>
      <c r="BT47" s="15">
        <f ca="1">_xlfn.NORM.INV(RAND(), Info!$B$43, Info!$B$44)</f>
        <v>-3.1088215633215992E-2</v>
      </c>
      <c r="BU47" s="15">
        <f ca="1">_xlfn.NORM.INV(RAND(), Info!$B$43, Info!$B$44)</f>
        <v>-5.8630044697500908E-4</v>
      </c>
      <c r="BV47" s="15">
        <f ca="1">_xlfn.NORM.INV(RAND(), Info!$B$43, Info!$B$44)</f>
        <v>-1.1665753771885945E-2</v>
      </c>
      <c r="BW47" s="15">
        <f ca="1">_xlfn.NORM.INV(RAND(), Info!$B$43, Info!$B$44)</f>
        <v>1.0611622262050185E-4</v>
      </c>
      <c r="BX47" s="15">
        <f ca="1">_xlfn.NORM.INV(RAND(), Info!$B$43, Info!$B$44)</f>
        <v>1.7598469273296491E-3</v>
      </c>
      <c r="BY47" s="15">
        <f ca="1">_xlfn.NORM.INV(RAND(), Info!$B$43, Info!$B$44)</f>
        <v>1.9443027054342966E-2</v>
      </c>
      <c r="BZ47" s="15">
        <f ca="1">_xlfn.NORM.INV(RAND(), Info!$B$43, Info!$B$44)</f>
        <v>-3.3254991670517188E-3</v>
      </c>
      <c r="CA47" s="15">
        <f ca="1">_xlfn.NORM.INV(RAND(), Info!$B$43, Info!$B$44)</f>
        <v>1.0946904045021723E-2</v>
      </c>
      <c r="CB47" s="15">
        <f ca="1">_xlfn.NORM.INV(RAND(), Info!$B$43, Info!$B$44)</f>
        <v>6.3346784865936498E-5</v>
      </c>
      <c r="CC47" s="15">
        <f ca="1">_xlfn.NORM.INV(RAND(), Info!$B$43, Info!$B$44)</f>
        <v>8.9275185126188594E-3</v>
      </c>
      <c r="CD47" s="15">
        <f ca="1">_xlfn.NORM.INV(RAND(), Info!$B$43, Info!$B$44)</f>
        <v>1.6147461125711374E-2</v>
      </c>
      <c r="CE47" s="15">
        <f ca="1">_xlfn.NORM.INV(RAND(), Info!$B$43, Info!$B$44)</f>
        <v>6.277438792618305E-3</v>
      </c>
      <c r="CF47" s="15">
        <f ca="1">_xlfn.NORM.INV(RAND(), Info!$B$43, Info!$B$44)</f>
        <v>-1.7354194550794656E-2</v>
      </c>
      <c r="CG47" s="15">
        <f ca="1">_xlfn.NORM.INV(RAND(), Info!$B$43, Info!$B$44)</f>
        <v>8.8813329618183078E-3</v>
      </c>
      <c r="CH47" s="15">
        <f ca="1">_xlfn.NORM.INV(RAND(), Info!$B$43, Info!$B$44)</f>
        <v>-6.7431820597874713E-3</v>
      </c>
      <c r="CI47" s="15">
        <f ca="1">_xlfn.NORM.INV(RAND(), Info!$B$43, Info!$B$44)</f>
        <v>1.6609639226557098E-3</v>
      </c>
      <c r="CJ47" s="15">
        <f ca="1">_xlfn.NORM.INV(RAND(), Info!$B$43, Info!$B$44)</f>
        <v>-2.5533646871284846E-2</v>
      </c>
      <c r="CK47" s="15">
        <f ca="1">_xlfn.NORM.INV(RAND(), Info!$B$43, Info!$B$44)</f>
        <v>-9.0740763130697476E-3</v>
      </c>
      <c r="CL47" s="15">
        <f ca="1">_xlfn.NORM.INV(RAND(), Info!$B$43, Info!$B$44)</f>
        <v>2.2330147902643489E-2</v>
      </c>
      <c r="CM47" s="15">
        <f ca="1">_xlfn.NORM.INV(RAND(), Info!$B$43, Info!$B$44)</f>
        <v>2.7416715698481702E-3</v>
      </c>
      <c r="CN47" s="15">
        <f ca="1">_xlfn.NORM.INV(RAND(), Info!$B$43, Info!$B$44)</f>
        <v>-2.7798544597780743E-2</v>
      </c>
      <c r="CO47" s="15">
        <f ca="1">_xlfn.NORM.INV(RAND(), Info!$B$43, Info!$B$44)</f>
        <v>-1.7843450145427788E-2</v>
      </c>
      <c r="CP47" s="15">
        <f ca="1">_xlfn.NORM.INV(RAND(), Info!$B$43, Info!$B$44)</f>
        <v>1.3407357145394622E-2</v>
      </c>
      <c r="CQ47" s="15">
        <f ca="1">_xlfn.NORM.INV(RAND(), Info!$B$43, Info!$B$44)</f>
        <v>-2.7988032905901305E-2</v>
      </c>
      <c r="CR47" s="15">
        <f ca="1">_xlfn.NORM.INV(RAND(), Info!$B$43, Info!$B$44)</f>
        <v>2.4229190697883118E-3</v>
      </c>
      <c r="CS47" s="15">
        <f ca="1">_xlfn.NORM.INV(RAND(), Info!$B$43, Info!$B$44)</f>
        <v>4.6690174390426366E-3</v>
      </c>
      <c r="CT47" s="15">
        <f ca="1">_xlfn.NORM.INV(RAND(), Info!$B$43, Info!$B$44)</f>
        <v>1.7617600460891673E-2</v>
      </c>
      <c r="CU47" s="15">
        <f ca="1">_xlfn.NORM.INV(RAND(), Info!$B$43, Info!$B$44)</f>
        <v>3.713676573072635E-2</v>
      </c>
      <c r="CV47" s="15">
        <f ca="1">_xlfn.NORM.INV(RAND(), Info!$B$43, Info!$B$44)</f>
        <v>5.3197294603403045E-3</v>
      </c>
      <c r="CW47" s="15">
        <f ca="1">_xlfn.NORM.INV(RAND(), Info!$B$43, Info!$B$44)</f>
        <v>-1.7989731112719037E-2</v>
      </c>
    </row>
    <row r="48" spans="1:101" x14ac:dyDescent="0.2">
      <c r="A48">
        <v>2069</v>
      </c>
      <c r="B48" s="15">
        <f ca="1">_xlfn.NORM.INV(RAND(), Info!$B$43, Info!$B$44)</f>
        <v>3.4213219111253945E-3</v>
      </c>
      <c r="C48" s="15">
        <f ca="1">_xlfn.NORM.INV(RAND(), Info!$B$43, Info!$B$44)</f>
        <v>-4.2012584324524378E-3</v>
      </c>
      <c r="D48" s="15">
        <f ca="1">_xlfn.NORM.INV(RAND(), Info!$B$43, Info!$B$44)</f>
        <v>-1.2824729804861153E-2</v>
      </c>
      <c r="E48" s="15">
        <f ca="1">_xlfn.NORM.INV(RAND(), Info!$B$43, Info!$B$44)</f>
        <v>4.327212000945533E-2</v>
      </c>
      <c r="F48" s="15">
        <f ca="1">_xlfn.NORM.INV(RAND(), Info!$B$43, Info!$B$44)</f>
        <v>-1.2549981012725496E-2</v>
      </c>
      <c r="G48" s="15">
        <f ca="1">_xlfn.NORM.INV(RAND(), Info!$B$43, Info!$B$44)</f>
        <v>1.8575201937187428E-2</v>
      </c>
      <c r="H48" s="15">
        <f ca="1">_xlfn.NORM.INV(RAND(), Info!$B$43, Info!$B$44)</f>
        <v>1.6476900704090306E-2</v>
      </c>
      <c r="I48" s="15">
        <f ca="1">_xlfn.NORM.INV(RAND(), Info!$B$43, Info!$B$44)</f>
        <v>2.3942075043036491E-2</v>
      </c>
      <c r="J48" s="15">
        <f ca="1">_xlfn.NORM.INV(RAND(), Info!$B$43, Info!$B$44)</f>
        <v>-2.1167180697899243E-2</v>
      </c>
      <c r="K48" s="15">
        <f ca="1">_xlfn.NORM.INV(RAND(), Info!$B$43, Info!$B$44)</f>
        <v>1.4373955480453282E-2</v>
      </c>
      <c r="L48" s="15">
        <f ca="1">_xlfn.NORM.INV(RAND(), Info!$B$43, Info!$B$44)</f>
        <v>-2.9684672003170206E-2</v>
      </c>
      <c r="M48" s="15">
        <f ca="1">_xlfn.NORM.INV(RAND(), Info!$B$43, Info!$B$44)</f>
        <v>2.1519274665041804E-2</v>
      </c>
      <c r="N48" s="15">
        <f ca="1">_xlfn.NORM.INV(RAND(), Info!$B$43, Info!$B$44)</f>
        <v>-5.2837148766147705E-3</v>
      </c>
      <c r="O48" s="15">
        <f ca="1">_xlfn.NORM.INV(RAND(), Info!$B$43, Info!$B$44)</f>
        <v>-1.2692547389240971E-2</v>
      </c>
      <c r="P48" s="15">
        <f ca="1">_xlfn.NORM.INV(RAND(), Info!$B$43, Info!$B$44)</f>
        <v>2.6399028568609975E-4</v>
      </c>
      <c r="Q48" s="15">
        <f ca="1">_xlfn.NORM.INV(RAND(), Info!$B$43, Info!$B$44)</f>
        <v>-1.041234209330438E-2</v>
      </c>
      <c r="R48" s="15">
        <f ca="1">_xlfn.NORM.INV(RAND(), Info!$B$43, Info!$B$44)</f>
        <v>5.3753633043961127E-3</v>
      </c>
      <c r="S48" s="15">
        <f ca="1">_xlfn.NORM.INV(RAND(), Info!$B$43, Info!$B$44)</f>
        <v>-2.1227330523135583E-2</v>
      </c>
      <c r="T48" s="15">
        <f ca="1">_xlfn.NORM.INV(RAND(), Info!$B$43, Info!$B$44)</f>
        <v>-2.1477466123400488E-2</v>
      </c>
      <c r="U48" s="15">
        <f ca="1">_xlfn.NORM.INV(RAND(), Info!$B$43, Info!$B$44)</f>
        <v>-2.204351494120475E-2</v>
      </c>
      <c r="V48" s="15">
        <f ca="1">_xlfn.NORM.INV(RAND(), Info!$B$43, Info!$B$44)</f>
        <v>-1.3572015140114767E-2</v>
      </c>
      <c r="W48" s="15">
        <f ca="1">_xlfn.NORM.INV(RAND(), Info!$B$43, Info!$B$44)</f>
        <v>-5.3555435336763773E-3</v>
      </c>
      <c r="X48" s="15">
        <f ca="1">_xlfn.NORM.INV(RAND(), Info!$B$43, Info!$B$44)</f>
        <v>-3.4087082248421764E-3</v>
      </c>
      <c r="Y48" s="15">
        <f ca="1">_xlfn.NORM.INV(RAND(), Info!$B$43, Info!$B$44)</f>
        <v>2.7769113411139079E-3</v>
      </c>
      <c r="Z48" s="15">
        <f ca="1">_xlfn.NORM.INV(RAND(), Info!$B$43, Info!$B$44)</f>
        <v>-5.0198876832102961E-4</v>
      </c>
      <c r="AA48" s="15">
        <f ca="1">_xlfn.NORM.INV(RAND(), Info!$B$43, Info!$B$44)</f>
        <v>-4.1092256194590761E-2</v>
      </c>
      <c r="AB48" s="15">
        <f ca="1">_xlfn.NORM.INV(RAND(), Info!$B$43, Info!$B$44)</f>
        <v>2.0597913622387443E-2</v>
      </c>
      <c r="AC48" s="15">
        <f ca="1">_xlfn.NORM.INV(RAND(), Info!$B$43, Info!$B$44)</f>
        <v>1.0259961498814519E-2</v>
      </c>
      <c r="AD48" s="15">
        <f ca="1">_xlfn.NORM.INV(RAND(), Info!$B$43, Info!$B$44)</f>
        <v>8.273982440064491E-3</v>
      </c>
      <c r="AE48" s="15">
        <f ca="1">_xlfn.NORM.INV(RAND(), Info!$B$43, Info!$B$44)</f>
        <v>-3.6019055528228691E-2</v>
      </c>
      <c r="AF48" s="15">
        <f ca="1">_xlfn.NORM.INV(RAND(), Info!$B$43, Info!$B$44)</f>
        <v>-2.5222006931722163E-2</v>
      </c>
      <c r="AG48" s="15">
        <f ca="1">_xlfn.NORM.INV(RAND(), Info!$B$43, Info!$B$44)</f>
        <v>-1.3265178704545539E-2</v>
      </c>
      <c r="AH48" s="15">
        <f ca="1">_xlfn.NORM.INV(RAND(), Info!$B$43, Info!$B$44)</f>
        <v>4.6254021938110651E-3</v>
      </c>
      <c r="AI48" s="15">
        <f ca="1">_xlfn.NORM.INV(RAND(), Info!$B$43, Info!$B$44)</f>
        <v>3.7439980596706678E-3</v>
      </c>
      <c r="AJ48" s="15">
        <f ca="1">_xlfn.NORM.INV(RAND(), Info!$B$43, Info!$B$44)</f>
        <v>6.3231683016447965E-3</v>
      </c>
      <c r="AK48" s="15">
        <f ca="1">_xlfn.NORM.INV(RAND(), Info!$B$43, Info!$B$44)</f>
        <v>-8.1010584582658224E-3</v>
      </c>
      <c r="AL48" s="15">
        <f ca="1">_xlfn.NORM.INV(RAND(), Info!$B$43, Info!$B$44)</f>
        <v>-2.0572976555993536E-2</v>
      </c>
      <c r="AM48" s="15">
        <f ca="1">_xlfn.NORM.INV(RAND(), Info!$B$43, Info!$B$44)</f>
        <v>-1.9484497211078637E-2</v>
      </c>
      <c r="AN48" s="15">
        <f ca="1">_xlfn.NORM.INV(RAND(), Info!$B$43, Info!$B$44)</f>
        <v>4.6794923108617319E-2</v>
      </c>
      <c r="AO48" s="15">
        <f ca="1">_xlfn.NORM.INV(RAND(), Info!$B$43, Info!$B$44)</f>
        <v>-7.032943597432526E-3</v>
      </c>
      <c r="AP48" s="15">
        <f ca="1">_xlfn.NORM.INV(RAND(), Info!$B$43, Info!$B$44)</f>
        <v>-1.7179883416589534E-2</v>
      </c>
      <c r="AQ48" s="15">
        <f ca="1">_xlfn.NORM.INV(RAND(), Info!$B$43, Info!$B$44)</f>
        <v>-5.9715532896194665E-3</v>
      </c>
      <c r="AR48" s="15">
        <f ca="1">_xlfn.NORM.INV(RAND(), Info!$B$43, Info!$B$44)</f>
        <v>1.5301920339310566E-2</v>
      </c>
      <c r="AS48" s="15">
        <f ca="1">_xlfn.NORM.INV(RAND(), Info!$B$43, Info!$B$44)</f>
        <v>-1.3222971302817629E-2</v>
      </c>
      <c r="AT48" s="15">
        <f ca="1">_xlfn.NORM.INV(RAND(), Info!$B$43, Info!$B$44)</f>
        <v>2.5931322735950422E-2</v>
      </c>
      <c r="AU48" s="15">
        <f ca="1">_xlfn.NORM.INV(RAND(), Info!$B$43, Info!$B$44)</f>
        <v>-1.2164079999277062E-2</v>
      </c>
      <c r="AV48" s="15">
        <f ca="1">_xlfn.NORM.INV(RAND(), Info!$B$43, Info!$B$44)</f>
        <v>6.1647854096970301E-5</v>
      </c>
      <c r="AW48" s="15">
        <f ca="1">_xlfn.NORM.INV(RAND(), Info!$B$43, Info!$B$44)</f>
        <v>-2.2196899185920646E-2</v>
      </c>
      <c r="AX48" s="15">
        <f ca="1">_xlfn.NORM.INV(RAND(), Info!$B$43, Info!$B$44)</f>
        <v>-2.9620081671001632E-2</v>
      </c>
      <c r="AY48" s="15">
        <f ca="1">_xlfn.NORM.INV(RAND(), Info!$B$43, Info!$B$44)</f>
        <v>3.4829590018279387E-3</v>
      </c>
      <c r="AZ48" s="15">
        <f ca="1">_xlfn.NORM.INV(RAND(), Info!$B$43, Info!$B$44)</f>
        <v>-6.2992524213926664E-3</v>
      </c>
      <c r="BA48" s="15">
        <f ca="1">_xlfn.NORM.INV(RAND(), Info!$B$43, Info!$B$44)</f>
        <v>4.0956600656636498E-2</v>
      </c>
      <c r="BB48" s="15">
        <f ca="1">_xlfn.NORM.INV(RAND(), Info!$B$43, Info!$B$44)</f>
        <v>3.7731080624539663E-2</v>
      </c>
      <c r="BC48" s="15">
        <f ca="1">_xlfn.NORM.INV(RAND(), Info!$B$43, Info!$B$44)</f>
        <v>1.2886331362334726E-2</v>
      </c>
      <c r="BD48" s="15">
        <f ca="1">_xlfn.NORM.INV(RAND(), Info!$B$43, Info!$B$44)</f>
        <v>2.0584076980582604E-2</v>
      </c>
      <c r="BE48" s="15">
        <f ca="1">_xlfn.NORM.INV(RAND(), Info!$B$43, Info!$B$44)</f>
        <v>8.6217352871264183E-3</v>
      </c>
      <c r="BF48" s="15">
        <f ca="1">_xlfn.NORM.INV(RAND(), Info!$B$43, Info!$B$44)</f>
        <v>1.3932310214649614E-2</v>
      </c>
      <c r="BG48" s="15">
        <f ca="1">_xlfn.NORM.INV(RAND(), Info!$B$43, Info!$B$44)</f>
        <v>1.1745768427970447E-2</v>
      </c>
      <c r="BH48" s="15">
        <f ca="1">_xlfn.NORM.INV(RAND(), Info!$B$43, Info!$B$44)</f>
        <v>-2.5198335400821222E-2</v>
      </c>
      <c r="BI48" s="15">
        <f ca="1">_xlfn.NORM.INV(RAND(), Info!$B$43, Info!$B$44)</f>
        <v>-1.1323312089061698E-2</v>
      </c>
      <c r="BJ48" s="15">
        <f ca="1">_xlfn.NORM.INV(RAND(), Info!$B$43, Info!$B$44)</f>
        <v>3.8990728610553506E-2</v>
      </c>
      <c r="BK48" s="15">
        <f ca="1">_xlfn.NORM.INV(RAND(), Info!$B$43, Info!$B$44)</f>
        <v>7.2036669342369283E-3</v>
      </c>
      <c r="BL48" s="15">
        <f ca="1">_xlfn.NORM.INV(RAND(), Info!$B$43, Info!$B$44)</f>
        <v>-1.9312137271154457E-2</v>
      </c>
      <c r="BM48" s="15">
        <f ca="1">_xlfn.NORM.INV(RAND(), Info!$B$43, Info!$B$44)</f>
        <v>-4.1432823074323819E-2</v>
      </c>
      <c r="BN48" s="15">
        <f ca="1">_xlfn.NORM.INV(RAND(), Info!$B$43, Info!$B$44)</f>
        <v>-9.3206808813975743E-3</v>
      </c>
      <c r="BO48" s="15">
        <f ca="1">_xlfn.NORM.INV(RAND(), Info!$B$43, Info!$B$44)</f>
        <v>5.0572703606022876E-3</v>
      </c>
      <c r="BP48" s="15">
        <f ca="1">_xlfn.NORM.INV(RAND(), Info!$B$43, Info!$B$44)</f>
        <v>-9.452765590599613E-4</v>
      </c>
      <c r="BQ48" s="15">
        <f ca="1">_xlfn.NORM.INV(RAND(), Info!$B$43, Info!$B$44)</f>
        <v>-6.9568302153352971E-3</v>
      </c>
      <c r="BR48" s="15">
        <f ca="1">_xlfn.NORM.INV(RAND(), Info!$B$43, Info!$B$44)</f>
        <v>-6.4487553377152408E-3</v>
      </c>
      <c r="BS48" s="15">
        <f ca="1">_xlfn.NORM.INV(RAND(), Info!$B$43, Info!$B$44)</f>
        <v>2.3235547541708527E-3</v>
      </c>
      <c r="BT48" s="15">
        <f ca="1">_xlfn.NORM.INV(RAND(), Info!$B$43, Info!$B$44)</f>
        <v>-6.8602789293033713E-3</v>
      </c>
      <c r="BU48" s="15">
        <f ca="1">_xlfn.NORM.INV(RAND(), Info!$B$43, Info!$B$44)</f>
        <v>5.0014825241127677E-3</v>
      </c>
      <c r="BV48" s="15">
        <f ca="1">_xlfn.NORM.INV(RAND(), Info!$B$43, Info!$B$44)</f>
        <v>-1.5240540612917904E-2</v>
      </c>
      <c r="BW48" s="15">
        <f ca="1">_xlfn.NORM.INV(RAND(), Info!$B$43, Info!$B$44)</f>
        <v>-1.7347064047384394E-2</v>
      </c>
      <c r="BX48" s="15">
        <f ca="1">_xlfn.NORM.INV(RAND(), Info!$B$43, Info!$B$44)</f>
        <v>8.3750455574125894E-3</v>
      </c>
      <c r="BY48" s="15">
        <f ca="1">_xlfn.NORM.INV(RAND(), Info!$B$43, Info!$B$44)</f>
        <v>-5.1899910218292704E-2</v>
      </c>
      <c r="BZ48" s="15">
        <f ca="1">_xlfn.NORM.INV(RAND(), Info!$B$43, Info!$B$44)</f>
        <v>-1.1016168681751645E-2</v>
      </c>
      <c r="CA48" s="15">
        <f ca="1">_xlfn.NORM.INV(RAND(), Info!$B$43, Info!$B$44)</f>
        <v>-1.7765627747987848E-2</v>
      </c>
      <c r="CB48" s="15">
        <f ca="1">_xlfn.NORM.INV(RAND(), Info!$B$43, Info!$B$44)</f>
        <v>6.6634808437654545E-3</v>
      </c>
      <c r="CC48" s="15">
        <f ca="1">_xlfn.NORM.INV(RAND(), Info!$B$43, Info!$B$44)</f>
        <v>-2.0981395335183423E-2</v>
      </c>
      <c r="CD48" s="15">
        <f ca="1">_xlfn.NORM.INV(RAND(), Info!$B$43, Info!$B$44)</f>
        <v>-7.9414514495767252E-3</v>
      </c>
      <c r="CE48" s="15">
        <f ca="1">_xlfn.NORM.INV(RAND(), Info!$B$43, Info!$B$44)</f>
        <v>1.8463227934248646E-2</v>
      </c>
      <c r="CF48" s="15">
        <f ca="1">_xlfn.NORM.INV(RAND(), Info!$B$43, Info!$B$44)</f>
        <v>2.036319937328648E-2</v>
      </c>
      <c r="CG48" s="15">
        <f ca="1">_xlfn.NORM.INV(RAND(), Info!$B$43, Info!$B$44)</f>
        <v>2.7318247144164885E-2</v>
      </c>
      <c r="CH48" s="15">
        <f ca="1">_xlfn.NORM.INV(RAND(), Info!$B$43, Info!$B$44)</f>
        <v>1.5024778410274095E-2</v>
      </c>
      <c r="CI48" s="15">
        <f ca="1">_xlfn.NORM.INV(RAND(), Info!$B$43, Info!$B$44)</f>
        <v>-9.7430941801807391E-3</v>
      </c>
      <c r="CJ48" s="15">
        <f ca="1">_xlfn.NORM.INV(RAND(), Info!$B$43, Info!$B$44)</f>
        <v>-2.0041730137831216E-2</v>
      </c>
      <c r="CK48" s="15">
        <f ca="1">_xlfn.NORM.INV(RAND(), Info!$B$43, Info!$B$44)</f>
        <v>3.5915170735766097E-2</v>
      </c>
      <c r="CL48" s="15">
        <f ca="1">_xlfn.NORM.INV(RAND(), Info!$B$43, Info!$B$44)</f>
        <v>1.9069138424661874E-2</v>
      </c>
      <c r="CM48" s="15">
        <f ca="1">_xlfn.NORM.INV(RAND(), Info!$B$43, Info!$B$44)</f>
        <v>9.5550972427943907E-3</v>
      </c>
      <c r="CN48" s="15">
        <f ca="1">_xlfn.NORM.INV(RAND(), Info!$B$43, Info!$B$44)</f>
        <v>1.5248680388415144E-2</v>
      </c>
      <c r="CO48" s="15">
        <f ca="1">_xlfn.NORM.INV(RAND(), Info!$B$43, Info!$B$44)</f>
        <v>-4.8225525332810685E-3</v>
      </c>
      <c r="CP48" s="15">
        <f ca="1">_xlfn.NORM.INV(RAND(), Info!$B$43, Info!$B$44)</f>
        <v>-7.7296890617973056E-3</v>
      </c>
      <c r="CQ48" s="15">
        <f ca="1">_xlfn.NORM.INV(RAND(), Info!$B$43, Info!$B$44)</f>
        <v>4.7376988488492507E-3</v>
      </c>
      <c r="CR48" s="15">
        <f ca="1">_xlfn.NORM.INV(RAND(), Info!$B$43, Info!$B$44)</f>
        <v>2.6284219637530689E-2</v>
      </c>
      <c r="CS48" s="15">
        <f ca="1">_xlfn.NORM.INV(RAND(), Info!$B$43, Info!$B$44)</f>
        <v>1.8722358223445296E-3</v>
      </c>
      <c r="CT48" s="15">
        <f ca="1">_xlfn.NORM.INV(RAND(), Info!$B$43, Info!$B$44)</f>
        <v>-3.2137957074568958E-3</v>
      </c>
      <c r="CU48" s="15">
        <f ca="1">_xlfn.NORM.INV(RAND(), Info!$B$43, Info!$B$44)</f>
        <v>-1.0277112099206279E-3</v>
      </c>
      <c r="CV48" s="15">
        <f ca="1">_xlfn.NORM.INV(RAND(), Info!$B$43, Info!$B$44)</f>
        <v>-8.8574071072981169E-4</v>
      </c>
      <c r="CW48" s="15">
        <f ca="1">_xlfn.NORM.INV(RAND(), Info!$B$43, Info!$B$44)</f>
        <v>-1.404119998624484E-2</v>
      </c>
    </row>
    <row r="49" spans="1:101" x14ac:dyDescent="0.2">
      <c r="A49">
        <v>2070</v>
      </c>
      <c r="B49" s="15">
        <f ca="1">_xlfn.NORM.INV(RAND(), Info!$B$43, Info!$B$44)</f>
        <v>4.7040201181449744E-3</v>
      </c>
      <c r="C49" s="15">
        <f ca="1">_xlfn.NORM.INV(RAND(), Info!$B$43, Info!$B$44)</f>
        <v>-4.3308813026854019E-3</v>
      </c>
      <c r="D49" s="15">
        <f ca="1">_xlfn.NORM.INV(RAND(), Info!$B$43, Info!$B$44)</f>
        <v>1.0941942034096108E-2</v>
      </c>
      <c r="E49" s="15">
        <f ca="1">_xlfn.NORM.INV(RAND(), Info!$B$43, Info!$B$44)</f>
        <v>-2.2470388164987531E-2</v>
      </c>
      <c r="F49" s="15">
        <f ca="1">_xlfn.NORM.INV(RAND(), Info!$B$43, Info!$B$44)</f>
        <v>1.3375967077149824E-2</v>
      </c>
      <c r="G49" s="15">
        <f ca="1">_xlfn.NORM.INV(RAND(), Info!$B$43, Info!$B$44)</f>
        <v>-2.9305146769955201E-2</v>
      </c>
      <c r="H49" s="15">
        <f ca="1">_xlfn.NORM.INV(RAND(), Info!$B$43, Info!$B$44)</f>
        <v>3.2405091205540103E-2</v>
      </c>
      <c r="I49" s="15">
        <f ca="1">_xlfn.NORM.INV(RAND(), Info!$B$43, Info!$B$44)</f>
        <v>-2.6610954922640376E-2</v>
      </c>
      <c r="J49" s="15">
        <f ca="1">_xlfn.NORM.INV(RAND(), Info!$B$43, Info!$B$44)</f>
        <v>9.5132952242829062E-3</v>
      </c>
      <c r="K49" s="15">
        <f ca="1">_xlfn.NORM.INV(RAND(), Info!$B$43, Info!$B$44)</f>
        <v>-3.6741001194367712E-2</v>
      </c>
      <c r="L49" s="15">
        <f ca="1">_xlfn.NORM.INV(RAND(), Info!$B$43, Info!$B$44)</f>
        <v>5.2832586462512243E-3</v>
      </c>
      <c r="M49" s="15">
        <f ca="1">_xlfn.NORM.INV(RAND(), Info!$B$43, Info!$B$44)</f>
        <v>-2.5272291625764463E-2</v>
      </c>
      <c r="N49" s="15">
        <f ca="1">_xlfn.NORM.INV(RAND(), Info!$B$43, Info!$B$44)</f>
        <v>-1.259871359851546E-2</v>
      </c>
      <c r="O49" s="15">
        <f ca="1">_xlfn.NORM.INV(RAND(), Info!$B$43, Info!$B$44)</f>
        <v>1.2668580107513924E-3</v>
      </c>
      <c r="P49" s="15">
        <f ca="1">_xlfn.NORM.INV(RAND(), Info!$B$43, Info!$B$44)</f>
        <v>-1.9148862209063512E-2</v>
      </c>
      <c r="Q49" s="15">
        <f ca="1">_xlfn.NORM.INV(RAND(), Info!$B$43, Info!$B$44)</f>
        <v>-3.0959425909309914E-2</v>
      </c>
      <c r="R49" s="15">
        <f ca="1">_xlfn.NORM.INV(RAND(), Info!$B$43, Info!$B$44)</f>
        <v>1.4413523997786671E-3</v>
      </c>
      <c r="S49" s="15">
        <f ca="1">_xlfn.NORM.INV(RAND(), Info!$B$43, Info!$B$44)</f>
        <v>1.7994565822470172E-2</v>
      </c>
      <c r="T49" s="15">
        <f ca="1">_xlfn.NORM.INV(RAND(), Info!$B$43, Info!$B$44)</f>
        <v>3.6222433649337256E-2</v>
      </c>
      <c r="U49" s="15">
        <f ca="1">_xlfn.NORM.INV(RAND(), Info!$B$43, Info!$B$44)</f>
        <v>1.0991434743580896E-2</v>
      </c>
      <c r="V49" s="15">
        <f ca="1">_xlfn.NORM.INV(RAND(), Info!$B$43, Info!$B$44)</f>
        <v>3.1815671627602907E-3</v>
      </c>
      <c r="W49" s="15">
        <f ca="1">_xlfn.NORM.INV(RAND(), Info!$B$43, Info!$B$44)</f>
        <v>1.990187238342276E-2</v>
      </c>
      <c r="X49" s="15">
        <f ca="1">_xlfn.NORM.INV(RAND(), Info!$B$43, Info!$B$44)</f>
        <v>9.5673381571297483E-3</v>
      </c>
      <c r="Y49" s="15">
        <f ca="1">_xlfn.NORM.INV(RAND(), Info!$B$43, Info!$B$44)</f>
        <v>-7.5259932501591381E-3</v>
      </c>
      <c r="Z49" s="15">
        <f ca="1">_xlfn.NORM.INV(RAND(), Info!$B$43, Info!$B$44)</f>
        <v>-2.150147145583627E-3</v>
      </c>
      <c r="AA49" s="15">
        <f ca="1">_xlfn.NORM.INV(RAND(), Info!$B$43, Info!$B$44)</f>
        <v>-3.2670777110605266E-2</v>
      </c>
      <c r="AB49" s="15">
        <f ca="1">_xlfn.NORM.INV(RAND(), Info!$B$43, Info!$B$44)</f>
        <v>-4.1574188379649105E-3</v>
      </c>
      <c r="AC49" s="15">
        <f ca="1">_xlfn.NORM.INV(RAND(), Info!$B$43, Info!$B$44)</f>
        <v>-1.891608195340793E-2</v>
      </c>
      <c r="AD49" s="15">
        <f ca="1">_xlfn.NORM.INV(RAND(), Info!$B$43, Info!$B$44)</f>
        <v>-1.4611731073203779E-2</v>
      </c>
      <c r="AE49" s="15">
        <f ca="1">_xlfn.NORM.INV(RAND(), Info!$B$43, Info!$B$44)</f>
        <v>-6.8228053973321094E-3</v>
      </c>
      <c r="AF49" s="15">
        <f ca="1">_xlfn.NORM.INV(RAND(), Info!$B$43, Info!$B$44)</f>
        <v>-3.0444192266114181E-2</v>
      </c>
      <c r="AG49" s="15">
        <f ca="1">_xlfn.NORM.INV(RAND(), Info!$B$43, Info!$B$44)</f>
        <v>-3.7167084867063584E-2</v>
      </c>
      <c r="AH49" s="15">
        <f ca="1">_xlfn.NORM.INV(RAND(), Info!$B$43, Info!$B$44)</f>
        <v>-1.2795741717814651E-2</v>
      </c>
      <c r="AI49" s="15">
        <f ca="1">_xlfn.NORM.INV(RAND(), Info!$B$43, Info!$B$44)</f>
        <v>1.6476751707805107E-3</v>
      </c>
      <c r="AJ49" s="15">
        <f ca="1">_xlfn.NORM.INV(RAND(), Info!$B$43, Info!$B$44)</f>
        <v>6.8920167227854911E-3</v>
      </c>
      <c r="AK49" s="15">
        <f ca="1">_xlfn.NORM.INV(RAND(), Info!$B$43, Info!$B$44)</f>
        <v>-2.225673701916116E-3</v>
      </c>
      <c r="AL49" s="15">
        <f ca="1">_xlfn.NORM.INV(RAND(), Info!$B$43, Info!$B$44)</f>
        <v>-8.4571585020721471E-3</v>
      </c>
      <c r="AM49" s="15">
        <f ca="1">_xlfn.NORM.INV(RAND(), Info!$B$43, Info!$B$44)</f>
        <v>1.0979184278991472E-2</v>
      </c>
      <c r="AN49" s="15">
        <f ca="1">_xlfn.NORM.INV(RAND(), Info!$B$43, Info!$B$44)</f>
        <v>-8.9546724324057123E-3</v>
      </c>
      <c r="AO49" s="15">
        <f ca="1">_xlfn.NORM.INV(RAND(), Info!$B$43, Info!$B$44)</f>
        <v>2.9003081816671984E-2</v>
      </c>
      <c r="AP49" s="15">
        <f ca="1">_xlfn.NORM.INV(RAND(), Info!$B$43, Info!$B$44)</f>
        <v>-5.5290279308709929E-3</v>
      </c>
      <c r="AQ49" s="15">
        <f ca="1">_xlfn.NORM.INV(RAND(), Info!$B$43, Info!$B$44)</f>
        <v>1.0133363955598503E-2</v>
      </c>
      <c r="AR49" s="15">
        <f ca="1">_xlfn.NORM.INV(RAND(), Info!$B$43, Info!$B$44)</f>
        <v>-2.7313991694310948E-2</v>
      </c>
      <c r="AS49" s="15">
        <f ca="1">_xlfn.NORM.INV(RAND(), Info!$B$43, Info!$B$44)</f>
        <v>3.2196041350490055E-2</v>
      </c>
      <c r="AT49" s="15">
        <f ca="1">_xlfn.NORM.INV(RAND(), Info!$B$43, Info!$B$44)</f>
        <v>3.7349822368400762E-4</v>
      </c>
      <c r="AU49" s="15">
        <f ca="1">_xlfn.NORM.INV(RAND(), Info!$B$43, Info!$B$44)</f>
        <v>1.5441439184767772E-2</v>
      </c>
      <c r="AV49" s="15">
        <f ca="1">_xlfn.NORM.INV(RAND(), Info!$B$43, Info!$B$44)</f>
        <v>-1.4133990779716232E-2</v>
      </c>
      <c r="AW49" s="15">
        <f ca="1">_xlfn.NORM.INV(RAND(), Info!$B$43, Info!$B$44)</f>
        <v>2.1428281876772408E-3</v>
      </c>
      <c r="AX49" s="15">
        <f ca="1">_xlfn.NORM.INV(RAND(), Info!$B$43, Info!$B$44)</f>
        <v>-1.3261258592862549E-2</v>
      </c>
      <c r="AY49" s="15">
        <f ca="1">_xlfn.NORM.INV(RAND(), Info!$B$43, Info!$B$44)</f>
        <v>8.9267744048282006E-3</v>
      </c>
      <c r="AZ49" s="15">
        <f ca="1">_xlfn.NORM.INV(RAND(), Info!$B$43, Info!$B$44)</f>
        <v>-2.317646819107194E-3</v>
      </c>
      <c r="BA49" s="15">
        <f ca="1">_xlfn.NORM.INV(RAND(), Info!$B$43, Info!$B$44)</f>
        <v>-2.9176200084813156E-3</v>
      </c>
      <c r="BB49" s="15">
        <f ca="1">_xlfn.NORM.INV(RAND(), Info!$B$43, Info!$B$44)</f>
        <v>-1.3305584944834979E-3</v>
      </c>
      <c r="BC49" s="15">
        <f ca="1">_xlfn.NORM.INV(RAND(), Info!$B$43, Info!$B$44)</f>
        <v>1.2682848050618797E-2</v>
      </c>
      <c r="BD49" s="15">
        <f ca="1">_xlfn.NORM.INV(RAND(), Info!$B$43, Info!$B$44)</f>
        <v>1.4626803952943378E-2</v>
      </c>
      <c r="BE49" s="15">
        <f ca="1">_xlfn.NORM.INV(RAND(), Info!$B$43, Info!$B$44)</f>
        <v>-2.5416505652978864E-2</v>
      </c>
      <c r="BF49" s="15">
        <f ca="1">_xlfn.NORM.INV(RAND(), Info!$B$43, Info!$B$44)</f>
        <v>-1.4092705696380964E-2</v>
      </c>
      <c r="BG49" s="15">
        <f ca="1">_xlfn.NORM.INV(RAND(), Info!$B$43, Info!$B$44)</f>
        <v>2.9034172667766335E-3</v>
      </c>
      <c r="BH49" s="15">
        <f ca="1">_xlfn.NORM.INV(RAND(), Info!$B$43, Info!$B$44)</f>
        <v>1.9755134610714032E-2</v>
      </c>
      <c r="BI49" s="15">
        <f ca="1">_xlfn.NORM.INV(RAND(), Info!$B$43, Info!$B$44)</f>
        <v>2.1236761952741816E-2</v>
      </c>
      <c r="BJ49" s="15">
        <f ca="1">_xlfn.NORM.INV(RAND(), Info!$B$43, Info!$B$44)</f>
        <v>-5.1815779225441649E-3</v>
      </c>
      <c r="BK49" s="15">
        <f ca="1">_xlfn.NORM.INV(RAND(), Info!$B$43, Info!$B$44)</f>
        <v>1.1206715060423162E-2</v>
      </c>
      <c r="BL49" s="15">
        <f ca="1">_xlfn.NORM.INV(RAND(), Info!$B$43, Info!$B$44)</f>
        <v>-6.336152146928611E-3</v>
      </c>
      <c r="BM49" s="15">
        <f ca="1">_xlfn.NORM.INV(RAND(), Info!$B$43, Info!$B$44)</f>
        <v>-8.1336466085731585E-3</v>
      </c>
      <c r="BN49" s="15">
        <f ca="1">_xlfn.NORM.INV(RAND(), Info!$B$43, Info!$B$44)</f>
        <v>1.655868626734627E-2</v>
      </c>
      <c r="BO49" s="15">
        <f ca="1">_xlfn.NORM.INV(RAND(), Info!$B$43, Info!$B$44)</f>
        <v>-7.4894669316024967E-3</v>
      </c>
      <c r="BP49" s="15">
        <f ca="1">_xlfn.NORM.INV(RAND(), Info!$B$43, Info!$B$44)</f>
        <v>-2.5012655630517921E-2</v>
      </c>
      <c r="BQ49" s="15">
        <f ca="1">_xlfn.NORM.INV(RAND(), Info!$B$43, Info!$B$44)</f>
        <v>-1.0563583921952724E-2</v>
      </c>
      <c r="BR49" s="15">
        <f ca="1">_xlfn.NORM.INV(RAND(), Info!$B$43, Info!$B$44)</f>
        <v>1.2779935577280039E-2</v>
      </c>
      <c r="BS49" s="15">
        <f ca="1">_xlfn.NORM.INV(RAND(), Info!$B$43, Info!$B$44)</f>
        <v>-7.032161354446325E-3</v>
      </c>
      <c r="BT49" s="15">
        <f ca="1">_xlfn.NORM.INV(RAND(), Info!$B$43, Info!$B$44)</f>
        <v>-4.3898062055223078E-2</v>
      </c>
      <c r="BU49" s="15">
        <f ca="1">_xlfn.NORM.INV(RAND(), Info!$B$43, Info!$B$44)</f>
        <v>-3.6358543097909105E-2</v>
      </c>
      <c r="BV49" s="15">
        <f ca="1">_xlfn.NORM.INV(RAND(), Info!$B$43, Info!$B$44)</f>
        <v>2.8543526587448975E-2</v>
      </c>
      <c r="BW49" s="15">
        <f ca="1">_xlfn.NORM.INV(RAND(), Info!$B$43, Info!$B$44)</f>
        <v>1.5099064879144974E-2</v>
      </c>
      <c r="BX49" s="15">
        <f ca="1">_xlfn.NORM.INV(RAND(), Info!$B$43, Info!$B$44)</f>
        <v>2.840496788063971E-2</v>
      </c>
      <c r="BY49" s="15">
        <f ca="1">_xlfn.NORM.INV(RAND(), Info!$B$43, Info!$B$44)</f>
        <v>-2.186373507677232E-2</v>
      </c>
      <c r="BZ49" s="15">
        <f ca="1">_xlfn.NORM.INV(RAND(), Info!$B$43, Info!$B$44)</f>
        <v>1.1148782049633616E-2</v>
      </c>
      <c r="CA49" s="15">
        <f ca="1">_xlfn.NORM.INV(RAND(), Info!$B$43, Info!$B$44)</f>
        <v>5.3939509137197993E-3</v>
      </c>
      <c r="CB49" s="15">
        <f ca="1">_xlfn.NORM.INV(RAND(), Info!$B$43, Info!$B$44)</f>
        <v>-1.2052056177362814E-2</v>
      </c>
      <c r="CC49" s="15">
        <f ca="1">_xlfn.NORM.INV(RAND(), Info!$B$43, Info!$B$44)</f>
        <v>-1.2354719922330105E-2</v>
      </c>
      <c r="CD49" s="15">
        <f ca="1">_xlfn.NORM.INV(RAND(), Info!$B$43, Info!$B$44)</f>
        <v>-6.7353272217182264E-3</v>
      </c>
      <c r="CE49" s="15">
        <f ca="1">_xlfn.NORM.INV(RAND(), Info!$B$43, Info!$B$44)</f>
        <v>-8.3330696598898114E-3</v>
      </c>
      <c r="CF49" s="15">
        <f ca="1">_xlfn.NORM.INV(RAND(), Info!$B$43, Info!$B$44)</f>
        <v>-1.9271952832572565E-2</v>
      </c>
      <c r="CG49" s="15">
        <f ca="1">_xlfn.NORM.INV(RAND(), Info!$B$43, Info!$B$44)</f>
        <v>6.7956134769006377E-3</v>
      </c>
      <c r="CH49" s="15">
        <f ca="1">_xlfn.NORM.INV(RAND(), Info!$B$43, Info!$B$44)</f>
        <v>-1.7822308908778423E-3</v>
      </c>
      <c r="CI49" s="15">
        <f ca="1">_xlfn.NORM.INV(RAND(), Info!$B$43, Info!$B$44)</f>
        <v>1.6955754611031795E-3</v>
      </c>
      <c r="CJ49" s="15">
        <f ca="1">_xlfn.NORM.INV(RAND(), Info!$B$43, Info!$B$44)</f>
        <v>-1.594426630335994E-2</v>
      </c>
      <c r="CK49" s="15">
        <f ca="1">_xlfn.NORM.INV(RAND(), Info!$B$43, Info!$B$44)</f>
        <v>1.2921728356315363E-2</v>
      </c>
      <c r="CL49" s="15">
        <f ca="1">_xlfn.NORM.INV(RAND(), Info!$B$43, Info!$B$44)</f>
        <v>-2.0160706051175675E-2</v>
      </c>
      <c r="CM49" s="15">
        <f ca="1">_xlfn.NORM.INV(RAND(), Info!$B$43, Info!$B$44)</f>
        <v>-2.2294348618285473E-2</v>
      </c>
      <c r="CN49" s="15">
        <f ca="1">_xlfn.NORM.INV(RAND(), Info!$B$43, Info!$B$44)</f>
        <v>-3.1453836990026629E-2</v>
      </c>
      <c r="CO49" s="15">
        <f ca="1">_xlfn.NORM.INV(RAND(), Info!$B$43, Info!$B$44)</f>
        <v>-1.7887316194911784E-3</v>
      </c>
      <c r="CP49" s="15">
        <f ca="1">_xlfn.NORM.INV(RAND(), Info!$B$43, Info!$B$44)</f>
        <v>2.0186306742951698E-2</v>
      </c>
      <c r="CQ49" s="15">
        <f ca="1">_xlfn.NORM.INV(RAND(), Info!$B$43, Info!$B$44)</f>
        <v>-9.6363792704553149E-3</v>
      </c>
      <c r="CR49" s="15">
        <f ca="1">_xlfn.NORM.INV(RAND(), Info!$B$43, Info!$B$44)</f>
        <v>4.2639155837117639E-3</v>
      </c>
      <c r="CS49" s="15">
        <f ca="1">_xlfn.NORM.INV(RAND(), Info!$B$43, Info!$B$44)</f>
        <v>5.2633882802442328E-2</v>
      </c>
      <c r="CT49" s="15">
        <f ca="1">_xlfn.NORM.INV(RAND(), Info!$B$43, Info!$B$44)</f>
        <v>-2.3985329650543324E-2</v>
      </c>
      <c r="CU49" s="15">
        <f ca="1">_xlfn.NORM.INV(RAND(), Info!$B$43, Info!$B$44)</f>
        <v>7.9277421048775561E-3</v>
      </c>
      <c r="CV49" s="15">
        <f ca="1">_xlfn.NORM.INV(RAND(), Info!$B$43, Info!$B$44)</f>
        <v>-6.4367736836303865E-3</v>
      </c>
      <c r="CW49" s="15">
        <f ca="1">_xlfn.NORM.INV(RAND(), Info!$B$43, Info!$B$44)</f>
        <v>-1.7849161075661511E-2</v>
      </c>
    </row>
    <row r="50" spans="1:101" x14ac:dyDescent="0.2">
      <c r="A50">
        <v>2071</v>
      </c>
      <c r="B50" s="15">
        <f ca="1">_xlfn.NORM.INV(RAND(), Info!$B$43, Info!$B$44)</f>
        <v>5.3238159551162265E-3</v>
      </c>
      <c r="C50" s="15">
        <f ca="1">_xlfn.NORM.INV(RAND(), Info!$B$43, Info!$B$44)</f>
        <v>3.586127845156252E-3</v>
      </c>
      <c r="D50" s="15">
        <f ca="1">_xlfn.NORM.INV(RAND(), Info!$B$43, Info!$B$44)</f>
        <v>3.5493777885074587E-2</v>
      </c>
      <c r="E50" s="15">
        <f ca="1">_xlfn.NORM.INV(RAND(), Info!$B$43, Info!$B$44)</f>
        <v>-2.3677873054502335E-2</v>
      </c>
      <c r="F50" s="15">
        <f ca="1">_xlfn.NORM.INV(RAND(), Info!$B$43, Info!$B$44)</f>
        <v>-1.3005055487303182E-2</v>
      </c>
      <c r="G50" s="15">
        <f ca="1">_xlfn.NORM.INV(RAND(), Info!$B$43, Info!$B$44)</f>
        <v>-3.4678880679927864E-3</v>
      </c>
      <c r="H50" s="15">
        <f ca="1">_xlfn.NORM.INV(RAND(), Info!$B$43, Info!$B$44)</f>
        <v>-4.7147484122973451E-3</v>
      </c>
      <c r="I50" s="15">
        <f ca="1">_xlfn.NORM.INV(RAND(), Info!$B$43, Info!$B$44)</f>
        <v>-2.8910389182073261E-2</v>
      </c>
      <c r="J50" s="15">
        <f ca="1">_xlfn.NORM.INV(RAND(), Info!$B$43, Info!$B$44)</f>
        <v>2.0951202084731207E-2</v>
      </c>
      <c r="K50" s="15">
        <f ca="1">_xlfn.NORM.INV(RAND(), Info!$B$43, Info!$B$44)</f>
        <v>2.6274329821851631E-2</v>
      </c>
      <c r="L50" s="15">
        <f ca="1">_xlfn.NORM.INV(RAND(), Info!$B$43, Info!$B$44)</f>
        <v>-2.2399089134230964E-2</v>
      </c>
      <c r="M50" s="15">
        <f ca="1">_xlfn.NORM.INV(RAND(), Info!$B$43, Info!$B$44)</f>
        <v>2.0636044574173028E-2</v>
      </c>
      <c r="N50" s="15">
        <f ca="1">_xlfn.NORM.INV(RAND(), Info!$B$43, Info!$B$44)</f>
        <v>1.660850246259634E-2</v>
      </c>
      <c r="O50" s="15">
        <f ca="1">_xlfn.NORM.INV(RAND(), Info!$B$43, Info!$B$44)</f>
        <v>-4.161932532271536E-3</v>
      </c>
      <c r="P50" s="15">
        <f ca="1">_xlfn.NORM.INV(RAND(), Info!$B$43, Info!$B$44)</f>
        <v>3.5320888313923667E-2</v>
      </c>
      <c r="Q50" s="15">
        <f ca="1">_xlfn.NORM.INV(RAND(), Info!$B$43, Info!$B$44)</f>
        <v>-2.070321731788926E-2</v>
      </c>
      <c r="R50" s="15">
        <f ca="1">_xlfn.NORM.INV(RAND(), Info!$B$43, Info!$B$44)</f>
        <v>-2.7956585212234271E-2</v>
      </c>
      <c r="S50" s="15">
        <f ca="1">_xlfn.NORM.INV(RAND(), Info!$B$43, Info!$B$44)</f>
        <v>-1.1728126932401734E-2</v>
      </c>
      <c r="T50" s="15">
        <f ca="1">_xlfn.NORM.INV(RAND(), Info!$B$43, Info!$B$44)</f>
        <v>2.4007305853733462E-2</v>
      </c>
      <c r="U50" s="15">
        <f ca="1">_xlfn.NORM.INV(RAND(), Info!$B$43, Info!$B$44)</f>
        <v>1.4116639103082456E-2</v>
      </c>
      <c r="V50" s="15">
        <f ca="1">_xlfn.NORM.INV(RAND(), Info!$B$43, Info!$B$44)</f>
        <v>-4.7012891017545771E-2</v>
      </c>
      <c r="W50" s="15">
        <f ca="1">_xlfn.NORM.INV(RAND(), Info!$B$43, Info!$B$44)</f>
        <v>1.9020706247648646E-2</v>
      </c>
      <c r="X50" s="15">
        <f ca="1">_xlfn.NORM.INV(RAND(), Info!$B$43, Info!$B$44)</f>
        <v>-1.3264072990470215E-2</v>
      </c>
      <c r="Y50" s="15">
        <f ca="1">_xlfn.NORM.INV(RAND(), Info!$B$43, Info!$B$44)</f>
        <v>1.9902930157293972E-2</v>
      </c>
      <c r="Z50" s="15">
        <f ca="1">_xlfn.NORM.INV(RAND(), Info!$B$43, Info!$B$44)</f>
        <v>9.3526960156437577E-3</v>
      </c>
      <c r="AA50" s="15">
        <f ca="1">_xlfn.NORM.INV(RAND(), Info!$B$43, Info!$B$44)</f>
        <v>-1.620062820294586E-2</v>
      </c>
      <c r="AB50" s="15">
        <f ca="1">_xlfn.NORM.INV(RAND(), Info!$B$43, Info!$B$44)</f>
        <v>1.0143841477116497E-3</v>
      </c>
      <c r="AC50" s="15">
        <f ca="1">_xlfn.NORM.INV(RAND(), Info!$B$43, Info!$B$44)</f>
        <v>-2.4694799996358607E-2</v>
      </c>
      <c r="AD50" s="15">
        <f ca="1">_xlfn.NORM.INV(RAND(), Info!$B$43, Info!$B$44)</f>
        <v>7.1538977942173553E-3</v>
      </c>
      <c r="AE50" s="15">
        <f ca="1">_xlfn.NORM.INV(RAND(), Info!$B$43, Info!$B$44)</f>
        <v>1.5216688118927398E-2</v>
      </c>
      <c r="AF50" s="15">
        <f ca="1">_xlfn.NORM.INV(RAND(), Info!$B$43, Info!$B$44)</f>
        <v>1.668054204109658E-3</v>
      </c>
      <c r="AG50" s="15">
        <f ca="1">_xlfn.NORM.INV(RAND(), Info!$B$43, Info!$B$44)</f>
        <v>6.2818263024725192E-3</v>
      </c>
      <c r="AH50" s="15">
        <f ca="1">_xlfn.NORM.INV(RAND(), Info!$B$43, Info!$B$44)</f>
        <v>-2.3041762821604962E-3</v>
      </c>
      <c r="AI50" s="15">
        <f ca="1">_xlfn.NORM.INV(RAND(), Info!$B$43, Info!$B$44)</f>
        <v>4.2274188823631341E-3</v>
      </c>
      <c r="AJ50" s="15">
        <f ca="1">_xlfn.NORM.INV(RAND(), Info!$B$43, Info!$B$44)</f>
        <v>-2.1326795267172103E-2</v>
      </c>
      <c r="AK50" s="15">
        <f ca="1">_xlfn.NORM.INV(RAND(), Info!$B$43, Info!$B$44)</f>
        <v>-3.6871370851398418E-2</v>
      </c>
      <c r="AL50" s="15">
        <f ca="1">_xlfn.NORM.INV(RAND(), Info!$B$43, Info!$B$44)</f>
        <v>-3.0710983664825775E-2</v>
      </c>
      <c r="AM50" s="15">
        <f ca="1">_xlfn.NORM.INV(RAND(), Info!$B$43, Info!$B$44)</f>
        <v>-8.9818855637463502E-3</v>
      </c>
      <c r="AN50" s="15">
        <f ca="1">_xlfn.NORM.INV(RAND(), Info!$B$43, Info!$B$44)</f>
        <v>6.9362557966367562E-3</v>
      </c>
      <c r="AO50" s="15">
        <f ca="1">_xlfn.NORM.INV(RAND(), Info!$B$43, Info!$B$44)</f>
        <v>1.5899626522688382E-3</v>
      </c>
      <c r="AP50" s="15">
        <f ca="1">_xlfn.NORM.INV(RAND(), Info!$B$43, Info!$B$44)</f>
        <v>1.1427450262581778E-2</v>
      </c>
      <c r="AQ50" s="15">
        <f ca="1">_xlfn.NORM.INV(RAND(), Info!$B$43, Info!$B$44)</f>
        <v>4.3036648997416887E-3</v>
      </c>
      <c r="AR50" s="15">
        <f ca="1">_xlfn.NORM.INV(RAND(), Info!$B$43, Info!$B$44)</f>
        <v>-1.4451776365452067E-2</v>
      </c>
      <c r="AS50" s="15">
        <f ca="1">_xlfn.NORM.INV(RAND(), Info!$B$43, Info!$B$44)</f>
        <v>4.223898676767918E-3</v>
      </c>
      <c r="AT50" s="15">
        <f ca="1">_xlfn.NORM.INV(RAND(), Info!$B$43, Info!$B$44)</f>
        <v>1.6612545691256638E-2</v>
      </c>
      <c r="AU50" s="15">
        <f ca="1">_xlfn.NORM.INV(RAND(), Info!$B$43, Info!$B$44)</f>
        <v>2.10036445392696E-2</v>
      </c>
      <c r="AV50" s="15">
        <f ca="1">_xlfn.NORM.INV(RAND(), Info!$B$43, Info!$B$44)</f>
        <v>1.2420657253669278E-2</v>
      </c>
      <c r="AW50" s="15">
        <f ca="1">_xlfn.NORM.INV(RAND(), Info!$B$43, Info!$B$44)</f>
        <v>2.3237797714427259E-3</v>
      </c>
      <c r="AX50" s="15">
        <f ca="1">_xlfn.NORM.INV(RAND(), Info!$B$43, Info!$B$44)</f>
        <v>-1.8653679424962447E-2</v>
      </c>
      <c r="AY50" s="15">
        <f ca="1">_xlfn.NORM.INV(RAND(), Info!$B$43, Info!$B$44)</f>
        <v>-2.4959478666694516E-2</v>
      </c>
      <c r="AZ50" s="15">
        <f ca="1">_xlfn.NORM.INV(RAND(), Info!$B$43, Info!$B$44)</f>
        <v>3.1415764844115492E-2</v>
      </c>
      <c r="BA50" s="15">
        <f ca="1">_xlfn.NORM.INV(RAND(), Info!$B$43, Info!$B$44)</f>
        <v>-1.7429028837890086E-2</v>
      </c>
      <c r="BB50" s="15">
        <f ca="1">_xlfn.NORM.INV(RAND(), Info!$B$43, Info!$B$44)</f>
        <v>2.4107086661905197E-2</v>
      </c>
      <c r="BC50" s="15">
        <f ca="1">_xlfn.NORM.INV(RAND(), Info!$B$43, Info!$B$44)</f>
        <v>3.9117303942671877E-2</v>
      </c>
      <c r="BD50" s="15">
        <f ca="1">_xlfn.NORM.INV(RAND(), Info!$B$43, Info!$B$44)</f>
        <v>-4.40907176469949E-3</v>
      </c>
      <c r="BE50" s="15">
        <f ca="1">_xlfn.NORM.INV(RAND(), Info!$B$43, Info!$B$44)</f>
        <v>-1.5205176100118629E-2</v>
      </c>
      <c r="BF50" s="15">
        <f ca="1">_xlfn.NORM.INV(RAND(), Info!$B$43, Info!$B$44)</f>
        <v>-9.6337729437745399E-3</v>
      </c>
      <c r="BG50" s="15">
        <f ca="1">_xlfn.NORM.INV(RAND(), Info!$B$43, Info!$B$44)</f>
        <v>1.8721351361011686E-2</v>
      </c>
      <c r="BH50" s="15">
        <f ca="1">_xlfn.NORM.INV(RAND(), Info!$B$43, Info!$B$44)</f>
        <v>3.6956650730444525E-2</v>
      </c>
      <c r="BI50" s="15">
        <f ca="1">_xlfn.NORM.INV(RAND(), Info!$B$43, Info!$B$44)</f>
        <v>-1.0310615275244808E-2</v>
      </c>
      <c r="BJ50" s="15">
        <f ca="1">_xlfn.NORM.INV(RAND(), Info!$B$43, Info!$B$44)</f>
        <v>-1.3963479884475182E-4</v>
      </c>
      <c r="BK50" s="15">
        <f ca="1">_xlfn.NORM.INV(RAND(), Info!$B$43, Info!$B$44)</f>
        <v>-7.5498797466760905E-3</v>
      </c>
      <c r="BL50" s="15">
        <f ca="1">_xlfn.NORM.INV(RAND(), Info!$B$43, Info!$B$44)</f>
        <v>-2.0049677338469442E-2</v>
      </c>
      <c r="BM50" s="15">
        <f ca="1">_xlfn.NORM.INV(RAND(), Info!$B$43, Info!$B$44)</f>
        <v>2.4881748970253696E-2</v>
      </c>
      <c r="BN50" s="15">
        <f ca="1">_xlfn.NORM.INV(RAND(), Info!$B$43, Info!$B$44)</f>
        <v>7.5463891448973646E-3</v>
      </c>
      <c r="BO50" s="15">
        <f ca="1">_xlfn.NORM.INV(RAND(), Info!$B$43, Info!$B$44)</f>
        <v>-1.2323204943870163E-2</v>
      </c>
      <c r="BP50" s="15">
        <f ca="1">_xlfn.NORM.INV(RAND(), Info!$B$43, Info!$B$44)</f>
        <v>-2.3415045349937727E-2</v>
      </c>
      <c r="BQ50" s="15">
        <f ca="1">_xlfn.NORM.INV(RAND(), Info!$B$43, Info!$B$44)</f>
        <v>1.19891617276673E-2</v>
      </c>
      <c r="BR50" s="15">
        <f ca="1">_xlfn.NORM.INV(RAND(), Info!$B$43, Info!$B$44)</f>
        <v>4.5151654337207865E-3</v>
      </c>
      <c r="BS50" s="15">
        <f ca="1">_xlfn.NORM.INV(RAND(), Info!$B$43, Info!$B$44)</f>
        <v>4.266664832344097E-2</v>
      </c>
      <c r="BT50" s="15">
        <f ca="1">_xlfn.NORM.INV(RAND(), Info!$B$43, Info!$B$44)</f>
        <v>-3.1674017983282218E-2</v>
      </c>
      <c r="BU50" s="15">
        <f ca="1">_xlfn.NORM.INV(RAND(), Info!$B$43, Info!$B$44)</f>
        <v>-2.267863700695746E-2</v>
      </c>
      <c r="BV50" s="15">
        <f ca="1">_xlfn.NORM.INV(RAND(), Info!$B$43, Info!$B$44)</f>
        <v>-1.0467542145365105E-2</v>
      </c>
      <c r="BW50" s="15">
        <f ca="1">_xlfn.NORM.INV(RAND(), Info!$B$43, Info!$B$44)</f>
        <v>4.7516004015616814E-3</v>
      </c>
      <c r="BX50" s="15">
        <f ca="1">_xlfn.NORM.INV(RAND(), Info!$B$43, Info!$B$44)</f>
        <v>-8.0316113997669948E-3</v>
      </c>
      <c r="BY50" s="15">
        <f ca="1">_xlfn.NORM.INV(RAND(), Info!$B$43, Info!$B$44)</f>
        <v>1.3044643066531577E-2</v>
      </c>
      <c r="BZ50" s="15">
        <f ca="1">_xlfn.NORM.INV(RAND(), Info!$B$43, Info!$B$44)</f>
        <v>-4.0788823365951023E-3</v>
      </c>
      <c r="CA50" s="15">
        <f ca="1">_xlfn.NORM.INV(RAND(), Info!$B$43, Info!$B$44)</f>
        <v>-3.0285248298233487E-2</v>
      </c>
      <c r="CB50" s="15">
        <f ca="1">_xlfn.NORM.INV(RAND(), Info!$B$43, Info!$B$44)</f>
        <v>4.1869628291881676E-3</v>
      </c>
      <c r="CC50" s="15">
        <f ca="1">_xlfn.NORM.INV(RAND(), Info!$B$43, Info!$B$44)</f>
        <v>3.8454415644561674E-2</v>
      </c>
      <c r="CD50" s="15">
        <f ca="1">_xlfn.NORM.INV(RAND(), Info!$B$43, Info!$B$44)</f>
        <v>1.1118835226559813E-2</v>
      </c>
      <c r="CE50" s="15">
        <f ca="1">_xlfn.NORM.INV(RAND(), Info!$B$43, Info!$B$44)</f>
        <v>1.271994633016436E-2</v>
      </c>
      <c r="CF50" s="15">
        <f ca="1">_xlfn.NORM.INV(RAND(), Info!$B$43, Info!$B$44)</f>
        <v>1.0447351127881175E-2</v>
      </c>
      <c r="CG50" s="15">
        <f ca="1">_xlfn.NORM.INV(RAND(), Info!$B$43, Info!$B$44)</f>
        <v>-1.1640649850224751E-2</v>
      </c>
      <c r="CH50" s="15">
        <f ca="1">_xlfn.NORM.INV(RAND(), Info!$B$43, Info!$B$44)</f>
        <v>-3.3533695809290144E-2</v>
      </c>
      <c r="CI50" s="15">
        <f ca="1">_xlfn.NORM.INV(RAND(), Info!$B$43, Info!$B$44)</f>
        <v>1.6105643787687397E-2</v>
      </c>
      <c r="CJ50" s="15">
        <f ca="1">_xlfn.NORM.INV(RAND(), Info!$B$43, Info!$B$44)</f>
        <v>4.3705575413234526E-2</v>
      </c>
      <c r="CK50" s="15">
        <f ca="1">_xlfn.NORM.INV(RAND(), Info!$B$43, Info!$B$44)</f>
        <v>1.2167818709634882E-2</v>
      </c>
      <c r="CL50" s="15">
        <f ca="1">_xlfn.NORM.INV(RAND(), Info!$B$43, Info!$B$44)</f>
        <v>1.7550100502979008E-2</v>
      </c>
      <c r="CM50" s="15">
        <f ca="1">_xlfn.NORM.INV(RAND(), Info!$B$43, Info!$B$44)</f>
        <v>6.1704706783486975E-2</v>
      </c>
      <c r="CN50" s="15">
        <f ca="1">_xlfn.NORM.INV(RAND(), Info!$B$43, Info!$B$44)</f>
        <v>-9.6655583778167894E-3</v>
      </c>
      <c r="CO50" s="15">
        <f ca="1">_xlfn.NORM.INV(RAND(), Info!$B$43, Info!$B$44)</f>
        <v>9.9103776604973839E-3</v>
      </c>
      <c r="CP50" s="15">
        <f ca="1">_xlfn.NORM.INV(RAND(), Info!$B$43, Info!$B$44)</f>
        <v>1.3478534480788184E-2</v>
      </c>
      <c r="CQ50" s="15">
        <f ca="1">_xlfn.NORM.INV(RAND(), Info!$B$43, Info!$B$44)</f>
        <v>-1.2216105381217087E-2</v>
      </c>
      <c r="CR50" s="15">
        <f ca="1">_xlfn.NORM.INV(RAND(), Info!$B$43, Info!$B$44)</f>
        <v>-1.1108225741389619E-2</v>
      </c>
      <c r="CS50" s="15">
        <f ca="1">_xlfn.NORM.INV(RAND(), Info!$B$43, Info!$B$44)</f>
        <v>-2.2640439797243974E-2</v>
      </c>
      <c r="CT50" s="15">
        <f ca="1">_xlfn.NORM.INV(RAND(), Info!$B$43, Info!$B$44)</f>
        <v>2.2811376244221346E-2</v>
      </c>
      <c r="CU50" s="15">
        <f ca="1">_xlfn.NORM.INV(RAND(), Info!$B$43, Info!$B$44)</f>
        <v>4.3681621745813599E-3</v>
      </c>
      <c r="CV50" s="15">
        <f ca="1">_xlfn.NORM.INV(RAND(), Info!$B$43, Info!$B$44)</f>
        <v>-7.7353825996980853E-3</v>
      </c>
      <c r="CW50" s="15">
        <f ca="1">_xlfn.NORM.INV(RAND(), Info!$B$43, Info!$B$44)</f>
        <v>1.4234563507473444E-2</v>
      </c>
    </row>
    <row r="51" spans="1:101" x14ac:dyDescent="0.2">
      <c r="A51">
        <v>2072</v>
      </c>
      <c r="B51" s="15">
        <f ca="1">_xlfn.NORM.INV(RAND(), Info!$B$43, Info!$B$44)</f>
        <v>-2.8779048838404105E-2</v>
      </c>
      <c r="C51" s="15">
        <f ca="1">_xlfn.NORM.INV(RAND(), Info!$B$43, Info!$B$44)</f>
        <v>1.516157154840956E-4</v>
      </c>
      <c r="D51" s="15">
        <f ca="1">_xlfn.NORM.INV(RAND(), Info!$B$43, Info!$B$44)</f>
        <v>-1.1599214700947925E-2</v>
      </c>
      <c r="E51" s="15">
        <f ca="1">_xlfn.NORM.INV(RAND(), Info!$B$43, Info!$B$44)</f>
        <v>1.2169198663811477E-2</v>
      </c>
      <c r="F51" s="15">
        <f ca="1">_xlfn.NORM.INV(RAND(), Info!$B$43, Info!$B$44)</f>
        <v>-7.5202733543522568E-3</v>
      </c>
      <c r="G51" s="15">
        <f ca="1">_xlfn.NORM.INV(RAND(), Info!$B$43, Info!$B$44)</f>
        <v>-1.4352467674413137E-2</v>
      </c>
      <c r="H51" s="15">
        <f ca="1">_xlfn.NORM.INV(RAND(), Info!$B$43, Info!$B$44)</f>
        <v>-5.8021223251483144E-3</v>
      </c>
      <c r="I51" s="15">
        <f ca="1">_xlfn.NORM.INV(RAND(), Info!$B$43, Info!$B$44)</f>
        <v>3.1343023599918239E-3</v>
      </c>
      <c r="J51" s="15">
        <f ca="1">_xlfn.NORM.INV(RAND(), Info!$B$43, Info!$B$44)</f>
        <v>2.3461663831583116E-2</v>
      </c>
      <c r="K51" s="15">
        <f ca="1">_xlfn.NORM.INV(RAND(), Info!$B$43, Info!$B$44)</f>
        <v>7.1492746427038569E-3</v>
      </c>
      <c r="L51" s="15">
        <f ca="1">_xlfn.NORM.INV(RAND(), Info!$B$43, Info!$B$44)</f>
        <v>3.3893163595546186E-2</v>
      </c>
      <c r="M51" s="15">
        <f ca="1">_xlfn.NORM.INV(RAND(), Info!$B$43, Info!$B$44)</f>
        <v>-3.3068010042790003E-2</v>
      </c>
      <c r="N51" s="15">
        <f ca="1">_xlfn.NORM.INV(RAND(), Info!$B$43, Info!$B$44)</f>
        <v>-2.5872579592110121E-2</v>
      </c>
      <c r="O51" s="15">
        <f ca="1">_xlfn.NORM.INV(RAND(), Info!$B$43, Info!$B$44)</f>
        <v>2.5817462987460054E-2</v>
      </c>
      <c r="P51" s="15">
        <f ca="1">_xlfn.NORM.INV(RAND(), Info!$B$43, Info!$B$44)</f>
        <v>-4.6545650939123729E-3</v>
      </c>
      <c r="Q51" s="15">
        <f ca="1">_xlfn.NORM.INV(RAND(), Info!$B$43, Info!$B$44)</f>
        <v>1.7206427217386827E-2</v>
      </c>
      <c r="R51" s="15">
        <f ca="1">_xlfn.NORM.INV(RAND(), Info!$B$43, Info!$B$44)</f>
        <v>-1.4763818349793519E-2</v>
      </c>
      <c r="S51" s="15">
        <f ca="1">_xlfn.NORM.INV(RAND(), Info!$B$43, Info!$B$44)</f>
        <v>-8.5371795302440856E-4</v>
      </c>
      <c r="T51" s="15">
        <f ca="1">_xlfn.NORM.INV(RAND(), Info!$B$43, Info!$B$44)</f>
        <v>-7.1778489173016146E-3</v>
      </c>
      <c r="U51" s="15">
        <f ca="1">_xlfn.NORM.INV(RAND(), Info!$B$43, Info!$B$44)</f>
        <v>1.4456826490769067E-2</v>
      </c>
      <c r="V51" s="15">
        <f ca="1">_xlfn.NORM.INV(RAND(), Info!$B$43, Info!$B$44)</f>
        <v>-1.1244462761437271E-2</v>
      </c>
      <c r="W51" s="15">
        <f ca="1">_xlfn.NORM.INV(RAND(), Info!$B$43, Info!$B$44)</f>
        <v>1.4148599574258538E-2</v>
      </c>
      <c r="X51" s="15">
        <f ca="1">_xlfn.NORM.INV(RAND(), Info!$B$43, Info!$B$44)</f>
        <v>-1.6466204304667206E-2</v>
      </c>
      <c r="Y51" s="15">
        <f ca="1">_xlfn.NORM.INV(RAND(), Info!$B$43, Info!$B$44)</f>
        <v>-1.4598018022091673E-3</v>
      </c>
      <c r="Z51" s="15">
        <f ca="1">_xlfn.NORM.INV(RAND(), Info!$B$43, Info!$B$44)</f>
        <v>6.4509234590038834E-3</v>
      </c>
      <c r="AA51" s="15">
        <f ca="1">_xlfn.NORM.INV(RAND(), Info!$B$43, Info!$B$44)</f>
        <v>-2.8353427780466664E-2</v>
      </c>
      <c r="AB51" s="15">
        <f ca="1">_xlfn.NORM.INV(RAND(), Info!$B$43, Info!$B$44)</f>
        <v>-1.6992769944536482E-2</v>
      </c>
      <c r="AC51" s="15">
        <f ca="1">_xlfn.NORM.INV(RAND(), Info!$B$43, Info!$B$44)</f>
        <v>-1.1067367942499372E-2</v>
      </c>
      <c r="AD51" s="15">
        <f ca="1">_xlfn.NORM.INV(RAND(), Info!$B$43, Info!$B$44)</f>
        <v>3.5763287161110907E-3</v>
      </c>
      <c r="AE51" s="15">
        <f ca="1">_xlfn.NORM.INV(RAND(), Info!$B$43, Info!$B$44)</f>
        <v>1.5462683796072983E-2</v>
      </c>
      <c r="AF51" s="15">
        <f ca="1">_xlfn.NORM.INV(RAND(), Info!$B$43, Info!$B$44)</f>
        <v>-7.6807139021158365E-3</v>
      </c>
      <c r="AG51" s="15">
        <f ca="1">_xlfn.NORM.INV(RAND(), Info!$B$43, Info!$B$44)</f>
        <v>3.2340565851702578E-2</v>
      </c>
      <c r="AH51" s="15">
        <f ca="1">_xlfn.NORM.INV(RAND(), Info!$B$43, Info!$B$44)</f>
        <v>-8.7723823713193247E-3</v>
      </c>
      <c r="AI51" s="15">
        <f ca="1">_xlfn.NORM.INV(RAND(), Info!$B$43, Info!$B$44)</f>
        <v>-2.1920930652432136E-3</v>
      </c>
      <c r="AJ51" s="15">
        <f ca="1">_xlfn.NORM.INV(RAND(), Info!$B$43, Info!$B$44)</f>
        <v>3.5762552253450389E-2</v>
      </c>
      <c r="AK51" s="15">
        <f ca="1">_xlfn.NORM.INV(RAND(), Info!$B$43, Info!$B$44)</f>
        <v>-1.083661282817357E-2</v>
      </c>
      <c r="AL51" s="15">
        <f ca="1">_xlfn.NORM.INV(RAND(), Info!$B$43, Info!$B$44)</f>
        <v>4.3764164378852916E-3</v>
      </c>
      <c r="AM51" s="15">
        <f ca="1">_xlfn.NORM.INV(RAND(), Info!$B$43, Info!$B$44)</f>
        <v>-2.6217207342805094E-3</v>
      </c>
      <c r="AN51" s="15">
        <f ca="1">_xlfn.NORM.INV(RAND(), Info!$B$43, Info!$B$44)</f>
        <v>2.3996898825202444E-3</v>
      </c>
      <c r="AO51" s="15">
        <f ca="1">_xlfn.NORM.INV(RAND(), Info!$B$43, Info!$B$44)</f>
        <v>2.404020852605698E-2</v>
      </c>
      <c r="AP51" s="15">
        <f ca="1">_xlfn.NORM.INV(RAND(), Info!$B$43, Info!$B$44)</f>
        <v>1.0995218808893727E-2</v>
      </c>
      <c r="AQ51" s="15">
        <f ca="1">_xlfn.NORM.INV(RAND(), Info!$B$43, Info!$B$44)</f>
        <v>1.6466719821274598E-3</v>
      </c>
      <c r="AR51" s="15">
        <f ca="1">_xlfn.NORM.INV(RAND(), Info!$B$43, Info!$B$44)</f>
        <v>2.0623513259028014E-2</v>
      </c>
      <c r="AS51" s="15">
        <f ca="1">_xlfn.NORM.INV(RAND(), Info!$B$43, Info!$B$44)</f>
        <v>4.299108828965896E-2</v>
      </c>
      <c r="AT51" s="15">
        <f ca="1">_xlfn.NORM.INV(RAND(), Info!$B$43, Info!$B$44)</f>
        <v>-2.5291852111341953E-2</v>
      </c>
      <c r="AU51" s="15">
        <f ca="1">_xlfn.NORM.INV(RAND(), Info!$B$43, Info!$B$44)</f>
        <v>1.5452716843156845E-2</v>
      </c>
      <c r="AV51" s="15">
        <f ca="1">_xlfn.NORM.INV(RAND(), Info!$B$43, Info!$B$44)</f>
        <v>-5.0518166036555316E-3</v>
      </c>
      <c r="AW51" s="15">
        <f ca="1">_xlfn.NORM.INV(RAND(), Info!$B$43, Info!$B$44)</f>
        <v>-4.7684660832636255E-2</v>
      </c>
      <c r="AX51" s="15">
        <f ca="1">_xlfn.NORM.INV(RAND(), Info!$B$43, Info!$B$44)</f>
        <v>-7.2063783487448258E-3</v>
      </c>
      <c r="AY51" s="15">
        <f ca="1">_xlfn.NORM.INV(RAND(), Info!$B$43, Info!$B$44)</f>
        <v>-1.7013862508456441E-2</v>
      </c>
      <c r="AZ51" s="15">
        <f ca="1">_xlfn.NORM.INV(RAND(), Info!$B$43, Info!$B$44)</f>
        <v>1.2279825950241473E-2</v>
      </c>
      <c r="BA51" s="15">
        <f ca="1">_xlfn.NORM.INV(RAND(), Info!$B$43, Info!$B$44)</f>
        <v>1.0191405483822639E-2</v>
      </c>
      <c r="BB51" s="15">
        <f ca="1">_xlfn.NORM.INV(RAND(), Info!$B$43, Info!$B$44)</f>
        <v>-1.8276529537034063E-2</v>
      </c>
      <c r="BC51" s="15">
        <f ca="1">_xlfn.NORM.INV(RAND(), Info!$B$43, Info!$B$44)</f>
        <v>-2.018467763802316E-3</v>
      </c>
      <c r="BD51" s="15">
        <f ca="1">_xlfn.NORM.INV(RAND(), Info!$B$43, Info!$B$44)</f>
        <v>-3.4620551609916964E-2</v>
      </c>
      <c r="BE51" s="15">
        <f ca="1">_xlfn.NORM.INV(RAND(), Info!$B$43, Info!$B$44)</f>
        <v>-9.7296126399061267E-3</v>
      </c>
      <c r="BF51" s="15">
        <f ca="1">_xlfn.NORM.INV(RAND(), Info!$B$43, Info!$B$44)</f>
        <v>-3.2452358692210803E-2</v>
      </c>
      <c r="BG51" s="15">
        <f ca="1">_xlfn.NORM.INV(RAND(), Info!$B$43, Info!$B$44)</f>
        <v>-2.6873098582414236E-2</v>
      </c>
      <c r="BH51" s="15">
        <f ca="1">_xlfn.NORM.INV(RAND(), Info!$B$43, Info!$B$44)</f>
        <v>-1.3393374965657737E-2</v>
      </c>
      <c r="BI51" s="15">
        <f ca="1">_xlfn.NORM.INV(RAND(), Info!$B$43, Info!$B$44)</f>
        <v>-4.3944594009062863E-3</v>
      </c>
      <c r="BJ51" s="15">
        <f ca="1">_xlfn.NORM.INV(RAND(), Info!$B$43, Info!$B$44)</f>
        <v>2.37079537632938E-2</v>
      </c>
      <c r="BK51" s="15">
        <f ca="1">_xlfn.NORM.INV(RAND(), Info!$B$43, Info!$B$44)</f>
        <v>3.706708727349433E-2</v>
      </c>
      <c r="BL51" s="15">
        <f ca="1">_xlfn.NORM.INV(RAND(), Info!$B$43, Info!$B$44)</f>
        <v>-9.0852677362011705E-3</v>
      </c>
      <c r="BM51" s="15">
        <f ca="1">_xlfn.NORM.INV(RAND(), Info!$B$43, Info!$B$44)</f>
        <v>-1.5373353260593758E-2</v>
      </c>
      <c r="BN51" s="15">
        <f ca="1">_xlfn.NORM.INV(RAND(), Info!$B$43, Info!$B$44)</f>
        <v>-4.5611027146934702E-3</v>
      </c>
      <c r="BO51" s="15">
        <f ca="1">_xlfn.NORM.INV(RAND(), Info!$B$43, Info!$B$44)</f>
        <v>2.9085505461087847E-3</v>
      </c>
      <c r="BP51" s="15">
        <f ca="1">_xlfn.NORM.INV(RAND(), Info!$B$43, Info!$B$44)</f>
        <v>-5.0460719044553147E-2</v>
      </c>
      <c r="BQ51" s="15">
        <f ca="1">_xlfn.NORM.INV(RAND(), Info!$B$43, Info!$B$44)</f>
        <v>-1.6431027765924124E-2</v>
      </c>
      <c r="BR51" s="15">
        <f ca="1">_xlfn.NORM.INV(RAND(), Info!$B$43, Info!$B$44)</f>
        <v>1.2801198330732833E-2</v>
      </c>
      <c r="BS51" s="15">
        <f ca="1">_xlfn.NORM.INV(RAND(), Info!$B$43, Info!$B$44)</f>
        <v>1.3514929874205394E-2</v>
      </c>
      <c r="BT51" s="15">
        <f ca="1">_xlfn.NORM.INV(RAND(), Info!$B$43, Info!$B$44)</f>
        <v>2.3366993676838662E-3</v>
      </c>
      <c r="BU51" s="15">
        <f ca="1">_xlfn.NORM.INV(RAND(), Info!$B$43, Info!$B$44)</f>
        <v>-2.1610385135775706E-2</v>
      </c>
      <c r="BV51" s="15">
        <f ca="1">_xlfn.NORM.INV(RAND(), Info!$B$43, Info!$B$44)</f>
        <v>4.4661569496020981E-3</v>
      </c>
      <c r="BW51" s="15">
        <f ca="1">_xlfn.NORM.INV(RAND(), Info!$B$43, Info!$B$44)</f>
        <v>-5.9563509329095205E-3</v>
      </c>
      <c r="BX51" s="15">
        <f ca="1">_xlfn.NORM.INV(RAND(), Info!$B$43, Info!$B$44)</f>
        <v>2.0792395931680821E-2</v>
      </c>
      <c r="BY51" s="15">
        <f ca="1">_xlfn.NORM.INV(RAND(), Info!$B$43, Info!$B$44)</f>
        <v>-2.3332305310500467E-2</v>
      </c>
      <c r="BZ51" s="15">
        <f ca="1">_xlfn.NORM.INV(RAND(), Info!$B$43, Info!$B$44)</f>
        <v>-1.5316963437988527E-2</v>
      </c>
      <c r="CA51" s="15">
        <f ca="1">_xlfn.NORM.INV(RAND(), Info!$B$43, Info!$B$44)</f>
        <v>3.2370448587841327E-2</v>
      </c>
      <c r="CB51" s="15">
        <f ca="1">_xlfn.NORM.INV(RAND(), Info!$B$43, Info!$B$44)</f>
        <v>-4.3255003603688592E-3</v>
      </c>
      <c r="CC51" s="15">
        <f ca="1">_xlfn.NORM.INV(RAND(), Info!$B$43, Info!$B$44)</f>
        <v>-1.2948399004392736E-2</v>
      </c>
      <c r="CD51" s="15">
        <f ca="1">_xlfn.NORM.INV(RAND(), Info!$B$43, Info!$B$44)</f>
        <v>1.0549099845654126E-2</v>
      </c>
      <c r="CE51" s="15">
        <f ca="1">_xlfn.NORM.INV(RAND(), Info!$B$43, Info!$B$44)</f>
        <v>-3.2234712720645077E-2</v>
      </c>
      <c r="CF51" s="15">
        <f ca="1">_xlfn.NORM.INV(RAND(), Info!$B$43, Info!$B$44)</f>
        <v>-3.5537402788815606E-2</v>
      </c>
      <c r="CG51" s="15">
        <f ca="1">_xlfn.NORM.INV(RAND(), Info!$B$43, Info!$B$44)</f>
        <v>2.9928444977271956E-2</v>
      </c>
      <c r="CH51" s="15">
        <f ca="1">_xlfn.NORM.INV(RAND(), Info!$B$43, Info!$B$44)</f>
        <v>1.663308317900004E-2</v>
      </c>
      <c r="CI51" s="15">
        <f ca="1">_xlfn.NORM.INV(RAND(), Info!$B$43, Info!$B$44)</f>
        <v>-2.0836828094865572E-2</v>
      </c>
      <c r="CJ51" s="15">
        <f ca="1">_xlfn.NORM.INV(RAND(), Info!$B$43, Info!$B$44)</f>
        <v>-6.9115407584967332E-3</v>
      </c>
      <c r="CK51" s="15">
        <f ca="1">_xlfn.NORM.INV(RAND(), Info!$B$43, Info!$B$44)</f>
        <v>-6.7044722458477531E-3</v>
      </c>
      <c r="CL51" s="15">
        <f ca="1">_xlfn.NORM.INV(RAND(), Info!$B$43, Info!$B$44)</f>
        <v>-1.3387479018034908E-2</v>
      </c>
      <c r="CM51" s="15">
        <f ca="1">_xlfn.NORM.INV(RAND(), Info!$B$43, Info!$B$44)</f>
        <v>-1.7395073703502763E-2</v>
      </c>
      <c r="CN51" s="15">
        <f ca="1">_xlfn.NORM.INV(RAND(), Info!$B$43, Info!$B$44)</f>
        <v>2.5266530567443143E-3</v>
      </c>
      <c r="CO51" s="15">
        <f ca="1">_xlfn.NORM.INV(RAND(), Info!$B$43, Info!$B$44)</f>
        <v>6.2315843022629581E-2</v>
      </c>
      <c r="CP51" s="15">
        <f ca="1">_xlfn.NORM.INV(RAND(), Info!$B$43, Info!$B$44)</f>
        <v>1.3616781211701434E-3</v>
      </c>
      <c r="CQ51" s="15">
        <f ca="1">_xlfn.NORM.INV(RAND(), Info!$B$43, Info!$B$44)</f>
        <v>-1.9133460327073054E-2</v>
      </c>
      <c r="CR51" s="15">
        <f ca="1">_xlfn.NORM.INV(RAND(), Info!$B$43, Info!$B$44)</f>
        <v>2.6851951692503803E-2</v>
      </c>
      <c r="CS51" s="15">
        <f ca="1">_xlfn.NORM.INV(RAND(), Info!$B$43, Info!$B$44)</f>
        <v>-1.200637516038125E-2</v>
      </c>
      <c r="CT51" s="15">
        <f ca="1">_xlfn.NORM.INV(RAND(), Info!$B$43, Info!$B$44)</f>
        <v>7.3387702533630065E-3</v>
      </c>
      <c r="CU51" s="15">
        <f ca="1">_xlfn.NORM.INV(RAND(), Info!$B$43, Info!$B$44)</f>
        <v>-2.5216390884752728E-2</v>
      </c>
      <c r="CV51" s="15">
        <f ca="1">_xlfn.NORM.INV(RAND(), Info!$B$43, Info!$B$44)</f>
        <v>-2.1106157480830161E-2</v>
      </c>
      <c r="CW51" s="15">
        <f ca="1">_xlfn.NORM.INV(RAND(), Info!$B$43, Info!$B$44)</f>
        <v>-9.0908785745320263E-3</v>
      </c>
    </row>
    <row r="52" spans="1:101" x14ac:dyDescent="0.2">
      <c r="A52">
        <v>2073</v>
      </c>
      <c r="B52" s="15">
        <f ca="1">_xlfn.NORM.INV(RAND(), Info!$B$43, Info!$B$44)</f>
        <v>-1.4648092154598551E-2</v>
      </c>
      <c r="C52" s="15">
        <f ca="1">_xlfn.NORM.INV(RAND(), Info!$B$43, Info!$B$44)</f>
        <v>4.3512644078570126E-3</v>
      </c>
      <c r="D52" s="15">
        <f ca="1">_xlfn.NORM.INV(RAND(), Info!$B$43, Info!$B$44)</f>
        <v>3.7483664919096951E-2</v>
      </c>
      <c r="E52" s="15">
        <f ca="1">_xlfn.NORM.INV(RAND(), Info!$B$43, Info!$B$44)</f>
        <v>-8.8711289594659258E-3</v>
      </c>
      <c r="F52" s="15">
        <f ca="1">_xlfn.NORM.INV(RAND(), Info!$B$43, Info!$B$44)</f>
        <v>-4.0886630914157826E-2</v>
      </c>
      <c r="G52" s="15">
        <f ca="1">_xlfn.NORM.INV(RAND(), Info!$B$43, Info!$B$44)</f>
        <v>-3.5875663371428669E-3</v>
      </c>
      <c r="H52" s="15">
        <f ca="1">_xlfn.NORM.INV(RAND(), Info!$B$43, Info!$B$44)</f>
        <v>2.5116461131699616E-2</v>
      </c>
      <c r="I52" s="15">
        <f ca="1">_xlfn.NORM.INV(RAND(), Info!$B$43, Info!$B$44)</f>
        <v>-1.8530118954745468E-2</v>
      </c>
      <c r="J52" s="15">
        <f ca="1">_xlfn.NORM.INV(RAND(), Info!$B$43, Info!$B$44)</f>
        <v>-3.6727012694855975E-3</v>
      </c>
      <c r="K52" s="15">
        <f ca="1">_xlfn.NORM.INV(RAND(), Info!$B$43, Info!$B$44)</f>
        <v>2.8835916766762035E-2</v>
      </c>
      <c r="L52" s="15">
        <f ca="1">_xlfn.NORM.INV(RAND(), Info!$B$43, Info!$B$44)</f>
        <v>-1.5158898091696411E-2</v>
      </c>
      <c r="M52" s="15">
        <f ca="1">_xlfn.NORM.INV(RAND(), Info!$B$43, Info!$B$44)</f>
        <v>6.3250393355789424E-3</v>
      </c>
      <c r="N52" s="15">
        <f ca="1">_xlfn.NORM.INV(RAND(), Info!$B$43, Info!$B$44)</f>
        <v>-1.09068639312681E-2</v>
      </c>
      <c r="O52" s="15">
        <f ca="1">_xlfn.NORM.INV(RAND(), Info!$B$43, Info!$B$44)</f>
        <v>5.9916603413590151E-4</v>
      </c>
      <c r="P52" s="15">
        <f ca="1">_xlfn.NORM.INV(RAND(), Info!$B$43, Info!$B$44)</f>
        <v>-5.5826273170743058E-3</v>
      </c>
      <c r="Q52" s="15">
        <f ca="1">_xlfn.NORM.INV(RAND(), Info!$B$43, Info!$B$44)</f>
        <v>3.13380965370465E-2</v>
      </c>
      <c r="R52" s="15">
        <f ca="1">_xlfn.NORM.INV(RAND(), Info!$B$43, Info!$B$44)</f>
        <v>-4.8189351254353269E-3</v>
      </c>
      <c r="S52" s="15">
        <f ca="1">_xlfn.NORM.INV(RAND(), Info!$B$43, Info!$B$44)</f>
        <v>-2.1421071895859803E-2</v>
      </c>
      <c r="T52" s="15">
        <f ca="1">_xlfn.NORM.INV(RAND(), Info!$B$43, Info!$B$44)</f>
        <v>-4.9309764849913207E-3</v>
      </c>
      <c r="U52" s="15">
        <f ca="1">_xlfn.NORM.INV(RAND(), Info!$B$43, Info!$B$44)</f>
        <v>1.038017599954204E-3</v>
      </c>
      <c r="V52" s="15">
        <f ca="1">_xlfn.NORM.INV(RAND(), Info!$B$43, Info!$B$44)</f>
        <v>1.9477712617150443E-2</v>
      </c>
      <c r="W52" s="15">
        <f ca="1">_xlfn.NORM.INV(RAND(), Info!$B$43, Info!$B$44)</f>
        <v>6.9333346549011929E-4</v>
      </c>
      <c r="X52" s="15">
        <f ca="1">_xlfn.NORM.INV(RAND(), Info!$B$43, Info!$B$44)</f>
        <v>-6.7009474120455059E-3</v>
      </c>
      <c r="Y52" s="15">
        <f ca="1">_xlfn.NORM.INV(RAND(), Info!$B$43, Info!$B$44)</f>
        <v>-2.9136395898727244E-2</v>
      </c>
      <c r="Z52" s="15">
        <f ca="1">_xlfn.NORM.INV(RAND(), Info!$B$43, Info!$B$44)</f>
        <v>-2.4308915100323121E-3</v>
      </c>
      <c r="AA52" s="15">
        <f ca="1">_xlfn.NORM.INV(RAND(), Info!$B$43, Info!$B$44)</f>
        <v>2.2947398937653199E-2</v>
      </c>
      <c r="AB52" s="15">
        <f ca="1">_xlfn.NORM.INV(RAND(), Info!$B$43, Info!$B$44)</f>
        <v>5.6022857222810512E-3</v>
      </c>
      <c r="AC52" s="15">
        <f ca="1">_xlfn.NORM.INV(RAND(), Info!$B$43, Info!$B$44)</f>
        <v>2.2315121435544389E-2</v>
      </c>
      <c r="AD52" s="15">
        <f ca="1">_xlfn.NORM.INV(RAND(), Info!$B$43, Info!$B$44)</f>
        <v>-2.8845209127686192E-2</v>
      </c>
      <c r="AE52" s="15">
        <f ca="1">_xlfn.NORM.INV(RAND(), Info!$B$43, Info!$B$44)</f>
        <v>-1.7972747676254373E-2</v>
      </c>
      <c r="AF52" s="15">
        <f ca="1">_xlfn.NORM.INV(RAND(), Info!$B$43, Info!$B$44)</f>
        <v>-4.4978920113513628E-2</v>
      </c>
      <c r="AG52" s="15">
        <f ca="1">_xlfn.NORM.INV(RAND(), Info!$B$43, Info!$B$44)</f>
        <v>-9.047487542536866E-3</v>
      </c>
      <c r="AH52" s="15">
        <f ca="1">_xlfn.NORM.INV(RAND(), Info!$B$43, Info!$B$44)</f>
        <v>3.4522914599765323E-2</v>
      </c>
      <c r="AI52" s="15">
        <f ca="1">_xlfn.NORM.INV(RAND(), Info!$B$43, Info!$B$44)</f>
        <v>-4.1276817027795239E-2</v>
      </c>
      <c r="AJ52" s="15">
        <f ca="1">_xlfn.NORM.INV(RAND(), Info!$B$43, Info!$B$44)</f>
        <v>-4.9138585496520608E-2</v>
      </c>
      <c r="AK52" s="15">
        <f ca="1">_xlfn.NORM.INV(RAND(), Info!$B$43, Info!$B$44)</f>
        <v>-8.101657195075251E-3</v>
      </c>
      <c r="AL52" s="15">
        <f ca="1">_xlfn.NORM.INV(RAND(), Info!$B$43, Info!$B$44)</f>
        <v>1.414727891357874E-2</v>
      </c>
      <c r="AM52" s="15">
        <f ca="1">_xlfn.NORM.INV(RAND(), Info!$B$43, Info!$B$44)</f>
        <v>3.7206066102619863E-3</v>
      </c>
      <c r="AN52" s="15">
        <f ca="1">_xlfn.NORM.INV(RAND(), Info!$B$43, Info!$B$44)</f>
        <v>3.406940825321228E-2</v>
      </c>
      <c r="AO52" s="15">
        <f ca="1">_xlfn.NORM.INV(RAND(), Info!$B$43, Info!$B$44)</f>
        <v>7.8274085548608527E-3</v>
      </c>
      <c r="AP52" s="15">
        <f ca="1">_xlfn.NORM.INV(RAND(), Info!$B$43, Info!$B$44)</f>
        <v>4.2738455909336801E-4</v>
      </c>
      <c r="AQ52" s="15">
        <f ca="1">_xlfn.NORM.INV(RAND(), Info!$B$43, Info!$B$44)</f>
        <v>3.1115718825959062E-2</v>
      </c>
      <c r="AR52" s="15">
        <f ca="1">_xlfn.NORM.INV(RAND(), Info!$B$43, Info!$B$44)</f>
        <v>-2.5704830890803037E-2</v>
      </c>
      <c r="AS52" s="15">
        <f ca="1">_xlfn.NORM.INV(RAND(), Info!$B$43, Info!$B$44)</f>
        <v>6.8084988796149847E-3</v>
      </c>
      <c r="AT52" s="15">
        <f ca="1">_xlfn.NORM.INV(RAND(), Info!$B$43, Info!$B$44)</f>
        <v>-3.3157235301765737E-3</v>
      </c>
      <c r="AU52" s="15">
        <f ca="1">_xlfn.NORM.INV(RAND(), Info!$B$43, Info!$B$44)</f>
        <v>5.5193863897311062E-3</v>
      </c>
      <c r="AV52" s="15">
        <f ca="1">_xlfn.NORM.INV(RAND(), Info!$B$43, Info!$B$44)</f>
        <v>1.3052358495746819E-2</v>
      </c>
      <c r="AW52" s="15">
        <f ca="1">_xlfn.NORM.INV(RAND(), Info!$B$43, Info!$B$44)</f>
        <v>4.3254118093269383E-3</v>
      </c>
      <c r="AX52" s="15">
        <f ca="1">_xlfn.NORM.INV(RAND(), Info!$B$43, Info!$B$44)</f>
        <v>8.5142882494395368E-3</v>
      </c>
      <c r="AY52" s="15">
        <f ca="1">_xlfn.NORM.INV(RAND(), Info!$B$43, Info!$B$44)</f>
        <v>3.2351279558907042E-2</v>
      </c>
      <c r="AZ52" s="15">
        <f ca="1">_xlfn.NORM.INV(RAND(), Info!$B$43, Info!$B$44)</f>
        <v>-3.1345062451287667E-2</v>
      </c>
      <c r="BA52" s="15">
        <f ca="1">_xlfn.NORM.INV(RAND(), Info!$B$43, Info!$B$44)</f>
        <v>1.2591992559407607E-2</v>
      </c>
      <c r="BB52" s="15">
        <f ca="1">_xlfn.NORM.INV(RAND(), Info!$B$43, Info!$B$44)</f>
        <v>7.7633406899123335E-3</v>
      </c>
      <c r="BC52" s="15">
        <f ca="1">_xlfn.NORM.INV(RAND(), Info!$B$43, Info!$B$44)</f>
        <v>-4.2344382704994458E-2</v>
      </c>
      <c r="BD52" s="15">
        <f ca="1">_xlfn.NORM.INV(RAND(), Info!$B$43, Info!$B$44)</f>
        <v>-2.9461696430834766E-2</v>
      </c>
      <c r="BE52" s="15">
        <f ca="1">_xlfn.NORM.INV(RAND(), Info!$B$43, Info!$B$44)</f>
        <v>-8.636760892576467E-4</v>
      </c>
      <c r="BF52" s="15">
        <f ca="1">_xlfn.NORM.INV(RAND(), Info!$B$43, Info!$B$44)</f>
        <v>-3.3866866510170106E-3</v>
      </c>
      <c r="BG52" s="15">
        <f ca="1">_xlfn.NORM.INV(RAND(), Info!$B$43, Info!$B$44)</f>
        <v>2.7087386267503941E-2</v>
      </c>
      <c r="BH52" s="15">
        <f ca="1">_xlfn.NORM.INV(RAND(), Info!$B$43, Info!$B$44)</f>
        <v>-9.7159008950102356E-3</v>
      </c>
      <c r="BI52" s="15">
        <f ca="1">_xlfn.NORM.INV(RAND(), Info!$B$43, Info!$B$44)</f>
        <v>1.9615059089526991E-2</v>
      </c>
      <c r="BJ52" s="15">
        <f ca="1">_xlfn.NORM.INV(RAND(), Info!$B$43, Info!$B$44)</f>
        <v>-1.0218082120640524E-3</v>
      </c>
      <c r="BK52" s="15">
        <f ca="1">_xlfn.NORM.INV(RAND(), Info!$B$43, Info!$B$44)</f>
        <v>-1.413099308900443E-2</v>
      </c>
      <c r="BL52" s="15">
        <f ca="1">_xlfn.NORM.INV(RAND(), Info!$B$43, Info!$B$44)</f>
        <v>-1.0295429779303485E-2</v>
      </c>
      <c r="BM52" s="15">
        <f ca="1">_xlfn.NORM.INV(RAND(), Info!$B$43, Info!$B$44)</f>
        <v>4.1915349816718768E-3</v>
      </c>
      <c r="BN52" s="15">
        <f ca="1">_xlfn.NORM.INV(RAND(), Info!$B$43, Info!$B$44)</f>
        <v>1.0803317227456005E-2</v>
      </c>
      <c r="BO52" s="15">
        <f ca="1">_xlfn.NORM.INV(RAND(), Info!$B$43, Info!$B$44)</f>
        <v>-3.7268250743266831E-4</v>
      </c>
      <c r="BP52" s="15">
        <f ca="1">_xlfn.NORM.INV(RAND(), Info!$B$43, Info!$B$44)</f>
        <v>5.6560010413392028E-3</v>
      </c>
      <c r="BQ52" s="15">
        <f ca="1">_xlfn.NORM.INV(RAND(), Info!$B$43, Info!$B$44)</f>
        <v>3.0138503884659277E-2</v>
      </c>
      <c r="BR52" s="15">
        <f ca="1">_xlfn.NORM.INV(RAND(), Info!$B$43, Info!$B$44)</f>
        <v>3.475999487328571E-2</v>
      </c>
      <c r="BS52" s="15">
        <f ca="1">_xlfn.NORM.INV(RAND(), Info!$B$43, Info!$B$44)</f>
        <v>3.1362094148010299E-2</v>
      </c>
      <c r="BT52" s="15">
        <f ca="1">_xlfn.NORM.INV(RAND(), Info!$B$43, Info!$B$44)</f>
        <v>7.2273898769573746E-3</v>
      </c>
      <c r="BU52" s="15">
        <f ca="1">_xlfn.NORM.INV(RAND(), Info!$B$43, Info!$B$44)</f>
        <v>1.6790818410450301E-2</v>
      </c>
      <c r="BV52" s="15">
        <f ca="1">_xlfn.NORM.INV(RAND(), Info!$B$43, Info!$B$44)</f>
        <v>-1.549037345093426E-2</v>
      </c>
      <c r="BW52" s="15">
        <f ca="1">_xlfn.NORM.INV(RAND(), Info!$B$43, Info!$B$44)</f>
        <v>1.6614515624094023E-2</v>
      </c>
      <c r="BX52" s="15">
        <f ca="1">_xlfn.NORM.INV(RAND(), Info!$B$43, Info!$B$44)</f>
        <v>9.412677191464415E-3</v>
      </c>
      <c r="BY52" s="15">
        <f ca="1">_xlfn.NORM.INV(RAND(), Info!$B$43, Info!$B$44)</f>
        <v>-9.0289104836220289E-3</v>
      </c>
      <c r="BZ52" s="15">
        <f ca="1">_xlfn.NORM.INV(RAND(), Info!$B$43, Info!$B$44)</f>
        <v>-3.7855322417552112E-3</v>
      </c>
      <c r="CA52" s="15">
        <f ca="1">_xlfn.NORM.INV(RAND(), Info!$B$43, Info!$B$44)</f>
        <v>4.3749229923801071E-2</v>
      </c>
      <c r="CB52" s="15">
        <f ca="1">_xlfn.NORM.INV(RAND(), Info!$B$43, Info!$B$44)</f>
        <v>-1.8361316064683563E-2</v>
      </c>
      <c r="CC52" s="15">
        <f ca="1">_xlfn.NORM.INV(RAND(), Info!$B$43, Info!$B$44)</f>
        <v>3.1511841445803282E-2</v>
      </c>
      <c r="CD52" s="15">
        <f ca="1">_xlfn.NORM.INV(RAND(), Info!$B$43, Info!$B$44)</f>
        <v>-5.9892554534052671E-3</v>
      </c>
      <c r="CE52" s="15">
        <f ca="1">_xlfn.NORM.INV(RAND(), Info!$B$43, Info!$B$44)</f>
        <v>-3.8129777421287837E-3</v>
      </c>
      <c r="CF52" s="15">
        <f ca="1">_xlfn.NORM.INV(RAND(), Info!$B$43, Info!$B$44)</f>
        <v>-6.0042060667875831E-3</v>
      </c>
      <c r="CG52" s="15">
        <f ca="1">_xlfn.NORM.INV(RAND(), Info!$B$43, Info!$B$44)</f>
        <v>1.2221380948435587E-2</v>
      </c>
      <c r="CH52" s="15">
        <f ca="1">_xlfn.NORM.INV(RAND(), Info!$B$43, Info!$B$44)</f>
        <v>-1.1708306286497164E-2</v>
      </c>
      <c r="CI52" s="15">
        <f ca="1">_xlfn.NORM.INV(RAND(), Info!$B$43, Info!$B$44)</f>
        <v>-1.0343867605614385E-2</v>
      </c>
      <c r="CJ52" s="15">
        <f ca="1">_xlfn.NORM.INV(RAND(), Info!$B$43, Info!$B$44)</f>
        <v>4.3927379284817124E-5</v>
      </c>
      <c r="CK52" s="15">
        <f ca="1">_xlfn.NORM.INV(RAND(), Info!$B$43, Info!$B$44)</f>
        <v>-4.8521663789874228E-3</v>
      </c>
      <c r="CL52" s="15">
        <f ca="1">_xlfn.NORM.INV(RAND(), Info!$B$43, Info!$B$44)</f>
        <v>1.1833219098635803E-3</v>
      </c>
      <c r="CM52" s="15">
        <f ca="1">_xlfn.NORM.INV(RAND(), Info!$B$43, Info!$B$44)</f>
        <v>1.3669018006817731E-3</v>
      </c>
      <c r="CN52" s="15">
        <f ca="1">_xlfn.NORM.INV(RAND(), Info!$B$43, Info!$B$44)</f>
        <v>-1.0191983742758464E-2</v>
      </c>
      <c r="CO52" s="15">
        <f ca="1">_xlfn.NORM.INV(RAND(), Info!$B$43, Info!$B$44)</f>
        <v>-2.6435281002997281E-2</v>
      </c>
      <c r="CP52" s="15">
        <f ca="1">_xlfn.NORM.INV(RAND(), Info!$B$43, Info!$B$44)</f>
        <v>-3.0348430094139858E-3</v>
      </c>
      <c r="CQ52" s="15">
        <f ca="1">_xlfn.NORM.INV(RAND(), Info!$B$43, Info!$B$44)</f>
        <v>9.1438466973955898E-3</v>
      </c>
      <c r="CR52" s="15">
        <f ca="1">_xlfn.NORM.INV(RAND(), Info!$B$43, Info!$B$44)</f>
        <v>1.1918611844799899E-2</v>
      </c>
      <c r="CS52" s="15">
        <f ca="1">_xlfn.NORM.INV(RAND(), Info!$B$43, Info!$B$44)</f>
        <v>-4.8777684011415433E-2</v>
      </c>
      <c r="CT52" s="15">
        <f ca="1">_xlfn.NORM.INV(RAND(), Info!$B$43, Info!$B$44)</f>
        <v>9.8755204365635202E-3</v>
      </c>
      <c r="CU52" s="15">
        <f ca="1">_xlfn.NORM.INV(RAND(), Info!$B$43, Info!$B$44)</f>
        <v>-1.4402971743148127E-2</v>
      </c>
      <c r="CV52" s="15">
        <f ca="1">_xlfn.NORM.INV(RAND(), Info!$B$43, Info!$B$44)</f>
        <v>4.1842181878157796E-2</v>
      </c>
      <c r="CW52" s="15">
        <f ca="1">_xlfn.NORM.INV(RAND(), Info!$B$43, Info!$B$44)</f>
        <v>-2.0875279261876611E-2</v>
      </c>
    </row>
    <row r="53" spans="1:101" x14ac:dyDescent="0.2">
      <c r="A53">
        <v>2074</v>
      </c>
      <c r="B53" s="15">
        <f ca="1">_xlfn.NORM.INV(RAND(), Info!$B$43, Info!$B$44)</f>
        <v>1.197138064904462E-2</v>
      </c>
      <c r="C53" s="15">
        <f ca="1">_xlfn.NORM.INV(RAND(), Info!$B$43, Info!$B$44)</f>
        <v>-1.0778113555942478E-3</v>
      </c>
      <c r="D53" s="15">
        <f ca="1">_xlfn.NORM.INV(RAND(), Info!$B$43, Info!$B$44)</f>
        <v>8.206839186031534E-4</v>
      </c>
      <c r="E53" s="15">
        <f ca="1">_xlfn.NORM.INV(RAND(), Info!$B$43, Info!$B$44)</f>
        <v>-2.2984166951706596E-2</v>
      </c>
      <c r="F53" s="15">
        <f ca="1">_xlfn.NORM.INV(RAND(), Info!$B$43, Info!$B$44)</f>
        <v>1.4105042577731406E-3</v>
      </c>
      <c r="G53" s="15">
        <f ca="1">_xlfn.NORM.INV(RAND(), Info!$B$43, Info!$B$44)</f>
        <v>2.4730523573849333E-2</v>
      </c>
      <c r="H53" s="15">
        <f ca="1">_xlfn.NORM.INV(RAND(), Info!$B$43, Info!$B$44)</f>
        <v>1.9392726329558518E-2</v>
      </c>
      <c r="I53" s="15">
        <f ca="1">_xlfn.NORM.INV(RAND(), Info!$B$43, Info!$B$44)</f>
        <v>-1.5226687101266161E-2</v>
      </c>
      <c r="J53" s="15">
        <f ca="1">_xlfn.NORM.INV(RAND(), Info!$B$43, Info!$B$44)</f>
        <v>-8.8721024369220088E-3</v>
      </c>
      <c r="K53" s="15">
        <f ca="1">_xlfn.NORM.INV(RAND(), Info!$B$43, Info!$B$44)</f>
        <v>7.2689749113468071E-3</v>
      </c>
      <c r="L53" s="15">
        <f ca="1">_xlfn.NORM.INV(RAND(), Info!$B$43, Info!$B$44)</f>
        <v>2.0872020884165555E-2</v>
      </c>
      <c r="M53" s="15">
        <f ca="1">_xlfn.NORM.INV(RAND(), Info!$B$43, Info!$B$44)</f>
        <v>-1.6337776372201819E-3</v>
      </c>
      <c r="N53" s="15">
        <f ca="1">_xlfn.NORM.INV(RAND(), Info!$B$43, Info!$B$44)</f>
        <v>1.8368243055778203E-3</v>
      </c>
      <c r="O53" s="15">
        <f ca="1">_xlfn.NORM.INV(RAND(), Info!$B$43, Info!$B$44)</f>
        <v>-1.0463158775222168E-2</v>
      </c>
      <c r="P53" s="15">
        <f ca="1">_xlfn.NORM.INV(RAND(), Info!$B$43, Info!$B$44)</f>
        <v>1.1803309343663988E-2</v>
      </c>
      <c r="Q53" s="15">
        <f ca="1">_xlfn.NORM.INV(RAND(), Info!$B$43, Info!$B$44)</f>
        <v>-9.9128038927960606E-3</v>
      </c>
      <c r="R53" s="15">
        <f ca="1">_xlfn.NORM.INV(RAND(), Info!$B$43, Info!$B$44)</f>
        <v>1.4600241317184633E-2</v>
      </c>
      <c r="S53" s="15">
        <f ca="1">_xlfn.NORM.INV(RAND(), Info!$B$43, Info!$B$44)</f>
        <v>-3.2134649946026397E-2</v>
      </c>
      <c r="T53" s="15">
        <f ca="1">_xlfn.NORM.INV(RAND(), Info!$B$43, Info!$B$44)</f>
        <v>1.3337006578079701E-2</v>
      </c>
      <c r="U53" s="15">
        <f ca="1">_xlfn.NORM.INV(RAND(), Info!$B$43, Info!$B$44)</f>
        <v>1.2420167555905113E-2</v>
      </c>
      <c r="V53" s="15">
        <f ca="1">_xlfn.NORM.INV(RAND(), Info!$B$43, Info!$B$44)</f>
        <v>-1.1339841131887175E-2</v>
      </c>
      <c r="W53" s="15">
        <f ca="1">_xlfn.NORM.INV(RAND(), Info!$B$43, Info!$B$44)</f>
        <v>1.4364397847221641E-2</v>
      </c>
      <c r="X53" s="15">
        <f ca="1">_xlfn.NORM.INV(RAND(), Info!$B$43, Info!$B$44)</f>
        <v>-8.8642077910352154E-3</v>
      </c>
      <c r="Y53" s="15">
        <f ca="1">_xlfn.NORM.INV(RAND(), Info!$B$43, Info!$B$44)</f>
        <v>9.8683704052114629E-3</v>
      </c>
      <c r="Z53" s="15">
        <f ca="1">_xlfn.NORM.INV(RAND(), Info!$B$43, Info!$B$44)</f>
        <v>-5.5201729598268346E-3</v>
      </c>
      <c r="AA53" s="15">
        <f ca="1">_xlfn.NORM.INV(RAND(), Info!$B$43, Info!$B$44)</f>
        <v>3.022676480211433E-2</v>
      </c>
      <c r="AB53" s="15">
        <f ca="1">_xlfn.NORM.INV(RAND(), Info!$B$43, Info!$B$44)</f>
        <v>-1.4322793947309679E-2</v>
      </c>
      <c r="AC53" s="15">
        <f ca="1">_xlfn.NORM.INV(RAND(), Info!$B$43, Info!$B$44)</f>
        <v>-1.50186331470323E-2</v>
      </c>
      <c r="AD53" s="15">
        <f ca="1">_xlfn.NORM.INV(RAND(), Info!$B$43, Info!$B$44)</f>
        <v>1.8960195446898327E-2</v>
      </c>
      <c r="AE53" s="15">
        <f ca="1">_xlfn.NORM.INV(RAND(), Info!$B$43, Info!$B$44)</f>
        <v>-1.407745468741697E-2</v>
      </c>
      <c r="AF53" s="15">
        <f ca="1">_xlfn.NORM.INV(RAND(), Info!$B$43, Info!$B$44)</f>
        <v>-7.2405955837144638E-3</v>
      </c>
      <c r="AG53" s="15">
        <f ca="1">_xlfn.NORM.INV(RAND(), Info!$B$43, Info!$B$44)</f>
        <v>1.8209764276242154E-2</v>
      </c>
      <c r="AH53" s="15">
        <f ca="1">_xlfn.NORM.INV(RAND(), Info!$B$43, Info!$B$44)</f>
        <v>1.7507694009942412E-2</v>
      </c>
      <c r="AI53" s="15">
        <f ca="1">_xlfn.NORM.INV(RAND(), Info!$B$43, Info!$B$44)</f>
        <v>-4.560768654682823E-2</v>
      </c>
      <c r="AJ53" s="15">
        <f ca="1">_xlfn.NORM.INV(RAND(), Info!$B$43, Info!$B$44)</f>
        <v>-3.9168401731141129E-3</v>
      </c>
      <c r="AK53" s="15">
        <f ca="1">_xlfn.NORM.INV(RAND(), Info!$B$43, Info!$B$44)</f>
        <v>3.9580867608527186E-2</v>
      </c>
      <c r="AL53" s="15">
        <f ca="1">_xlfn.NORM.INV(RAND(), Info!$B$43, Info!$B$44)</f>
        <v>-4.9409458446885313E-3</v>
      </c>
      <c r="AM53" s="15">
        <f ca="1">_xlfn.NORM.INV(RAND(), Info!$B$43, Info!$B$44)</f>
        <v>-3.11066587820172E-2</v>
      </c>
      <c r="AN53" s="15">
        <f ca="1">_xlfn.NORM.INV(RAND(), Info!$B$43, Info!$B$44)</f>
        <v>3.7966431474415752E-3</v>
      </c>
      <c r="AO53" s="15">
        <f ca="1">_xlfn.NORM.INV(RAND(), Info!$B$43, Info!$B$44)</f>
        <v>1.5763641310060621E-2</v>
      </c>
      <c r="AP53" s="15">
        <f ca="1">_xlfn.NORM.INV(RAND(), Info!$B$43, Info!$B$44)</f>
        <v>1.9796667505888592E-2</v>
      </c>
      <c r="AQ53" s="15">
        <f ca="1">_xlfn.NORM.INV(RAND(), Info!$B$43, Info!$B$44)</f>
        <v>8.6171677028970446E-3</v>
      </c>
      <c r="AR53" s="15">
        <f ca="1">_xlfn.NORM.INV(RAND(), Info!$B$43, Info!$B$44)</f>
        <v>-3.828337456199388E-3</v>
      </c>
      <c r="AS53" s="15">
        <f ca="1">_xlfn.NORM.INV(RAND(), Info!$B$43, Info!$B$44)</f>
        <v>2.3151600917677189E-2</v>
      </c>
      <c r="AT53" s="15">
        <f ca="1">_xlfn.NORM.INV(RAND(), Info!$B$43, Info!$B$44)</f>
        <v>2.6782536664871685E-2</v>
      </c>
      <c r="AU53" s="15">
        <f ca="1">_xlfn.NORM.INV(RAND(), Info!$B$43, Info!$B$44)</f>
        <v>4.4114966469861001E-3</v>
      </c>
      <c r="AV53" s="15">
        <f ca="1">_xlfn.NORM.INV(RAND(), Info!$B$43, Info!$B$44)</f>
        <v>-1.2614401501473062E-2</v>
      </c>
      <c r="AW53" s="15">
        <f ca="1">_xlfn.NORM.INV(RAND(), Info!$B$43, Info!$B$44)</f>
        <v>3.5794029997895493E-2</v>
      </c>
      <c r="AX53" s="15">
        <f ca="1">_xlfn.NORM.INV(RAND(), Info!$B$43, Info!$B$44)</f>
        <v>3.1908907193775565E-2</v>
      </c>
      <c r="AY53" s="15">
        <f ca="1">_xlfn.NORM.INV(RAND(), Info!$B$43, Info!$B$44)</f>
        <v>2.3606999325389483E-2</v>
      </c>
      <c r="AZ53" s="15">
        <f ca="1">_xlfn.NORM.INV(RAND(), Info!$B$43, Info!$B$44)</f>
        <v>4.0093971851948532E-2</v>
      </c>
      <c r="BA53" s="15">
        <f ca="1">_xlfn.NORM.INV(RAND(), Info!$B$43, Info!$B$44)</f>
        <v>-2.449925988465668E-2</v>
      </c>
      <c r="BB53" s="15">
        <f ca="1">_xlfn.NORM.INV(RAND(), Info!$B$43, Info!$B$44)</f>
        <v>1.3325983268058627E-2</v>
      </c>
      <c r="BC53" s="15">
        <f ca="1">_xlfn.NORM.INV(RAND(), Info!$B$43, Info!$B$44)</f>
        <v>-3.5551007395701703E-2</v>
      </c>
      <c r="BD53" s="15">
        <f ca="1">_xlfn.NORM.INV(RAND(), Info!$B$43, Info!$B$44)</f>
        <v>-3.3989714879385846E-2</v>
      </c>
      <c r="BE53" s="15">
        <f ca="1">_xlfn.NORM.INV(RAND(), Info!$B$43, Info!$B$44)</f>
        <v>3.7600283128015298E-2</v>
      </c>
      <c r="BF53" s="15">
        <f ca="1">_xlfn.NORM.INV(RAND(), Info!$B$43, Info!$B$44)</f>
        <v>-1.9637115165882769E-2</v>
      </c>
      <c r="BG53" s="15">
        <f ca="1">_xlfn.NORM.INV(RAND(), Info!$B$43, Info!$B$44)</f>
        <v>-1.4149813134174391E-2</v>
      </c>
      <c r="BH53" s="15">
        <f ca="1">_xlfn.NORM.INV(RAND(), Info!$B$43, Info!$B$44)</f>
        <v>2.2775207607032048E-2</v>
      </c>
      <c r="BI53" s="15">
        <f ca="1">_xlfn.NORM.INV(RAND(), Info!$B$43, Info!$B$44)</f>
        <v>-2.1704416041507482E-2</v>
      </c>
      <c r="BJ53" s="15">
        <f ca="1">_xlfn.NORM.INV(RAND(), Info!$B$43, Info!$B$44)</f>
        <v>2.3313784710787253E-2</v>
      </c>
      <c r="BK53" s="15">
        <f ca="1">_xlfn.NORM.INV(RAND(), Info!$B$43, Info!$B$44)</f>
        <v>4.1132543623038677E-3</v>
      </c>
      <c r="BL53" s="15">
        <f ca="1">_xlfn.NORM.INV(RAND(), Info!$B$43, Info!$B$44)</f>
        <v>4.6296629539698021E-3</v>
      </c>
      <c r="BM53" s="15">
        <f ca="1">_xlfn.NORM.INV(RAND(), Info!$B$43, Info!$B$44)</f>
        <v>2.0751343204796682E-3</v>
      </c>
      <c r="BN53" s="15">
        <f ca="1">_xlfn.NORM.INV(RAND(), Info!$B$43, Info!$B$44)</f>
        <v>-6.6842221598800737E-3</v>
      </c>
      <c r="BO53" s="15">
        <f ca="1">_xlfn.NORM.INV(RAND(), Info!$B$43, Info!$B$44)</f>
        <v>7.3090165931262215E-3</v>
      </c>
      <c r="BP53" s="15">
        <f ca="1">_xlfn.NORM.INV(RAND(), Info!$B$43, Info!$B$44)</f>
        <v>-1.0404724584367232E-2</v>
      </c>
      <c r="BQ53" s="15">
        <f ca="1">_xlfn.NORM.INV(RAND(), Info!$B$43, Info!$B$44)</f>
        <v>-7.6835309652081851E-3</v>
      </c>
      <c r="BR53" s="15">
        <f ca="1">_xlfn.NORM.INV(RAND(), Info!$B$43, Info!$B$44)</f>
        <v>5.4373341901143126E-3</v>
      </c>
      <c r="BS53" s="15">
        <f ca="1">_xlfn.NORM.INV(RAND(), Info!$B$43, Info!$B$44)</f>
        <v>-1.6149502595788394E-2</v>
      </c>
      <c r="BT53" s="15">
        <f ca="1">_xlfn.NORM.INV(RAND(), Info!$B$43, Info!$B$44)</f>
        <v>2.8467450547286891E-2</v>
      </c>
      <c r="BU53" s="15">
        <f ca="1">_xlfn.NORM.INV(RAND(), Info!$B$43, Info!$B$44)</f>
        <v>-1.3654237419737359E-2</v>
      </c>
      <c r="BV53" s="15">
        <f ca="1">_xlfn.NORM.INV(RAND(), Info!$B$43, Info!$B$44)</f>
        <v>9.6124768785569767E-4</v>
      </c>
      <c r="BW53" s="15">
        <f ca="1">_xlfn.NORM.INV(RAND(), Info!$B$43, Info!$B$44)</f>
        <v>-1.7758467688322847E-2</v>
      </c>
      <c r="BX53" s="15">
        <f ca="1">_xlfn.NORM.INV(RAND(), Info!$B$43, Info!$B$44)</f>
        <v>-2.5397575447894748E-2</v>
      </c>
      <c r="BY53" s="15">
        <f ca="1">_xlfn.NORM.INV(RAND(), Info!$B$43, Info!$B$44)</f>
        <v>-8.5499629413678668E-3</v>
      </c>
      <c r="BZ53" s="15">
        <f ca="1">_xlfn.NORM.INV(RAND(), Info!$B$43, Info!$B$44)</f>
        <v>-5.6182179442383715E-3</v>
      </c>
      <c r="CA53" s="15">
        <f ca="1">_xlfn.NORM.INV(RAND(), Info!$B$43, Info!$B$44)</f>
        <v>1.3602291939605111E-2</v>
      </c>
      <c r="CB53" s="15">
        <f ca="1">_xlfn.NORM.INV(RAND(), Info!$B$43, Info!$B$44)</f>
        <v>-1.6520990467865565E-2</v>
      </c>
      <c r="CC53" s="15">
        <f ca="1">_xlfn.NORM.INV(RAND(), Info!$B$43, Info!$B$44)</f>
        <v>1.791482432504652E-2</v>
      </c>
      <c r="CD53" s="15">
        <f ca="1">_xlfn.NORM.INV(RAND(), Info!$B$43, Info!$B$44)</f>
        <v>4.9696609335801424E-2</v>
      </c>
      <c r="CE53" s="15">
        <f ca="1">_xlfn.NORM.INV(RAND(), Info!$B$43, Info!$B$44)</f>
        <v>-3.1100729108670754E-2</v>
      </c>
      <c r="CF53" s="15">
        <f ca="1">_xlfn.NORM.INV(RAND(), Info!$B$43, Info!$B$44)</f>
        <v>2.0515410292766424E-2</v>
      </c>
      <c r="CG53" s="15">
        <f ca="1">_xlfn.NORM.INV(RAND(), Info!$B$43, Info!$B$44)</f>
        <v>2.8178422440886211E-2</v>
      </c>
      <c r="CH53" s="15">
        <f ca="1">_xlfn.NORM.INV(RAND(), Info!$B$43, Info!$B$44)</f>
        <v>1.7064517760605295E-2</v>
      </c>
      <c r="CI53" s="15">
        <f ca="1">_xlfn.NORM.INV(RAND(), Info!$B$43, Info!$B$44)</f>
        <v>-1.3434759043561315E-2</v>
      </c>
      <c r="CJ53" s="15">
        <f ca="1">_xlfn.NORM.INV(RAND(), Info!$B$43, Info!$B$44)</f>
        <v>-2.5442255311205024E-2</v>
      </c>
      <c r="CK53" s="15">
        <f ca="1">_xlfn.NORM.INV(RAND(), Info!$B$43, Info!$B$44)</f>
        <v>-1.3301446649867009E-2</v>
      </c>
      <c r="CL53" s="15">
        <f ca="1">_xlfn.NORM.INV(RAND(), Info!$B$43, Info!$B$44)</f>
        <v>2.2803594901618734E-2</v>
      </c>
      <c r="CM53" s="15">
        <f ca="1">_xlfn.NORM.INV(RAND(), Info!$B$43, Info!$B$44)</f>
        <v>2.0591795668100269E-2</v>
      </c>
      <c r="CN53" s="15">
        <f ca="1">_xlfn.NORM.INV(RAND(), Info!$B$43, Info!$B$44)</f>
        <v>1.6778960227646401E-2</v>
      </c>
      <c r="CO53" s="15">
        <f ca="1">_xlfn.NORM.INV(RAND(), Info!$B$43, Info!$B$44)</f>
        <v>-5.1466300215105946E-2</v>
      </c>
      <c r="CP53" s="15">
        <f ca="1">_xlfn.NORM.INV(RAND(), Info!$B$43, Info!$B$44)</f>
        <v>1.7862804182739465E-2</v>
      </c>
      <c r="CQ53" s="15">
        <f ca="1">_xlfn.NORM.INV(RAND(), Info!$B$43, Info!$B$44)</f>
        <v>1.2664462769892526E-2</v>
      </c>
      <c r="CR53" s="15">
        <f ca="1">_xlfn.NORM.INV(RAND(), Info!$B$43, Info!$B$44)</f>
        <v>1.4159105711516348E-2</v>
      </c>
      <c r="CS53" s="15">
        <f ca="1">_xlfn.NORM.INV(RAND(), Info!$B$43, Info!$B$44)</f>
        <v>-2.159637821421481E-3</v>
      </c>
      <c r="CT53" s="15">
        <f ca="1">_xlfn.NORM.INV(RAND(), Info!$B$43, Info!$B$44)</f>
        <v>2.0253663871888799E-2</v>
      </c>
      <c r="CU53" s="15">
        <f ca="1">_xlfn.NORM.INV(RAND(), Info!$B$43, Info!$B$44)</f>
        <v>3.6049772149329513E-3</v>
      </c>
      <c r="CV53" s="15">
        <f ca="1">_xlfn.NORM.INV(RAND(), Info!$B$43, Info!$B$44)</f>
        <v>2.5049998567768069E-2</v>
      </c>
      <c r="CW53" s="15">
        <f ca="1">_xlfn.NORM.INV(RAND(), Info!$B$43, Info!$B$44)</f>
        <v>-1.1707748823560758E-2</v>
      </c>
    </row>
    <row r="54" spans="1:101" x14ac:dyDescent="0.2">
      <c r="A54">
        <v>2075</v>
      </c>
      <c r="B54" s="15">
        <f ca="1">_xlfn.NORM.INV(RAND(), Info!$B$43, Info!$B$44)</f>
        <v>4.8591339299244316E-3</v>
      </c>
      <c r="C54" s="15">
        <f ca="1">_xlfn.NORM.INV(RAND(), Info!$B$43, Info!$B$44)</f>
        <v>-8.0591992703039107E-3</v>
      </c>
      <c r="D54" s="15">
        <f ca="1">_xlfn.NORM.INV(RAND(), Info!$B$43, Info!$B$44)</f>
        <v>-1.515357435958363E-2</v>
      </c>
      <c r="E54" s="15">
        <f ca="1">_xlfn.NORM.INV(RAND(), Info!$B$43, Info!$B$44)</f>
        <v>8.1746743043944504E-3</v>
      </c>
      <c r="F54" s="15">
        <f ca="1">_xlfn.NORM.INV(RAND(), Info!$B$43, Info!$B$44)</f>
        <v>3.8867758220598243E-2</v>
      </c>
      <c r="G54" s="15">
        <f ca="1">_xlfn.NORM.INV(RAND(), Info!$B$43, Info!$B$44)</f>
        <v>-1.8086865570110897E-2</v>
      </c>
      <c r="H54" s="15">
        <f ca="1">_xlfn.NORM.INV(RAND(), Info!$B$43, Info!$B$44)</f>
        <v>5.426936697500149E-3</v>
      </c>
      <c r="I54" s="15">
        <f ca="1">_xlfn.NORM.INV(RAND(), Info!$B$43, Info!$B$44)</f>
        <v>-9.6109576916640384E-3</v>
      </c>
      <c r="J54" s="15">
        <f ca="1">_xlfn.NORM.INV(RAND(), Info!$B$43, Info!$B$44)</f>
        <v>-9.1811653112421141E-4</v>
      </c>
      <c r="K54" s="15">
        <f ca="1">_xlfn.NORM.INV(RAND(), Info!$B$43, Info!$B$44)</f>
        <v>-4.6952369477981032E-3</v>
      </c>
      <c r="L54" s="15">
        <f ca="1">_xlfn.NORM.INV(RAND(), Info!$B$43, Info!$B$44)</f>
        <v>1.934075382938236E-2</v>
      </c>
      <c r="M54" s="15">
        <f ca="1">_xlfn.NORM.INV(RAND(), Info!$B$43, Info!$B$44)</f>
        <v>-3.9788994818364544E-2</v>
      </c>
      <c r="N54" s="15">
        <f ca="1">_xlfn.NORM.INV(RAND(), Info!$B$43, Info!$B$44)</f>
        <v>2.0900222514032125E-3</v>
      </c>
      <c r="O54" s="15">
        <f ca="1">_xlfn.NORM.INV(RAND(), Info!$B$43, Info!$B$44)</f>
        <v>-3.942800450957489E-3</v>
      </c>
      <c r="P54" s="15">
        <f ca="1">_xlfn.NORM.INV(RAND(), Info!$B$43, Info!$B$44)</f>
        <v>-1.9034348273863015E-2</v>
      </c>
      <c r="Q54" s="15">
        <f ca="1">_xlfn.NORM.INV(RAND(), Info!$B$43, Info!$B$44)</f>
        <v>-1.4297751437838289E-3</v>
      </c>
      <c r="R54" s="15">
        <f ca="1">_xlfn.NORM.INV(RAND(), Info!$B$43, Info!$B$44)</f>
        <v>3.3985709871540786E-3</v>
      </c>
      <c r="S54" s="15">
        <f ca="1">_xlfn.NORM.INV(RAND(), Info!$B$43, Info!$B$44)</f>
        <v>1.3130879586897258E-2</v>
      </c>
      <c r="T54" s="15">
        <f ca="1">_xlfn.NORM.INV(RAND(), Info!$B$43, Info!$B$44)</f>
        <v>-2.2682817434622081E-3</v>
      </c>
      <c r="U54" s="15">
        <f ca="1">_xlfn.NORM.INV(RAND(), Info!$B$43, Info!$B$44)</f>
        <v>4.2149964551500912E-2</v>
      </c>
      <c r="V54" s="15">
        <f ca="1">_xlfn.NORM.INV(RAND(), Info!$B$43, Info!$B$44)</f>
        <v>-2.626704793744931E-3</v>
      </c>
      <c r="W54" s="15">
        <f ca="1">_xlfn.NORM.INV(RAND(), Info!$B$43, Info!$B$44)</f>
        <v>2.2082005079637089E-3</v>
      </c>
      <c r="X54" s="15">
        <f ca="1">_xlfn.NORM.INV(RAND(), Info!$B$43, Info!$B$44)</f>
        <v>1.8307394317944911E-2</v>
      </c>
      <c r="Y54" s="15">
        <f ca="1">_xlfn.NORM.INV(RAND(), Info!$B$43, Info!$B$44)</f>
        <v>-2.2915575358010694E-3</v>
      </c>
      <c r="Z54" s="15">
        <f ca="1">_xlfn.NORM.INV(RAND(), Info!$B$43, Info!$B$44)</f>
        <v>1.522249157342603E-2</v>
      </c>
      <c r="AA54" s="15">
        <f ca="1">_xlfn.NORM.INV(RAND(), Info!$B$43, Info!$B$44)</f>
        <v>-1.6795653522797611E-2</v>
      </c>
      <c r="AB54" s="15">
        <f ca="1">_xlfn.NORM.INV(RAND(), Info!$B$43, Info!$B$44)</f>
        <v>2.5440569611626652E-2</v>
      </c>
      <c r="AC54" s="15">
        <f ca="1">_xlfn.NORM.INV(RAND(), Info!$B$43, Info!$B$44)</f>
        <v>-1.1224178604893918E-2</v>
      </c>
      <c r="AD54" s="15">
        <f ca="1">_xlfn.NORM.INV(RAND(), Info!$B$43, Info!$B$44)</f>
        <v>-4.4842650027846036E-3</v>
      </c>
      <c r="AE54" s="15">
        <f ca="1">_xlfn.NORM.INV(RAND(), Info!$B$43, Info!$B$44)</f>
        <v>4.4233797816882428E-2</v>
      </c>
      <c r="AF54" s="15">
        <f ca="1">_xlfn.NORM.INV(RAND(), Info!$B$43, Info!$B$44)</f>
        <v>-6.0354965935774029E-3</v>
      </c>
      <c r="AG54" s="15">
        <f ca="1">_xlfn.NORM.INV(RAND(), Info!$B$43, Info!$B$44)</f>
        <v>4.6737073661116792E-3</v>
      </c>
      <c r="AH54" s="15">
        <f ca="1">_xlfn.NORM.INV(RAND(), Info!$B$43, Info!$B$44)</f>
        <v>-1.5019616067835921E-3</v>
      </c>
      <c r="AI54" s="15">
        <f ca="1">_xlfn.NORM.INV(RAND(), Info!$B$43, Info!$B$44)</f>
        <v>-1.4418857223742799E-2</v>
      </c>
      <c r="AJ54" s="15">
        <f ca="1">_xlfn.NORM.INV(RAND(), Info!$B$43, Info!$B$44)</f>
        <v>1.9049885861062741E-2</v>
      </c>
      <c r="AK54" s="15">
        <f ca="1">_xlfn.NORM.INV(RAND(), Info!$B$43, Info!$B$44)</f>
        <v>-9.0601766514586297E-3</v>
      </c>
      <c r="AL54" s="15">
        <f ca="1">_xlfn.NORM.INV(RAND(), Info!$B$43, Info!$B$44)</f>
        <v>1.0486684731772854E-2</v>
      </c>
      <c r="AM54" s="15">
        <f ca="1">_xlfn.NORM.INV(RAND(), Info!$B$43, Info!$B$44)</f>
        <v>-8.3560906491096272E-3</v>
      </c>
      <c r="AN54" s="15">
        <f ca="1">_xlfn.NORM.INV(RAND(), Info!$B$43, Info!$B$44)</f>
        <v>1.146949411906269E-2</v>
      </c>
      <c r="AO54" s="15">
        <f ca="1">_xlfn.NORM.INV(RAND(), Info!$B$43, Info!$B$44)</f>
        <v>-1.1006556269814373E-2</v>
      </c>
      <c r="AP54" s="15">
        <f ca="1">_xlfn.NORM.INV(RAND(), Info!$B$43, Info!$B$44)</f>
        <v>2.4788995976919186E-2</v>
      </c>
      <c r="AQ54" s="15">
        <f ca="1">_xlfn.NORM.INV(RAND(), Info!$B$43, Info!$B$44)</f>
        <v>3.8149614676273773E-3</v>
      </c>
      <c r="AR54" s="15">
        <f ca="1">_xlfn.NORM.INV(RAND(), Info!$B$43, Info!$B$44)</f>
        <v>-1.4468803703329678E-2</v>
      </c>
      <c r="AS54" s="15">
        <f ca="1">_xlfn.NORM.INV(RAND(), Info!$B$43, Info!$B$44)</f>
        <v>-5.1675463918076231E-3</v>
      </c>
      <c r="AT54" s="15">
        <f ca="1">_xlfn.NORM.INV(RAND(), Info!$B$43, Info!$B$44)</f>
        <v>1.518895366815105E-2</v>
      </c>
      <c r="AU54" s="15">
        <f ca="1">_xlfn.NORM.INV(RAND(), Info!$B$43, Info!$B$44)</f>
        <v>5.9246096345656673E-3</v>
      </c>
      <c r="AV54" s="15">
        <f ca="1">_xlfn.NORM.INV(RAND(), Info!$B$43, Info!$B$44)</f>
        <v>1.6518233985177894E-2</v>
      </c>
      <c r="AW54" s="15">
        <f ca="1">_xlfn.NORM.INV(RAND(), Info!$B$43, Info!$B$44)</f>
        <v>1.001429589160659E-2</v>
      </c>
      <c r="AX54" s="15">
        <f ca="1">_xlfn.NORM.INV(RAND(), Info!$B$43, Info!$B$44)</f>
        <v>3.1509262251747127E-3</v>
      </c>
      <c r="AY54" s="15">
        <f ca="1">_xlfn.NORM.INV(RAND(), Info!$B$43, Info!$B$44)</f>
        <v>-7.6153072247583413E-3</v>
      </c>
      <c r="AZ54" s="15">
        <f ca="1">_xlfn.NORM.INV(RAND(), Info!$B$43, Info!$B$44)</f>
        <v>1.1012899204073209E-2</v>
      </c>
      <c r="BA54" s="15">
        <f ca="1">_xlfn.NORM.INV(RAND(), Info!$B$43, Info!$B$44)</f>
        <v>2.3242230520856607E-2</v>
      </c>
      <c r="BB54" s="15">
        <f ca="1">_xlfn.NORM.INV(RAND(), Info!$B$43, Info!$B$44)</f>
        <v>7.0246415412350341E-3</v>
      </c>
      <c r="BC54" s="15">
        <f ca="1">_xlfn.NORM.INV(RAND(), Info!$B$43, Info!$B$44)</f>
        <v>-9.2458355409543343E-3</v>
      </c>
      <c r="BD54" s="15">
        <f ca="1">_xlfn.NORM.INV(RAND(), Info!$B$43, Info!$B$44)</f>
        <v>-4.0987275741074088E-2</v>
      </c>
      <c r="BE54" s="15">
        <f ca="1">_xlfn.NORM.INV(RAND(), Info!$B$43, Info!$B$44)</f>
        <v>-1.7518351539972627E-2</v>
      </c>
      <c r="BF54" s="15">
        <f ca="1">_xlfn.NORM.INV(RAND(), Info!$B$43, Info!$B$44)</f>
        <v>1.2086983317194346E-2</v>
      </c>
      <c r="BG54" s="15">
        <f ca="1">_xlfn.NORM.INV(RAND(), Info!$B$43, Info!$B$44)</f>
        <v>3.616812602316441E-2</v>
      </c>
      <c r="BH54" s="15">
        <f ca="1">_xlfn.NORM.INV(RAND(), Info!$B$43, Info!$B$44)</f>
        <v>-7.5857191638119643E-3</v>
      </c>
      <c r="BI54" s="15">
        <f ca="1">_xlfn.NORM.INV(RAND(), Info!$B$43, Info!$B$44)</f>
        <v>-1.5232661597935685E-2</v>
      </c>
      <c r="BJ54" s="15">
        <f ca="1">_xlfn.NORM.INV(RAND(), Info!$B$43, Info!$B$44)</f>
        <v>-1.0068756815897049E-2</v>
      </c>
      <c r="BK54" s="15">
        <f ca="1">_xlfn.NORM.INV(RAND(), Info!$B$43, Info!$B$44)</f>
        <v>-8.7508740149870937E-3</v>
      </c>
      <c r="BL54" s="15">
        <f ca="1">_xlfn.NORM.INV(RAND(), Info!$B$43, Info!$B$44)</f>
        <v>3.0233224192345486E-2</v>
      </c>
      <c r="BM54" s="15">
        <f ca="1">_xlfn.NORM.INV(RAND(), Info!$B$43, Info!$B$44)</f>
        <v>1.6729605677999304E-2</v>
      </c>
      <c r="BN54" s="15">
        <f ca="1">_xlfn.NORM.INV(RAND(), Info!$B$43, Info!$B$44)</f>
        <v>-2.0452736854509258E-2</v>
      </c>
      <c r="BO54" s="15">
        <f ca="1">_xlfn.NORM.INV(RAND(), Info!$B$43, Info!$B$44)</f>
        <v>1.7002927119550742E-2</v>
      </c>
      <c r="BP54" s="15">
        <f ca="1">_xlfn.NORM.INV(RAND(), Info!$B$43, Info!$B$44)</f>
        <v>3.4946913561530915E-2</v>
      </c>
      <c r="BQ54" s="15">
        <f ca="1">_xlfn.NORM.INV(RAND(), Info!$B$43, Info!$B$44)</f>
        <v>-9.8782112755809066E-3</v>
      </c>
      <c r="BR54" s="15">
        <f ca="1">_xlfn.NORM.INV(RAND(), Info!$B$43, Info!$B$44)</f>
        <v>-2.6345249520930642E-3</v>
      </c>
      <c r="BS54" s="15">
        <f ca="1">_xlfn.NORM.INV(RAND(), Info!$B$43, Info!$B$44)</f>
        <v>1.557767859538867E-3</v>
      </c>
      <c r="BT54" s="15">
        <f ca="1">_xlfn.NORM.INV(RAND(), Info!$B$43, Info!$B$44)</f>
        <v>9.6802792379676351E-3</v>
      </c>
      <c r="BU54" s="15">
        <f ca="1">_xlfn.NORM.INV(RAND(), Info!$B$43, Info!$B$44)</f>
        <v>-1.2449284344980376E-3</v>
      </c>
      <c r="BV54" s="15">
        <f ca="1">_xlfn.NORM.INV(RAND(), Info!$B$43, Info!$B$44)</f>
        <v>-1.0708883706496922E-2</v>
      </c>
      <c r="BW54" s="15">
        <f ca="1">_xlfn.NORM.INV(RAND(), Info!$B$43, Info!$B$44)</f>
        <v>2.0594831088379624E-2</v>
      </c>
      <c r="BX54" s="15">
        <f ca="1">_xlfn.NORM.INV(RAND(), Info!$B$43, Info!$B$44)</f>
        <v>-2.6745000189294876E-2</v>
      </c>
      <c r="BY54" s="15">
        <f ca="1">_xlfn.NORM.INV(RAND(), Info!$B$43, Info!$B$44)</f>
        <v>1.0231849533018884E-2</v>
      </c>
      <c r="BZ54" s="15">
        <f ca="1">_xlfn.NORM.INV(RAND(), Info!$B$43, Info!$B$44)</f>
        <v>1.3737847270897909E-2</v>
      </c>
      <c r="CA54" s="15">
        <f ca="1">_xlfn.NORM.INV(RAND(), Info!$B$43, Info!$B$44)</f>
        <v>-2.3539725655517416E-2</v>
      </c>
      <c r="CB54" s="15">
        <f ca="1">_xlfn.NORM.INV(RAND(), Info!$B$43, Info!$B$44)</f>
        <v>7.1040663252419384E-3</v>
      </c>
      <c r="CC54" s="15">
        <f ca="1">_xlfn.NORM.INV(RAND(), Info!$B$43, Info!$B$44)</f>
        <v>2.7429897069423583E-2</v>
      </c>
      <c r="CD54" s="15">
        <f ca="1">_xlfn.NORM.INV(RAND(), Info!$B$43, Info!$B$44)</f>
        <v>-3.0648673265535283E-3</v>
      </c>
      <c r="CE54" s="15">
        <f ca="1">_xlfn.NORM.INV(RAND(), Info!$B$43, Info!$B$44)</f>
        <v>-3.4000616660460406E-2</v>
      </c>
      <c r="CF54" s="15">
        <f ca="1">_xlfn.NORM.INV(RAND(), Info!$B$43, Info!$B$44)</f>
        <v>-1.2830089786859459E-2</v>
      </c>
      <c r="CG54" s="15">
        <f ca="1">_xlfn.NORM.INV(RAND(), Info!$B$43, Info!$B$44)</f>
        <v>-2.3809664799878283E-2</v>
      </c>
      <c r="CH54" s="15">
        <f ca="1">_xlfn.NORM.INV(RAND(), Info!$B$43, Info!$B$44)</f>
        <v>1.5482586769228243E-2</v>
      </c>
      <c r="CI54" s="15">
        <f ca="1">_xlfn.NORM.INV(RAND(), Info!$B$43, Info!$B$44)</f>
        <v>1.4657776399157746E-2</v>
      </c>
      <c r="CJ54" s="15">
        <f ca="1">_xlfn.NORM.INV(RAND(), Info!$B$43, Info!$B$44)</f>
        <v>-3.4869661559019855E-3</v>
      </c>
      <c r="CK54" s="15">
        <f ca="1">_xlfn.NORM.INV(RAND(), Info!$B$43, Info!$B$44)</f>
        <v>2.779231409528014E-2</v>
      </c>
      <c r="CL54" s="15">
        <f ca="1">_xlfn.NORM.INV(RAND(), Info!$B$43, Info!$B$44)</f>
        <v>-8.1653560121211846E-3</v>
      </c>
      <c r="CM54" s="15">
        <f ca="1">_xlfn.NORM.INV(RAND(), Info!$B$43, Info!$B$44)</f>
        <v>-1.8480714529414119E-2</v>
      </c>
      <c r="CN54" s="15">
        <f ca="1">_xlfn.NORM.INV(RAND(), Info!$B$43, Info!$B$44)</f>
        <v>-2.2782188479552625E-2</v>
      </c>
      <c r="CO54" s="15">
        <f ca="1">_xlfn.NORM.INV(RAND(), Info!$B$43, Info!$B$44)</f>
        <v>1.5026879278944603E-2</v>
      </c>
      <c r="CP54" s="15">
        <f ca="1">_xlfn.NORM.INV(RAND(), Info!$B$43, Info!$B$44)</f>
        <v>-2.7415724767251383E-2</v>
      </c>
      <c r="CQ54" s="15">
        <f ca="1">_xlfn.NORM.INV(RAND(), Info!$B$43, Info!$B$44)</f>
        <v>2.5607333260532762E-2</v>
      </c>
      <c r="CR54" s="15">
        <f ca="1">_xlfn.NORM.INV(RAND(), Info!$B$43, Info!$B$44)</f>
        <v>6.8832636728870487E-3</v>
      </c>
      <c r="CS54" s="15">
        <f ca="1">_xlfn.NORM.INV(RAND(), Info!$B$43, Info!$B$44)</f>
        <v>4.0229243806155475E-3</v>
      </c>
      <c r="CT54" s="15">
        <f ca="1">_xlfn.NORM.INV(RAND(), Info!$B$43, Info!$B$44)</f>
        <v>7.3316263592708543E-3</v>
      </c>
      <c r="CU54" s="15">
        <f ca="1">_xlfn.NORM.INV(RAND(), Info!$B$43, Info!$B$44)</f>
        <v>6.5632482340543721E-3</v>
      </c>
      <c r="CV54" s="15">
        <f ca="1">_xlfn.NORM.INV(RAND(), Info!$B$43, Info!$B$44)</f>
        <v>1.6584977730675989E-2</v>
      </c>
      <c r="CW54" s="15">
        <f ca="1">_xlfn.NORM.INV(RAND(), Info!$B$43, Info!$B$44)</f>
        <v>7.8964659699235183E-3</v>
      </c>
    </row>
    <row r="55" spans="1:101" x14ac:dyDescent="0.2">
      <c r="A55">
        <v>2076</v>
      </c>
      <c r="B55" s="15">
        <f ca="1">_xlfn.NORM.INV(RAND(), Info!$B$43, Info!$B$44)</f>
        <v>2.2229910432699014E-2</v>
      </c>
      <c r="C55" s="15">
        <f ca="1">_xlfn.NORM.INV(RAND(), Info!$B$43, Info!$B$44)</f>
        <v>-4.2364595732904027E-3</v>
      </c>
      <c r="D55" s="15">
        <f ca="1">_xlfn.NORM.INV(RAND(), Info!$B$43, Info!$B$44)</f>
        <v>-1.85987304205169E-2</v>
      </c>
      <c r="E55" s="15">
        <f ca="1">_xlfn.NORM.INV(RAND(), Info!$B$43, Info!$B$44)</f>
        <v>-2.0991658662951492E-2</v>
      </c>
      <c r="F55" s="15">
        <f ca="1">_xlfn.NORM.INV(RAND(), Info!$B$43, Info!$B$44)</f>
        <v>2.3837903307466903E-2</v>
      </c>
      <c r="G55" s="15">
        <f ca="1">_xlfn.NORM.INV(RAND(), Info!$B$43, Info!$B$44)</f>
        <v>2.0318428089242561E-2</v>
      </c>
      <c r="H55" s="15">
        <f ca="1">_xlfn.NORM.INV(RAND(), Info!$B$43, Info!$B$44)</f>
        <v>1.7407566465150556E-2</v>
      </c>
      <c r="I55" s="15">
        <f ca="1">_xlfn.NORM.INV(RAND(), Info!$B$43, Info!$B$44)</f>
        <v>-9.5968209147300546E-3</v>
      </c>
      <c r="J55" s="15">
        <f ca="1">_xlfn.NORM.INV(RAND(), Info!$B$43, Info!$B$44)</f>
        <v>-4.7748600306004038E-3</v>
      </c>
      <c r="K55" s="15">
        <f ca="1">_xlfn.NORM.INV(RAND(), Info!$B$43, Info!$B$44)</f>
        <v>6.3135988813283724E-3</v>
      </c>
      <c r="L55" s="15">
        <f ca="1">_xlfn.NORM.INV(RAND(), Info!$B$43, Info!$B$44)</f>
        <v>9.2536280273167078E-3</v>
      </c>
      <c r="M55" s="15">
        <f ca="1">_xlfn.NORM.INV(RAND(), Info!$B$43, Info!$B$44)</f>
        <v>-3.6808318440055992E-3</v>
      </c>
      <c r="N55" s="15">
        <f ca="1">_xlfn.NORM.INV(RAND(), Info!$B$43, Info!$B$44)</f>
        <v>9.4617683837843886E-3</v>
      </c>
      <c r="O55" s="15">
        <f ca="1">_xlfn.NORM.INV(RAND(), Info!$B$43, Info!$B$44)</f>
        <v>-1.6132874562725094E-2</v>
      </c>
      <c r="P55" s="15">
        <f ca="1">_xlfn.NORM.INV(RAND(), Info!$B$43, Info!$B$44)</f>
        <v>1.1252368543355214E-2</v>
      </c>
      <c r="Q55" s="15">
        <f ca="1">_xlfn.NORM.INV(RAND(), Info!$B$43, Info!$B$44)</f>
        <v>-4.8326147332394161E-3</v>
      </c>
      <c r="R55" s="15">
        <f ca="1">_xlfn.NORM.INV(RAND(), Info!$B$43, Info!$B$44)</f>
        <v>1.3153098903583276E-2</v>
      </c>
      <c r="S55" s="15">
        <f ca="1">_xlfn.NORM.INV(RAND(), Info!$B$43, Info!$B$44)</f>
        <v>-1.5753935801554276E-3</v>
      </c>
      <c r="T55" s="15">
        <f ca="1">_xlfn.NORM.INV(RAND(), Info!$B$43, Info!$B$44)</f>
        <v>-7.6487674520088825E-3</v>
      </c>
      <c r="U55" s="15">
        <f ca="1">_xlfn.NORM.INV(RAND(), Info!$B$43, Info!$B$44)</f>
        <v>1.1409015402346689E-2</v>
      </c>
      <c r="V55" s="15">
        <f ca="1">_xlfn.NORM.INV(RAND(), Info!$B$43, Info!$B$44)</f>
        <v>-3.7599528432180333E-2</v>
      </c>
      <c r="W55" s="15">
        <f ca="1">_xlfn.NORM.INV(RAND(), Info!$B$43, Info!$B$44)</f>
        <v>2.6833054254671021E-3</v>
      </c>
      <c r="X55" s="15">
        <f ca="1">_xlfn.NORM.INV(RAND(), Info!$B$43, Info!$B$44)</f>
        <v>-1.3979793103948458E-2</v>
      </c>
      <c r="Y55" s="15">
        <f ca="1">_xlfn.NORM.INV(RAND(), Info!$B$43, Info!$B$44)</f>
        <v>-3.3860625616281323E-2</v>
      </c>
      <c r="Z55" s="15">
        <f ca="1">_xlfn.NORM.INV(RAND(), Info!$B$43, Info!$B$44)</f>
        <v>1.0000411341982419E-2</v>
      </c>
      <c r="AA55" s="15">
        <f ca="1">_xlfn.NORM.INV(RAND(), Info!$B$43, Info!$B$44)</f>
        <v>-1.0168214708403248E-2</v>
      </c>
      <c r="AB55" s="15">
        <f ca="1">_xlfn.NORM.INV(RAND(), Info!$B$43, Info!$B$44)</f>
        <v>-4.6250168206639318E-2</v>
      </c>
      <c r="AC55" s="15">
        <f ca="1">_xlfn.NORM.INV(RAND(), Info!$B$43, Info!$B$44)</f>
        <v>-2.4067097760310675E-2</v>
      </c>
      <c r="AD55" s="15">
        <f ca="1">_xlfn.NORM.INV(RAND(), Info!$B$43, Info!$B$44)</f>
        <v>3.2940930654703142E-3</v>
      </c>
      <c r="AE55" s="15">
        <f ca="1">_xlfn.NORM.INV(RAND(), Info!$B$43, Info!$B$44)</f>
        <v>8.4642357688003642E-3</v>
      </c>
      <c r="AF55" s="15">
        <f ca="1">_xlfn.NORM.INV(RAND(), Info!$B$43, Info!$B$44)</f>
        <v>1.3192869786664185E-2</v>
      </c>
      <c r="AG55" s="15">
        <f ca="1">_xlfn.NORM.INV(RAND(), Info!$B$43, Info!$B$44)</f>
        <v>5.2341403220084099E-4</v>
      </c>
      <c r="AH55" s="15">
        <f ca="1">_xlfn.NORM.INV(RAND(), Info!$B$43, Info!$B$44)</f>
        <v>-1.3069084669939012E-2</v>
      </c>
      <c r="AI55" s="15">
        <f ca="1">_xlfn.NORM.INV(RAND(), Info!$B$43, Info!$B$44)</f>
        <v>-1.6689935558044711E-2</v>
      </c>
      <c r="AJ55" s="15">
        <f ca="1">_xlfn.NORM.INV(RAND(), Info!$B$43, Info!$B$44)</f>
        <v>3.7680032097318295E-2</v>
      </c>
      <c r="AK55" s="15">
        <f ca="1">_xlfn.NORM.INV(RAND(), Info!$B$43, Info!$B$44)</f>
        <v>-4.8572884405995269E-3</v>
      </c>
      <c r="AL55" s="15">
        <f ca="1">_xlfn.NORM.INV(RAND(), Info!$B$43, Info!$B$44)</f>
        <v>-1.6787863021329685E-2</v>
      </c>
      <c r="AM55" s="15">
        <f ca="1">_xlfn.NORM.INV(RAND(), Info!$B$43, Info!$B$44)</f>
        <v>-2.1502057684291465E-2</v>
      </c>
      <c r="AN55" s="15">
        <f ca="1">_xlfn.NORM.INV(RAND(), Info!$B$43, Info!$B$44)</f>
        <v>-4.8293089142411949E-3</v>
      </c>
      <c r="AO55" s="15">
        <f ca="1">_xlfn.NORM.INV(RAND(), Info!$B$43, Info!$B$44)</f>
        <v>-1.2188318391675732E-3</v>
      </c>
      <c r="AP55" s="15">
        <f ca="1">_xlfn.NORM.INV(RAND(), Info!$B$43, Info!$B$44)</f>
        <v>2.2538068425470479E-3</v>
      </c>
      <c r="AQ55" s="15">
        <f ca="1">_xlfn.NORM.INV(RAND(), Info!$B$43, Info!$B$44)</f>
        <v>-8.521212982929724E-3</v>
      </c>
      <c r="AR55" s="15">
        <f ca="1">_xlfn.NORM.INV(RAND(), Info!$B$43, Info!$B$44)</f>
        <v>2.7028837296089459E-2</v>
      </c>
      <c r="AS55" s="15">
        <f ca="1">_xlfn.NORM.INV(RAND(), Info!$B$43, Info!$B$44)</f>
        <v>-2.2053049281574276E-2</v>
      </c>
      <c r="AT55" s="15">
        <f ca="1">_xlfn.NORM.INV(RAND(), Info!$B$43, Info!$B$44)</f>
        <v>3.9270775512279872E-2</v>
      </c>
      <c r="AU55" s="15">
        <f ca="1">_xlfn.NORM.INV(RAND(), Info!$B$43, Info!$B$44)</f>
        <v>-3.3917845289043375E-3</v>
      </c>
      <c r="AV55" s="15">
        <f ca="1">_xlfn.NORM.INV(RAND(), Info!$B$43, Info!$B$44)</f>
        <v>-2.9445745543426542E-2</v>
      </c>
      <c r="AW55" s="15">
        <f ca="1">_xlfn.NORM.INV(RAND(), Info!$B$43, Info!$B$44)</f>
        <v>-9.330033323640026E-3</v>
      </c>
      <c r="AX55" s="15">
        <f ca="1">_xlfn.NORM.INV(RAND(), Info!$B$43, Info!$B$44)</f>
        <v>-2.2885922598738545E-3</v>
      </c>
      <c r="AY55" s="15">
        <f ca="1">_xlfn.NORM.INV(RAND(), Info!$B$43, Info!$B$44)</f>
        <v>-2.4461655288203609E-2</v>
      </c>
      <c r="AZ55" s="15">
        <f ca="1">_xlfn.NORM.INV(RAND(), Info!$B$43, Info!$B$44)</f>
        <v>1.4678668954671355E-2</v>
      </c>
      <c r="BA55" s="15">
        <f ca="1">_xlfn.NORM.INV(RAND(), Info!$B$43, Info!$B$44)</f>
        <v>-3.2037405402385082E-2</v>
      </c>
      <c r="BB55" s="15">
        <f ca="1">_xlfn.NORM.INV(RAND(), Info!$B$43, Info!$B$44)</f>
        <v>1.7493499790796521E-2</v>
      </c>
      <c r="BC55" s="15">
        <f ca="1">_xlfn.NORM.INV(RAND(), Info!$B$43, Info!$B$44)</f>
        <v>-1.1434232921315207E-2</v>
      </c>
      <c r="BD55" s="15">
        <f ca="1">_xlfn.NORM.INV(RAND(), Info!$B$43, Info!$B$44)</f>
        <v>1.9312387685575125E-2</v>
      </c>
      <c r="BE55" s="15">
        <f ca="1">_xlfn.NORM.INV(RAND(), Info!$B$43, Info!$B$44)</f>
        <v>9.7232588287054049E-3</v>
      </c>
      <c r="BF55" s="15">
        <f ca="1">_xlfn.NORM.INV(RAND(), Info!$B$43, Info!$B$44)</f>
        <v>-2.8428319717924477E-2</v>
      </c>
      <c r="BG55" s="15">
        <f ca="1">_xlfn.NORM.INV(RAND(), Info!$B$43, Info!$B$44)</f>
        <v>-3.9709960434812903E-2</v>
      </c>
      <c r="BH55" s="15">
        <f ca="1">_xlfn.NORM.INV(RAND(), Info!$B$43, Info!$B$44)</f>
        <v>-1.6284881842648247E-2</v>
      </c>
      <c r="BI55" s="15">
        <f ca="1">_xlfn.NORM.INV(RAND(), Info!$B$43, Info!$B$44)</f>
        <v>3.9063186995924822E-2</v>
      </c>
      <c r="BJ55" s="15">
        <f ca="1">_xlfn.NORM.INV(RAND(), Info!$B$43, Info!$B$44)</f>
        <v>-6.823759445022057E-3</v>
      </c>
      <c r="BK55" s="15">
        <f ca="1">_xlfn.NORM.INV(RAND(), Info!$B$43, Info!$B$44)</f>
        <v>-7.8816379428130381E-3</v>
      </c>
      <c r="BL55" s="15">
        <f ca="1">_xlfn.NORM.INV(RAND(), Info!$B$43, Info!$B$44)</f>
        <v>-1.7015263595075509E-2</v>
      </c>
      <c r="BM55" s="15">
        <f ca="1">_xlfn.NORM.INV(RAND(), Info!$B$43, Info!$B$44)</f>
        <v>1.4866810555015078E-4</v>
      </c>
      <c r="BN55" s="15">
        <f ca="1">_xlfn.NORM.INV(RAND(), Info!$B$43, Info!$B$44)</f>
        <v>1.6554865868847114E-2</v>
      </c>
      <c r="BO55" s="15">
        <f ca="1">_xlfn.NORM.INV(RAND(), Info!$B$43, Info!$B$44)</f>
        <v>-2.24783192547174E-2</v>
      </c>
      <c r="BP55" s="15">
        <f ca="1">_xlfn.NORM.INV(RAND(), Info!$B$43, Info!$B$44)</f>
        <v>-2.5122159745671734E-3</v>
      </c>
      <c r="BQ55" s="15">
        <f ca="1">_xlfn.NORM.INV(RAND(), Info!$B$43, Info!$B$44)</f>
        <v>1.0305326517103511E-3</v>
      </c>
      <c r="BR55" s="15">
        <f ca="1">_xlfn.NORM.INV(RAND(), Info!$B$43, Info!$B$44)</f>
        <v>-4.2702109178289996E-2</v>
      </c>
      <c r="BS55" s="15">
        <f ca="1">_xlfn.NORM.INV(RAND(), Info!$B$43, Info!$B$44)</f>
        <v>-1.4274097947567503E-2</v>
      </c>
      <c r="BT55" s="15">
        <f ca="1">_xlfn.NORM.INV(RAND(), Info!$B$43, Info!$B$44)</f>
        <v>-1.3379346293874401E-2</v>
      </c>
      <c r="BU55" s="15">
        <f ca="1">_xlfn.NORM.INV(RAND(), Info!$B$43, Info!$B$44)</f>
        <v>1.1595124923040333E-2</v>
      </c>
      <c r="BV55" s="15">
        <f ca="1">_xlfn.NORM.INV(RAND(), Info!$B$43, Info!$B$44)</f>
        <v>1.9028538760750148E-2</v>
      </c>
      <c r="BW55" s="15">
        <f ca="1">_xlfn.NORM.INV(RAND(), Info!$B$43, Info!$B$44)</f>
        <v>3.1401513674059724E-2</v>
      </c>
      <c r="BX55" s="15">
        <f ca="1">_xlfn.NORM.INV(RAND(), Info!$B$43, Info!$B$44)</f>
        <v>5.2509978955257207E-3</v>
      </c>
      <c r="BY55" s="15">
        <f ca="1">_xlfn.NORM.INV(RAND(), Info!$B$43, Info!$B$44)</f>
        <v>1.4279190687935574E-2</v>
      </c>
      <c r="BZ55" s="15">
        <f ca="1">_xlfn.NORM.INV(RAND(), Info!$B$43, Info!$B$44)</f>
        <v>-5.2128988512712686E-2</v>
      </c>
      <c r="CA55" s="15">
        <f ca="1">_xlfn.NORM.INV(RAND(), Info!$B$43, Info!$B$44)</f>
        <v>1.8198872837267482E-2</v>
      </c>
      <c r="CB55" s="15">
        <f ca="1">_xlfn.NORM.INV(RAND(), Info!$B$43, Info!$B$44)</f>
        <v>-4.0204834247954124E-3</v>
      </c>
      <c r="CC55" s="15">
        <f ca="1">_xlfn.NORM.INV(RAND(), Info!$B$43, Info!$B$44)</f>
        <v>-2.1693945888946936E-2</v>
      </c>
      <c r="CD55" s="15">
        <f ca="1">_xlfn.NORM.INV(RAND(), Info!$B$43, Info!$B$44)</f>
        <v>6.0055570060553098E-3</v>
      </c>
      <c r="CE55" s="15">
        <f ca="1">_xlfn.NORM.INV(RAND(), Info!$B$43, Info!$B$44)</f>
        <v>-8.343648104788038E-3</v>
      </c>
      <c r="CF55" s="15">
        <f ca="1">_xlfn.NORM.INV(RAND(), Info!$B$43, Info!$B$44)</f>
        <v>3.0970489480036255E-3</v>
      </c>
      <c r="CG55" s="15">
        <f ca="1">_xlfn.NORM.INV(RAND(), Info!$B$43, Info!$B$44)</f>
        <v>-6.812250209885155E-3</v>
      </c>
      <c r="CH55" s="15">
        <f ca="1">_xlfn.NORM.INV(RAND(), Info!$B$43, Info!$B$44)</f>
        <v>-9.6619686492776177E-3</v>
      </c>
      <c r="CI55" s="15">
        <f ca="1">_xlfn.NORM.INV(RAND(), Info!$B$43, Info!$B$44)</f>
        <v>-1.2839589249808853E-2</v>
      </c>
      <c r="CJ55" s="15">
        <f ca="1">_xlfn.NORM.INV(RAND(), Info!$B$43, Info!$B$44)</f>
        <v>-1.7851431957413476E-2</v>
      </c>
      <c r="CK55" s="15">
        <f ca="1">_xlfn.NORM.INV(RAND(), Info!$B$43, Info!$B$44)</f>
        <v>-7.7089968844332004E-3</v>
      </c>
      <c r="CL55" s="15">
        <f ca="1">_xlfn.NORM.INV(RAND(), Info!$B$43, Info!$B$44)</f>
        <v>-4.0138248755947278E-2</v>
      </c>
      <c r="CM55" s="15">
        <f ca="1">_xlfn.NORM.INV(RAND(), Info!$B$43, Info!$B$44)</f>
        <v>4.646926252793003E-2</v>
      </c>
      <c r="CN55" s="15">
        <f ca="1">_xlfn.NORM.INV(RAND(), Info!$B$43, Info!$B$44)</f>
        <v>9.2210668016932387E-4</v>
      </c>
      <c r="CO55" s="15">
        <f ca="1">_xlfn.NORM.INV(RAND(), Info!$B$43, Info!$B$44)</f>
        <v>-3.4566314826994279E-2</v>
      </c>
      <c r="CP55" s="15">
        <f ca="1">_xlfn.NORM.INV(RAND(), Info!$B$43, Info!$B$44)</f>
        <v>-7.3350859884467228E-3</v>
      </c>
      <c r="CQ55" s="15">
        <f ca="1">_xlfn.NORM.INV(RAND(), Info!$B$43, Info!$B$44)</f>
        <v>1.2380100680664505E-2</v>
      </c>
      <c r="CR55" s="15">
        <f ca="1">_xlfn.NORM.INV(RAND(), Info!$B$43, Info!$B$44)</f>
        <v>-6.3850471877119949E-3</v>
      </c>
      <c r="CS55" s="15">
        <f ca="1">_xlfn.NORM.INV(RAND(), Info!$B$43, Info!$B$44)</f>
        <v>-3.3725936351613533E-3</v>
      </c>
      <c r="CT55" s="15">
        <f ca="1">_xlfn.NORM.INV(RAND(), Info!$B$43, Info!$B$44)</f>
        <v>2.2285977283569885E-2</v>
      </c>
      <c r="CU55" s="15">
        <f ca="1">_xlfn.NORM.INV(RAND(), Info!$B$43, Info!$B$44)</f>
        <v>-4.7581340228980886E-3</v>
      </c>
      <c r="CV55" s="15">
        <f ca="1">_xlfn.NORM.INV(RAND(), Info!$B$43, Info!$B$44)</f>
        <v>1.1370155331055634E-2</v>
      </c>
      <c r="CW55" s="15">
        <f ca="1">_xlfn.NORM.INV(RAND(), Info!$B$43, Info!$B$44)</f>
        <v>-3.2040900846196309E-3</v>
      </c>
    </row>
    <row r="56" spans="1:101" x14ac:dyDescent="0.2">
      <c r="A56">
        <v>2077</v>
      </c>
      <c r="B56" s="15">
        <f ca="1">_xlfn.NORM.INV(RAND(), Info!$B$43, Info!$B$44)</f>
        <v>1.0362233233958799E-2</v>
      </c>
      <c r="C56" s="15">
        <f ca="1">_xlfn.NORM.INV(RAND(), Info!$B$43, Info!$B$44)</f>
        <v>-2.3323692775260696E-2</v>
      </c>
      <c r="D56" s="15">
        <f ca="1">_xlfn.NORM.INV(RAND(), Info!$B$43, Info!$B$44)</f>
        <v>1.9920387441349761E-3</v>
      </c>
      <c r="E56" s="15">
        <f ca="1">_xlfn.NORM.INV(RAND(), Info!$B$43, Info!$B$44)</f>
        <v>-8.6692077146097481E-3</v>
      </c>
      <c r="F56" s="15">
        <f ca="1">_xlfn.NORM.INV(RAND(), Info!$B$43, Info!$B$44)</f>
        <v>1.4014345045818229E-2</v>
      </c>
      <c r="G56" s="15">
        <f ca="1">_xlfn.NORM.INV(RAND(), Info!$B$43, Info!$B$44)</f>
        <v>-1.7376834028146662E-3</v>
      </c>
      <c r="H56" s="15">
        <f ca="1">_xlfn.NORM.INV(RAND(), Info!$B$43, Info!$B$44)</f>
        <v>1.0115804806521873E-2</v>
      </c>
      <c r="I56" s="15">
        <f ca="1">_xlfn.NORM.INV(RAND(), Info!$B$43, Info!$B$44)</f>
        <v>-1.6032256497242E-3</v>
      </c>
      <c r="J56" s="15">
        <f ca="1">_xlfn.NORM.INV(RAND(), Info!$B$43, Info!$B$44)</f>
        <v>-4.8206917462337975E-2</v>
      </c>
      <c r="K56" s="15">
        <f ca="1">_xlfn.NORM.INV(RAND(), Info!$B$43, Info!$B$44)</f>
        <v>1.2043886903328006E-2</v>
      </c>
      <c r="L56" s="15">
        <f ca="1">_xlfn.NORM.INV(RAND(), Info!$B$43, Info!$B$44)</f>
        <v>-1.6719949097472507E-2</v>
      </c>
      <c r="M56" s="15">
        <f ca="1">_xlfn.NORM.INV(RAND(), Info!$B$43, Info!$B$44)</f>
        <v>-1.1065619279903842E-2</v>
      </c>
      <c r="N56" s="15">
        <f ca="1">_xlfn.NORM.INV(RAND(), Info!$B$43, Info!$B$44)</f>
        <v>1.1018743961705296E-2</v>
      </c>
      <c r="O56" s="15">
        <f ca="1">_xlfn.NORM.INV(RAND(), Info!$B$43, Info!$B$44)</f>
        <v>7.2854309282138737E-3</v>
      </c>
      <c r="P56" s="15">
        <f ca="1">_xlfn.NORM.INV(RAND(), Info!$B$43, Info!$B$44)</f>
        <v>-2.5381301031172813E-2</v>
      </c>
      <c r="Q56" s="15">
        <f ca="1">_xlfn.NORM.INV(RAND(), Info!$B$43, Info!$B$44)</f>
        <v>-1.3650076172568731E-2</v>
      </c>
      <c r="R56" s="15">
        <f ca="1">_xlfn.NORM.INV(RAND(), Info!$B$43, Info!$B$44)</f>
        <v>1.0116794252537597E-2</v>
      </c>
      <c r="S56" s="15">
        <f ca="1">_xlfn.NORM.INV(RAND(), Info!$B$43, Info!$B$44)</f>
        <v>-9.7842910251268941E-3</v>
      </c>
      <c r="T56" s="15">
        <f ca="1">_xlfn.NORM.INV(RAND(), Info!$B$43, Info!$B$44)</f>
        <v>1.4195194293265333E-2</v>
      </c>
      <c r="U56" s="15">
        <f ca="1">_xlfn.NORM.INV(RAND(), Info!$B$43, Info!$B$44)</f>
        <v>-3.5809211670440903E-3</v>
      </c>
      <c r="V56" s="15">
        <f ca="1">_xlfn.NORM.INV(RAND(), Info!$B$43, Info!$B$44)</f>
        <v>-5.6305155960236861E-3</v>
      </c>
      <c r="W56" s="15">
        <f ca="1">_xlfn.NORM.INV(RAND(), Info!$B$43, Info!$B$44)</f>
        <v>1.3310965703979955E-2</v>
      </c>
      <c r="X56" s="15">
        <f ca="1">_xlfn.NORM.INV(RAND(), Info!$B$43, Info!$B$44)</f>
        <v>-2.2337792452402163E-2</v>
      </c>
      <c r="Y56" s="15">
        <f ca="1">_xlfn.NORM.INV(RAND(), Info!$B$43, Info!$B$44)</f>
        <v>8.0653178371453173E-3</v>
      </c>
      <c r="Z56" s="15">
        <f ca="1">_xlfn.NORM.INV(RAND(), Info!$B$43, Info!$B$44)</f>
        <v>-5.615301570032219E-3</v>
      </c>
      <c r="AA56" s="15">
        <f ca="1">_xlfn.NORM.INV(RAND(), Info!$B$43, Info!$B$44)</f>
        <v>4.8941314920569551E-2</v>
      </c>
      <c r="AB56" s="15">
        <f ca="1">_xlfn.NORM.INV(RAND(), Info!$B$43, Info!$B$44)</f>
        <v>9.2705489528748519E-3</v>
      </c>
      <c r="AC56" s="15">
        <f ca="1">_xlfn.NORM.INV(RAND(), Info!$B$43, Info!$B$44)</f>
        <v>-1.8040919286120293E-2</v>
      </c>
      <c r="AD56" s="15">
        <f ca="1">_xlfn.NORM.INV(RAND(), Info!$B$43, Info!$B$44)</f>
        <v>-8.8017711248614371E-3</v>
      </c>
      <c r="AE56" s="15">
        <f ca="1">_xlfn.NORM.INV(RAND(), Info!$B$43, Info!$B$44)</f>
        <v>2.7532793225661738E-3</v>
      </c>
      <c r="AF56" s="15">
        <f ca="1">_xlfn.NORM.INV(RAND(), Info!$B$43, Info!$B$44)</f>
        <v>4.7946192543945098E-3</v>
      </c>
      <c r="AG56" s="15">
        <f ca="1">_xlfn.NORM.INV(RAND(), Info!$B$43, Info!$B$44)</f>
        <v>8.8255630367505451E-3</v>
      </c>
      <c r="AH56" s="15">
        <f ca="1">_xlfn.NORM.INV(RAND(), Info!$B$43, Info!$B$44)</f>
        <v>-2.3707789026739291E-2</v>
      </c>
      <c r="AI56" s="15">
        <f ca="1">_xlfn.NORM.INV(RAND(), Info!$B$43, Info!$B$44)</f>
        <v>1.2676310060460005E-2</v>
      </c>
      <c r="AJ56" s="15">
        <f ca="1">_xlfn.NORM.INV(RAND(), Info!$B$43, Info!$B$44)</f>
        <v>-1.042788225965301E-2</v>
      </c>
      <c r="AK56" s="15">
        <f ca="1">_xlfn.NORM.INV(RAND(), Info!$B$43, Info!$B$44)</f>
        <v>5.8375547890653634E-2</v>
      </c>
      <c r="AL56" s="15">
        <f ca="1">_xlfn.NORM.INV(RAND(), Info!$B$43, Info!$B$44)</f>
        <v>5.1414938760597304E-3</v>
      </c>
      <c r="AM56" s="15">
        <f ca="1">_xlfn.NORM.INV(RAND(), Info!$B$43, Info!$B$44)</f>
        <v>2.1672362481476935E-2</v>
      </c>
      <c r="AN56" s="15">
        <f ca="1">_xlfn.NORM.INV(RAND(), Info!$B$43, Info!$B$44)</f>
        <v>-3.5941652575530621E-2</v>
      </c>
      <c r="AO56" s="15">
        <f ca="1">_xlfn.NORM.INV(RAND(), Info!$B$43, Info!$B$44)</f>
        <v>1.5444593867699471E-2</v>
      </c>
      <c r="AP56" s="15">
        <f ca="1">_xlfn.NORM.INV(RAND(), Info!$B$43, Info!$B$44)</f>
        <v>-3.7317181638578077E-3</v>
      </c>
      <c r="AQ56" s="15">
        <f ca="1">_xlfn.NORM.INV(RAND(), Info!$B$43, Info!$B$44)</f>
        <v>-1.5261554846025024E-2</v>
      </c>
      <c r="AR56" s="15">
        <f ca="1">_xlfn.NORM.INV(RAND(), Info!$B$43, Info!$B$44)</f>
        <v>-3.3198434398834638E-2</v>
      </c>
      <c r="AS56" s="15">
        <f ca="1">_xlfn.NORM.INV(RAND(), Info!$B$43, Info!$B$44)</f>
        <v>1.1511004969245897E-2</v>
      </c>
      <c r="AT56" s="15">
        <f ca="1">_xlfn.NORM.INV(RAND(), Info!$B$43, Info!$B$44)</f>
        <v>-6.1021407618546426E-3</v>
      </c>
      <c r="AU56" s="15">
        <f ca="1">_xlfn.NORM.INV(RAND(), Info!$B$43, Info!$B$44)</f>
        <v>3.9059340145566369E-3</v>
      </c>
      <c r="AV56" s="15">
        <f ca="1">_xlfn.NORM.INV(RAND(), Info!$B$43, Info!$B$44)</f>
        <v>-5.5485523178706716E-3</v>
      </c>
      <c r="AW56" s="15">
        <f ca="1">_xlfn.NORM.INV(RAND(), Info!$B$43, Info!$B$44)</f>
        <v>1.1919556736648941E-2</v>
      </c>
      <c r="AX56" s="15">
        <f ca="1">_xlfn.NORM.INV(RAND(), Info!$B$43, Info!$B$44)</f>
        <v>-1.0418822622757593E-2</v>
      </c>
      <c r="AY56" s="15">
        <f ca="1">_xlfn.NORM.INV(RAND(), Info!$B$43, Info!$B$44)</f>
        <v>-9.8217571034466987E-4</v>
      </c>
      <c r="AZ56" s="15">
        <f ca="1">_xlfn.NORM.INV(RAND(), Info!$B$43, Info!$B$44)</f>
        <v>-1.5265254522244497E-2</v>
      </c>
      <c r="BA56" s="15">
        <f ca="1">_xlfn.NORM.INV(RAND(), Info!$B$43, Info!$B$44)</f>
        <v>1.7691459687185763E-2</v>
      </c>
      <c r="BB56" s="15">
        <f ca="1">_xlfn.NORM.INV(RAND(), Info!$B$43, Info!$B$44)</f>
        <v>-3.8737858701782604E-2</v>
      </c>
      <c r="BC56" s="15">
        <f ca="1">_xlfn.NORM.INV(RAND(), Info!$B$43, Info!$B$44)</f>
        <v>8.7894301203742496E-3</v>
      </c>
      <c r="BD56" s="15">
        <f ca="1">_xlfn.NORM.INV(RAND(), Info!$B$43, Info!$B$44)</f>
        <v>7.0466979324205793E-3</v>
      </c>
      <c r="BE56" s="15">
        <f ca="1">_xlfn.NORM.INV(RAND(), Info!$B$43, Info!$B$44)</f>
        <v>2.1571732687787133E-2</v>
      </c>
      <c r="BF56" s="15">
        <f ca="1">_xlfn.NORM.INV(RAND(), Info!$B$43, Info!$B$44)</f>
        <v>4.1992243745936431E-3</v>
      </c>
      <c r="BG56" s="15">
        <f ca="1">_xlfn.NORM.INV(RAND(), Info!$B$43, Info!$B$44)</f>
        <v>-9.6453717504004534E-3</v>
      </c>
      <c r="BH56" s="15">
        <f ca="1">_xlfn.NORM.INV(RAND(), Info!$B$43, Info!$B$44)</f>
        <v>1.4176894032699359E-2</v>
      </c>
      <c r="BI56" s="15">
        <f ca="1">_xlfn.NORM.INV(RAND(), Info!$B$43, Info!$B$44)</f>
        <v>3.8903007771396159E-2</v>
      </c>
      <c r="BJ56" s="15">
        <f ca="1">_xlfn.NORM.INV(RAND(), Info!$B$43, Info!$B$44)</f>
        <v>-1.949324922711786E-2</v>
      </c>
      <c r="BK56" s="15">
        <f ca="1">_xlfn.NORM.INV(RAND(), Info!$B$43, Info!$B$44)</f>
        <v>-2.3936617505150509E-2</v>
      </c>
      <c r="BL56" s="15">
        <f ca="1">_xlfn.NORM.INV(RAND(), Info!$B$43, Info!$B$44)</f>
        <v>-8.1094002934959351E-3</v>
      </c>
      <c r="BM56" s="15">
        <f ca="1">_xlfn.NORM.INV(RAND(), Info!$B$43, Info!$B$44)</f>
        <v>-2.4761768383991878E-3</v>
      </c>
      <c r="BN56" s="15">
        <f ca="1">_xlfn.NORM.INV(RAND(), Info!$B$43, Info!$B$44)</f>
        <v>4.3880382289576197E-3</v>
      </c>
      <c r="BO56" s="15">
        <f ca="1">_xlfn.NORM.INV(RAND(), Info!$B$43, Info!$B$44)</f>
        <v>-3.9304100128516921E-2</v>
      </c>
      <c r="BP56" s="15">
        <f ca="1">_xlfn.NORM.INV(RAND(), Info!$B$43, Info!$B$44)</f>
        <v>1.4082013080923206E-2</v>
      </c>
      <c r="BQ56" s="15">
        <f ca="1">_xlfn.NORM.INV(RAND(), Info!$B$43, Info!$B$44)</f>
        <v>-2.7534732548337656E-2</v>
      </c>
      <c r="BR56" s="15">
        <f ca="1">_xlfn.NORM.INV(RAND(), Info!$B$43, Info!$B$44)</f>
        <v>8.509280204287463E-3</v>
      </c>
      <c r="BS56" s="15">
        <f ca="1">_xlfn.NORM.INV(RAND(), Info!$B$43, Info!$B$44)</f>
        <v>-1.1336707658113995E-2</v>
      </c>
      <c r="BT56" s="15">
        <f ca="1">_xlfn.NORM.INV(RAND(), Info!$B$43, Info!$B$44)</f>
        <v>-2.7805036331028085E-2</v>
      </c>
      <c r="BU56" s="15">
        <f ca="1">_xlfn.NORM.INV(RAND(), Info!$B$43, Info!$B$44)</f>
        <v>3.4707189677513357E-2</v>
      </c>
      <c r="BV56" s="15">
        <f ca="1">_xlfn.NORM.INV(RAND(), Info!$B$43, Info!$B$44)</f>
        <v>-3.2084002789748871E-2</v>
      </c>
      <c r="BW56" s="15">
        <f ca="1">_xlfn.NORM.INV(RAND(), Info!$B$43, Info!$B$44)</f>
        <v>3.1350917115731216E-3</v>
      </c>
      <c r="BX56" s="15">
        <f ca="1">_xlfn.NORM.INV(RAND(), Info!$B$43, Info!$B$44)</f>
        <v>-1.2029518653389894E-2</v>
      </c>
      <c r="BY56" s="15">
        <f ca="1">_xlfn.NORM.INV(RAND(), Info!$B$43, Info!$B$44)</f>
        <v>6.161765370078647E-3</v>
      </c>
      <c r="BZ56" s="15">
        <f ca="1">_xlfn.NORM.INV(RAND(), Info!$B$43, Info!$B$44)</f>
        <v>-2.1114927037664304E-2</v>
      </c>
      <c r="CA56" s="15">
        <f ca="1">_xlfn.NORM.INV(RAND(), Info!$B$43, Info!$B$44)</f>
        <v>2.8472609978476834E-2</v>
      </c>
      <c r="CB56" s="15">
        <f ca="1">_xlfn.NORM.INV(RAND(), Info!$B$43, Info!$B$44)</f>
        <v>-2.2557539837779899E-2</v>
      </c>
      <c r="CC56" s="15">
        <f ca="1">_xlfn.NORM.INV(RAND(), Info!$B$43, Info!$B$44)</f>
        <v>1.6652758566097863E-2</v>
      </c>
      <c r="CD56" s="15">
        <f ca="1">_xlfn.NORM.INV(RAND(), Info!$B$43, Info!$B$44)</f>
        <v>1.4682487660156961E-2</v>
      </c>
      <c r="CE56" s="15">
        <f ca="1">_xlfn.NORM.INV(RAND(), Info!$B$43, Info!$B$44)</f>
        <v>3.8846834457032464E-2</v>
      </c>
      <c r="CF56" s="15">
        <f ca="1">_xlfn.NORM.INV(RAND(), Info!$B$43, Info!$B$44)</f>
        <v>-4.6349588458987463E-2</v>
      </c>
      <c r="CG56" s="15">
        <f ca="1">_xlfn.NORM.INV(RAND(), Info!$B$43, Info!$B$44)</f>
        <v>4.234305818202893E-2</v>
      </c>
      <c r="CH56" s="15">
        <f ca="1">_xlfn.NORM.INV(RAND(), Info!$B$43, Info!$B$44)</f>
        <v>-4.9341217231727063E-4</v>
      </c>
      <c r="CI56" s="15">
        <f ca="1">_xlfn.NORM.INV(RAND(), Info!$B$43, Info!$B$44)</f>
        <v>3.5329126812664181E-2</v>
      </c>
      <c r="CJ56" s="15">
        <f ca="1">_xlfn.NORM.INV(RAND(), Info!$B$43, Info!$B$44)</f>
        <v>-2.7464169174041559E-2</v>
      </c>
      <c r="CK56" s="15">
        <f ca="1">_xlfn.NORM.INV(RAND(), Info!$B$43, Info!$B$44)</f>
        <v>5.0974072665192494E-2</v>
      </c>
      <c r="CL56" s="15">
        <f ca="1">_xlfn.NORM.INV(RAND(), Info!$B$43, Info!$B$44)</f>
        <v>6.6648205839015201E-3</v>
      </c>
      <c r="CM56" s="15">
        <f ca="1">_xlfn.NORM.INV(RAND(), Info!$B$43, Info!$B$44)</f>
        <v>-1.6444597175104457E-2</v>
      </c>
      <c r="CN56" s="15">
        <f ca="1">_xlfn.NORM.INV(RAND(), Info!$B$43, Info!$B$44)</f>
        <v>2.7706625431200532E-2</v>
      </c>
      <c r="CO56" s="15">
        <f ca="1">_xlfn.NORM.INV(RAND(), Info!$B$43, Info!$B$44)</f>
        <v>2.5444203440347889E-2</v>
      </c>
      <c r="CP56" s="15">
        <f ca="1">_xlfn.NORM.INV(RAND(), Info!$B$43, Info!$B$44)</f>
        <v>-1.4245646404550488E-2</v>
      </c>
      <c r="CQ56" s="15">
        <f ca="1">_xlfn.NORM.INV(RAND(), Info!$B$43, Info!$B$44)</f>
        <v>1.3768540470876528E-2</v>
      </c>
      <c r="CR56" s="15">
        <f ca="1">_xlfn.NORM.INV(RAND(), Info!$B$43, Info!$B$44)</f>
        <v>7.6951740551403297E-3</v>
      </c>
      <c r="CS56" s="15">
        <f ca="1">_xlfn.NORM.INV(RAND(), Info!$B$43, Info!$B$44)</f>
        <v>3.058661850709548E-2</v>
      </c>
      <c r="CT56" s="15">
        <f ca="1">_xlfn.NORM.INV(RAND(), Info!$B$43, Info!$B$44)</f>
        <v>2.0155796676425124E-2</v>
      </c>
      <c r="CU56" s="15">
        <f ca="1">_xlfn.NORM.INV(RAND(), Info!$B$43, Info!$B$44)</f>
        <v>1.6393537084604401E-3</v>
      </c>
      <c r="CV56" s="15">
        <f ca="1">_xlfn.NORM.INV(RAND(), Info!$B$43, Info!$B$44)</f>
        <v>-3.0239791026512693E-2</v>
      </c>
      <c r="CW56" s="15">
        <f ca="1">_xlfn.NORM.INV(RAND(), Info!$B$43, Info!$B$44)</f>
        <v>-2.2723683046314978E-3</v>
      </c>
    </row>
    <row r="57" spans="1:101" x14ac:dyDescent="0.2">
      <c r="A57">
        <v>2078</v>
      </c>
      <c r="B57" s="15">
        <f ca="1">_xlfn.NORM.INV(RAND(), Info!$B$43, Info!$B$44)</f>
        <v>2.2866164689970971E-2</v>
      </c>
      <c r="C57" s="15">
        <f ca="1">_xlfn.NORM.INV(RAND(), Info!$B$43, Info!$B$44)</f>
        <v>3.225581696619876E-2</v>
      </c>
      <c r="D57" s="15">
        <f ca="1">_xlfn.NORM.INV(RAND(), Info!$B$43, Info!$B$44)</f>
        <v>-4.0018282610209878E-2</v>
      </c>
      <c r="E57" s="15">
        <f ca="1">_xlfn.NORM.INV(RAND(), Info!$B$43, Info!$B$44)</f>
        <v>3.68635207961137E-2</v>
      </c>
      <c r="F57" s="15">
        <f ca="1">_xlfn.NORM.INV(RAND(), Info!$B$43, Info!$B$44)</f>
        <v>-3.0956110072431667E-2</v>
      </c>
      <c r="G57" s="15">
        <f ca="1">_xlfn.NORM.INV(RAND(), Info!$B$43, Info!$B$44)</f>
        <v>4.3086448234882571E-2</v>
      </c>
      <c r="H57" s="15">
        <f ca="1">_xlfn.NORM.INV(RAND(), Info!$B$43, Info!$B$44)</f>
        <v>-2.8292856426341637E-2</v>
      </c>
      <c r="I57" s="15">
        <f ca="1">_xlfn.NORM.INV(RAND(), Info!$B$43, Info!$B$44)</f>
        <v>-1.5690594246672246E-3</v>
      </c>
      <c r="J57" s="15">
        <f ca="1">_xlfn.NORM.INV(RAND(), Info!$B$43, Info!$B$44)</f>
        <v>-2.3084441265524027E-2</v>
      </c>
      <c r="K57" s="15">
        <f ca="1">_xlfn.NORM.INV(RAND(), Info!$B$43, Info!$B$44)</f>
        <v>2.2814295053042431E-3</v>
      </c>
      <c r="L57" s="15">
        <f ca="1">_xlfn.NORM.INV(RAND(), Info!$B$43, Info!$B$44)</f>
        <v>-1.4505134104967968E-2</v>
      </c>
      <c r="M57" s="15">
        <f ca="1">_xlfn.NORM.INV(RAND(), Info!$B$43, Info!$B$44)</f>
        <v>-1.7523458720474807E-2</v>
      </c>
      <c r="N57" s="15">
        <f ca="1">_xlfn.NORM.INV(RAND(), Info!$B$43, Info!$B$44)</f>
        <v>4.6894548264990177E-3</v>
      </c>
      <c r="O57" s="15">
        <f ca="1">_xlfn.NORM.INV(RAND(), Info!$B$43, Info!$B$44)</f>
        <v>-1.3871416225087287E-3</v>
      </c>
      <c r="P57" s="15">
        <f ca="1">_xlfn.NORM.INV(RAND(), Info!$B$43, Info!$B$44)</f>
        <v>-1.1890381619187835E-2</v>
      </c>
      <c r="Q57" s="15">
        <f ca="1">_xlfn.NORM.INV(RAND(), Info!$B$43, Info!$B$44)</f>
        <v>7.909920814138615E-3</v>
      </c>
      <c r="R57" s="15">
        <f ca="1">_xlfn.NORM.INV(RAND(), Info!$B$43, Info!$B$44)</f>
        <v>-1.9894482233697025E-2</v>
      </c>
      <c r="S57" s="15">
        <f ca="1">_xlfn.NORM.INV(RAND(), Info!$B$43, Info!$B$44)</f>
        <v>-2.131160562337169E-3</v>
      </c>
      <c r="T57" s="15">
        <f ca="1">_xlfn.NORM.INV(RAND(), Info!$B$43, Info!$B$44)</f>
        <v>-2.4214916790752855E-2</v>
      </c>
      <c r="U57" s="15">
        <f ca="1">_xlfn.NORM.INV(RAND(), Info!$B$43, Info!$B$44)</f>
        <v>1.4111756068282376E-2</v>
      </c>
      <c r="V57" s="15">
        <f ca="1">_xlfn.NORM.INV(RAND(), Info!$B$43, Info!$B$44)</f>
        <v>2.0001772362223714E-2</v>
      </c>
      <c r="W57" s="15">
        <f ca="1">_xlfn.NORM.INV(RAND(), Info!$B$43, Info!$B$44)</f>
        <v>-1.1950248425889303E-2</v>
      </c>
      <c r="X57" s="15">
        <f ca="1">_xlfn.NORM.INV(RAND(), Info!$B$43, Info!$B$44)</f>
        <v>-7.1921698500511866E-3</v>
      </c>
      <c r="Y57" s="15">
        <f ca="1">_xlfn.NORM.INV(RAND(), Info!$B$43, Info!$B$44)</f>
        <v>1.8137856271525199E-2</v>
      </c>
      <c r="Z57" s="15">
        <f ca="1">_xlfn.NORM.INV(RAND(), Info!$B$43, Info!$B$44)</f>
        <v>-1.6413607088928241E-3</v>
      </c>
      <c r="AA57" s="15">
        <f ca="1">_xlfn.NORM.INV(RAND(), Info!$B$43, Info!$B$44)</f>
        <v>1.5946870868138643E-2</v>
      </c>
      <c r="AB57" s="15">
        <f ca="1">_xlfn.NORM.INV(RAND(), Info!$B$43, Info!$B$44)</f>
        <v>1.8453188662120593E-2</v>
      </c>
      <c r="AC57" s="15">
        <f ca="1">_xlfn.NORM.INV(RAND(), Info!$B$43, Info!$B$44)</f>
        <v>-2.478833343589016E-2</v>
      </c>
      <c r="AD57" s="15">
        <f ca="1">_xlfn.NORM.INV(RAND(), Info!$B$43, Info!$B$44)</f>
        <v>-1.167026398044986E-2</v>
      </c>
      <c r="AE57" s="15">
        <f ca="1">_xlfn.NORM.INV(RAND(), Info!$B$43, Info!$B$44)</f>
        <v>2.1103394242429126E-2</v>
      </c>
      <c r="AF57" s="15">
        <f ca="1">_xlfn.NORM.INV(RAND(), Info!$B$43, Info!$B$44)</f>
        <v>1.3904356029453876E-2</v>
      </c>
      <c r="AG57" s="15">
        <f ca="1">_xlfn.NORM.INV(RAND(), Info!$B$43, Info!$B$44)</f>
        <v>2.4713086624082448E-3</v>
      </c>
      <c r="AH57" s="15">
        <f ca="1">_xlfn.NORM.INV(RAND(), Info!$B$43, Info!$B$44)</f>
        <v>-1.7942151232783657E-2</v>
      </c>
      <c r="AI57" s="15">
        <f ca="1">_xlfn.NORM.INV(RAND(), Info!$B$43, Info!$B$44)</f>
        <v>1.7683605520469733E-3</v>
      </c>
      <c r="AJ57" s="15">
        <f ca="1">_xlfn.NORM.INV(RAND(), Info!$B$43, Info!$B$44)</f>
        <v>-3.4533262918205354E-2</v>
      </c>
      <c r="AK57" s="15">
        <f ca="1">_xlfn.NORM.INV(RAND(), Info!$B$43, Info!$B$44)</f>
        <v>9.2282574866835616E-3</v>
      </c>
      <c r="AL57" s="15">
        <f ca="1">_xlfn.NORM.INV(RAND(), Info!$B$43, Info!$B$44)</f>
        <v>-3.8825011295876645E-4</v>
      </c>
      <c r="AM57" s="15">
        <f ca="1">_xlfn.NORM.INV(RAND(), Info!$B$43, Info!$B$44)</f>
        <v>-6.2833993941021496E-3</v>
      </c>
      <c r="AN57" s="15">
        <f ca="1">_xlfn.NORM.INV(RAND(), Info!$B$43, Info!$B$44)</f>
        <v>2.8097790755560653E-2</v>
      </c>
      <c r="AO57" s="15">
        <f ca="1">_xlfn.NORM.INV(RAND(), Info!$B$43, Info!$B$44)</f>
        <v>6.019421621786222E-3</v>
      </c>
      <c r="AP57" s="15">
        <f ca="1">_xlfn.NORM.INV(RAND(), Info!$B$43, Info!$B$44)</f>
        <v>1.2182959245881385E-2</v>
      </c>
      <c r="AQ57" s="15">
        <f ca="1">_xlfn.NORM.INV(RAND(), Info!$B$43, Info!$B$44)</f>
        <v>-1.4297021708083859E-2</v>
      </c>
      <c r="AR57" s="15">
        <f ca="1">_xlfn.NORM.INV(RAND(), Info!$B$43, Info!$B$44)</f>
        <v>3.3805672028227617E-2</v>
      </c>
      <c r="AS57" s="15">
        <f ca="1">_xlfn.NORM.INV(RAND(), Info!$B$43, Info!$B$44)</f>
        <v>-8.7475944260957603E-3</v>
      </c>
      <c r="AT57" s="15">
        <f ca="1">_xlfn.NORM.INV(RAND(), Info!$B$43, Info!$B$44)</f>
        <v>-9.8975700718490177E-3</v>
      </c>
      <c r="AU57" s="15">
        <f ca="1">_xlfn.NORM.INV(RAND(), Info!$B$43, Info!$B$44)</f>
        <v>-1.0816407849090319E-2</v>
      </c>
      <c r="AV57" s="15">
        <f ca="1">_xlfn.NORM.INV(RAND(), Info!$B$43, Info!$B$44)</f>
        <v>-1.6261290314640525E-3</v>
      </c>
      <c r="AW57" s="15">
        <f ca="1">_xlfn.NORM.INV(RAND(), Info!$B$43, Info!$B$44)</f>
        <v>1.6843895310729731E-2</v>
      </c>
      <c r="AX57" s="15">
        <f ca="1">_xlfn.NORM.INV(RAND(), Info!$B$43, Info!$B$44)</f>
        <v>-8.4138206807120623E-5</v>
      </c>
      <c r="AY57" s="15">
        <f ca="1">_xlfn.NORM.INV(RAND(), Info!$B$43, Info!$B$44)</f>
        <v>-1.9373799830427684E-5</v>
      </c>
      <c r="AZ57" s="15">
        <f ca="1">_xlfn.NORM.INV(RAND(), Info!$B$43, Info!$B$44)</f>
        <v>-2.7163672647794734E-3</v>
      </c>
      <c r="BA57" s="15">
        <f ca="1">_xlfn.NORM.INV(RAND(), Info!$B$43, Info!$B$44)</f>
        <v>-1.207851005306073E-2</v>
      </c>
      <c r="BB57" s="15">
        <f ca="1">_xlfn.NORM.INV(RAND(), Info!$B$43, Info!$B$44)</f>
        <v>4.7925403688914032E-3</v>
      </c>
      <c r="BC57" s="15">
        <f ca="1">_xlfn.NORM.INV(RAND(), Info!$B$43, Info!$B$44)</f>
        <v>-1.719036720792768E-2</v>
      </c>
      <c r="BD57" s="15">
        <f ca="1">_xlfn.NORM.INV(RAND(), Info!$B$43, Info!$B$44)</f>
        <v>-3.791490854753493E-3</v>
      </c>
      <c r="BE57" s="15">
        <f ca="1">_xlfn.NORM.INV(RAND(), Info!$B$43, Info!$B$44)</f>
        <v>-2.3795876188100834E-2</v>
      </c>
      <c r="BF57" s="15">
        <f ca="1">_xlfn.NORM.INV(RAND(), Info!$B$43, Info!$B$44)</f>
        <v>-1.811183511984284E-2</v>
      </c>
      <c r="BG57" s="15">
        <f ca="1">_xlfn.NORM.INV(RAND(), Info!$B$43, Info!$B$44)</f>
        <v>-4.9571877135358031E-2</v>
      </c>
      <c r="BH57" s="15">
        <f ca="1">_xlfn.NORM.INV(RAND(), Info!$B$43, Info!$B$44)</f>
        <v>1.4714348843599869E-2</v>
      </c>
      <c r="BI57" s="15">
        <f ca="1">_xlfn.NORM.INV(RAND(), Info!$B$43, Info!$B$44)</f>
        <v>1.612942331046081E-2</v>
      </c>
      <c r="BJ57" s="15">
        <f ca="1">_xlfn.NORM.INV(RAND(), Info!$B$43, Info!$B$44)</f>
        <v>-2.1869108006654637E-2</v>
      </c>
      <c r="BK57" s="15">
        <f ca="1">_xlfn.NORM.INV(RAND(), Info!$B$43, Info!$B$44)</f>
        <v>1.6350301914977199E-2</v>
      </c>
      <c r="BL57" s="15">
        <f ca="1">_xlfn.NORM.INV(RAND(), Info!$B$43, Info!$B$44)</f>
        <v>4.2208046914114809E-3</v>
      </c>
      <c r="BM57" s="15">
        <f ca="1">_xlfn.NORM.INV(RAND(), Info!$B$43, Info!$B$44)</f>
        <v>-1.1687319430472382E-2</v>
      </c>
      <c r="BN57" s="15">
        <f ca="1">_xlfn.NORM.INV(RAND(), Info!$B$43, Info!$B$44)</f>
        <v>1.5918055351318215E-2</v>
      </c>
      <c r="BO57" s="15">
        <f ca="1">_xlfn.NORM.INV(RAND(), Info!$B$43, Info!$B$44)</f>
        <v>-1.9907656221420034E-2</v>
      </c>
      <c r="BP57" s="15">
        <f ca="1">_xlfn.NORM.INV(RAND(), Info!$B$43, Info!$B$44)</f>
        <v>1.6506085660224663E-2</v>
      </c>
      <c r="BQ57" s="15">
        <f ca="1">_xlfn.NORM.INV(RAND(), Info!$B$43, Info!$B$44)</f>
        <v>3.1514352004983752E-2</v>
      </c>
      <c r="BR57" s="15">
        <f ca="1">_xlfn.NORM.INV(RAND(), Info!$B$43, Info!$B$44)</f>
        <v>1.1143082231714848E-3</v>
      </c>
      <c r="BS57" s="15">
        <f ca="1">_xlfn.NORM.INV(RAND(), Info!$B$43, Info!$B$44)</f>
        <v>9.2115613585695786E-4</v>
      </c>
      <c r="BT57" s="15">
        <f ca="1">_xlfn.NORM.INV(RAND(), Info!$B$43, Info!$B$44)</f>
        <v>-1.3464702318844387E-2</v>
      </c>
      <c r="BU57" s="15">
        <f ca="1">_xlfn.NORM.INV(RAND(), Info!$B$43, Info!$B$44)</f>
        <v>4.4488098612832355E-3</v>
      </c>
      <c r="BV57" s="15">
        <f ca="1">_xlfn.NORM.INV(RAND(), Info!$B$43, Info!$B$44)</f>
        <v>-9.4966502303994033E-3</v>
      </c>
      <c r="BW57" s="15">
        <f ca="1">_xlfn.NORM.INV(RAND(), Info!$B$43, Info!$B$44)</f>
        <v>-5.8997132065645363E-3</v>
      </c>
      <c r="BX57" s="15">
        <f ca="1">_xlfn.NORM.INV(RAND(), Info!$B$43, Info!$B$44)</f>
        <v>1.4994224017907398E-2</v>
      </c>
      <c r="BY57" s="15">
        <f ca="1">_xlfn.NORM.INV(RAND(), Info!$B$43, Info!$B$44)</f>
        <v>2.7862427145286531E-2</v>
      </c>
      <c r="BZ57" s="15">
        <f ca="1">_xlfn.NORM.INV(RAND(), Info!$B$43, Info!$B$44)</f>
        <v>1.7413629514148085E-2</v>
      </c>
      <c r="CA57" s="15">
        <f ca="1">_xlfn.NORM.INV(RAND(), Info!$B$43, Info!$B$44)</f>
        <v>-2.807581980094839E-3</v>
      </c>
      <c r="CB57" s="15">
        <f ca="1">_xlfn.NORM.INV(RAND(), Info!$B$43, Info!$B$44)</f>
        <v>6.1059286169933844E-3</v>
      </c>
      <c r="CC57" s="15">
        <f ca="1">_xlfn.NORM.INV(RAND(), Info!$B$43, Info!$B$44)</f>
        <v>-2.0857081851206162E-3</v>
      </c>
      <c r="CD57" s="15">
        <f ca="1">_xlfn.NORM.INV(RAND(), Info!$B$43, Info!$B$44)</f>
        <v>2.5106070485769832E-2</v>
      </c>
      <c r="CE57" s="15">
        <f ca="1">_xlfn.NORM.INV(RAND(), Info!$B$43, Info!$B$44)</f>
        <v>-1.0862781183319372E-2</v>
      </c>
      <c r="CF57" s="15">
        <f ca="1">_xlfn.NORM.INV(RAND(), Info!$B$43, Info!$B$44)</f>
        <v>2.312597260336699E-2</v>
      </c>
      <c r="CG57" s="15">
        <f ca="1">_xlfn.NORM.INV(RAND(), Info!$B$43, Info!$B$44)</f>
        <v>-6.6860919347976958E-2</v>
      </c>
      <c r="CH57" s="15">
        <f ca="1">_xlfn.NORM.INV(RAND(), Info!$B$43, Info!$B$44)</f>
        <v>-6.8686701761633828E-3</v>
      </c>
      <c r="CI57" s="15">
        <f ca="1">_xlfn.NORM.INV(RAND(), Info!$B$43, Info!$B$44)</f>
        <v>2.9631451604385475E-2</v>
      </c>
      <c r="CJ57" s="15">
        <f ca="1">_xlfn.NORM.INV(RAND(), Info!$B$43, Info!$B$44)</f>
        <v>4.4054458057634874E-2</v>
      </c>
      <c r="CK57" s="15">
        <f ca="1">_xlfn.NORM.INV(RAND(), Info!$B$43, Info!$B$44)</f>
        <v>-1.7368471710319789E-2</v>
      </c>
      <c r="CL57" s="15">
        <f ca="1">_xlfn.NORM.INV(RAND(), Info!$B$43, Info!$B$44)</f>
        <v>3.1279741450288112E-2</v>
      </c>
      <c r="CM57" s="15">
        <f ca="1">_xlfn.NORM.INV(RAND(), Info!$B$43, Info!$B$44)</f>
        <v>2.4764111176141181E-3</v>
      </c>
      <c r="CN57" s="15">
        <f ca="1">_xlfn.NORM.INV(RAND(), Info!$B$43, Info!$B$44)</f>
        <v>2.7244903082773095E-2</v>
      </c>
      <c r="CO57" s="15">
        <f ca="1">_xlfn.NORM.INV(RAND(), Info!$B$43, Info!$B$44)</f>
        <v>-1.4064512725338763E-2</v>
      </c>
      <c r="CP57" s="15">
        <f ca="1">_xlfn.NORM.INV(RAND(), Info!$B$43, Info!$B$44)</f>
        <v>-2.9725193775947911E-2</v>
      </c>
      <c r="CQ57" s="15">
        <f ca="1">_xlfn.NORM.INV(RAND(), Info!$B$43, Info!$B$44)</f>
        <v>-5.0897250517189154E-3</v>
      </c>
      <c r="CR57" s="15">
        <f ca="1">_xlfn.NORM.INV(RAND(), Info!$B$43, Info!$B$44)</f>
        <v>2.3008650375269737E-3</v>
      </c>
      <c r="CS57" s="15">
        <f ca="1">_xlfn.NORM.INV(RAND(), Info!$B$43, Info!$B$44)</f>
        <v>3.1568300784350963E-3</v>
      </c>
      <c r="CT57" s="15">
        <f ca="1">_xlfn.NORM.INV(RAND(), Info!$B$43, Info!$B$44)</f>
        <v>-1.5557588741439678E-2</v>
      </c>
      <c r="CU57" s="15">
        <f ca="1">_xlfn.NORM.INV(RAND(), Info!$B$43, Info!$B$44)</f>
        <v>6.5429002886287458E-3</v>
      </c>
      <c r="CV57" s="15">
        <f ca="1">_xlfn.NORM.INV(RAND(), Info!$B$43, Info!$B$44)</f>
        <v>-3.1159080902191279E-2</v>
      </c>
      <c r="CW57" s="15">
        <f ca="1">_xlfn.NORM.INV(RAND(), Info!$B$43, Info!$B$44)</f>
        <v>2.2383633545996678E-2</v>
      </c>
    </row>
    <row r="58" spans="1:101" x14ac:dyDescent="0.2">
      <c r="A58">
        <v>2079</v>
      </c>
      <c r="B58" s="15">
        <f ca="1">_xlfn.NORM.INV(RAND(), Info!$B$43, Info!$B$44)</f>
        <v>-3.1262280307512193E-2</v>
      </c>
      <c r="C58" s="15">
        <f ca="1">_xlfn.NORM.INV(RAND(), Info!$B$43, Info!$B$44)</f>
        <v>-3.8271531857354639E-5</v>
      </c>
      <c r="D58" s="15">
        <f ca="1">_xlfn.NORM.INV(RAND(), Info!$B$43, Info!$B$44)</f>
        <v>-2.9137688591971651E-2</v>
      </c>
      <c r="E58" s="15">
        <f ca="1">_xlfn.NORM.INV(RAND(), Info!$B$43, Info!$B$44)</f>
        <v>2.9416783637380546E-2</v>
      </c>
      <c r="F58" s="15">
        <f ca="1">_xlfn.NORM.INV(RAND(), Info!$B$43, Info!$B$44)</f>
        <v>-1.1247471465249476E-2</v>
      </c>
      <c r="G58" s="15">
        <f ca="1">_xlfn.NORM.INV(RAND(), Info!$B$43, Info!$B$44)</f>
        <v>-1.6172434941642066E-2</v>
      </c>
      <c r="H58" s="15">
        <f ca="1">_xlfn.NORM.INV(RAND(), Info!$B$43, Info!$B$44)</f>
        <v>-4.3327973611880398E-3</v>
      </c>
      <c r="I58" s="15">
        <f ca="1">_xlfn.NORM.INV(RAND(), Info!$B$43, Info!$B$44)</f>
        <v>-1.2908275147940077E-2</v>
      </c>
      <c r="J58" s="15">
        <f ca="1">_xlfn.NORM.INV(RAND(), Info!$B$43, Info!$B$44)</f>
        <v>1.3281863854738649E-2</v>
      </c>
      <c r="K58" s="15">
        <f ca="1">_xlfn.NORM.INV(RAND(), Info!$B$43, Info!$B$44)</f>
        <v>-7.3361693482641658E-3</v>
      </c>
      <c r="L58" s="15">
        <f ca="1">_xlfn.NORM.INV(RAND(), Info!$B$43, Info!$B$44)</f>
        <v>-9.2681005679375733E-3</v>
      </c>
      <c r="M58" s="15">
        <f ca="1">_xlfn.NORM.INV(RAND(), Info!$B$43, Info!$B$44)</f>
        <v>-2.8421777958666603E-2</v>
      </c>
      <c r="N58" s="15">
        <f ca="1">_xlfn.NORM.INV(RAND(), Info!$B$43, Info!$B$44)</f>
        <v>-2.3022970620230161E-3</v>
      </c>
      <c r="O58" s="15">
        <f ca="1">_xlfn.NORM.INV(RAND(), Info!$B$43, Info!$B$44)</f>
        <v>-2.7738749903685325E-2</v>
      </c>
      <c r="P58" s="15">
        <f ca="1">_xlfn.NORM.INV(RAND(), Info!$B$43, Info!$B$44)</f>
        <v>-4.4822358488436163E-3</v>
      </c>
      <c r="Q58" s="15">
        <f ca="1">_xlfn.NORM.INV(RAND(), Info!$B$43, Info!$B$44)</f>
        <v>3.3084329121587402E-2</v>
      </c>
      <c r="R58" s="15">
        <f ca="1">_xlfn.NORM.INV(RAND(), Info!$B$43, Info!$B$44)</f>
        <v>7.6800540760621526E-3</v>
      </c>
      <c r="S58" s="15">
        <f ca="1">_xlfn.NORM.INV(RAND(), Info!$B$43, Info!$B$44)</f>
        <v>-1.4598513008004504E-2</v>
      </c>
      <c r="T58" s="15">
        <f ca="1">_xlfn.NORM.INV(RAND(), Info!$B$43, Info!$B$44)</f>
        <v>4.1337080717498706E-3</v>
      </c>
      <c r="U58" s="15">
        <f ca="1">_xlfn.NORM.INV(RAND(), Info!$B$43, Info!$B$44)</f>
        <v>-1.5100967271780515E-3</v>
      </c>
      <c r="V58" s="15">
        <f ca="1">_xlfn.NORM.INV(RAND(), Info!$B$43, Info!$B$44)</f>
        <v>-4.9738703661769798E-4</v>
      </c>
      <c r="W58" s="15">
        <f ca="1">_xlfn.NORM.INV(RAND(), Info!$B$43, Info!$B$44)</f>
        <v>-3.8351677860801181E-3</v>
      </c>
      <c r="X58" s="15">
        <f ca="1">_xlfn.NORM.INV(RAND(), Info!$B$43, Info!$B$44)</f>
        <v>-8.8518039385018733E-5</v>
      </c>
      <c r="Y58" s="15">
        <f ca="1">_xlfn.NORM.INV(RAND(), Info!$B$43, Info!$B$44)</f>
        <v>-1.2033724704750112E-2</v>
      </c>
      <c r="Z58" s="15">
        <f ca="1">_xlfn.NORM.INV(RAND(), Info!$B$43, Info!$B$44)</f>
        <v>1.2477827227540629E-2</v>
      </c>
      <c r="AA58" s="15">
        <f ca="1">_xlfn.NORM.INV(RAND(), Info!$B$43, Info!$B$44)</f>
        <v>2.1657505480208707E-2</v>
      </c>
      <c r="AB58" s="15">
        <f ca="1">_xlfn.NORM.INV(RAND(), Info!$B$43, Info!$B$44)</f>
        <v>1.5144393504855698E-2</v>
      </c>
      <c r="AC58" s="15">
        <f ca="1">_xlfn.NORM.INV(RAND(), Info!$B$43, Info!$B$44)</f>
        <v>-1.5609153882715113E-2</v>
      </c>
      <c r="AD58" s="15">
        <f ca="1">_xlfn.NORM.INV(RAND(), Info!$B$43, Info!$B$44)</f>
        <v>-2.8060032402927883E-3</v>
      </c>
      <c r="AE58" s="15">
        <f ca="1">_xlfn.NORM.INV(RAND(), Info!$B$43, Info!$B$44)</f>
        <v>2.1089109659215077E-2</v>
      </c>
      <c r="AF58" s="15">
        <f ca="1">_xlfn.NORM.INV(RAND(), Info!$B$43, Info!$B$44)</f>
        <v>3.686378051690678E-2</v>
      </c>
      <c r="AG58" s="15">
        <f ca="1">_xlfn.NORM.INV(RAND(), Info!$B$43, Info!$B$44)</f>
        <v>-2.6622929475002208E-3</v>
      </c>
      <c r="AH58" s="15">
        <f ca="1">_xlfn.NORM.INV(RAND(), Info!$B$43, Info!$B$44)</f>
        <v>1.6275282574929249E-2</v>
      </c>
      <c r="AI58" s="15">
        <f ca="1">_xlfn.NORM.INV(RAND(), Info!$B$43, Info!$B$44)</f>
        <v>-5.6650201990902076E-3</v>
      </c>
      <c r="AJ58" s="15">
        <f ca="1">_xlfn.NORM.INV(RAND(), Info!$B$43, Info!$B$44)</f>
        <v>2.2454417761034753E-2</v>
      </c>
      <c r="AK58" s="15">
        <f ca="1">_xlfn.NORM.INV(RAND(), Info!$B$43, Info!$B$44)</f>
        <v>-1.1771577231377117E-2</v>
      </c>
      <c r="AL58" s="15">
        <f ca="1">_xlfn.NORM.INV(RAND(), Info!$B$43, Info!$B$44)</f>
        <v>1.6105360657239127E-2</v>
      </c>
      <c r="AM58" s="15">
        <f ca="1">_xlfn.NORM.INV(RAND(), Info!$B$43, Info!$B$44)</f>
        <v>4.860678221839808E-3</v>
      </c>
      <c r="AN58" s="15">
        <f ca="1">_xlfn.NORM.INV(RAND(), Info!$B$43, Info!$B$44)</f>
        <v>-2.90210925403354E-2</v>
      </c>
      <c r="AO58" s="15">
        <f ca="1">_xlfn.NORM.INV(RAND(), Info!$B$43, Info!$B$44)</f>
        <v>-2.10257711825927E-2</v>
      </c>
      <c r="AP58" s="15">
        <f ca="1">_xlfn.NORM.INV(RAND(), Info!$B$43, Info!$B$44)</f>
        <v>1.3488645595076131E-2</v>
      </c>
      <c r="AQ58" s="15">
        <f ca="1">_xlfn.NORM.INV(RAND(), Info!$B$43, Info!$B$44)</f>
        <v>-9.0435437773355373E-3</v>
      </c>
      <c r="AR58" s="15">
        <f ca="1">_xlfn.NORM.INV(RAND(), Info!$B$43, Info!$B$44)</f>
        <v>1.9917217615254301E-3</v>
      </c>
      <c r="AS58" s="15">
        <f ca="1">_xlfn.NORM.INV(RAND(), Info!$B$43, Info!$B$44)</f>
        <v>2.1513891825770019E-2</v>
      </c>
      <c r="AT58" s="15">
        <f ca="1">_xlfn.NORM.INV(RAND(), Info!$B$43, Info!$B$44)</f>
        <v>-3.1733265551993684E-3</v>
      </c>
      <c r="AU58" s="15">
        <f ca="1">_xlfn.NORM.INV(RAND(), Info!$B$43, Info!$B$44)</f>
        <v>-2.1267469723267244E-3</v>
      </c>
      <c r="AV58" s="15">
        <f ca="1">_xlfn.NORM.INV(RAND(), Info!$B$43, Info!$B$44)</f>
        <v>-9.14326272693659E-3</v>
      </c>
      <c r="AW58" s="15">
        <f ca="1">_xlfn.NORM.INV(RAND(), Info!$B$43, Info!$B$44)</f>
        <v>-2.1232242976449291E-2</v>
      </c>
      <c r="AX58" s="15">
        <f ca="1">_xlfn.NORM.INV(RAND(), Info!$B$43, Info!$B$44)</f>
        <v>4.9081003457158044E-3</v>
      </c>
      <c r="AY58" s="15">
        <f ca="1">_xlfn.NORM.INV(RAND(), Info!$B$43, Info!$B$44)</f>
        <v>-4.286764374764199E-3</v>
      </c>
      <c r="AZ58" s="15">
        <f ca="1">_xlfn.NORM.INV(RAND(), Info!$B$43, Info!$B$44)</f>
        <v>-1.965160317942868E-2</v>
      </c>
      <c r="BA58" s="15">
        <f ca="1">_xlfn.NORM.INV(RAND(), Info!$B$43, Info!$B$44)</f>
        <v>9.4327051804502099E-3</v>
      </c>
      <c r="BB58" s="15">
        <f ca="1">_xlfn.NORM.INV(RAND(), Info!$B$43, Info!$B$44)</f>
        <v>2.7349409971008175E-2</v>
      </c>
      <c r="BC58" s="15">
        <f ca="1">_xlfn.NORM.INV(RAND(), Info!$B$43, Info!$B$44)</f>
        <v>-5.1085244378369877E-3</v>
      </c>
      <c r="BD58" s="15">
        <f ca="1">_xlfn.NORM.INV(RAND(), Info!$B$43, Info!$B$44)</f>
        <v>-3.708072121452359E-2</v>
      </c>
      <c r="BE58" s="15">
        <f ca="1">_xlfn.NORM.INV(RAND(), Info!$B$43, Info!$B$44)</f>
        <v>-9.3685291278382667E-4</v>
      </c>
      <c r="BF58" s="15">
        <f ca="1">_xlfn.NORM.INV(RAND(), Info!$B$43, Info!$B$44)</f>
        <v>-2.0106866443189885E-2</v>
      </c>
      <c r="BG58" s="15">
        <f ca="1">_xlfn.NORM.INV(RAND(), Info!$B$43, Info!$B$44)</f>
        <v>9.0098771191832044E-3</v>
      </c>
      <c r="BH58" s="15">
        <f ca="1">_xlfn.NORM.INV(RAND(), Info!$B$43, Info!$B$44)</f>
        <v>7.243216379132303E-3</v>
      </c>
      <c r="BI58" s="15">
        <f ca="1">_xlfn.NORM.INV(RAND(), Info!$B$43, Info!$B$44)</f>
        <v>-1.7684987929682018E-2</v>
      </c>
      <c r="BJ58" s="15">
        <f ca="1">_xlfn.NORM.INV(RAND(), Info!$B$43, Info!$B$44)</f>
        <v>8.9929668152102515E-3</v>
      </c>
      <c r="BK58" s="15">
        <f ca="1">_xlfn.NORM.INV(RAND(), Info!$B$43, Info!$B$44)</f>
        <v>-1.0445840095866861E-2</v>
      </c>
      <c r="BL58" s="15">
        <f ca="1">_xlfn.NORM.INV(RAND(), Info!$B$43, Info!$B$44)</f>
        <v>-9.307024272974071E-3</v>
      </c>
      <c r="BM58" s="15">
        <f ca="1">_xlfn.NORM.INV(RAND(), Info!$B$43, Info!$B$44)</f>
        <v>-9.3893776306937099E-3</v>
      </c>
      <c r="BN58" s="15">
        <f ca="1">_xlfn.NORM.INV(RAND(), Info!$B$43, Info!$B$44)</f>
        <v>1.0166586514464313E-2</v>
      </c>
      <c r="BO58" s="15">
        <f ca="1">_xlfn.NORM.INV(RAND(), Info!$B$43, Info!$B$44)</f>
        <v>-8.8161091654140045E-3</v>
      </c>
      <c r="BP58" s="15">
        <f ca="1">_xlfn.NORM.INV(RAND(), Info!$B$43, Info!$B$44)</f>
        <v>-1.1911427883472703E-2</v>
      </c>
      <c r="BQ58" s="15">
        <f ca="1">_xlfn.NORM.INV(RAND(), Info!$B$43, Info!$B$44)</f>
        <v>-1.1016702142326647E-2</v>
      </c>
      <c r="BR58" s="15">
        <f ca="1">_xlfn.NORM.INV(RAND(), Info!$B$43, Info!$B$44)</f>
        <v>-4.8979125763807689E-2</v>
      </c>
      <c r="BS58" s="15">
        <f ca="1">_xlfn.NORM.INV(RAND(), Info!$B$43, Info!$B$44)</f>
        <v>-1.8542979749891799E-2</v>
      </c>
      <c r="BT58" s="15">
        <f ca="1">_xlfn.NORM.INV(RAND(), Info!$B$43, Info!$B$44)</f>
        <v>-3.4441387730812329E-3</v>
      </c>
      <c r="BU58" s="15">
        <f ca="1">_xlfn.NORM.INV(RAND(), Info!$B$43, Info!$B$44)</f>
        <v>-3.0531235833884379E-2</v>
      </c>
      <c r="BV58" s="15">
        <f ca="1">_xlfn.NORM.INV(RAND(), Info!$B$43, Info!$B$44)</f>
        <v>-1.7984889844587754E-2</v>
      </c>
      <c r="BW58" s="15">
        <f ca="1">_xlfn.NORM.INV(RAND(), Info!$B$43, Info!$B$44)</f>
        <v>-1.8474074999358731E-2</v>
      </c>
      <c r="BX58" s="15">
        <f ca="1">_xlfn.NORM.INV(RAND(), Info!$B$43, Info!$B$44)</f>
        <v>-1.9006790288252275E-2</v>
      </c>
      <c r="BY58" s="15">
        <f ca="1">_xlfn.NORM.INV(RAND(), Info!$B$43, Info!$B$44)</f>
        <v>2.978610976538619E-2</v>
      </c>
      <c r="BZ58" s="15">
        <f ca="1">_xlfn.NORM.INV(RAND(), Info!$B$43, Info!$B$44)</f>
        <v>-6.7535726596624427E-4</v>
      </c>
      <c r="CA58" s="15">
        <f ca="1">_xlfn.NORM.INV(RAND(), Info!$B$43, Info!$B$44)</f>
        <v>-1.6921993749340877E-2</v>
      </c>
      <c r="CB58" s="15">
        <f ca="1">_xlfn.NORM.INV(RAND(), Info!$B$43, Info!$B$44)</f>
        <v>-1.6594965172287087E-2</v>
      </c>
      <c r="CC58" s="15">
        <f ca="1">_xlfn.NORM.INV(RAND(), Info!$B$43, Info!$B$44)</f>
        <v>1.1079149611482276E-3</v>
      </c>
      <c r="CD58" s="15">
        <f ca="1">_xlfn.NORM.INV(RAND(), Info!$B$43, Info!$B$44)</f>
        <v>-4.0105085270966234E-2</v>
      </c>
      <c r="CE58" s="15">
        <f ca="1">_xlfn.NORM.INV(RAND(), Info!$B$43, Info!$B$44)</f>
        <v>-1.8653334578239041E-2</v>
      </c>
      <c r="CF58" s="15">
        <f ca="1">_xlfn.NORM.INV(RAND(), Info!$B$43, Info!$B$44)</f>
        <v>-1.2965373334677263E-3</v>
      </c>
      <c r="CG58" s="15">
        <f ca="1">_xlfn.NORM.INV(RAND(), Info!$B$43, Info!$B$44)</f>
        <v>1.299670278970207E-2</v>
      </c>
      <c r="CH58" s="15">
        <f ca="1">_xlfn.NORM.INV(RAND(), Info!$B$43, Info!$B$44)</f>
        <v>-6.0407430295940823E-4</v>
      </c>
      <c r="CI58" s="15">
        <f ca="1">_xlfn.NORM.INV(RAND(), Info!$B$43, Info!$B$44)</f>
        <v>-3.4776845268455869E-2</v>
      </c>
      <c r="CJ58" s="15">
        <f ca="1">_xlfn.NORM.INV(RAND(), Info!$B$43, Info!$B$44)</f>
        <v>-3.8019694395643451E-3</v>
      </c>
      <c r="CK58" s="15">
        <f ca="1">_xlfn.NORM.INV(RAND(), Info!$B$43, Info!$B$44)</f>
        <v>-9.1465964336827528E-4</v>
      </c>
      <c r="CL58" s="15">
        <f ca="1">_xlfn.NORM.INV(RAND(), Info!$B$43, Info!$B$44)</f>
        <v>7.9276038971473487E-5</v>
      </c>
      <c r="CM58" s="15">
        <f ca="1">_xlfn.NORM.INV(RAND(), Info!$B$43, Info!$B$44)</f>
        <v>1.257790303184712E-2</v>
      </c>
      <c r="CN58" s="15">
        <f ca="1">_xlfn.NORM.INV(RAND(), Info!$B$43, Info!$B$44)</f>
        <v>5.5687705400392249E-3</v>
      </c>
      <c r="CO58" s="15">
        <f ca="1">_xlfn.NORM.INV(RAND(), Info!$B$43, Info!$B$44)</f>
        <v>2.566907573146061E-2</v>
      </c>
      <c r="CP58" s="15">
        <f ca="1">_xlfn.NORM.INV(RAND(), Info!$B$43, Info!$B$44)</f>
        <v>6.8145292926138443E-3</v>
      </c>
      <c r="CQ58" s="15">
        <f ca="1">_xlfn.NORM.INV(RAND(), Info!$B$43, Info!$B$44)</f>
        <v>6.890399454483412E-3</v>
      </c>
      <c r="CR58" s="15">
        <f ca="1">_xlfn.NORM.INV(RAND(), Info!$B$43, Info!$B$44)</f>
        <v>-1.2990306282990725E-2</v>
      </c>
      <c r="CS58" s="15">
        <f ca="1">_xlfn.NORM.INV(RAND(), Info!$B$43, Info!$B$44)</f>
        <v>-1.1327812884701496E-2</v>
      </c>
      <c r="CT58" s="15">
        <f ca="1">_xlfn.NORM.INV(RAND(), Info!$B$43, Info!$B$44)</f>
        <v>-1.1910894666207667E-2</v>
      </c>
      <c r="CU58" s="15">
        <f ca="1">_xlfn.NORM.INV(RAND(), Info!$B$43, Info!$B$44)</f>
        <v>-5.0453373323753513E-2</v>
      </c>
      <c r="CV58" s="15">
        <f ca="1">_xlfn.NORM.INV(RAND(), Info!$B$43, Info!$B$44)</f>
        <v>-3.2747494257317926E-2</v>
      </c>
      <c r="CW58" s="15">
        <f ca="1">_xlfn.NORM.INV(RAND(), Info!$B$43, Info!$B$44)</f>
        <v>2.1241742255305084E-2</v>
      </c>
    </row>
    <row r="59" spans="1:101" x14ac:dyDescent="0.2">
      <c r="A59">
        <v>2080</v>
      </c>
      <c r="B59" s="15">
        <f ca="1">_xlfn.NORM.INV(RAND(), Info!$B$43, Info!$B$44)</f>
        <v>-1.5839125706971476E-3</v>
      </c>
      <c r="C59" s="15">
        <f ca="1">_xlfn.NORM.INV(RAND(), Info!$B$43, Info!$B$44)</f>
        <v>-2.8592037206920224E-3</v>
      </c>
      <c r="D59" s="15">
        <f ca="1">_xlfn.NORM.INV(RAND(), Info!$B$43, Info!$B$44)</f>
        <v>-1.0033042823628154E-2</v>
      </c>
      <c r="E59" s="15">
        <f ca="1">_xlfn.NORM.INV(RAND(), Info!$B$43, Info!$B$44)</f>
        <v>8.7396387397496132E-3</v>
      </c>
      <c r="F59" s="15">
        <f ca="1">_xlfn.NORM.INV(RAND(), Info!$B$43, Info!$B$44)</f>
        <v>-2.132096185071963E-3</v>
      </c>
      <c r="G59" s="15">
        <f ca="1">_xlfn.NORM.INV(RAND(), Info!$B$43, Info!$B$44)</f>
        <v>2.5118309889205271E-3</v>
      </c>
      <c r="H59" s="15">
        <f ca="1">_xlfn.NORM.INV(RAND(), Info!$B$43, Info!$B$44)</f>
        <v>7.0873085546956094E-3</v>
      </c>
      <c r="I59" s="15">
        <f ca="1">_xlfn.NORM.INV(RAND(), Info!$B$43, Info!$B$44)</f>
        <v>3.8985110258897622E-2</v>
      </c>
      <c r="J59" s="15">
        <f ca="1">_xlfn.NORM.INV(RAND(), Info!$B$43, Info!$B$44)</f>
        <v>-3.7430810766272915E-2</v>
      </c>
      <c r="K59" s="15">
        <f ca="1">_xlfn.NORM.INV(RAND(), Info!$B$43, Info!$B$44)</f>
        <v>9.5221266644531237E-4</v>
      </c>
      <c r="L59" s="15">
        <f ca="1">_xlfn.NORM.INV(RAND(), Info!$B$43, Info!$B$44)</f>
        <v>6.7879038095765131E-3</v>
      </c>
      <c r="M59" s="15">
        <f ca="1">_xlfn.NORM.INV(RAND(), Info!$B$43, Info!$B$44)</f>
        <v>1.3957737026685853E-2</v>
      </c>
      <c r="N59" s="15">
        <f ca="1">_xlfn.NORM.INV(RAND(), Info!$B$43, Info!$B$44)</f>
        <v>2.0498448285572766E-2</v>
      </c>
      <c r="O59" s="15">
        <f ca="1">_xlfn.NORM.INV(RAND(), Info!$B$43, Info!$B$44)</f>
        <v>3.9733552360202963E-2</v>
      </c>
      <c r="P59" s="15">
        <f ca="1">_xlfn.NORM.INV(RAND(), Info!$B$43, Info!$B$44)</f>
        <v>1.6287977385202313E-2</v>
      </c>
      <c r="Q59" s="15">
        <f ca="1">_xlfn.NORM.INV(RAND(), Info!$B$43, Info!$B$44)</f>
        <v>2.3240679821373525E-2</v>
      </c>
      <c r="R59" s="15">
        <f ca="1">_xlfn.NORM.INV(RAND(), Info!$B$43, Info!$B$44)</f>
        <v>-1.0689297004246829E-2</v>
      </c>
      <c r="S59" s="15">
        <f ca="1">_xlfn.NORM.INV(RAND(), Info!$B$43, Info!$B$44)</f>
        <v>8.4933111693004416E-3</v>
      </c>
      <c r="T59" s="15">
        <f ca="1">_xlfn.NORM.INV(RAND(), Info!$B$43, Info!$B$44)</f>
        <v>-4.0610436412233449E-2</v>
      </c>
      <c r="U59" s="15">
        <f ca="1">_xlfn.NORM.INV(RAND(), Info!$B$43, Info!$B$44)</f>
        <v>1.0809142435749541E-2</v>
      </c>
      <c r="V59" s="15">
        <f ca="1">_xlfn.NORM.INV(RAND(), Info!$B$43, Info!$B$44)</f>
        <v>2.2505505119230055E-2</v>
      </c>
      <c r="W59" s="15">
        <f ca="1">_xlfn.NORM.INV(RAND(), Info!$B$43, Info!$B$44)</f>
        <v>1.5264532561257912E-3</v>
      </c>
      <c r="X59" s="15">
        <f ca="1">_xlfn.NORM.INV(RAND(), Info!$B$43, Info!$B$44)</f>
        <v>7.7155751065452255E-4</v>
      </c>
      <c r="Y59" s="15">
        <f ca="1">_xlfn.NORM.INV(RAND(), Info!$B$43, Info!$B$44)</f>
        <v>1.7357825501745625E-2</v>
      </c>
      <c r="Z59" s="15">
        <f ca="1">_xlfn.NORM.INV(RAND(), Info!$B$43, Info!$B$44)</f>
        <v>-3.3955817851118841E-2</v>
      </c>
      <c r="AA59" s="15">
        <f ca="1">_xlfn.NORM.INV(RAND(), Info!$B$43, Info!$B$44)</f>
        <v>-3.2244668300159651E-2</v>
      </c>
      <c r="AB59" s="15">
        <f ca="1">_xlfn.NORM.INV(RAND(), Info!$B$43, Info!$B$44)</f>
        <v>-1.1475862701329987E-2</v>
      </c>
      <c r="AC59" s="15">
        <f ca="1">_xlfn.NORM.INV(RAND(), Info!$B$43, Info!$B$44)</f>
        <v>1.5195377417328106E-2</v>
      </c>
      <c r="AD59" s="15">
        <f ca="1">_xlfn.NORM.INV(RAND(), Info!$B$43, Info!$B$44)</f>
        <v>2.0274317863963418E-2</v>
      </c>
      <c r="AE59" s="15">
        <f ca="1">_xlfn.NORM.INV(RAND(), Info!$B$43, Info!$B$44)</f>
        <v>-7.6619647125196963E-3</v>
      </c>
      <c r="AF59" s="15">
        <f ca="1">_xlfn.NORM.INV(RAND(), Info!$B$43, Info!$B$44)</f>
        <v>1.9600767549147701E-2</v>
      </c>
      <c r="AG59" s="15">
        <f ca="1">_xlfn.NORM.INV(RAND(), Info!$B$43, Info!$B$44)</f>
        <v>-3.4550862864801607E-2</v>
      </c>
      <c r="AH59" s="15">
        <f ca="1">_xlfn.NORM.INV(RAND(), Info!$B$43, Info!$B$44)</f>
        <v>4.9702876572965779E-2</v>
      </c>
      <c r="AI59" s="15">
        <f ca="1">_xlfn.NORM.INV(RAND(), Info!$B$43, Info!$B$44)</f>
        <v>1.6257171356700791E-2</v>
      </c>
      <c r="AJ59" s="15">
        <f ca="1">_xlfn.NORM.INV(RAND(), Info!$B$43, Info!$B$44)</f>
        <v>9.6736984478873536E-3</v>
      </c>
      <c r="AK59" s="15">
        <f ca="1">_xlfn.NORM.INV(RAND(), Info!$B$43, Info!$B$44)</f>
        <v>1.0492152416939737E-2</v>
      </c>
      <c r="AL59" s="15">
        <f ca="1">_xlfn.NORM.INV(RAND(), Info!$B$43, Info!$B$44)</f>
        <v>1.7690727741427392E-2</v>
      </c>
      <c r="AM59" s="15">
        <f ca="1">_xlfn.NORM.INV(RAND(), Info!$B$43, Info!$B$44)</f>
        <v>-2.3718382760980095E-2</v>
      </c>
      <c r="AN59" s="15">
        <f ca="1">_xlfn.NORM.INV(RAND(), Info!$B$43, Info!$B$44)</f>
        <v>5.6087015855524449E-3</v>
      </c>
      <c r="AO59" s="15">
        <f ca="1">_xlfn.NORM.INV(RAND(), Info!$B$43, Info!$B$44)</f>
        <v>2.5511249973015244E-2</v>
      </c>
      <c r="AP59" s="15">
        <f ca="1">_xlfn.NORM.INV(RAND(), Info!$B$43, Info!$B$44)</f>
        <v>3.8682200828012145E-2</v>
      </c>
      <c r="AQ59" s="15">
        <f ca="1">_xlfn.NORM.INV(RAND(), Info!$B$43, Info!$B$44)</f>
        <v>-1.4669046158951576E-2</v>
      </c>
      <c r="AR59" s="15">
        <f ca="1">_xlfn.NORM.INV(RAND(), Info!$B$43, Info!$B$44)</f>
        <v>2.5336633389002269E-2</v>
      </c>
      <c r="AS59" s="15">
        <f ca="1">_xlfn.NORM.INV(RAND(), Info!$B$43, Info!$B$44)</f>
        <v>-1.828441709175449E-2</v>
      </c>
      <c r="AT59" s="15">
        <f ca="1">_xlfn.NORM.INV(RAND(), Info!$B$43, Info!$B$44)</f>
        <v>-1.1191120514893901E-2</v>
      </c>
      <c r="AU59" s="15">
        <f ca="1">_xlfn.NORM.INV(RAND(), Info!$B$43, Info!$B$44)</f>
        <v>-1.1977288862090572E-2</v>
      </c>
      <c r="AV59" s="15">
        <f ca="1">_xlfn.NORM.INV(RAND(), Info!$B$43, Info!$B$44)</f>
        <v>1.1882980637491238E-2</v>
      </c>
      <c r="AW59" s="15">
        <f ca="1">_xlfn.NORM.INV(RAND(), Info!$B$43, Info!$B$44)</f>
        <v>-2.4986262292478183E-2</v>
      </c>
      <c r="AX59" s="15">
        <f ca="1">_xlfn.NORM.INV(RAND(), Info!$B$43, Info!$B$44)</f>
        <v>1.1584522487602996E-2</v>
      </c>
      <c r="AY59" s="15">
        <f ca="1">_xlfn.NORM.INV(RAND(), Info!$B$43, Info!$B$44)</f>
        <v>2.8612356893374283E-2</v>
      </c>
      <c r="AZ59" s="15">
        <f ca="1">_xlfn.NORM.INV(RAND(), Info!$B$43, Info!$B$44)</f>
        <v>1.6332328761615653E-2</v>
      </c>
      <c r="BA59" s="15">
        <f ca="1">_xlfn.NORM.INV(RAND(), Info!$B$43, Info!$B$44)</f>
        <v>1.8959102360058662E-2</v>
      </c>
      <c r="BB59" s="15">
        <f ca="1">_xlfn.NORM.INV(RAND(), Info!$B$43, Info!$B$44)</f>
        <v>1.5353559447010955E-2</v>
      </c>
      <c r="BC59" s="15">
        <f ca="1">_xlfn.NORM.INV(RAND(), Info!$B$43, Info!$B$44)</f>
        <v>2.654999828677649E-3</v>
      </c>
      <c r="BD59" s="15">
        <f ca="1">_xlfn.NORM.INV(RAND(), Info!$B$43, Info!$B$44)</f>
        <v>7.2960423031225288E-3</v>
      </c>
      <c r="BE59" s="15">
        <f ca="1">_xlfn.NORM.INV(RAND(), Info!$B$43, Info!$B$44)</f>
        <v>-1.7715610196885667E-2</v>
      </c>
      <c r="BF59" s="15">
        <f ca="1">_xlfn.NORM.INV(RAND(), Info!$B$43, Info!$B$44)</f>
        <v>7.4426881802684792E-3</v>
      </c>
      <c r="BG59" s="15">
        <f ca="1">_xlfn.NORM.INV(RAND(), Info!$B$43, Info!$B$44)</f>
        <v>-4.5266225775917957E-3</v>
      </c>
      <c r="BH59" s="15">
        <f ca="1">_xlfn.NORM.INV(RAND(), Info!$B$43, Info!$B$44)</f>
        <v>4.8754165387095054E-3</v>
      </c>
      <c r="BI59" s="15">
        <f ca="1">_xlfn.NORM.INV(RAND(), Info!$B$43, Info!$B$44)</f>
        <v>1.0314499351152768E-2</v>
      </c>
      <c r="BJ59" s="15">
        <f ca="1">_xlfn.NORM.INV(RAND(), Info!$B$43, Info!$B$44)</f>
        <v>1.070849926607886E-2</v>
      </c>
      <c r="BK59" s="15">
        <f ca="1">_xlfn.NORM.INV(RAND(), Info!$B$43, Info!$B$44)</f>
        <v>1.4509902010271945E-2</v>
      </c>
      <c r="BL59" s="15">
        <f ca="1">_xlfn.NORM.INV(RAND(), Info!$B$43, Info!$B$44)</f>
        <v>9.7413512804728417E-3</v>
      </c>
      <c r="BM59" s="15">
        <f ca="1">_xlfn.NORM.INV(RAND(), Info!$B$43, Info!$B$44)</f>
        <v>-5.1992623595673308E-4</v>
      </c>
      <c r="BN59" s="15">
        <f ca="1">_xlfn.NORM.INV(RAND(), Info!$B$43, Info!$B$44)</f>
        <v>3.5745750744823994E-4</v>
      </c>
      <c r="BO59" s="15">
        <f ca="1">_xlfn.NORM.INV(RAND(), Info!$B$43, Info!$B$44)</f>
        <v>-1.8631725592458041E-3</v>
      </c>
      <c r="BP59" s="15">
        <f ca="1">_xlfn.NORM.INV(RAND(), Info!$B$43, Info!$B$44)</f>
        <v>2.7854768810441609E-4</v>
      </c>
      <c r="BQ59" s="15">
        <f ca="1">_xlfn.NORM.INV(RAND(), Info!$B$43, Info!$B$44)</f>
        <v>-2.4568318185172675E-2</v>
      </c>
      <c r="BR59" s="15">
        <f ca="1">_xlfn.NORM.INV(RAND(), Info!$B$43, Info!$B$44)</f>
        <v>-1.1469988164018795E-2</v>
      </c>
      <c r="BS59" s="15">
        <f ca="1">_xlfn.NORM.INV(RAND(), Info!$B$43, Info!$B$44)</f>
        <v>3.4677562573675158E-2</v>
      </c>
      <c r="BT59" s="15">
        <f ca="1">_xlfn.NORM.INV(RAND(), Info!$B$43, Info!$B$44)</f>
        <v>4.5659244018236164E-2</v>
      </c>
      <c r="BU59" s="15">
        <f ca="1">_xlfn.NORM.INV(RAND(), Info!$B$43, Info!$B$44)</f>
        <v>-1.915548466493015E-2</v>
      </c>
      <c r="BV59" s="15">
        <f ca="1">_xlfn.NORM.INV(RAND(), Info!$B$43, Info!$B$44)</f>
        <v>-2.9728479690037737E-2</v>
      </c>
      <c r="BW59" s="15">
        <f ca="1">_xlfn.NORM.INV(RAND(), Info!$B$43, Info!$B$44)</f>
        <v>1.1759862765469427E-2</v>
      </c>
      <c r="BX59" s="15">
        <f ca="1">_xlfn.NORM.INV(RAND(), Info!$B$43, Info!$B$44)</f>
        <v>9.7098392967143003E-3</v>
      </c>
      <c r="BY59" s="15">
        <f ca="1">_xlfn.NORM.INV(RAND(), Info!$B$43, Info!$B$44)</f>
        <v>3.3333926980488129E-3</v>
      </c>
      <c r="BZ59" s="15">
        <f ca="1">_xlfn.NORM.INV(RAND(), Info!$B$43, Info!$B$44)</f>
        <v>-1.8751223713508743E-2</v>
      </c>
      <c r="CA59" s="15">
        <f ca="1">_xlfn.NORM.INV(RAND(), Info!$B$43, Info!$B$44)</f>
        <v>1.3233276495953652E-2</v>
      </c>
      <c r="CB59" s="15">
        <f ca="1">_xlfn.NORM.INV(RAND(), Info!$B$43, Info!$B$44)</f>
        <v>-1.4172229628942087E-2</v>
      </c>
      <c r="CC59" s="15">
        <f ca="1">_xlfn.NORM.INV(RAND(), Info!$B$43, Info!$B$44)</f>
        <v>1.4849894970085566E-2</v>
      </c>
      <c r="CD59" s="15">
        <f ca="1">_xlfn.NORM.INV(RAND(), Info!$B$43, Info!$B$44)</f>
        <v>1.8627771031616027E-4</v>
      </c>
      <c r="CE59" s="15">
        <f ca="1">_xlfn.NORM.INV(RAND(), Info!$B$43, Info!$B$44)</f>
        <v>6.1985400387580296E-3</v>
      </c>
      <c r="CF59" s="15">
        <f ca="1">_xlfn.NORM.INV(RAND(), Info!$B$43, Info!$B$44)</f>
        <v>-2.8479616181286832E-2</v>
      </c>
      <c r="CG59" s="15">
        <f ca="1">_xlfn.NORM.INV(RAND(), Info!$B$43, Info!$B$44)</f>
        <v>-5.7434509121321586E-3</v>
      </c>
      <c r="CH59" s="15">
        <f ca="1">_xlfn.NORM.INV(RAND(), Info!$B$43, Info!$B$44)</f>
        <v>1.6883771932663712E-2</v>
      </c>
      <c r="CI59" s="15">
        <f ca="1">_xlfn.NORM.INV(RAND(), Info!$B$43, Info!$B$44)</f>
        <v>-7.3650052337153509E-3</v>
      </c>
      <c r="CJ59" s="15">
        <f ca="1">_xlfn.NORM.INV(RAND(), Info!$B$43, Info!$B$44)</f>
        <v>1.5188294035191011E-2</v>
      </c>
      <c r="CK59" s="15">
        <f ca="1">_xlfn.NORM.INV(RAND(), Info!$B$43, Info!$B$44)</f>
        <v>-2.2398703995853916E-2</v>
      </c>
      <c r="CL59" s="15">
        <f ca="1">_xlfn.NORM.INV(RAND(), Info!$B$43, Info!$B$44)</f>
        <v>1.7664202897458375E-2</v>
      </c>
      <c r="CM59" s="15">
        <f ca="1">_xlfn.NORM.INV(RAND(), Info!$B$43, Info!$B$44)</f>
        <v>-1.5571391325180015E-2</v>
      </c>
      <c r="CN59" s="15">
        <f ca="1">_xlfn.NORM.INV(RAND(), Info!$B$43, Info!$B$44)</f>
        <v>-3.1147510090639718E-2</v>
      </c>
      <c r="CO59" s="15">
        <f ca="1">_xlfn.NORM.INV(RAND(), Info!$B$43, Info!$B$44)</f>
        <v>4.9898190012863511E-2</v>
      </c>
      <c r="CP59" s="15">
        <f ca="1">_xlfn.NORM.INV(RAND(), Info!$B$43, Info!$B$44)</f>
        <v>1.7610005666023398E-2</v>
      </c>
      <c r="CQ59" s="15">
        <f ca="1">_xlfn.NORM.INV(RAND(), Info!$B$43, Info!$B$44)</f>
        <v>-2.1884475141379499E-2</v>
      </c>
      <c r="CR59" s="15">
        <f ca="1">_xlfn.NORM.INV(RAND(), Info!$B$43, Info!$B$44)</f>
        <v>-3.2395085820088168E-2</v>
      </c>
      <c r="CS59" s="15">
        <f ca="1">_xlfn.NORM.INV(RAND(), Info!$B$43, Info!$B$44)</f>
        <v>3.6884584539719906E-3</v>
      </c>
      <c r="CT59" s="15">
        <f ca="1">_xlfn.NORM.INV(RAND(), Info!$B$43, Info!$B$44)</f>
        <v>-1.5235705263081198E-2</v>
      </c>
      <c r="CU59" s="15">
        <f ca="1">_xlfn.NORM.INV(RAND(), Info!$B$43, Info!$B$44)</f>
        <v>2.1454054450353456E-2</v>
      </c>
      <c r="CV59" s="15">
        <f ca="1">_xlfn.NORM.INV(RAND(), Info!$B$43, Info!$B$44)</f>
        <v>-5.685958456375287E-3</v>
      </c>
      <c r="CW59" s="15">
        <f ca="1">_xlfn.NORM.INV(RAND(), Info!$B$43, Info!$B$44)</f>
        <v>-3.541668383142358E-2</v>
      </c>
    </row>
    <row r="60" spans="1:101" x14ac:dyDescent="0.2">
      <c r="A60">
        <v>2081</v>
      </c>
      <c r="B60" s="15">
        <f ca="1">_xlfn.NORM.INV(RAND(), Info!$B$43, Info!$B$44)</f>
        <v>2.7198703686536648E-2</v>
      </c>
      <c r="C60" s="15">
        <f ca="1">_xlfn.NORM.INV(RAND(), Info!$B$43, Info!$B$44)</f>
        <v>1.9045337448790958E-2</v>
      </c>
      <c r="D60" s="15">
        <f ca="1">_xlfn.NORM.INV(RAND(), Info!$B$43, Info!$B$44)</f>
        <v>-2.3859909419841355E-2</v>
      </c>
      <c r="E60" s="15">
        <f ca="1">_xlfn.NORM.INV(RAND(), Info!$B$43, Info!$B$44)</f>
        <v>-2.7932388882314613E-2</v>
      </c>
      <c r="F60" s="15">
        <f ca="1">_xlfn.NORM.INV(RAND(), Info!$B$43, Info!$B$44)</f>
        <v>-4.9936156316395058E-2</v>
      </c>
      <c r="G60" s="15">
        <f ca="1">_xlfn.NORM.INV(RAND(), Info!$B$43, Info!$B$44)</f>
        <v>2.1831982753515717E-3</v>
      </c>
      <c r="H60" s="15">
        <f ca="1">_xlfn.NORM.INV(RAND(), Info!$B$43, Info!$B$44)</f>
        <v>2.1786666582500041E-3</v>
      </c>
      <c r="I60" s="15">
        <f ca="1">_xlfn.NORM.INV(RAND(), Info!$B$43, Info!$B$44)</f>
        <v>2.421428790052985E-2</v>
      </c>
      <c r="J60" s="15">
        <f ca="1">_xlfn.NORM.INV(RAND(), Info!$B$43, Info!$B$44)</f>
        <v>1.8929891886125642E-2</v>
      </c>
      <c r="K60" s="15">
        <f ca="1">_xlfn.NORM.INV(RAND(), Info!$B$43, Info!$B$44)</f>
        <v>-9.0458963847953738E-3</v>
      </c>
      <c r="L60" s="15">
        <f ca="1">_xlfn.NORM.INV(RAND(), Info!$B$43, Info!$B$44)</f>
        <v>-1.9551809207632186E-2</v>
      </c>
      <c r="M60" s="15">
        <f ca="1">_xlfn.NORM.INV(RAND(), Info!$B$43, Info!$B$44)</f>
        <v>-1.466758280734189E-2</v>
      </c>
      <c r="N60" s="15">
        <f ca="1">_xlfn.NORM.INV(RAND(), Info!$B$43, Info!$B$44)</f>
        <v>1.0929541818189066E-3</v>
      </c>
      <c r="O60" s="15">
        <f ca="1">_xlfn.NORM.INV(RAND(), Info!$B$43, Info!$B$44)</f>
        <v>-4.2120687194678388E-3</v>
      </c>
      <c r="P60" s="15">
        <f ca="1">_xlfn.NORM.INV(RAND(), Info!$B$43, Info!$B$44)</f>
        <v>2.9999965312612207E-2</v>
      </c>
      <c r="Q60" s="15">
        <f ca="1">_xlfn.NORM.INV(RAND(), Info!$B$43, Info!$B$44)</f>
        <v>-7.1093998271136273E-3</v>
      </c>
      <c r="R60" s="15">
        <f ca="1">_xlfn.NORM.INV(RAND(), Info!$B$43, Info!$B$44)</f>
        <v>6.5035347585073081E-2</v>
      </c>
      <c r="S60" s="15">
        <f ca="1">_xlfn.NORM.INV(RAND(), Info!$B$43, Info!$B$44)</f>
        <v>-1.8413740498894722E-2</v>
      </c>
      <c r="T60" s="15">
        <f ca="1">_xlfn.NORM.INV(RAND(), Info!$B$43, Info!$B$44)</f>
        <v>1.0110196874271393E-2</v>
      </c>
      <c r="U60" s="15">
        <f ca="1">_xlfn.NORM.INV(RAND(), Info!$B$43, Info!$B$44)</f>
        <v>-1.1876602943228613E-2</v>
      </c>
      <c r="V60" s="15">
        <f ca="1">_xlfn.NORM.INV(RAND(), Info!$B$43, Info!$B$44)</f>
        <v>-1.6324823099255117E-2</v>
      </c>
      <c r="W60" s="15">
        <f ca="1">_xlfn.NORM.INV(RAND(), Info!$B$43, Info!$B$44)</f>
        <v>1.9271207606298586E-3</v>
      </c>
      <c r="X60" s="15">
        <f ca="1">_xlfn.NORM.INV(RAND(), Info!$B$43, Info!$B$44)</f>
        <v>-2.2547354159502889E-2</v>
      </c>
      <c r="Y60" s="15">
        <f ca="1">_xlfn.NORM.INV(RAND(), Info!$B$43, Info!$B$44)</f>
        <v>6.527565403830266E-3</v>
      </c>
      <c r="Z60" s="15">
        <f ca="1">_xlfn.NORM.INV(RAND(), Info!$B$43, Info!$B$44)</f>
        <v>-1.5382216882889557E-2</v>
      </c>
      <c r="AA60" s="15">
        <f ca="1">_xlfn.NORM.INV(RAND(), Info!$B$43, Info!$B$44)</f>
        <v>1.4896466755406075E-2</v>
      </c>
      <c r="AB60" s="15">
        <f ca="1">_xlfn.NORM.INV(RAND(), Info!$B$43, Info!$B$44)</f>
        <v>-5.7335102664578412E-2</v>
      </c>
      <c r="AC60" s="15">
        <f ca="1">_xlfn.NORM.INV(RAND(), Info!$B$43, Info!$B$44)</f>
        <v>-1.2468733202338815E-2</v>
      </c>
      <c r="AD60" s="15">
        <f ca="1">_xlfn.NORM.INV(RAND(), Info!$B$43, Info!$B$44)</f>
        <v>1.0835282169226327E-3</v>
      </c>
      <c r="AE60" s="15">
        <f ca="1">_xlfn.NORM.INV(RAND(), Info!$B$43, Info!$B$44)</f>
        <v>-1.7288080263949186E-2</v>
      </c>
      <c r="AF60" s="15">
        <f ca="1">_xlfn.NORM.INV(RAND(), Info!$B$43, Info!$B$44)</f>
        <v>-2.1066104114744476E-2</v>
      </c>
      <c r="AG60" s="15">
        <f ca="1">_xlfn.NORM.INV(RAND(), Info!$B$43, Info!$B$44)</f>
        <v>3.7296360743244231E-2</v>
      </c>
      <c r="AH60" s="15">
        <f ca="1">_xlfn.NORM.INV(RAND(), Info!$B$43, Info!$B$44)</f>
        <v>-2.1260543891347156E-2</v>
      </c>
      <c r="AI60" s="15">
        <f ca="1">_xlfn.NORM.INV(RAND(), Info!$B$43, Info!$B$44)</f>
        <v>2.6661440864142429E-2</v>
      </c>
      <c r="AJ60" s="15">
        <f ca="1">_xlfn.NORM.INV(RAND(), Info!$B$43, Info!$B$44)</f>
        <v>-8.5615120773478853E-3</v>
      </c>
      <c r="AK60" s="15">
        <f ca="1">_xlfn.NORM.INV(RAND(), Info!$B$43, Info!$B$44)</f>
        <v>1.1814190963018837E-2</v>
      </c>
      <c r="AL60" s="15">
        <f ca="1">_xlfn.NORM.INV(RAND(), Info!$B$43, Info!$B$44)</f>
        <v>3.5246880388427083E-2</v>
      </c>
      <c r="AM60" s="15">
        <f ca="1">_xlfn.NORM.INV(RAND(), Info!$B$43, Info!$B$44)</f>
        <v>9.9972056172399557E-3</v>
      </c>
      <c r="AN60" s="15">
        <f ca="1">_xlfn.NORM.INV(RAND(), Info!$B$43, Info!$B$44)</f>
        <v>-1.8677389115377629E-3</v>
      </c>
      <c r="AO60" s="15">
        <f ca="1">_xlfn.NORM.INV(RAND(), Info!$B$43, Info!$B$44)</f>
        <v>1.0602774924069379E-2</v>
      </c>
      <c r="AP60" s="15">
        <f ca="1">_xlfn.NORM.INV(RAND(), Info!$B$43, Info!$B$44)</f>
        <v>2.9419982682861331E-2</v>
      </c>
      <c r="AQ60" s="15">
        <f ca="1">_xlfn.NORM.INV(RAND(), Info!$B$43, Info!$B$44)</f>
        <v>1.1301386336901639E-2</v>
      </c>
      <c r="AR60" s="15">
        <f ca="1">_xlfn.NORM.INV(RAND(), Info!$B$43, Info!$B$44)</f>
        <v>-1.7808384755882596E-3</v>
      </c>
      <c r="AS60" s="15">
        <f ca="1">_xlfn.NORM.INV(RAND(), Info!$B$43, Info!$B$44)</f>
        <v>2.8104942318678584E-3</v>
      </c>
      <c r="AT60" s="15">
        <f ca="1">_xlfn.NORM.INV(RAND(), Info!$B$43, Info!$B$44)</f>
        <v>1.5858443295728289E-2</v>
      </c>
      <c r="AU60" s="15">
        <f ca="1">_xlfn.NORM.INV(RAND(), Info!$B$43, Info!$B$44)</f>
        <v>-2.6668659452742008E-2</v>
      </c>
      <c r="AV60" s="15">
        <f ca="1">_xlfn.NORM.INV(RAND(), Info!$B$43, Info!$B$44)</f>
        <v>6.2051304832215033E-3</v>
      </c>
      <c r="AW60" s="15">
        <f ca="1">_xlfn.NORM.INV(RAND(), Info!$B$43, Info!$B$44)</f>
        <v>-1.0369318667052593E-2</v>
      </c>
      <c r="AX60" s="15">
        <f ca="1">_xlfn.NORM.INV(RAND(), Info!$B$43, Info!$B$44)</f>
        <v>-5.1533660910689914E-2</v>
      </c>
      <c r="AY60" s="15">
        <f ca="1">_xlfn.NORM.INV(RAND(), Info!$B$43, Info!$B$44)</f>
        <v>-2.1578652387155193E-3</v>
      </c>
      <c r="AZ60" s="15">
        <f ca="1">_xlfn.NORM.INV(RAND(), Info!$B$43, Info!$B$44)</f>
        <v>-1.6456683070455924E-3</v>
      </c>
      <c r="BA60" s="15">
        <f ca="1">_xlfn.NORM.INV(RAND(), Info!$B$43, Info!$B$44)</f>
        <v>-1.2186021800704092E-2</v>
      </c>
      <c r="BB60" s="15">
        <f ca="1">_xlfn.NORM.INV(RAND(), Info!$B$43, Info!$B$44)</f>
        <v>-1.5927521005959171E-2</v>
      </c>
      <c r="BC60" s="15">
        <f ca="1">_xlfn.NORM.INV(RAND(), Info!$B$43, Info!$B$44)</f>
        <v>-3.7645917704788854E-3</v>
      </c>
      <c r="BD60" s="15">
        <f ca="1">_xlfn.NORM.INV(RAND(), Info!$B$43, Info!$B$44)</f>
        <v>7.5395059582301889E-3</v>
      </c>
      <c r="BE60" s="15">
        <f ca="1">_xlfn.NORM.INV(RAND(), Info!$B$43, Info!$B$44)</f>
        <v>-6.7890956683299532E-3</v>
      </c>
      <c r="BF60" s="15">
        <f ca="1">_xlfn.NORM.INV(RAND(), Info!$B$43, Info!$B$44)</f>
        <v>1.8318976254214032E-2</v>
      </c>
      <c r="BG60" s="15">
        <f ca="1">_xlfn.NORM.INV(RAND(), Info!$B$43, Info!$B$44)</f>
        <v>-1.0668807080902752E-2</v>
      </c>
      <c r="BH60" s="15">
        <f ca="1">_xlfn.NORM.INV(RAND(), Info!$B$43, Info!$B$44)</f>
        <v>4.8558921581177521E-2</v>
      </c>
      <c r="BI60" s="15">
        <f ca="1">_xlfn.NORM.INV(RAND(), Info!$B$43, Info!$B$44)</f>
        <v>-8.6175722769396348E-3</v>
      </c>
      <c r="BJ60" s="15">
        <f ca="1">_xlfn.NORM.INV(RAND(), Info!$B$43, Info!$B$44)</f>
        <v>1.9701645322880327E-2</v>
      </c>
      <c r="BK60" s="15">
        <f ca="1">_xlfn.NORM.INV(RAND(), Info!$B$43, Info!$B$44)</f>
        <v>1.7754887994143421E-2</v>
      </c>
      <c r="BL60" s="15">
        <f ca="1">_xlfn.NORM.INV(RAND(), Info!$B$43, Info!$B$44)</f>
        <v>-2.2166742099780177E-2</v>
      </c>
      <c r="BM60" s="15">
        <f ca="1">_xlfn.NORM.INV(RAND(), Info!$B$43, Info!$B$44)</f>
        <v>6.8009092385704403E-3</v>
      </c>
      <c r="BN60" s="15">
        <f ca="1">_xlfn.NORM.INV(RAND(), Info!$B$43, Info!$B$44)</f>
        <v>1.6881651882026522E-2</v>
      </c>
      <c r="BO60" s="15">
        <f ca="1">_xlfn.NORM.INV(RAND(), Info!$B$43, Info!$B$44)</f>
        <v>-1.2205329130394411E-2</v>
      </c>
      <c r="BP60" s="15">
        <f ca="1">_xlfn.NORM.INV(RAND(), Info!$B$43, Info!$B$44)</f>
        <v>2.4801569509245131E-2</v>
      </c>
      <c r="BQ60" s="15">
        <f ca="1">_xlfn.NORM.INV(RAND(), Info!$B$43, Info!$B$44)</f>
        <v>1.4185024855265183E-2</v>
      </c>
      <c r="BR60" s="15">
        <f ca="1">_xlfn.NORM.INV(RAND(), Info!$B$43, Info!$B$44)</f>
        <v>1.8845002392867034E-2</v>
      </c>
      <c r="BS60" s="15">
        <f ca="1">_xlfn.NORM.INV(RAND(), Info!$B$43, Info!$B$44)</f>
        <v>2.9510909327015649E-2</v>
      </c>
      <c r="BT60" s="15">
        <f ca="1">_xlfn.NORM.INV(RAND(), Info!$B$43, Info!$B$44)</f>
        <v>-7.6462647393156303E-3</v>
      </c>
      <c r="BU60" s="15">
        <f ca="1">_xlfn.NORM.INV(RAND(), Info!$B$43, Info!$B$44)</f>
        <v>-2.2469386461881451E-2</v>
      </c>
      <c r="BV60" s="15">
        <f ca="1">_xlfn.NORM.INV(RAND(), Info!$B$43, Info!$B$44)</f>
        <v>9.7365802588620549E-3</v>
      </c>
      <c r="BW60" s="15">
        <f ca="1">_xlfn.NORM.INV(RAND(), Info!$B$43, Info!$B$44)</f>
        <v>3.0371793411670692E-2</v>
      </c>
      <c r="BX60" s="15">
        <f ca="1">_xlfn.NORM.INV(RAND(), Info!$B$43, Info!$B$44)</f>
        <v>2.2037271630422038E-2</v>
      </c>
      <c r="BY60" s="15">
        <f ca="1">_xlfn.NORM.INV(RAND(), Info!$B$43, Info!$B$44)</f>
        <v>-1.9251530440502834E-3</v>
      </c>
      <c r="BZ60" s="15">
        <f ca="1">_xlfn.NORM.INV(RAND(), Info!$B$43, Info!$B$44)</f>
        <v>2.1653194902866896E-2</v>
      </c>
      <c r="CA60" s="15">
        <f ca="1">_xlfn.NORM.INV(RAND(), Info!$B$43, Info!$B$44)</f>
        <v>-4.6123031878845195E-3</v>
      </c>
      <c r="CB60" s="15">
        <f ca="1">_xlfn.NORM.INV(RAND(), Info!$B$43, Info!$B$44)</f>
        <v>2.7445456561408472E-2</v>
      </c>
      <c r="CC60" s="15">
        <f ca="1">_xlfn.NORM.INV(RAND(), Info!$B$43, Info!$B$44)</f>
        <v>-1.502333552891328E-2</v>
      </c>
      <c r="CD60" s="15">
        <f ca="1">_xlfn.NORM.INV(RAND(), Info!$B$43, Info!$B$44)</f>
        <v>1.099288293518836E-2</v>
      </c>
      <c r="CE60" s="15">
        <f ca="1">_xlfn.NORM.INV(RAND(), Info!$B$43, Info!$B$44)</f>
        <v>-2.3968875196066714E-3</v>
      </c>
      <c r="CF60" s="15">
        <f ca="1">_xlfn.NORM.INV(RAND(), Info!$B$43, Info!$B$44)</f>
        <v>-5.4386475470047727E-3</v>
      </c>
      <c r="CG60" s="15">
        <f ca="1">_xlfn.NORM.INV(RAND(), Info!$B$43, Info!$B$44)</f>
        <v>-2.3268964933433833E-2</v>
      </c>
      <c r="CH60" s="15">
        <f ca="1">_xlfn.NORM.INV(RAND(), Info!$B$43, Info!$B$44)</f>
        <v>-2.5587810247176348E-2</v>
      </c>
      <c r="CI60" s="15">
        <f ca="1">_xlfn.NORM.INV(RAND(), Info!$B$43, Info!$B$44)</f>
        <v>-1.4610260012732346E-2</v>
      </c>
      <c r="CJ60" s="15">
        <f ca="1">_xlfn.NORM.INV(RAND(), Info!$B$43, Info!$B$44)</f>
        <v>-2.1461570634288288E-2</v>
      </c>
      <c r="CK60" s="15">
        <f ca="1">_xlfn.NORM.INV(RAND(), Info!$B$43, Info!$B$44)</f>
        <v>2.9788482365214954E-2</v>
      </c>
      <c r="CL60" s="15">
        <f ca="1">_xlfn.NORM.INV(RAND(), Info!$B$43, Info!$B$44)</f>
        <v>-1.8232601294022332E-2</v>
      </c>
      <c r="CM60" s="15">
        <f ca="1">_xlfn.NORM.INV(RAND(), Info!$B$43, Info!$B$44)</f>
        <v>9.6994768559816643E-4</v>
      </c>
      <c r="CN60" s="15">
        <f ca="1">_xlfn.NORM.INV(RAND(), Info!$B$43, Info!$B$44)</f>
        <v>9.8969208471997756E-3</v>
      </c>
      <c r="CO60" s="15">
        <f ca="1">_xlfn.NORM.INV(RAND(), Info!$B$43, Info!$B$44)</f>
        <v>-8.0619840714569249E-3</v>
      </c>
      <c r="CP60" s="15">
        <f ca="1">_xlfn.NORM.INV(RAND(), Info!$B$43, Info!$B$44)</f>
        <v>7.012120044962925E-3</v>
      </c>
      <c r="CQ60" s="15">
        <f ca="1">_xlfn.NORM.INV(RAND(), Info!$B$43, Info!$B$44)</f>
        <v>1.495889733332845E-2</v>
      </c>
      <c r="CR60" s="15">
        <f ca="1">_xlfn.NORM.INV(RAND(), Info!$B$43, Info!$B$44)</f>
        <v>4.7051169183487632E-2</v>
      </c>
      <c r="CS60" s="15">
        <f ca="1">_xlfn.NORM.INV(RAND(), Info!$B$43, Info!$B$44)</f>
        <v>7.2884478373222189E-4</v>
      </c>
      <c r="CT60" s="15">
        <f ca="1">_xlfn.NORM.INV(RAND(), Info!$B$43, Info!$B$44)</f>
        <v>1.2534277360112315E-2</v>
      </c>
      <c r="CU60" s="15">
        <f ca="1">_xlfn.NORM.INV(RAND(), Info!$B$43, Info!$B$44)</f>
        <v>-1.3046607360085158E-2</v>
      </c>
      <c r="CV60" s="15">
        <f ca="1">_xlfn.NORM.INV(RAND(), Info!$B$43, Info!$B$44)</f>
        <v>1.2461094905583722E-2</v>
      </c>
      <c r="CW60" s="15">
        <f ca="1">_xlfn.NORM.INV(RAND(), Info!$B$43, Info!$B$44)</f>
        <v>4.0120946895743727E-2</v>
      </c>
    </row>
    <row r="61" spans="1:101" x14ac:dyDescent="0.2">
      <c r="A61">
        <v>2082</v>
      </c>
      <c r="B61" s="15">
        <f ca="1">_xlfn.NORM.INV(RAND(), Info!$B$43, Info!$B$44)</f>
        <v>8.4047681960558104E-3</v>
      </c>
      <c r="C61" s="15">
        <f ca="1">_xlfn.NORM.INV(RAND(), Info!$B$43, Info!$B$44)</f>
        <v>-1.1827036618824015E-2</v>
      </c>
      <c r="D61" s="15">
        <f ca="1">_xlfn.NORM.INV(RAND(), Info!$B$43, Info!$B$44)</f>
        <v>-1.0388898145709204E-4</v>
      </c>
      <c r="E61" s="15">
        <f ca="1">_xlfn.NORM.INV(RAND(), Info!$B$43, Info!$B$44)</f>
        <v>-4.7394826682687829E-3</v>
      </c>
      <c r="F61" s="15">
        <f ca="1">_xlfn.NORM.INV(RAND(), Info!$B$43, Info!$B$44)</f>
        <v>4.9524342187415235E-3</v>
      </c>
      <c r="G61" s="15">
        <f ca="1">_xlfn.NORM.INV(RAND(), Info!$B$43, Info!$B$44)</f>
        <v>-3.5762815907807534E-2</v>
      </c>
      <c r="H61" s="15">
        <f ca="1">_xlfn.NORM.INV(RAND(), Info!$B$43, Info!$B$44)</f>
        <v>-3.0680991543607653E-2</v>
      </c>
      <c r="I61" s="15">
        <f ca="1">_xlfn.NORM.INV(RAND(), Info!$B$43, Info!$B$44)</f>
        <v>-5.6845983152342457E-3</v>
      </c>
      <c r="J61" s="15">
        <f ca="1">_xlfn.NORM.INV(RAND(), Info!$B$43, Info!$B$44)</f>
        <v>-1.8487222575792304E-2</v>
      </c>
      <c r="K61" s="15">
        <f ca="1">_xlfn.NORM.INV(RAND(), Info!$B$43, Info!$B$44)</f>
        <v>5.7514258254147601E-3</v>
      </c>
      <c r="L61" s="15">
        <f ca="1">_xlfn.NORM.INV(RAND(), Info!$B$43, Info!$B$44)</f>
        <v>-2.5283188744554905E-2</v>
      </c>
      <c r="M61" s="15">
        <f ca="1">_xlfn.NORM.INV(RAND(), Info!$B$43, Info!$B$44)</f>
        <v>2.9188548646919121E-2</v>
      </c>
      <c r="N61" s="15">
        <f ca="1">_xlfn.NORM.INV(RAND(), Info!$B$43, Info!$B$44)</f>
        <v>4.3555534789269754E-2</v>
      </c>
      <c r="O61" s="15">
        <f ca="1">_xlfn.NORM.INV(RAND(), Info!$B$43, Info!$B$44)</f>
        <v>-2.6156195822354688E-2</v>
      </c>
      <c r="P61" s="15">
        <f ca="1">_xlfn.NORM.INV(RAND(), Info!$B$43, Info!$B$44)</f>
        <v>2.2322740212757592E-3</v>
      </c>
      <c r="Q61" s="15">
        <f ca="1">_xlfn.NORM.INV(RAND(), Info!$B$43, Info!$B$44)</f>
        <v>-1.2168338370285789E-2</v>
      </c>
      <c r="R61" s="15">
        <f ca="1">_xlfn.NORM.INV(RAND(), Info!$B$43, Info!$B$44)</f>
        <v>-3.3569623611575156E-3</v>
      </c>
      <c r="S61" s="15">
        <f ca="1">_xlfn.NORM.INV(RAND(), Info!$B$43, Info!$B$44)</f>
        <v>4.4675061230672088E-3</v>
      </c>
      <c r="T61" s="15">
        <f ca="1">_xlfn.NORM.INV(RAND(), Info!$B$43, Info!$B$44)</f>
        <v>3.0692579271990199E-2</v>
      </c>
      <c r="U61" s="15">
        <f ca="1">_xlfn.NORM.INV(RAND(), Info!$B$43, Info!$B$44)</f>
        <v>-1.7194697004672119E-2</v>
      </c>
      <c r="V61" s="15">
        <f ca="1">_xlfn.NORM.INV(RAND(), Info!$B$43, Info!$B$44)</f>
        <v>-2.2266341125263826E-2</v>
      </c>
      <c r="W61" s="15">
        <f ca="1">_xlfn.NORM.INV(RAND(), Info!$B$43, Info!$B$44)</f>
        <v>-5.2379285580851191E-3</v>
      </c>
      <c r="X61" s="15">
        <f ca="1">_xlfn.NORM.INV(RAND(), Info!$B$43, Info!$B$44)</f>
        <v>-7.8512016865483238E-3</v>
      </c>
      <c r="Y61" s="15">
        <f ca="1">_xlfn.NORM.INV(RAND(), Info!$B$43, Info!$B$44)</f>
        <v>3.6916726557184652E-5</v>
      </c>
      <c r="Z61" s="15">
        <f ca="1">_xlfn.NORM.INV(RAND(), Info!$B$43, Info!$B$44)</f>
        <v>-5.6532446288419108E-3</v>
      </c>
      <c r="AA61" s="15">
        <f ca="1">_xlfn.NORM.INV(RAND(), Info!$B$43, Info!$B$44)</f>
        <v>1.262114016835874E-2</v>
      </c>
      <c r="AB61" s="15">
        <f ca="1">_xlfn.NORM.INV(RAND(), Info!$B$43, Info!$B$44)</f>
        <v>2.0106477684809141E-2</v>
      </c>
      <c r="AC61" s="15">
        <f ca="1">_xlfn.NORM.INV(RAND(), Info!$B$43, Info!$B$44)</f>
        <v>-1.2640082128793874E-3</v>
      </c>
      <c r="AD61" s="15">
        <f ca="1">_xlfn.NORM.INV(RAND(), Info!$B$43, Info!$B$44)</f>
        <v>4.7634034887745974E-3</v>
      </c>
      <c r="AE61" s="15">
        <f ca="1">_xlfn.NORM.INV(RAND(), Info!$B$43, Info!$B$44)</f>
        <v>9.8936961956484076E-3</v>
      </c>
      <c r="AF61" s="15">
        <f ca="1">_xlfn.NORM.INV(RAND(), Info!$B$43, Info!$B$44)</f>
        <v>-1.1979683498735709E-3</v>
      </c>
      <c r="AG61" s="15">
        <f ca="1">_xlfn.NORM.INV(RAND(), Info!$B$43, Info!$B$44)</f>
        <v>2.1521275208764231E-2</v>
      </c>
      <c r="AH61" s="15">
        <f ca="1">_xlfn.NORM.INV(RAND(), Info!$B$43, Info!$B$44)</f>
        <v>-7.464985814377211E-3</v>
      </c>
      <c r="AI61" s="15">
        <f ca="1">_xlfn.NORM.INV(RAND(), Info!$B$43, Info!$B$44)</f>
        <v>5.3287393561947732E-3</v>
      </c>
      <c r="AJ61" s="15">
        <f ca="1">_xlfn.NORM.INV(RAND(), Info!$B$43, Info!$B$44)</f>
        <v>-5.6120312564710492E-3</v>
      </c>
      <c r="AK61" s="15">
        <f ca="1">_xlfn.NORM.INV(RAND(), Info!$B$43, Info!$B$44)</f>
        <v>2.0594044314852698E-2</v>
      </c>
      <c r="AL61" s="15">
        <f ca="1">_xlfn.NORM.INV(RAND(), Info!$B$43, Info!$B$44)</f>
        <v>-4.5416108067834991E-3</v>
      </c>
      <c r="AM61" s="15">
        <f ca="1">_xlfn.NORM.INV(RAND(), Info!$B$43, Info!$B$44)</f>
        <v>1.3887845873577142E-3</v>
      </c>
      <c r="AN61" s="15">
        <f ca="1">_xlfn.NORM.INV(RAND(), Info!$B$43, Info!$B$44)</f>
        <v>-1.3292888507754272E-3</v>
      </c>
      <c r="AO61" s="15">
        <f ca="1">_xlfn.NORM.INV(RAND(), Info!$B$43, Info!$B$44)</f>
        <v>-7.1606053827322222E-3</v>
      </c>
      <c r="AP61" s="15">
        <f ca="1">_xlfn.NORM.INV(RAND(), Info!$B$43, Info!$B$44)</f>
        <v>-2.1055383139141178E-2</v>
      </c>
      <c r="AQ61" s="15">
        <f ca="1">_xlfn.NORM.INV(RAND(), Info!$B$43, Info!$B$44)</f>
        <v>-2.5029021309689172E-2</v>
      </c>
      <c r="AR61" s="15">
        <f ca="1">_xlfn.NORM.INV(RAND(), Info!$B$43, Info!$B$44)</f>
        <v>-5.4741699037619369E-3</v>
      </c>
      <c r="AS61" s="15">
        <f ca="1">_xlfn.NORM.INV(RAND(), Info!$B$43, Info!$B$44)</f>
        <v>-3.5220723946598545E-2</v>
      </c>
      <c r="AT61" s="15">
        <f ca="1">_xlfn.NORM.INV(RAND(), Info!$B$43, Info!$B$44)</f>
        <v>2.2684972730657751E-2</v>
      </c>
      <c r="AU61" s="15">
        <f ca="1">_xlfn.NORM.INV(RAND(), Info!$B$43, Info!$B$44)</f>
        <v>6.3926515711850125E-3</v>
      </c>
      <c r="AV61" s="15">
        <f ca="1">_xlfn.NORM.INV(RAND(), Info!$B$43, Info!$B$44)</f>
        <v>-1.4259087825137191E-2</v>
      </c>
      <c r="AW61" s="15">
        <f ca="1">_xlfn.NORM.INV(RAND(), Info!$B$43, Info!$B$44)</f>
        <v>-3.4773745789678054E-2</v>
      </c>
      <c r="AX61" s="15">
        <f ca="1">_xlfn.NORM.INV(RAND(), Info!$B$43, Info!$B$44)</f>
        <v>-1.6789243906770049E-4</v>
      </c>
      <c r="AY61" s="15">
        <f ca="1">_xlfn.NORM.INV(RAND(), Info!$B$43, Info!$B$44)</f>
        <v>-3.3748342669001757E-2</v>
      </c>
      <c r="AZ61" s="15">
        <f ca="1">_xlfn.NORM.INV(RAND(), Info!$B$43, Info!$B$44)</f>
        <v>-6.6305861502045441E-3</v>
      </c>
      <c r="BA61" s="15">
        <f ca="1">_xlfn.NORM.INV(RAND(), Info!$B$43, Info!$B$44)</f>
        <v>-1.9247433713730257E-3</v>
      </c>
      <c r="BB61" s="15">
        <f ca="1">_xlfn.NORM.INV(RAND(), Info!$B$43, Info!$B$44)</f>
        <v>-1.9686766038612857E-2</v>
      </c>
      <c r="BC61" s="15">
        <f ca="1">_xlfn.NORM.INV(RAND(), Info!$B$43, Info!$B$44)</f>
        <v>8.459971069778284E-3</v>
      </c>
      <c r="BD61" s="15">
        <f ca="1">_xlfn.NORM.INV(RAND(), Info!$B$43, Info!$B$44)</f>
        <v>-2.5169497451649576E-3</v>
      </c>
      <c r="BE61" s="15">
        <f ca="1">_xlfn.NORM.INV(RAND(), Info!$B$43, Info!$B$44)</f>
        <v>8.4083286994336703E-3</v>
      </c>
      <c r="BF61" s="15">
        <f ca="1">_xlfn.NORM.INV(RAND(), Info!$B$43, Info!$B$44)</f>
        <v>-1.4594041788664838E-3</v>
      </c>
      <c r="BG61" s="15">
        <f ca="1">_xlfn.NORM.INV(RAND(), Info!$B$43, Info!$B$44)</f>
        <v>-6.2362148409047125E-4</v>
      </c>
      <c r="BH61" s="15">
        <f ca="1">_xlfn.NORM.INV(RAND(), Info!$B$43, Info!$B$44)</f>
        <v>-6.0374816796970893E-3</v>
      </c>
      <c r="BI61" s="15">
        <f ca="1">_xlfn.NORM.INV(RAND(), Info!$B$43, Info!$B$44)</f>
        <v>-1.2349894523525154E-2</v>
      </c>
      <c r="BJ61" s="15">
        <f ca="1">_xlfn.NORM.INV(RAND(), Info!$B$43, Info!$B$44)</f>
        <v>-3.8628687531163705E-2</v>
      </c>
      <c r="BK61" s="15">
        <f ca="1">_xlfn.NORM.INV(RAND(), Info!$B$43, Info!$B$44)</f>
        <v>1.9356449015841905E-2</v>
      </c>
      <c r="BL61" s="15">
        <f ca="1">_xlfn.NORM.INV(RAND(), Info!$B$43, Info!$B$44)</f>
        <v>1.7855689051590389E-2</v>
      </c>
      <c r="BM61" s="15">
        <f ca="1">_xlfn.NORM.INV(RAND(), Info!$B$43, Info!$B$44)</f>
        <v>3.1281466010259364E-2</v>
      </c>
      <c r="BN61" s="15">
        <f ca="1">_xlfn.NORM.INV(RAND(), Info!$B$43, Info!$B$44)</f>
        <v>1.3744516822650481E-2</v>
      </c>
      <c r="BO61" s="15">
        <f ca="1">_xlfn.NORM.INV(RAND(), Info!$B$43, Info!$B$44)</f>
        <v>-6.7335857259634299E-2</v>
      </c>
      <c r="BP61" s="15">
        <f ca="1">_xlfn.NORM.INV(RAND(), Info!$B$43, Info!$B$44)</f>
        <v>4.0496797850643799E-2</v>
      </c>
      <c r="BQ61" s="15">
        <f ca="1">_xlfn.NORM.INV(RAND(), Info!$B$43, Info!$B$44)</f>
        <v>-3.8841116493215861E-3</v>
      </c>
      <c r="BR61" s="15">
        <f ca="1">_xlfn.NORM.INV(RAND(), Info!$B$43, Info!$B$44)</f>
        <v>-1.5241083197800504E-2</v>
      </c>
      <c r="BS61" s="15">
        <f ca="1">_xlfn.NORM.INV(RAND(), Info!$B$43, Info!$B$44)</f>
        <v>-4.8811016796937645E-3</v>
      </c>
      <c r="BT61" s="15">
        <f ca="1">_xlfn.NORM.INV(RAND(), Info!$B$43, Info!$B$44)</f>
        <v>3.089827395932734E-2</v>
      </c>
      <c r="BU61" s="15">
        <f ca="1">_xlfn.NORM.INV(RAND(), Info!$B$43, Info!$B$44)</f>
        <v>1.8420876633805199E-2</v>
      </c>
      <c r="BV61" s="15">
        <f ca="1">_xlfn.NORM.INV(RAND(), Info!$B$43, Info!$B$44)</f>
        <v>5.3434120693770818E-3</v>
      </c>
      <c r="BW61" s="15">
        <f ca="1">_xlfn.NORM.INV(RAND(), Info!$B$43, Info!$B$44)</f>
        <v>8.8282593886355835E-3</v>
      </c>
      <c r="BX61" s="15">
        <f ca="1">_xlfn.NORM.INV(RAND(), Info!$B$43, Info!$B$44)</f>
        <v>-2.1330258728501264E-2</v>
      </c>
      <c r="BY61" s="15">
        <f ca="1">_xlfn.NORM.INV(RAND(), Info!$B$43, Info!$B$44)</f>
        <v>1.019461300354205E-2</v>
      </c>
      <c r="BZ61" s="15">
        <f ca="1">_xlfn.NORM.INV(RAND(), Info!$B$43, Info!$B$44)</f>
        <v>-2.468895737736021E-2</v>
      </c>
      <c r="CA61" s="15">
        <f ca="1">_xlfn.NORM.INV(RAND(), Info!$B$43, Info!$B$44)</f>
        <v>-2.1463880202242561E-2</v>
      </c>
      <c r="CB61" s="15">
        <f ca="1">_xlfn.NORM.INV(RAND(), Info!$B$43, Info!$B$44)</f>
        <v>2.3641630049942419E-2</v>
      </c>
      <c r="CC61" s="15">
        <f ca="1">_xlfn.NORM.INV(RAND(), Info!$B$43, Info!$B$44)</f>
        <v>-6.4440324058387735E-4</v>
      </c>
      <c r="CD61" s="15">
        <f ca="1">_xlfn.NORM.INV(RAND(), Info!$B$43, Info!$B$44)</f>
        <v>-6.5197004495581605E-3</v>
      </c>
      <c r="CE61" s="15">
        <f ca="1">_xlfn.NORM.INV(RAND(), Info!$B$43, Info!$B$44)</f>
        <v>-5.902796369699927E-3</v>
      </c>
      <c r="CF61" s="15">
        <f ca="1">_xlfn.NORM.INV(RAND(), Info!$B$43, Info!$B$44)</f>
        <v>1.7539991083263116E-2</v>
      </c>
      <c r="CG61" s="15">
        <f ca="1">_xlfn.NORM.INV(RAND(), Info!$B$43, Info!$B$44)</f>
        <v>-6.3482802565175231E-2</v>
      </c>
      <c r="CH61" s="15">
        <f ca="1">_xlfn.NORM.INV(RAND(), Info!$B$43, Info!$B$44)</f>
        <v>-1.4411625882643646E-2</v>
      </c>
      <c r="CI61" s="15">
        <f ca="1">_xlfn.NORM.INV(RAND(), Info!$B$43, Info!$B$44)</f>
        <v>-1.0864658566789292E-2</v>
      </c>
      <c r="CJ61" s="15">
        <f ca="1">_xlfn.NORM.INV(RAND(), Info!$B$43, Info!$B$44)</f>
        <v>-1.8455310646621911E-2</v>
      </c>
      <c r="CK61" s="15">
        <f ca="1">_xlfn.NORM.INV(RAND(), Info!$B$43, Info!$B$44)</f>
        <v>-9.726147929992521E-4</v>
      </c>
      <c r="CL61" s="15">
        <f ca="1">_xlfn.NORM.INV(RAND(), Info!$B$43, Info!$B$44)</f>
        <v>-1.2671037420663549E-2</v>
      </c>
      <c r="CM61" s="15">
        <f ca="1">_xlfn.NORM.INV(RAND(), Info!$B$43, Info!$B$44)</f>
        <v>-1.3543795092147575E-2</v>
      </c>
      <c r="CN61" s="15">
        <f ca="1">_xlfn.NORM.INV(RAND(), Info!$B$43, Info!$B$44)</f>
        <v>-4.1805134776912037E-4</v>
      </c>
      <c r="CO61" s="15">
        <f ca="1">_xlfn.NORM.INV(RAND(), Info!$B$43, Info!$B$44)</f>
        <v>-3.218736785531241E-3</v>
      </c>
      <c r="CP61" s="15">
        <f ca="1">_xlfn.NORM.INV(RAND(), Info!$B$43, Info!$B$44)</f>
        <v>5.5847950956660762E-4</v>
      </c>
      <c r="CQ61" s="15">
        <f ca="1">_xlfn.NORM.INV(RAND(), Info!$B$43, Info!$B$44)</f>
        <v>-2.0420412309778369E-2</v>
      </c>
      <c r="CR61" s="15">
        <f ca="1">_xlfn.NORM.INV(RAND(), Info!$B$43, Info!$B$44)</f>
        <v>-5.6437633170561266E-3</v>
      </c>
      <c r="CS61" s="15">
        <f ca="1">_xlfn.NORM.INV(RAND(), Info!$B$43, Info!$B$44)</f>
        <v>2.8089347579092365E-2</v>
      </c>
      <c r="CT61" s="15">
        <f ca="1">_xlfn.NORM.INV(RAND(), Info!$B$43, Info!$B$44)</f>
        <v>-1.9066452387369745E-2</v>
      </c>
      <c r="CU61" s="15">
        <f ca="1">_xlfn.NORM.INV(RAND(), Info!$B$43, Info!$B$44)</f>
        <v>1.8950489318885363E-2</v>
      </c>
      <c r="CV61" s="15">
        <f ca="1">_xlfn.NORM.INV(RAND(), Info!$B$43, Info!$B$44)</f>
        <v>1.249777816920087E-2</v>
      </c>
      <c r="CW61" s="15">
        <f ca="1">_xlfn.NORM.INV(RAND(), Info!$B$43, Info!$B$44)</f>
        <v>1.9117868952776397E-3</v>
      </c>
    </row>
    <row r="62" spans="1:101" x14ac:dyDescent="0.2">
      <c r="A62">
        <v>2083</v>
      </c>
      <c r="B62" s="15">
        <f ca="1">_xlfn.NORM.INV(RAND(), Info!$B$43, Info!$B$44)</f>
        <v>5.5873374385929382E-2</v>
      </c>
      <c r="C62" s="15">
        <f ca="1">_xlfn.NORM.INV(RAND(), Info!$B$43, Info!$B$44)</f>
        <v>-3.5851643144089541E-2</v>
      </c>
      <c r="D62" s="15">
        <f ca="1">_xlfn.NORM.INV(RAND(), Info!$B$43, Info!$B$44)</f>
        <v>6.8297723574377539E-4</v>
      </c>
      <c r="E62" s="15">
        <f ca="1">_xlfn.NORM.INV(RAND(), Info!$B$43, Info!$B$44)</f>
        <v>1.398620124980738E-2</v>
      </c>
      <c r="F62" s="15">
        <f ca="1">_xlfn.NORM.INV(RAND(), Info!$B$43, Info!$B$44)</f>
        <v>1.1458871452365196E-2</v>
      </c>
      <c r="G62" s="15">
        <f ca="1">_xlfn.NORM.INV(RAND(), Info!$B$43, Info!$B$44)</f>
        <v>-8.430419782600642E-3</v>
      </c>
      <c r="H62" s="15">
        <f ca="1">_xlfn.NORM.INV(RAND(), Info!$B$43, Info!$B$44)</f>
        <v>-1.612204889925976E-2</v>
      </c>
      <c r="I62" s="15">
        <f ca="1">_xlfn.NORM.INV(RAND(), Info!$B$43, Info!$B$44)</f>
        <v>2.7634589073780632E-3</v>
      </c>
      <c r="J62" s="15">
        <f ca="1">_xlfn.NORM.INV(RAND(), Info!$B$43, Info!$B$44)</f>
        <v>1.4032831890021264E-2</v>
      </c>
      <c r="K62" s="15">
        <f ca="1">_xlfn.NORM.INV(RAND(), Info!$B$43, Info!$B$44)</f>
        <v>3.6293662247774815E-3</v>
      </c>
      <c r="L62" s="15">
        <f ca="1">_xlfn.NORM.INV(RAND(), Info!$B$43, Info!$B$44)</f>
        <v>-2.0987941631683091E-2</v>
      </c>
      <c r="M62" s="15">
        <f ca="1">_xlfn.NORM.INV(RAND(), Info!$B$43, Info!$B$44)</f>
        <v>2.3674596826340935E-3</v>
      </c>
      <c r="N62" s="15">
        <f ca="1">_xlfn.NORM.INV(RAND(), Info!$B$43, Info!$B$44)</f>
        <v>-3.946505828478547E-2</v>
      </c>
      <c r="O62" s="15">
        <f ca="1">_xlfn.NORM.INV(RAND(), Info!$B$43, Info!$B$44)</f>
        <v>4.8253124670032382E-3</v>
      </c>
      <c r="P62" s="15">
        <f ca="1">_xlfn.NORM.INV(RAND(), Info!$B$43, Info!$B$44)</f>
        <v>8.8629354696701532E-4</v>
      </c>
      <c r="Q62" s="15">
        <f ca="1">_xlfn.NORM.INV(RAND(), Info!$B$43, Info!$B$44)</f>
        <v>2.1385573517063074E-2</v>
      </c>
      <c r="R62" s="15">
        <f ca="1">_xlfn.NORM.INV(RAND(), Info!$B$43, Info!$B$44)</f>
        <v>1.890374230861069E-2</v>
      </c>
      <c r="S62" s="15">
        <f ca="1">_xlfn.NORM.INV(RAND(), Info!$B$43, Info!$B$44)</f>
        <v>-4.1725679835738667E-3</v>
      </c>
      <c r="T62" s="15">
        <f ca="1">_xlfn.NORM.INV(RAND(), Info!$B$43, Info!$B$44)</f>
        <v>-9.9668901091557404E-4</v>
      </c>
      <c r="U62" s="15">
        <f ca="1">_xlfn.NORM.INV(RAND(), Info!$B$43, Info!$B$44)</f>
        <v>-2.171618849701842E-2</v>
      </c>
      <c r="V62" s="15">
        <f ca="1">_xlfn.NORM.INV(RAND(), Info!$B$43, Info!$B$44)</f>
        <v>3.3377045137716312E-2</v>
      </c>
      <c r="W62" s="15">
        <f ca="1">_xlfn.NORM.INV(RAND(), Info!$B$43, Info!$B$44)</f>
        <v>-5.0348715594476685E-2</v>
      </c>
      <c r="X62" s="15">
        <f ca="1">_xlfn.NORM.INV(RAND(), Info!$B$43, Info!$B$44)</f>
        <v>2.9810058267095478E-2</v>
      </c>
      <c r="Y62" s="15">
        <f ca="1">_xlfn.NORM.INV(RAND(), Info!$B$43, Info!$B$44)</f>
        <v>-1.2595949140473121E-2</v>
      </c>
      <c r="Z62" s="15">
        <f ca="1">_xlfn.NORM.INV(RAND(), Info!$B$43, Info!$B$44)</f>
        <v>1.872773090500927E-3</v>
      </c>
      <c r="AA62" s="15">
        <f ca="1">_xlfn.NORM.INV(RAND(), Info!$B$43, Info!$B$44)</f>
        <v>6.5291643629299357E-3</v>
      </c>
      <c r="AB62" s="15">
        <f ca="1">_xlfn.NORM.INV(RAND(), Info!$B$43, Info!$B$44)</f>
        <v>2.6859118250434882E-2</v>
      </c>
      <c r="AC62" s="15">
        <f ca="1">_xlfn.NORM.INV(RAND(), Info!$B$43, Info!$B$44)</f>
        <v>-2.2692613705310921E-2</v>
      </c>
      <c r="AD62" s="15">
        <f ca="1">_xlfn.NORM.INV(RAND(), Info!$B$43, Info!$B$44)</f>
        <v>2.1042629777314522E-3</v>
      </c>
      <c r="AE62" s="15">
        <f ca="1">_xlfn.NORM.INV(RAND(), Info!$B$43, Info!$B$44)</f>
        <v>-1.2719942402124373E-2</v>
      </c>
      <c r="AF62" s="15">
        <f ca="1">_xlfn.NORM.INV(RAND(), Info!$B$43, Info!$B$44)</f>
        <v>-3.2980951251623751E-2</v>
      </c>
      <c r="AG62" s="15">
        <f ca="1">_xlfn.NORM.INV(RAND(), Info!$B$43, Info!$B$44)</f>
        <v>4.1699291791734748E-3</v>
      </c>
      <c r="AH62" s="15">
        <f ca="1">_xlfn.NORM.INV(RAND(), Info!$B$43, Info!$B$44)</f>
        <v>1.3896284771114636E-2</v>
      </c>
      <c r="AI62" s="15">
        <f ca="1">_xlfn.NORM.INV(RAND(), Info!$B$43, Info!$B$44)</f>
        <v>-6.7487737756505737E-3</v>
      </c>
      <c r="AJ62" s="15">
        <f ca="1">_xlfn.NORM.INV(RAND(), Info!$B$43, Info!$B$44)</f>
        <v>-1.1027458767597486E-2</v>
      </c>
      <c r="AK62" s="15">
        <f ca="1">_xlfn.NORM.INV(RAND(), Info!$B$43, Info!$B$44)</f>
        <v>-5.9547812592528504E-2</v>
      </c>
      <c r="AL62" s="15">
        <f ca="1">_xlfn.NORM.INV(RAND(), Info!$B$43, Info!$B$44)</f>
        <v>1.6090833497670404E-2</v>
      </c>
      <c r="AM62" s="15">
        <f ca="1">_xlfn.NORM.INV(RAND(), Info!$B$43, Info!$B$44)</f>
        <v>-1.7669323186719498E-2</v>
      </c>
      <c r="AN62" s="15">
        <f ca="1">_xlfn.NORM.INV(RAND(), Info!$B$43, Info!$B$44)</f>
        <v>-7.0583921504215877E-3</v>
      </c>
      <c r="AO62" s="15">
        <f ca="1">_xlfn.NORM.INV(RAND(), Info!$B$43, Info!$B$44)</f>
        <v>-5.6154996424473335E-3</v>
      </c>
      <c r="AP62" s="15">
        <f ca="1">_xlfn.NORM.INV(RAND(), Info!$B$43, Info!$B$44)</f>
        <v>-9.6708943211699754E-4</v>
      </c>
      <c r="AQ62" s="15">
        <f ca="1">_xlfn.NORM.INV(RAND(), Info!$B$43, Info!$B$44)</f>
        <v>-2.6429697434470014E-2</v>
      </c>
      <c r="AR62" s="15">
        <f ca="1">_xlfn.NORM.INV(RAND(), Info!$B$43, Info!$B$44)</f>
        <v>2.0054557514436477E-2</v>
      </c>
      <c r="AS62" s="15">
        <f ca="1">_xlfn.NORM.INV(RAND(), Info!$B$43, Info!$B$44)</f>
        <v>-1.4717628927042758E-2</v>
      </c>
      <c r="AT62" s="15">
        <f ca="1">_xlfn.NORM.INV(RAND(), Info!$B$43, Info!$B$44)</f>
        <v>2.3976492686973608E-2</v>
      </c>
      <c r="AU62" s="15">
        <f ca="1">_xlfn.NORM.INV(RAND(), Info!$B$43, Info!$B$44)</f>
        <v>2.4395201905899697E-2</v>
      </c>
      <c r="AV62" s="15">
        <f ca="1">_xlfn.NORM.INV(RAND(), Info!$B$43, Info!$B$44)</f>
        <v>-2.0101718174312343E-2</v>
      </c>
      <c r="AW62" s="15">
        <f ca="1">_xlfn.NORM.INV(RAND(), Info!$B$43, Info!$B$44)</f>
        <v>-1.5806822576976898E-2</v>
      </c>
      <c r="AX62" s="15">
        <f ca="1">_xlfn.NORM.INV(RAND(), Info!$B$43, Info!$B$44)</f>
        <v>-3.1641562131681011E-2</v>
      </c>
      <c r="AY62" s="15">
        <f ca="1">_xlfn.NORM.INV(RAND(), Info!$B$43, Info!$B$44)</f>
        <v>-3.2672236286224606E-3</v>
      </c>
      <c r="AZ62" s="15">
        <f ca="1">_xlfn.NORM.INV(RAND(), Info!$B$43, Info!$B$44)</f>
        <v>-1.2911343674147858E-2</v>
      </c>
      <c r="BA62" s="15">
        <f ca="1">_xlfn.NORM.INV(RAND(), Info!$B$43, Info!$B$44)</f>
        <v>-1.197184162001811E-2</v>
      </c>
      <c r="BB62" s="15">
        <f ca="1">_xlfn.NORM.INV(RAND(), Info!$B$43, Info!$B$44)</f>
        <v>-4.3023856004819304E-2</v>
      </c>
      <c r="BC62" s="15">
        <f ca="1">_xlfn.NORM.INV(RAND(), Info!$B$43, Info!$B$44)</f>
        <v>-3.6104411127029891E-3</v>
      </c>
      <c r="BD62" s="15">
        <f ca="1">_xlfn.NORM.INV(RAND(), Info!$B$43, Info!$B$44)</f>
        <v>1.1412152875809239E-2</v>
      </c>
      <c r="BE62" s="15">
        <f ca="1">_xlfn.NORM.INV(RAND(), Info!$B$43, Info!$B$44)</f>
        <v>-9.473579307183918E-4</v>
      </c>
      <c r="BF62" s="15">
        <f ca="1">_xlfn.NORM.INV(RAND(), Info!$B$43, Info!$B$44)</f>
        <v>-8.564492453487952E-3</v>
      </c>
      <c r="BG62" s="15">
        <f ca="1">_xlfn.NORM.INV(RAND(), Info!$B$43, Info!$B$44)</f>
        <v>1.9109265340781521E-2</v>
      </c>
      <c r="BH62" s="15">
        <f ca="1">_xlfn.NORM.INV(RAND(), Info!$B$43, Info!$B$44)</f>
        <v>-6.2654131575439606E-3</v>
      </c>
      <c r="BI62" s="15">
        <f ca="1">_xlfn.NORM.INV(RAND(), Info!$B$43, Info!$B$44)</f>
        <v>1.5856570538056586E-2</v>
      </c>
      <c r="BJ62" s="15">
        <f ca="1">_xlfn.NORM.INV(RAND(), Info!$B$43, Info!$B$44)</f>
        <v>2.6558110713912177E-3</v>
      </c>
      <c r="BK62" s="15">
        <f ca="1">_xlfn.NORM.INV(RAND(), Info!$B$43, Info!$B$44)</f>
        <v>-1.7280769136005646E-2</v>
      </c>
      <c r="BL62" s="15">
        <f ca="1">_xlfn.NORM.INV(RAND(), Info!$B$43, Info!$B$44)</f>
        <v>-8.7266710861947233E-3</v>
      </c>
      <c r="BM62" s="15">
        <f ca="1">_xlfn.NORM.INV(RAND(), Info!$B$43, Info!$B$44)</f>
        <v>4.6649362608465932E-3</v>
      </c>
      <c r="BN62" s="15">
        <f ca="1">_xlfn.NORM.INV(RAND(), Info!$B$43, Info!$B$44)</f>
        <v>-1.6162377098929519E-3</v>
      </c>
      <c r="BO62" s="15">
        <f ca="1">_xlfn.NORM.INV(RAND(), Info!$B$43, Info!$B$44)</f>
        <v>7.7167176169060788E-3</v>
      </c>
      <c r="BP62" s="15">
        <f ca="1">_xlfn.NORM.INV(RAND(), Info!$B$43, Info!$B$44)</f>
        <v>-1.6756195565493667E-2</v>
      </c>
      <c r="BQ62" s="15">
        <f ca="1">_xlfn.NORM.INV(RAND(), Info!$B$43, Info!$B$44)</f>
        <v>1.8566558621202954E-2</v>
      </c>
      <c r="BR62" s="15">
        <f ca="1">_xlfn.NORM.INV(RAND(), Info!$B$43, Info!$B$44)</f>
        <v>-1.5731826166836688E-2</v>
      </c>
      <c r="BS62" s="15">
        <f ca="1">_xlfn.NORM.INV(RAND(), Info!$B$43, Info!$B$44)</f>
        <v>-6.3982706521179804E-3</v>
      </c>
      <c r="BT62" s="15">
        <f ca="1">_xlfn.NORM.INV(RAND(), Info!$B$43, Info!$B$44)</f>
        <v>2.1469515086184665E-2</v>
      </c>
      <c r="BU62" s="15">
        <f ca="1">_xlfn.NORM.INV(RAND(), Info!$B$43, Info!$B$44)</f>
        <v>2.4127889573524304E-2</v>
      </c>
      <c r="BV62" s="15">
        <f ca="1">_xlfn.NORM.INV(RAND(), Info!$B$43, Info!$B$44)</f>
        <v>2.4342085130720718E-2</v>
      </c>
      <c r="BW62" s="15">
        <f ca="1">_xlfn.NORM.INV(RAND(), Info!$B$43, Info!$B$44)</f>
        <v>-4.6394849463144913E-2</v>
      </c>
      <c r="BX62" s="15">
        <f ca="1">_xlfn.NORM.INV(RAND(), Info!$B$43, Info!$B$44)</f>
        <v>-5.3513574661797347E-3</v>
      </c>
      <c r="BY62" s="15">
        <f ca="1">_xlfn.NORM.INV(RAND(), Info!$B$43, Info!$B$44)</f>
        <v>1.9382250052450431E-3</v>
      </c>
      <c r="BZ62" s="15">
        <f ca="1">_xlfn.NORM.INV(RAND(), Info!$B$43, Info!$B$44)</f>
        <v>3.3952247000366309E-2</v>
      </c>
      <c r="CA62" s="15">
        <f ca="1">_xlfn.NORM.INV(RAND(), Info!$B$43, Info!$B$44)</f>
        <v>-1.4125822835332317E-2</v>
      </c>
      <c r="CB62" s="15">
        <f ca="1">_xlfn.NORM.INV(RAND(), Info!$B$43, Info!$B$44)</f>
        <v>2.5489797167993208E-2</v>
      </c>
      <c r="CC62" s="15">
        <f ca="1">_xlfn.NORM.INV(RAND(), Info!$B$43, Info!$B$44)</f>
        <v>8.0330361185662197E-3</v>
      </c>
      <c r="CD62" s="15">
        <f ca="1">_xlfn.NORM.INV(RAND(), Info!$B$43, Info!$B$44)</f>
        <v>-1.8012626142873168E-2</v>
      </c>
      <c r="CE62" s="15">
        <f ca="1">_xlfn.NORM.INV(RAND(), Info!$B$43, Info!$B$44)</f>
        <v>-1.9089973320929984E-2</v>
      </c>
      <c r="CF62" s="15">
        <f ca="1">_xlfn.NORM.INV(RAND(), Info!$B$43, Info!$B$44)</f>
        <v>-1.804627273736362E-2</v>
      </c>
      <c r="CG62" s="15">
        <f ca="1">_xlfn.NORM.INV(RAND(), Info!$B$43, Info!$B$44)</f>
        <v>-2.976252921154882E-2</v>
      </c>
      <c r="CH62" s="15">
        <f ca="1">_xlfn.NORM.INV(RAND(), Info!$B$43, Info!$B$44)</f>
        <v>3.4151067818174274E-3</v>
      </c>
      <c r="CI62" s="15">
        <f ca="1">_xlfn.NORM.INV(RAND(), Info!$B$43, Info!$B$44)</f>
        <v>-1.625120196268463E-2</v>
      </c>
      <c r="CJ62" s="15">
        <f ca="1">_xlfn.NORM.INV(RAND(), Info!$B$43, Info!$B$44)</f>
        <v>5.5183989262101111E-4</v>
      </c>
      <c r="CK62" s="15">
        <f ca="1">_xlfn.NORM.INV(RAND(), Info!$B$43, Info!$B$44)</f>
        <v>2.5359019142543494E-2</v>
      </c>
      <c r="CL62" s="15">
        <f ca="1">_xlfn.NORM.INV(RAND(), Info!$B$43, Info!$B$44)</f>
        <v>-2.8305283130161726E-2</v>
      </c>
      <c r="CM62" s="15">
        <f ca="1">_xlfn.NORM.INV(RAND(), Info!$B$43, Info!$B$44)</f>
        <v>2.0436100042052808E-2</v>
      </c>
      <c r="CN62" s="15">
        <f ca="1">_xlfn.NORM.INV(RAND(), Info!$B$43, Info!$B$44)</f>
        <v>-4.4936441886502835E-3</v>
      </c>
      <c r="CO62" s="15">
        <f ca="1">_xlfn.NORM.INV(RAND(), Info!$B$43, Info!$B$44)</f>
        <v>-3.3367145150874231E-2</v>
      </c>
      <c r="CP62" s="15">
        <f ca="1">_xlfn.NORM.INV(RAND(), Info!$B$43, Info!$B$44)</f>
        <v>-3.8371858678207527E-3</v>
      </c>
      <c r="CQ62" s="15">
        <f ca="1">_xlfn.NORM.INV(RAND(), Info!$B$43, Info!$B$44)</f>
        <v>-3.1059279309311169E-2</v>
      </c>
      <c r="CR62" s="15">
        <f ca="1">_xlfn.NORM.INV(RAND(), Info!$B$43, Info!$B$44)</f>
        <v>-2.2743390772241249E-3</v>
      </c>
      <c r="CS62" s="15">
        <f ca="1">_xlfn.NORM.INV(RAND(), Info!$B$43, Info!$B$44)</f>
        <v>-8.001755990849008E-4</v>
      </c>
      <c r="CT62" s="15">
        <f ca="1">_xlfn.NORM.INV(RAND(), Info!$B$43, Info!$B$44)</f>
        <v>-4.3491672264292451E-2</v>
      </c>
      <c r="CU62" s="15">
        <f ca="1">_xlfn.NORM.INV(RAND(), Info!$B$43, Info!$B$44)</f>
        <v>2.4706936856947366E-2</v>
      </c>
      <c r="CV62" s="15">
        <f ca="1">_xlfn.NORM.INV(RAND(), Info!$B$43, Info!$B$44)</f>
        <v>-1.5766011574787592E-2</v>
      </c>
      <c r="CW62" s="15">
        <f ca="1">_xlfn.NORM.INV(RAND(), Info!$B$43, Info!$B$44)</f>
        <v>2.0042573572293523E-2</v>
      </c>
    </row>
    <row r="63" spans="1:101" x14ac:dyDescent="0.2">
      <c r="A63">
        <v>2084</v>
      </c>
      <c r="B63" s="15">
        <f ca="1">_xlfn.NORM.INV(RAND(), Info!$B$43, Info!$B$44)</f>
        <v>2.2940907216065454E-2</v>
      </c>
      <c r="C63" s="15">
        <f ca="1">_xlfn.NORM.INV(RAND(), Info!$B$43, Info!$B$44)</f>
        <v>2.0153281005330734E-2</v>
      </c>
      <c r="D63" s="15">
        <f ca="1">_xlfn.NORM.INV(RAND(), Info!$B$43, Info!$B$44)</f>
        <v>-2.8149624723436104E-2</v>
      </c>
      <c r="E63" s="15">
        <f ca="1">_xlfn.NORM.INV(RAND(), Info!$B$43, Info!$B$44)</f>
        <v>-1.8231154859154674E-2</v>
      </c>
      <c r="F63" s="15">
        <f ca="1">_xlfn.NORM.INV(RAND(), Info!$B$43, Info!$B$44)</f>
        <v>7.8374821506312711E-3</v>
      </c>
      <c r="G63" s="15">
        <f ca="1">_xlfn.NORM.INV(RAND(), Info!$B$43, Info!$B$44)</f>
        <v>9.8748310163471915E-3</v>
      </c>
      <c r="H63" s="15">
        <f ca="1">_xlfn.NORM.INV(RAND(), Info!$B$43, Info!$B$44)</f>
        <v>3.210717867159632E-2</v>
      </c>
      <c r="I63" s="15">
        <f ca="1">_xlfn.NORM.INV(RAND(), Info!$B$43, Info!$B$44)</f>
        <v>1.4091751577721468E-3</v>
      </c>
      <c r="J63" s="15">
        <f ca="1">_xlfn.NORM.INV(RAND(), Info!$B$43, Info!$B$44)</f>
        <v>-3.6613545704962946E-3</v>
      </c>
      <c r="K63" s="15">
        <f ca="1">_xlfn.NORM.INV(RAND(), Info!$B$43, Info!$B$44)</f>
        <v>3.148554540619514E-3</v>
      </c>
      <c r="L63" s="15">
        <f ca="1">_xlfn.NORM.INV(RAND(), Info!$B$43, Info!$B$44)</f>
        <v>-3.616012376423739E-3</v>
      </c>
      <c r="M63" s="15">
        <f ca="1">_xlfn.NORM.INV(RAND(), Info!$B$43, Info!$B$44)</f>
        <v>1.0969146138642145E-2</v>
      </c>
      <c r="N63" s="15">
        <f ca="1">_xlfn.NORM.INV(RAND(), Info!$B$43, Info!$B$44)</f>
        <v>-4.0200046935758849E-2</v>
      </c>
      <c r="O63" s="15">
        <f ca="1">_xlfn.NORM.INV(RAND(), Info!$B$43, Info!$B$44)</f>
        <v>-7.0506791040832548E-3</v>
      </c>
      <c r="P63" s="15">
        <f ca="1">_xlfn.NORM.INV(RAND(), Info!$B$43, Info!$B$44)</f>
        <v>1.0561500363050855E-2</v>
      </c>
      <c r="Q63" s="15">
        <f ca="1">_xlfn.NORM.INV(RAND(), Info!$B$43, Info!$B$44)</f>
        <v>1.3983421948464046E-2</v>
      </c>
      <c r="R63" s="15">
        <f ca="1">_xlfn.NORM.INV(RAND(), Info!$B$43, Info!$B$44)</f>
        <v>-1.1958348286093112E-2</v>
      </c>
      <c r="S63" s="15">
        <f ca="1">_xlfn.NORM.INV(RAND(), Info!$B$43, Info!$B$44)</f>
        <v>-3.3654222750542865E-3</v>
      </c>
      <c r="T63" s="15">
        <f ca="1">_xlfn.NORM.INV(RAND(), Info!$B$43, Info!$B$44)</f>
        <v>1.0676679056668123E-2</v>
      </c>
      <c r="U63" s="15">
        <f ca="1">_xlfn.NORM.INV(RAND(), Info!$B$43, Info!$B$44)</f>
        <v>1.1877254359865357E-2</v>
      </c>
      <c r="V63" s="15">
        <f ca="1">_xlfn.NORM.INV(RAND(), Info!$B$43, Info!$B$44)</f>
        <v>-1.0702413302618181E-2</v>
      </c>
      <c r="W63" s="15">
        <f ca="1">_xlfn.NORM.INV(RAND(), Info!$B$43, Info!$B$44)</f>
        <v>-9.0047141784078168E-3</v>
      </c>
      <c r="X63" s="15">
        <f ca="1">_xlfn.NORM.INV(RAND(), Info!$B$43, Info!$B$44)</f>
        <v>3.3689379610870054E-2</v>
      </c>
      <c r="Y63" s="15">
        <f ca="1">_xlfn.NORM.INV(RAND(), Info!$B$43, Info!$B$44)</f>
        <v>-1.5867489077894731E-2</v>
      </c>
      <c r="Z63" s="15">
        <f ca="1">_xlfn.NORM.INV(RAND(), Info!$B$43, Info!$B$44)</f>
        <v>-2.0295186748335678E-2</v>
      </c>
      <c r="AA63" s="15">
        <f ca="1">_xlfn.NORM.INV(RAND(), Info!$B$43, Info!$B$44)</f>
        <v>2.6583698967090185E-2</v>
      </c>
      <c r="AB63" s="15">
        <f ca="1">_xlfn.NORM.INV(RAND(), Info!$B$43, Info!$B$44)</f>
        <v>3.9163742716823964E-3</v>
      </c>
      <c r="AC63" s="15">
        <f ca="1">_xlfn.NORM.INV(RAND(), Info!$B$43, Info!$B$44)</f>
        <v>-3.5610601328829594E-2</v>
      </c>
      <c r="AD63" s="15">
        <f ca="1">_xlfn.NORM.INV(RAND(), Info!$B$43, Info!$B$44)</f>
        <v>2.5122280132328239E-2</v>
      </c>
      <c r="AE63" s="15">
        <f ca="1">_xlfn.NORM.INV(RAND(), Info!$B$43, Info!$B$44)</f>
        <v>6.258393244827562E-4</v>
      </c>
      <c r="AF63" s="15">
        <f ca="1">_xlfn.NORM.INV(RAND(), Info!$B$43, Info!$B$44)</f>
        <v>-8.3704794593825564E-3</v>
      </c>
      <c r="AG63" s="15">
        <f ca="1">_xlfn.NORM.INV(RAND(), Info!$B$43, Info!$B$44)</f>
        <v>6.6815091951203309E-3</v>
      </c>
      <c r="AH63" s="15">
        <f ca="1">_xlfn.NORM.INV(RAND(), Info!$B$43, Info!$B$44)</f>
        <v>2.1893969311584669E-3</v>
      </c>
      <c r="AI63" s="15">
        <f ca="1">_xlfn.NORM.INV(RAND(), Info!$B$43, Info!$B$44)</f>
        <v>1.9313033656761357E-2</v>
      </c>
      <c r="AJ63" s="15">
        <f ca="1">_xlfn.NORM.INV(RAND(), Info!$B$43, Info!$B$44)</f>
        <v>-5.6713560369459091E-2</v>
      </c>
      <c r="AK63" s="15">
        <f ca="1">_xlfn.NORM.INV(RAND(), Info!$B$43, Info!$B$44)</f>
        <v>-1.3504841596177142E-2</v>
      </c>
      <c r="AL63" s="15">
        <f ca="1">_xlfn.NORM.INV(RAND(), Info!$B$43, Info!$B$44)</f>
        <v>8.1752037841345635E-4</v>
      </c>
      <c r="AM63" s="15">
        <f ca="1">_xlfn.NORM.INV(RAND(), Info!$B$43, Info!$B$44)</f>
        <v>-3.3140957855596264E-3</v>
      </c>
      <c r="AN63" s="15">
        <f ca="1">_xlfn.NORM.INV(RAND(), Info!$B$43, Info!$B$44)</f>
        <v>3.4032577010270182E-2</v>
      </c>
      <c r="AO63" s="15">
        <f ca="1">_xlfn.NORM.INV(RAND(), Info!$B$43, Info!$B$44)</f>
        <v>5.163957416127931E-3</v>
      </c>
      <c r="AP63" s="15">
        <f ca="1">_xlfn.NORM.INV(RAND(), Info!$B$43, Info!$B$44)</f>
        <v>-1.9398041799205928E-2</v>
      </c>
      <c r="AQ63" s="15">
        <f ca="1">_xlfn.NORM.INV(RAND(), Info!$B$43, Info!$B$44)</f>
        <v>2.4700280327452123E-3</v>
      </c>
      <c r="AR63" s="15">
        <f ca="1">_xlfn.NORM.INV(RAND(), Info!$B$43, Info!$B$44)</f>
        <v>3.635981387737814E-2</v>
      </c>
      <c r="AS63" s="15">
        <f ca="1">_xlfn.NORM.INV(RAND(), Info!$B$43, Info!$B$44)</f>
        <v>-1.1185606597106813E-2</v>
      </c>
      <c r="AT63" s="15">
        <f ca="1">_xlfn.NORM.INV(RAND(), Info!$B$43, Info!$B$44)</f>
        <v>4.1221075898030318E-3</v>
      </c>
      <c r="AU63" s="15">
        <f ca="1">_xlfn.NORM.INV(RAND(), Info!$B$43, Info!$B$44)</f>
        <v>3.7728415922980256E-3</v>
      </c>
      <c r="AV63" s="15">
        <f ca="1">_xlfn.NORM.INV(RAND(), Info!$B$43, Info!$B$44)</f>
        <v>2.7512657070082172E-2</v>
      </c>
      <c r="AW63" s="15">
        <f ca="1">_xlfn.NORM.INV(RAND(), Info!$B$43, Info!$B$44)</f>
        <v>1.6111307212411795E-2</v>
      </c>
      <c r="AX63" s="15">
        <f ca="1">_xlfn.NORM.INV(RAND(), Info!$B$43, Info!$B$44)</f>
        <v>8.3253951257842413E-4</v>
      </c>
      <c r="AY63" s="15">
        <f ca="1">_xlfn.NORM.INV(RAND(), Info!$B$43, Info!$B$44)</f>
        <v>-2.1265066908351522E-2</v>
      </c>
      <c r="AZ63" s="15">
        <f ca="1">_xlfn.NORM.INV(RAND(), Info!$B$43, Info!$B$44)</f>
        <v>-2.4700226103988577E-2</v>
      </c>
      <c r="BA63" s="15">
        <f ca="1">_xlfn.NORM.INV(RAND(), Info!$B$43, Info!$B$44)</f>
        <v>7.2173245333568524E-3</v>
      </c>
      <c r="BB63" s="15">
        <f ca="1">_xlfn.NORM.INV(RAND(), Info!$B$43, Info!$B$44)</f>
        <v>-2.2733057216515661E-2</v>
      </c>
      <c r="BC63" s="15">
        <f ca="1">_xlfn.NORM.INV(RAND(), Info!$B$43, Info!$B$44)</f>
        <v>-1.4310537227800131E-2</v>
      </c>
      <c r="BD63" s="15">
        <f ca="1">_xlfn.NORM.INV(RAND(), Info!$B$43, Info!$B$44)</f>
        <v>2.2920304870750689E-2</v>
      </c>
      <c r="BE63" s="15">
        <f ca="1">_xlfn.NORM.INV(RAND(), Info!$B$43, Info!$B$44)</f>
        <v>-3.9094153815801981E-2</v>
      </c>
      <c r="BF63" s="15">
        <f ca="1">_xlfn.NORM.INV(RAND(), Info!$B$43, Info!$B$44)</f>
        <v>3.608444863890831E-3</v>
      </c>
      <c r="BG63" s="15">
        <f ca="1">_xlfn.NORM.INV(RAND(), Info!$B$43, Info!$B$44)</f>
        <v>1.6951569182131778E-2</v>
      </c>
      <c r="BH63" s="15">
        <f ca="1">_xlfn.NORM.INV(RAND(), Info!$B$43, Info!$B$44)</f>
        <v>-3.3855502937037207E-2</v>
      </c>
      <c r="BI63" s="15">
        <f ca="1">_xlfn.NORM.INV(RAND(), Info!$B$43, Info!$B$44)</f>
        <v>1.1024463994322473E-2</v>
      </c>
      <c r="BJ63" s="15">
        <f ca="1">_xlfn.NORM.INV(RAND(), Info!$B$43, Info!$B$44)</f>
        <v>2.3474171437336478E-2</v>
      </c>
      <c r="BK63" s="15">
        <f ca="1">_xlfn.NORM.INV(RAND(), Info!$B$43, Info!$B$44)</f>
        <v>6.1086568787027196E-3</v>
      </c>
      <c r="BL63" s="15">
        <f ca="1">_xlfn.NORM.INV(RAND(), Info!$B$43, Info!$B$44)</f>
        <v>-7.7175790516856154E-3</v>
      </c>
      <c r="BM63" s="15">
        <f ca="1">_xlfn.NORM.INV(RAND(), Info!$B$43, Info!$B$44)</f>
        <v>5.8388695069915971E-3</v>
      </c>
      <c r="BN63" s="15">
        <f ca="1">_xlfn.NORM.INV(RAND(), Info!$B$43, Info!$B$44)</f>
        <v>1.4616780160066369E-3</v>
      </c>
      <c r="BO63" s="15">
        <f ca="1">_xlfn.NORM.INV(RAND(), Info!$B$43, Info!$B$44)</f>
        <v>2.7033967750200644E-2</v>
      </c>
      <c r="BP63" s="15">
        <f ca="1">_xlfn.NORM.INV(RAND(), Info!$B$43, Info!$B$44)</f>
        <v>-1.3126204665972723E-4</v>
      </c>
      <c r="BQ63" s="15">
        <f ca="1">_xlfn.NORM.INV(RAND(), Info!$B$43, Info!$B$44)</f>
        <v>-1.2848532470864114E-2</v>
      </c>
      <c r="BR63" s="15">
        <f ca="1">_xlfn.NORM.INV(RAND(), Info!$B$43, Info!$B$44)</f>
        <v>-3.1704843075039901E-2</v>
      </c>
      <c r="BS63" s="15">
        <f ca="1">_xlfn.NORM.INV(RAND(), Info!$B$43, Info!$B$44)</f>
        <v>8.5961758314309356E-3</v>
      </c>
      <c r="BT63" s="15">
        <f ca="1">_xlfn.NORM.INV(RAND(), Info!$B$43, Info!$B$44)</f>
        <v>-1.6805387319236711E-2</v>
      </c>
      <c r="BU63" s="15">
        <f ca="1">_xlfn.NORM.INV(RAND(), Info!$B$43, Info!$B$44)</f>
        <v>-2.7078010433283069E-2</v>
      </c>
      <c r="BV63" s="15">
        <f ca="1">_xlfn.NORM.INV(RAND(), Info!$B$43, Info!$B$44)</f>
        <v>-8.2344115319404818E-3</v>
      </c>
      <c r="BW63" s="15">
        <f ca="1">_xlfn.NORM.INV(RAND(), Info!$B$43, Info!$B$44)</f>
        <v>-2.1018808691771083E-3</v>
      </c>
      <c r="BX63" s="15">
        <f ca="1">_xlfn.NORM.INV(RAND(), Info!$B$43, Info!$B$44)</f>
        <v>-2.6919752158862761E-2</v>
      </c>
      <c r="BY63" s="15">
        <f ca="1">_xlfn.NORM.INV(RAND(), Info!$B$43, Info!$B$44)</f>
        <v>-1.3274953859678792E-2</v>
      </c>
      <c r="BZ63" s="15">
        <f ca="1">_xlfn.NORM.INV(RAND(), Info!$B$43, Info!$B$44)</f>
        <v>5.8590819385070042E-3</v>
      </c>
      <c r="CA63" s="15">
        <f ca="1">_xlfn.NORM.INV(RAND(), Info!$B$43, Info!$B$44)</f>
        <v>4.4905896196728676E-2</v>
      </c>
      <c r="CB63" s="15">
        <f ca="1">_xlfn.NORM.INV(RAND(), Info!$B$43, Info!$B$44)</f>
        <v>-4.8680520047958815E-2</v>
      </c>
      <c r="CC63" s="15">
        <f ca="1">_xlfn.NORM.INV(RAND(), Info!$B$43, Info!$B$44)</f>
        <v>-1.1357797159615171E-2</v>
      </c>
      <c r="CD63" s="15">
        <f ca="1">_xlfn.NORM.INV(RAND(), Info!$B$43, Info!$B$44)</f>
        <v>1.0524752619697784E-2</v>
      </c>
      <c r="CE63" s="15">
        <f ca="1">_xlfn.NORM.INV(RAND(), Info!$B$43, Info!$B$44)</f>
        <v>-7.0282121508831053E-3</v>
      </c>
      <c r="CF63" s="15">
        <f ca="1">_xlfn.NORM.INV(RAND(), Info!$B$43, Info!$B$44)</f>
        <v>-2.3036198423729754E-3</v>
      </c>
      <c r="CG63" s="15">
        <f ca="1">_xlfn.NORM.INV(RAND(), Info!$B$43, Info!$B$44)</f>
        <v>-2.2252430367651226E-2</v>
      </c>
      <c r="CH63" s="15">
        <f ca="1">_xlfn.NORM.INV(RAND(), Info!$B$43, Info!$B$44)</f>
        <v>-2.04420195649384E-2</v>
      </c>
      <c r="CI63" s="15">
        <f ca="1">_xlfn.NORM.INV(RAND(), Info!$B$43, Info!$B$44)</f>
        <v>1.1056674825701759E-2</v>
      </c>
      <c r="CJ63" s="15">
        <f ca="1">_xlfn.NORM.INV(RAND(), Info!$B$43, Info!$B$44)</f>
        <v>-6.8188481725907149E-3</v>
      </c>
      <c r="CK63" s="15">
        <f ca="1">_xlfn.NORM.INV(RAND(), Info!$B$43, Info!$B$44)</f>
        <v>-1.3493972344249688E-2</v>
      </c>
      <c r="CL63" s="15">
        <f ca="1">_xlfn.NORM.INV(RAND(), Info!$B$43, Info!$B$44)</f>
        <v>2.5515500552267308E-2</v>
      </c>
      <c r="CM63" s="15">
        <f ca="1">_xlfn.NORM.INV(RAND(), Info!$B$43, Info!$B$44)</f>
        <v>8.3375581156137808E-3</v>
      </c>
      <c r="CN63" s="15">
        <f ca="1">_xlfn.NORM.INV(RAND(), Info!$B$43, Info!$B$44)</f>
        <v>-1.1143448409212758E-2</v>
      </c>
      <c r="CO63" s="15">
        <f ca="1">_xlfn.NORM.INV(RAND(), Info!$B$43, Info!$B$44)</f>
        <v>2.2073616820546774E-2</v>
      </c>
      <c r="CP63" s="15">
        <f ca="1">_xlfn.NORM.INV(RAND(), Info!$B$43, Info!$B$44)</f>
        <v>-1.5590813340054802E-2</v>
      </c>
      <c r="CQ63" s="15">
        <f ca="1">_xlfn.NORM.INV(RAND(), Info!$B$43, Info!$B$44)</f>
        <v>-9.255584199871561E-3</v>
      </c>
      <c r="CR63" s="15">
        <f ca="1">_xlfn.NORM.INV(RAND(), Info!$B$43, Info!$B$44)</f>
        <v>-1.5130822784975403E-2</v>
      </c>
      <c r="CS63" s="15">
        <f ca="1">_xlfn.NORM.INV(RAND(), Info!$B$43, Info!$B$44)</f>
        <v>-2.6928897064319987E-2</v>
      </c>
      <c r="CT63" s="15">
        <f ca="1">_xlfn.NORM.INV(RAND(), Info!$B$43, Info!$B$44)</f>
        <v>2.0517233506586558E-3</v>
      </c>
      <c r="CU63" s="15">
        <f ca="1">_xlfn.NORM.INV(RAND(), Info!$B$43, Info!$B$44)</f>
        <v>-1.5684284081735049E-2</v>
      </c>
      <c r="CV63" s="15">
        <f ca="1">_xlfn.NORM.INV(RAND(), Info!$B$43, Info!$B$44)</f>
        <v>3.1579458761750806E-2</v>
      </c>
      <c r="CW63" s="15">
        <f ca="1">_xlfn.NORM.INV(RAND(), Info!$B$43, Info!$B$44)</f>
        <v>2.0598417412083719E-2</v>
      </c>
    </row>
    <row r="64" spans="1:101" x14ac:dyDescent="0.2">
      <c r="A64">
        <v>2085</v>
      </c>
      <c r="B64" s="15">
        <f ca="1">_xlfn.NORM.INV(RAND(), Info!$B$43, Info!$B$44)</f>
        <v>1.9227344125256365E-2</v>
      </c>
      <c r="C64" s="15">
        <f ca="1">_xlfn.NORM.INV(RAND(), Info!$B$43, Info!$B$44)</f>
        <v>-2.3955909174076428E-2</v>
      </c>
      <c r="D64" s="15">
        <f ca="1">_xlfn.NORM.INV(RAND(), Info!$B$43, Info!$B$44)</f>
        <v>1.262993682845907E-2</v>
      </c>
      <c r="E64" s="15">
        <f ca="1">_xlfn.NORM.INV(RAND(), Info!$B$43, Info!$B$44)</f>
        <v>1.202099168303707E-3</v>
      </c>
      <c r="F64" s="15">
        <f ca="1">_xlfn.NORM.INV(RAND(), Info!$B$43, Info!$B$44)</f>
        <v>1.0670046826696981E-2</v>
      </c>
      <c r="G64" s="15">
        <f ca="1">_xlfn.NORM.INV(RAND(), Info!$B$43, Info!$B$44)</f>
        <v>2.20711025653803E-2</v>
      </c>
      <c r="H64" s="15">
        <f ca="1">_xlfn.NORM.INV(RAND(), Info!$B$43, Info!$B$44)</f>
        <v>3.8283898428029005E-2</v>
      </c>
      <c r="I64" s="15">
        <f ca="1">_xlfn.NORM.INV(RAND(), Info!$B$43, Info!$B$44)</f>
        <v>-1.3911931381850771E-3</v>
      </c>
      <c r="J64" s="15">
        <f ca="1">_xlfn.NORM.INV(RAND(), Info!$B$43, Info!$B$44)</f>
        <v>2.9722454746013032E-3</v>
      </c>
      <c r="K64" s="15">
        <f ca="1">_xlfn.NORM.INV(RAND(), Info!$B$43, Info!$B$44)</f>
        <v>8.8606565130091124E-3</v>
      </c>
      <c r="L64" s="15">
        <f ca="1">_xlfn.NORM.INV(RAND(), Info!$B$43, Info!$B$44)</f>
        <v>7.6261088274069974E-3</v>
      </c>
      <c r="M64" s="15">
        <f ca="1">_xlfn.NORM.INV(RAND(), Info!$B$43, Info!$B$44)</f>
        <v>8.4042428191934936E-3</v>
      </c>
      <c r="N64" s="15">
        <f ca="1">_xlfn.NORM.INV(RAND(), Info!$B$43, Info!$B$44)</f>
        <v>4.2874614410777943E-3</v>
      </c>
      <c r="O64" s="15">
        <f ca="1">_xlfn.NORM.INV(RAND(), Info!$B$43, Info!$B$44)</f>
        <v>2.7365579031174907E-3</v>
      </c>
      <c r="P64" s="15">
        <f ca="1">_xlfn.NORM.INV(RAND(), Info!$B$43, Info!$B$44)</f>
        <v>-1.8588083275153641E-2</v>
      </c>
      <c r="Q64" s="15">
        <f ca="1">_xlfn.NORM.INV(RAND(), Info!$B$43, Info!$B$44)</f>
        <v>-2.1516504918808636E-2</v>
      </c>
      <c r="R64" s="15">
        <f ca="1">_xlfn.NORM.INV(RAND(), Info!$B$43, Info!$B$44)</f>
        <v>2.5371674279737431E-2</v>
      </c>
      <c r="S64" s="15">
        <f ca="1">_xlfn.NORM.INV(RAND(), Info!$B$43, Info!$B$44)</f>
        <v>3.2160577002899836E-2</v>
      </c>
      <c r="T64" s="15">
        <f ca="1">_xlfn.NORM.INV(RAND(), Info!$B$43, Info!$B$44)</f>
        <v>-7.5248418360546248E-3</v>
      </c>
      <c r="U64" s="15">
        <f ca="1">_xlfn.NORM.INV(RAND(), Info!$B$43, Info!$B$44)</f>
        <v>-1.8499645153556978E-2</v>
      </c>
      <c r="V64" s="15">
        <f ca="1">_xlfn.NORM.INV(RAND(), Info!$B$43, Info!$B$44)</f>
        <v>-8.1081945929846189E-3</v>
      </c>
      <c r="W64" s="15">
        <f ca="1">_xlfn.NORM.INV(RAND(), Info!$B$43, Info!$B$44)</f>
        <v>1.4917010984735052E-2</v>
      </c>
      <c r="X64" s="15">
        <f ca="1">_xlfn.NORM.INV(RAND(), Info!$B$43, Info!$B$44)</f>
        <v>1.5160404160490172E-2</v>
      </c>
      <c r="Y64" s="15">
        <f ca="1">_xlfn.NORM.INV(RAND(), Info!$B$43, Info!$B$44)</f>
        <v>-7.2308277796336333E-3</v>
      </c>
      <c r="Z64" s="15">
        <f ca="1">_xlfn.NORM.INV(RAND(), Info!$B$43, Info!$B$44)</f>
        <v>3.2078478777151448E-2</v>
      </c>
      <c r="AA64" s="15">
        <f ca="1">_xlfn.NORM.INV(RAND(), Info!$B$43, Info!$B$44)</f>
        <v>-2.4732635649921467E-4</v>
      </c>
      <c r="AB64" s="15">
        <f ca="1">_xlfn.NORM.INV(RAND(), Info!$B$43, Info!$B$44)</f>
        <v>-5.0880095673167241E-3</v>
      </c>
      <c r="AC64" s="15">
        <f ca="1">_xlfn.NORM.INV(RAND(), Info!$B$43, Info!$B$44)</f>
        <v>-1.9139373576374057E-2</v>
      </c>
      <c r="AD64" s="15">
        <f ca="1">_xlfn.NORM.INV(RAND(), Info!$B$43, Info!$B$44)</f>
        <v>4.6459762576766671E-2</v>
      </c>
      <c r="AE64" s="15">
        <f ca="1">_xlfn.NORM.INV(RAND(), Info!$B$43, Info!$B$44)</f>
        <v>-1.8492744760109071E-2</v>
      </c>
      <c r="AF64" s="15">
        <f ca="1">_xlfn.NORM.INV(RAND(), Info!$B$43, Info!$B$44)</f>
        <v>-1.0684572553095333E-2</v>
      </c>
      <c r="AG64" s="15">
        <f ca="1">_xlfn.NORM.INV(RAND(), Info!$B$43, Info!$B$44)</f>
        <v>-1.6881899843703377E-2</v>
      </c>
      <c r="AH64" s="15">
        <f ca="1">_xlfn.NORM.INV(RAND(), Info!$B$43, Info!$B$44)</f>
        <v>-6.9802339697066723E-3</v>
      </c>
      <c r="AI64" s="15">
        <f ca="1">_xlfn.NORM.INV(RAND(), Info!$B$43, Info!$B$44)</f>
        <v>-6.3053940505445162E-3</v>
      </c>
      <c r="AJ64" s="15">
        <f ca="1">_xlfn.NORM.INV(RAND(), Info!$B$43, Info!$B$44)</f>
        <v>-1.8324204105569807E-2</v>
      </c>
      <c r="AK64" s="15">
        <f ca="1">_xlfn.NORM.INV(RAND(), Info!$B$43, Info!$B$44)</f>
        <v>-5.1696079845593088E-2</v>
      </c>
      <c r="AL64" s="15">
        <f ca="1">_xlfn.NORM.INV(RAND(), Info!$B$43, Info!$B$44)</f>
        <v>-7.6416137862687812E-3</v>
      </c>
      <c r="AM64" s="15">
        <f ca="1">_xlfn.NORM.INV(RAND(), Info!$B$43, Info!$B$44)</f>
        <v>1.7895949775601168E-2</v>
      </c>
      <c r="AN64" s="15">
        <f ca="1">_xlfn.NORM.INV(RAND(), Info!$B$43, Info!$B$44)</f>
        <v>-2.0302137704142343E-2</v>
      </c>
      <c r="AO64" s="15">
        <f ca="1">_xlfn.NORM.INV(RAND(), Info!$B$43, Info!$B$44)</f>
        <v>-4.048417897581387E-2</v>
      </c>
      <c r="AP64" s="15">
        <f ca="1">_xlfn.NORM.INV(RAND(), Info!$B$43, Info!$B$44)</f>
        <v>2.9371024748849329E-2</v>
      </c>
      <c r="AQ64" s="15">
        <f ca="1">_xlfn.NORM.INV(RAND(), Info!$B$43, Info!$B$44)</f>
        <v>1.0507527836245117E-2</v>
      </c>
      <c r="AR64" s="15">
        <f ca="1">_xlfn.NORM.INV(RAND(), Info!$B$43, Info!$B$44)</f>
        <v>5.3396271892648103E-2</v>
      </c>
      <c r="AS64" s="15">
        <f ca="1">_xlfn.NORM.INV(RAND(), Info!$B$43, Info!$B$44)</f>
        <v>8.907649842238758E-3</v>
      </c>
      <c r="AT64" s="15">
        <f ca="1">_xlfn.NORM.INV(RAND(), Info!$B$43, Info!$B$44)</f>
        <v>1.9017053396276181E-2</v>
      </c>
      <c r="AU64" s="15">
        <f ca="1">_xlfn.NORM.INV(RAND(), Info!$B$43, Info!$B$44)</f>
        <v>1.6389600001409835E-2</v>
      </c>
      <c r="AV64" s="15">
        <f ca="1">_xlfn.NORM.INV(RAND(), Info!$B$43, Info!$B$44)</f>
        <v>-1.5802864251853718E-2</v>
      </c>
      <c r="AW64" s="15">
        <f ca="1">_xlfn.NORM.INV(RAND(), Info!$B$43, Info!$B$44)</f>
        <v>1.9242054933544469E-2</v>
      </c>
      <c r="AX64" s="15">
        <f ca="1">_xlfn.NORM.INV(RAND(), Info!$B$43, Info!$B$44)</f>
        <v>-3.1726917573249012E-3</v>
      </c>
      <c r="AY64" s="15">
        <f ca="1">_xlfn.NORM.INV(RAND(), Info!$B$43, Info!$B$44)</f>
        <v>1.388037241091812E-3</v>
      </c>
      <c r="AZ64" s="15">
        <f ca="1">_xlfn.NORM.INV(RAND(), Info!$B$43, Info!$B$44)</f>
        <v>9.7287111120550711E-3</v>
      </c>
      <c r="BA64" s="15">
        <f ca="1">_xlfn.NORM.INV(RAND(), Info!$B$43, Info!$B$44)</f>
        <v>-2.6541156691962547E-3</v>
      </c>
      <c r="BB64" s="15">
        <f ca="1">_xlfn.NORM.INV(RAND(), Info!$B$43, Info!$B$44)</f>
        <v>7.4211387590891733E-3</v>
      </c>
      <c r="BC64" s="15">
        <f ca="1">_xlfn.NORM.INV(RAND(), Info!$B$43, Info!$B$44)</f>
        <v>2.9649102012029513E-2</v>
      </c>
      <c r="BD64" s="15">
        <f ca="1">_xlfn.NORM.INV(RAND(), Info!$B$43, Info!$B$44)</f>
        <v>-1.0851208050413411E-2</v>
      </c>
      <c r="BE64" s="15">
        <f ca="1">_xlfn.NORM.INV(RAND(), Info!$B$43, Info!$B$44)</f>
        <v>3.9741468275501589E-2</v>
      </c>
      <c r="BF64" s="15">
        <f ca="1">_xlfn.NORM.INV(RAND(), Info!$B$43, Info!$B$44)</f>
        <v>-4.1944430436570666E-2</v>
      </c>
      <c r="BG64" s="15">
        <f ca="1">_xlfn.NORM.INV(RAND(), Info!$B$43, Info!$B$44)</f>
        <v>-4.6095991407264988E-3</v>
      </c>
      <c r="BH64" s="15">
        <f ca="1">_xlfn.NORM.INV(RAND(), Info!$B$43, Info!$B$44)</f>
        <v>1.9932422207118976E-2</v>
      </c>
      <c r="BI64" s="15">
        <f ca="1">_xlfn.NORM.INV(RAND(), Info!$B$43, Info!$B$44)</f>
        <v>2.0972585809917479E-2</v>
      </c>
      <c r="BJ64" s="15">
        <f ca="1">_xlfn.NORM.INV(RAND(), Info!$B$43, Info!$B$44)</f>
        <v>4.1237529149345156E-2</v>
      </c>
      <c r="BK64" s="15">
        <f ca="1">_xlfn.NORM.INV(RAND(), Info!$B$43, Info!$B$44)</f>
        <v>4.0177203092110619E-3</v>
      </c>
      <c r="BL64" s="15">
        <f ca="1">_xlfn.NORM.INV(RAND(), Info!$B$43, Info!$B$44)</f>
        <v>-4.0586271048291857E-3</v>
      </c>
      <c r="BM64" s="15">
        <f ca="1">_xlfn.NORM.INV(RAND(), Info!$B$43, Info!$B$44)</f>
        <v>2.8191813284385429E-3</v>
      </c>
      <c r="BN64" s="15">
        <f ca="1">_xlfn.NORM.INV(RAND(), Info!$B$43, Info!$B$44)</f>
        <v>-2.2603793875737552E-2</v>
      </c>
      <c r="BO64" s="15">
        <f ca="1">_xlfn.NORM.INV(RAND(), Info!$B$43, Info!$B$44)</f>
        <v>4.8059858901128702E-3</v>
      </c>
      <c r="BP64" s="15">
        <f ca="1">_xlfn.NORM.INV(RAND(), Info!$B$43, Info!$B$44)</f>
        <v>-5.2782897346847881E-3</v>
      </c>
      <c r="BQ64" s="15">
        <f ca="1">_xlfn.NORM.INV(RAND(), Info!$B$43, Info!$B$44)</f>
        <v>-2.3354577260883982E-2</v>
      </c>
      <c r="BR64" s="15">
        <f ca="1">_xlfn.NORM.INV(RAND(), Info!$B$43, Info!$B$44)</f>
        <v>1.1562353570173409E-2</v>
      </c>
      <c r="BS64" s="15">
        <f ca="1">_xlfn.NORM.INV(RAND(), Info!$B$43, Info!$B$44)</f>
        <v>7.4973445181414191E-3</v>
      </c>
      <c r="BT64" s="15">
        <f ca="1">_xlfn.NORM.INV(RAND(), Info!$B$43, Info!$B$44)</f>
        <v>1.9033084859751838E-2</v>
      </c>
      <c r="BU64" s="15">
        <f ca="1">_xlfn.NORM.INV(RAND(), Info!$B$43, Info!$B$44)</f>
        <v>1.7708541953207872E-2</v>
      </c>
      <c r="BV64" s="15">
        <f ca="1">_xlfn.NORM.INV(RAND(), Info!$B$43, Info!$B$44)</f>
        <v>-1.699815333552214E-3</v>
      </c>
      <c r="BW64" s="15">
        <f ca="1">_xlfn.NORM.INV(RAND(), Info!$B$43, Info!$B$44)</f>
        <v>1.5469184535909359E-2</v>
      </c>
      <c r="BX64" s="15">
        <f ca="1">_xlfn.NORM.INV(RAND(), Info!$B$43, Info!$B$44)</f>
        <v>-8.8848101957078977E-3</v>
      </c>
      <c r="BY64" s="15">
        <f ca="1">_xlfn.NORM.INV(RAND(), Info!$B$43, Info!$B$44)</f>
        <v>4.450841867583607E-3</v>
      </c>
      <c r="BZ64" s="15">
        <f ca="1">_xlfn.NORM.INV(RAND(), Info!$B$43, Info!$B$44)</f>
        <v>1.8740774411972486E-2</v>
      </c>
      <c r="CA64" s="15">
        <f ca="1">_xlfn.NORM.INV(RAND(), Info!$B$43, Info!$B$44)</f>
        <v>5.6458225727291428E-3</v>
      </c>
      <c r="CB64" s="15">
        <f ca="1">_xlfn.NORM.INV(RAND(), Info!$B$43, Info!$B$44)</f>
        <v>-1.076498652077546E-3</v>
      </c>
      <c r="CC64" s="15">
        <f ca="1">_xlfn.NORM.INV(RAND(), Info!$B$43, Info!$B$44)</f>
        <v>-9.6884785847441179E-4</v>
      </c>
      <c r="CD64" s="15">
        <f ca="1">_xlfn.NORM.INV(RAND(), Info!$B$43, Info!$B$44)</f>
        <v>1.9620454587995842E-2</v>
      </c>
      <c r="CE64" s="15">
        <f ca="1">_xlfn.NORM.INV(RAND(), Info!$B$43, Info!$B$44)</f>
        <v>7.4826007592569228E-3</v>
      </c>
      <c r="CF64" s="15">
        <f ca="1">_xlfn.NORM.INV(RAND(), Info!$B$43, Info!$B$44)</f>
        <v>-1.7249648755295124E-2</v>
      </c>
      <c r="CG64" s="15">
        <f ca="1">_xlfn.NORM.INV(RAND(), Info!$B$43, Info!$B$44)</f>
        <v>-1.8902069521043431E-2</v>
      </c>
      <c r="CH64" s="15">
        <f ca="1">_xlfn.NORM.INV(RAND(), Info!$B$43, Info!$B$44)</f>
        <v>3.0764051934474557E-4</v>
      </c>
      <c r="CI64" s="15">
        <f ca="1">_xlfn.NORM.INV(RAND(), Info!$B$43, Info!$B$44)</f>
        <v>1.6805639460463462E-3</v>
      </c>
      <c r="CJ64" s="15">
        <f ca="1">_xlfn.NORM.INV(RAND(), Info!$B$43, Info!$B$44)</f>
        <v>2.9744650021810124E-2</v>
      </c>
      <c r="CK64" s="15">
        <f ca="1">_xlfn.NORM.INV(RAND(), Info!$B$43, Info!$B$44)</f>
        <v>-3.6260365894478903E-2</v>
      </c>
      <c r="CL64" s="15">
        <f ca="1">_xlfn.NORM.INV(RAND(), Info!$B$43, Info!$B$44)</f>
        <v>4.7699479879170711E-3</v>
      </c>
      <c r="CM64" s="15">
        <f ca="1">_xlfn.NORM.INV(RAND(), Info!$B$43, Info!$B$44)</f>
        <v>-3.2242319598505507E-2</v>
      </c>
      <c r="CN64" s="15">
        <f ca="1">_xlfn.NORM.INV(RAND(), Info!$B$43, Info!$B$44)</f>
        <v>-5.4906234730447067E-3</v>
      </c>
      <c r="CO64" s="15">
        <f ca="1">_xlfn.NORM.INV(RAND(), Info!$B$43, Info!$B$44)</f>
        <v>-2.1610789786471109E-2</v>
      </c>
      <c r="CP64" s="15">
        <f ca="1">_xlfn.NORM.INV(RAND(), Info!$B$43, Info!$B$44)</f>
        <v>-2.2559998224955572E-3</v>
      </c>
      <c r="CQ64" s="15">
        <f ca="1">_xlfn.NORM.INV(RAND(), Info!$B$43, Info!$B$44)</f>
        <v>-2.4339602540920358E-3</v>
      </c>
      <c r="CR64" s="15">
        <f ca="1">_xlfn.NORM.INV(RAND(), Info!$B$43, Info!$B$44)</f>
        <v>9.8544888561046713E-3</v>
      </c>
      <c r="CS64" s="15">
        <f ca="1">_xlfn.NORM.INV(RAND(), Info!$B$43, Info!$B$44)</f>
        <v>7.0569853958419521E-3</v>
      </c>
      <c r="CT64" s="15">
        <f ca="1">_xlfn.NORM.INV(RAND(), Info!$B$43, Info!$B$44)</f>
        <v>1.8136596203725101E-2</v>
      </c>
      <c r="CU64" s="15">
        <f ca="1">_xlfn.NORM.INV(RAND(), Info!$B$43, Info!$B$44)</f>
        <v>1.291741621479835E-2</v>
      </c>
      <c r="CV64" s="15">
        <f ca="1">_xlfn.NORM.INV(RAND(), Info!$B$43, Info!$B$44)</f>
        <v>-1.487839662651835E-2</v>
      </c>
      <c r="CW64" s="15">
        <f ca="1">_xlfn.NORM.INV(RAND(), Info!$B$43, Info!$B$44)</f>
        <v>1.7946474603165999E-3</v>
      </c>
    </row>
    <row r="65" spans="1:101" x14ac:dyDescent="0.2">
      <c r="A65">
        <v>2086</v>
      </c>
      <c r="B65" s="15">
        <f ca="1">_xlfn.NORM.INV(RAND(), Info!$B$43, Info!$B$44)</f>
        <v>1.3779152103826173E-2</v>
      </c>
      <c r="C65" s="15">
        <f ca="1">_xlfn.NORM.INV(RAND(), Info!$B$43, Info!$B$44)</f>
        <v>8.1532661485599275E-3</v>
      </c>
      <c r="D65" s="15">
        <f ca="1">_xlfn.NORM.INV(RAND(), Info!$B$43, Info!$B$44)</f>
        <v>-1.0713759937765278E-2</v>
      </c>
      <c r="E65" s="15">
        <f ca="1">_xlfn.NORM.INV(RAND(), Info!$B$43, Info!$B$44)</f>
        <v>-7.7342476245833413E-3</v>
      </c>
      <c r="F65" s="15">
        <f ca="1">_xlfn.NORM.INV(RAND(), Info!$B$43, Info!$B$44)</f>
        <v>-1.4475708281426795E-2</v>
      </c>
      <c r="G65" s="15">
        <f ca="1">_xlfn.NORM.INV(RAND(), Info!$B$43, Info!$B$44)</f>
        <v>-1.9945007515127105E-2</v>
      </c>
      <c r="H65" s="15">
        <f ca="1">_xlfn.NORM.INV(RAND(), Info!$B$43, Info!$B$44)</f>
        <v>-2.2500668669315951E-2</v>
      </c>
      <c r="I65" s="15">
        <f ca="1">_xlfn.NORM.INV(RAND(), Info!$B$43, Info!$B$44)</f>
        <v>-1.1054572532681672E-2</v>
      </c>
      <c r="J65" s="15">
        <f ca="1">_xlfn.NORM.INV(RAND(), Info!$B$43, Info!$B$44)</f>
        <v>-2.7305240574456751E-2</v>
      </c>
      <c r="K65" s="15">
        <f ca="1">_xlfn.NORM.INV(RAND(), Info!$B$43, Info!$B$44)</f>
        <v>1.206594013934802E-2</v>
      </c>
      <c r="L65" s="15">
        <f ca="1">_xlfn.NORM.INV(RAND(), Info!$B$43, Info!$B$44)</f>
        <v>1.5466902229362891E-2</v>
      </c>
      <c r="M65" s="15">
        <f ca="1">_xlfn.NORM.INV(RAND(), Info!$B$43, Info!$B$44)</f>
        <v>-1.8169135571385237E-2</v>
      </c>
      <c r="N65" s="15">
        <f ca="1">_xlfn.NORM.INV(RAND(), Info!$B$43, Info!$B$44)</f>
        <v>-7.005577697239213E-4</v>
      </c>
      <c r="O65" s="15">
        <f ca="1">_xlfn.NORM.INV(RAND(), Info!$B$43, Info!$B$44)</f>
        <v>-1.7815881574245917E-2</v>
      </c>
      <c r="P65" s="15">
        <f ca="1">_xlfn.NORM.INV(RAND(), Info!$B$43, Info!$B$44)</f>
        <v>-3.2396876895180705E-3</v>
      </c>
      <c r="Q65" s="15">
        <f ca="1">_xlfn.NORM.INV(RAND(), Info!$B$43, Info!$B$44)</f>
        <v>8.5044247262909753E-3</v>
      </c>
      <c r="R65" s="15">
        <f ca="1">_xlfn.NORM.INV(RAND(), Info!$B$43, Info!$B$44)</f>
        <v>1.847023803763908E-3</v>
      </c>
      <c r="S65" s="15">
        <f ca="1">_xlfn.NORM.INV(RAND(), Info!$B$43, Info!$B$44)</f>
        <v>-2.6684738724004679E-2</v>
      </c>
      <c r="T65" s="15">
        <f ca="1">_xlfn.NORM.INV(RAND(), Info!$B$43, Info!$B$44)</f>
        <v>8.3713758528223062E-3</v>
      </c>
      <c r="U65" s="15">
        <f ca="1">_xlfn.NORM.INV(RAND(), Info!$B$43, Info!$B$44)</f>
        <v>-6.838701682896439E-3</v>
      </c>
      <c r="V65" s="15">
        <f ca="1">_xlfn.NORM.INV(RAND(), Info!$B$43, Info!$B$44)</f>
        <v>-1.9893864323936349E-3</v>
      </c>
      <c r="W65" s="15">
        <f ca="1">_xlfn.NORM.INV(RAND(), Info!$B$43, Info!$B$44)</f>
        <v>5.2763804339701018E-3</v>
      </c>
      <c r="X65" s="15">
        <f ca="1">_xlfn.NORM.INV(RAND(), Info!$B$43, Info!$B$44)</f>
        <v>2.4263003087098604E-2</v>
      </c>
      <c r="Y65" s="15">
        <f ca="1">_xlfn.NORM.INV(RAND(), Info!$B$43, Info!$B$44)</f>
        <v>-1.8621076411382765E-2</v>
      </c>
      <c r="Z65" s="15">
        <f ca="1">_xlfn.NORM.INV(RAND(), Info!$B$43, Info!$B$44)</f>
        <v>1.0949793159928056E-2</v>
      </c>
      <c r="AA65" s="15">
        <f ca="1">_xlfn.NORM.INV(RAND(), Info!$B$43, Info!$B$44)</f>
        <v>2.2290336611746758E-2</v>
      </c>
      <c r="AB65" s="15">
        <f ca="1">_xlfn.NORM.INV(RAND(), Info!$B$43, Info!$B$44)</f>
        <v>-1.1696707761856936E-2</v>
      </c>
      <c r="AC65" s="15">
        <f ca="1">_xlfn.NORM.INV(RAND(), Info!$B$43, Info!$B$44)</f>
        <v>-1.7922266135567709E-2</v>
      </c>
      <c r="AD65" s="15">
        <f ca="1">_xlfn.NORM.INV(RAND(), Info!$B$43, Info!$B$44)</f>
        <v>-3.0512704742642706E-2</v>
      </c>
      <c r="AE65" s="15">
        <f ca="1">_xlfn.NORM.INV(RAND(), Info!$B$43, Info!$B$44)</f>
        <v>-3.833805601210999E-4</v>
      </c>
      <c r="AF65" s="15">
        <f ca="1">_xlfn.NORM.INV(RAND(), Info!$B$43, Info!$B$44)</f>
        <v>1.9426332355883297E-3</v>
      </c>
      <c r="AG65" s="15">
        <f ca="1">_xlfn.NORM.INV(RAND(), Info!$B$43, Info!$B$44)</f>
        <v>-1.6191586093510048E-2</v>
      </c>
      <c r="AH65" s="15">
        <f ca="1">_xlfn.NORM.INV(RAND(), Info!$B$43, Info!$B$44)</f>
        <v>2.4083522670865908E-2</v>
      </c>
      <c r="AI65" s="15">
        <f ca="1">_xlfn.NORM.INV(RAND(), Info!$B$43, Info!$B$44)</f>
        <v>-6.8345422188978693E-4</v>
      </c>
      <c r="AJ65" s="15">
        <f ca="1">_xlfn.NORM.INV(RAND(), Info!$B$43, Info!$B$44)</f>
        <v>-5.4232596729174246E-3</v>
      </c>
      <c r="AK65" s="15">
        <f ca="1">_xlfn.NORM.INV(RAND(), Info!$B$43, Info!$B$44)</f>
        <v>4.3294887002042599E-2</v>
      </c>
      <c r="AL65" s="15">
        <f ca="1">_xlfn.NORM.INV(RAND(), Info!$B$43, Info!$B$44)</f>
        <v>-1.3453420929018224E-2</v>
      </c>
      <c r="AM65" s="15">
        <f ca="1">_xlfn.NORM.INV(RAND(), Info!$B$43, Info!$B$44)</f>
        <v>1.3608659775895319E-2</v>
      </c>
      <c r="AN65" s="15">
        <f ca="1">_xlfn.NORM.INV(RAND(), Info!$B$43, Info!$B$44)</f>
        <v>-5.4690364834970775E-3</v>
      </c>
      <c r="AO65" s="15">
        <f ca="1">_xlfn.NORM.INV(RAND(), Info!$B$43, Info!$B$44)</f>
        <v>3.6248934882042909E-3</v>
      </c>
      <c r="AP65" s="15">
        <f ca="1">_xlfn.NORM.INV(RAND(), Info!$B$43, Info!$B$44)</f>
        <v>-1.7047228551807857E-2</v>
      </c>
      <c r="AQ65" s="15">
        <f ca="1">_xlfn.NORM.INV(RAND(), Info!$B$43, Info!$B$44)</f>
        <v>-1.0790410757991396E-2</v>
      </c>
      <c r="AR65" s="15">
        <f ca="1">_xlfn.NORM.INV(RAND(), Info!$B$43, Info!$B$44)</f>
        <v>1.566131190604687E-2</v>
      </c>
      <c r="AS65" s="15">
        <f ca="1">_xlfn.NORM.INV(RAND(), Info!$B$43, Info!$B$44)</f>
        <v>8.540798972445092E-3</v>
      </c>
      <c r="AT65" s="15">
        <f ca="1">_xlfn.NORM.INV(RAND(), Info!$B$43, Info!$B$44)</f>
        <v>-2.435690094132692E-2</v>
      </c>
      <c r="AU65" s="15">
        <f ca="1">_xlfn.NORM.INV(RAND(), Info!$B$43, Info!$B$44)</f>
        <v>1.7815102192630584E-2</v>
      </c>
      <c r="AV65" s="15">
        <f ca="1">_xlfn.NORM.INV(RAND(), Info!$B$43, Info!$B$44)</f>
        <v>-1.3080310825448301E-2</v>
      </c>
      <c r="AW65" s="15">
        <f ca="1">_xlfn.NORM.INV(RAND(), Info!$B$43, Info!$B$44)</f>
        <v>-9.7280112647914413E-4</v>
      </c>
      <c r="AX65" s="15">
        <f ca="1">_xlfn.NORM.INV(RAND(), Info!$B$43, Info!$B$44)</f>
        <v>-2.3959472007922034E-2</v>
      </c>
      <c r="AY65" s="15">
        <f ca="1">_xlfn.NORM.INV(RAND(), Info!$B$43, Info!$B$44)</f>
        <v>-1.2973024442728926E-2</v>
      </c>
      <c r="AZ65" s="15">
        <f ca="1">_xlfn.NORM.INV(RAND(), Info!$B$43, Info!$B$44)</f>
        <v>1.786873143256111E-3</v>
      </c>
      <c r="BA65" s="15">
        <f ca="1">_xlfn.NORM.INV(RAND(), Info!$B$43, Info!$B$44)</f>
        <v>-3.01219412451753E-2</v>
      </c>
      <c r="BB65" s="15">
        <f ca="1">_xlfn.NORM.INV(RAND(), Info!$B$43, Info!$B$44)</f>
        <v>1.5285732293422845E-2</v>
      </c>
      <c r="BC65" s="15">
        <f ca="1">_xlfn.NORM.INV(RAND(), Info!$B$43, Info!$B$44)</f>
        <v>2.5031788692497594E-3</v>
      </c>
      <c r="BD65" s="15">
        <f ca="1">_xlfn.NORM.INV(RAND(), Info!$B$43, Info!$B$44)</f>
        <v>-2.0888481458862272E-2</v>
      </c>
      <c r="BE65" s="15">
        <f ca="1">_xlfn.NORM.INV(RAND(), Info!$B$43, Info!$B$44)</f>
        <v>-3.3116150661280465E-2</v>
      </c>
      <c r="BF65" s="15">
        <f ca="1">_xlfn.NORM.INV(RAND(), Info!$B$43, Info!$B$44)</f>
        <v>2.0292008583996175E-2</v>
      </c>
      <c r="BG65" s="15">
        <f ca="1">_xlfn.NORM.INV(RAND(), Info!$B$43, Info!$B$44)</f>
        <v>1.5943659280244347E-2</v>
      </c>
      <c r="BH65" s="15">
        <f ca="1">_xlfn.NORM.INV(RAND(), Info!$B$43, Info!$B$44)</f>
        <v>2.8447454129207361E-2</v>
      </c>
      <c r="BI65" s="15">
        <f ca="1">_xlfn.NORM.INV(RAND(), Info!$B$43, Info!$B$44)</f>
        <v>-8.2117195614463782E-3</v>
      </c>
      <c r="BJ65" s="15">
        <f ca="1">_xlfn.NORM.INV(RAND(), Info!$B$43, Info!$B$44)</f>
        <v>-2.7196029229485698E-2</v>
      </c>
      <c r="BK65" s="15">
        <f ca="1">_xlfn.NORM.INV(RAND(), Info!$B$43, Info!$B$44)</f>
        <v>-2.588629153586346E-2</v>
      </c>
      <c r="BL65" s="15">
        <f ca="1">_xlfn.NORM.INV(RAND(), Info!$B$43, Info!$B$44)</f>
        <v>2.669992110372789E-3</v>
      </c>
      <c r="BM65" s="15">
        <f ca="1">_xlfn.NORM.INV(RAND(), Info!$B$43, Info!$B$44)</f>
        <v>2.3272948518004506E-2</v>
      </c>
      <c r="BN65" s="15">
        <f ca="1">_xlfn.NORM.INV(RAND(), Info!$B$43, Info!$B$44)</f>
        <v>-1.0574104734237737E-3</v>
      </c>
      <c r="BO65" s="15">
        <f ca="1">_xlfn.NORM.INV(RAND(), Info!$B$43, Info!$B$44)</f>
        <v>2.0569799568288971E-2</v>
      </c>
      <c r="BP65" s="15">
        <f ca="1">_xlfn.NORM.INV(RAND(), Info!$B$43, Info!$B$44)</f>
        <v>-1.4663273841817662E-2</v>
      </c>
      <c r="BQ65" s="15">
        <f ca="1">_xlfn.NORM.INV(RAND(), Info!$B$43, Info!$B$44)</f>
        <v>8.5447790381861198E-3</v>
      </c>
      <c r="BR65" s="15">
        <f ca="1">_xlfn.NORM.INV(RAND(), Info!$B$43, Info!$B$44)</f>
        <v>1.5986408357350625E-2</v>
      </c>
      <c r="BS65" s="15">
        <f ca="1">_xlfn.NORM.INV(RAND(), Info!$B$43, Info!$B$44)</f>
        <v>2.5302187431851749E-2</v>
      </c>
      <c r="BT65" s="15">
        <f ca="1">_xlfn.NORM.INV(RAND(), Info!$B$43, Info!$B$44)</f>
        <v>-3.8871155213136915E-2</v>
      </c>
      <c r="BU65" s="15">
        <f ca="1">_xlfn.NORM.INV(RAND(), Info!$B$43, Info!$B$44)</f>
        <v>-3.2401920435599238E-2</v>
      </c>
      <c r="BV65" s="15">
        <f ca="1">_xlfn.NORM.INV(RAND(), Info!$B$43, Info!$B$44)</f>
        <v>-1.2021015289317118E-2</v>
      </c>
      <c r="BW65" s="15">
        <f ca="1">_xlfn.NORM.INV(RAND(), Info!$B$43, Info!$B$44)</f>
        <v>9.6672203618432991E-3</v>
      </c>
      <c r="BX65" s="15">
        <f ca="1">_xlfn.NORM.INV(RAND(), Info!$B$43, Info!$B$44)</f>
        <v>-6.1897662515255844E-3</v>
      </c>
      <c r="BY65" s="15">
        <f ca="1">_xlfn.NORM.INV(RAND(), Info!$B$43, Info!$B$44)</f>
        <v>-4.0345730682450802E-3</v>
      </c>
      <c r="BZ65" s="15">
        <f ca="1">_xlfn.NORM.INV(RAND(), Info!$B$43, Info!$B$44)</f>
        <v>-5.5374571796459326E-3</v>
      </c>
      <c r="CA65" s="15">
        <f ca="1">_xlfn.NORM.INV(RAND(), Info!$B$43, Info!$B$44)</f>
        <v>-2.7014363024200606E-2</v>
      </c>
      <c r="CB65" s="15">
        <f ca="1">_xlfn.NORM.INV(RAND(), Info!$B$43, Info!$B$44)</f>
        <v>-1.1082707287282004E-2</v>
      </c>
      <c r="CC65" s="15">
        <f ca="1">_xlfn.NORM.INV(RAND(), Info!$B$43, Info!$B$44)</f>
        <v>8.3955785167137073E-3</v>
      </c>
      <c r="CD65" s="15">
        <f ca="1">_xlfn.NORM.INV(RAND(), Info!$B$43, Info!$B$44)</f>
        <v>-1.0735454001554266E-2</v>
      </c>
      <c r="CE65" s="15">
        <f ca="1">_xlfn.NORM.INV(RAND(), Info!$B$43, Info!$B$44)</f>
        <v>-6.1043035056616499E-3</v>
      </c>
      <c r="CF65" s="15">
        <f ca="1">_xlfn.NORM.INV(RAND(), Info!$B$43, Info!$B$44)</f>
        <v>3.0708986176550537E-3</v>
      </c>
      <c r="CG65" s="15">
        <f ca="1">_xlfn.NORM.INV(RAND(), Info!$B$43, Info!$B$44)</f>
        <v>-7.1418609444613267E-3</v>
      </c>
      <c r="CH65" s="15">
        <f ca="1">_xlfn.NORM.INV(RAND(), Info!$B$43, Info!$B$44)</f>
        <v>-5.7681409579770264E-3</v>
      </c>
      <c r="CI65" s="15">
        <f ca="1">_xlfn.NORM.INV(RAND(), Info!$B$43, Info!$B$44)</f>
        <v>-2.3964735841139576E-2</v>
      </c>
      <c r="CJ65" s="15">
        <f ca="1">_xlfn.NORM.INV(RAND(), Info!$B$43, Info!$B$44)</f>
        <v>1.5708505593844187E-2</v>
      </c>
      <c r="CK65" s="15">
        <f ca="1">_xlfn.NORM.INV(RAND(), Info!$B$43, Info!$B$44)</f>
        <v>-5.0764030432662657E-3</v>
      </c>
      <c r="CL65" s="15">
        <f ca="1">_xlfn.NORM.INV(RAND(), Info!$B$43, Info!$B$44)</f>
        <v>-3.0912073079210654E-2</v>
      </c>
      <c r="CM65" s="15">
        <f ca="1">_xlfn.NORM.INV(RAND(), Info!$B$43, Info!$B$44)</f>
        <v>-2.2971586072223309E-2</v>
      </c>
      <c r="CN65" s="15">
        <f ca="1">_xlfn.NORM.INV(RAND(), Info!$B$43, Info!$B$44)</f>
        <v>-1.5096518258042625E-2</v>
      </c>
      <c r="CO65" s="15">
        <f ca="1">_xlfn.NORM.INV(RAND(), Info!$B$43, Info!$B$44)</f>
        <v>-1.915286275341036E-3</v>
      </c>
      <c r="CP65" s="15">
        <f ca="1">_xlfn.NORM.INV(RAND(), Info!$B$43, Info!$B$44)</f>
        <v>9.9609756982315376E-4</v>
      </c>
      <c r="CQ65" s="15">
        <f ca="1">_xlfn.NORM.INV(RAND(), Info!$B$43, Info!$B$44)</f>
        <v>1.904168061633928E-2</v>
      </c>
      <c r="CR65" s="15">
        <f ca="1">_xlfn.NORM.INV(RAND(), Info!$B$43, Info!$B$44)</f>
        <v>3.4468941198618382E-3</v>
      </c>
      <c r="CS65" s="15">
        <f ca="1">_xlfn.NORM.INV(RAND(), Info!$B$43, Info!$B$44)</f>
        <v>-3.2692642737448999E-2</v>
      </c>
      <c r="CT65" s="15">
        <f ca="1">_xlfn.NORM.INV(RAND(), Info!$B$43, Info!$B$44)</f>
        <v>-2.9355921698871138E-3</v>
      </c>
      <c r="CU65" s="15">
        <f ca="1">_xlfn.NORM.INV(RAND(), Info!$B$43, Info!$B$44)</f>
        <v>-2.3880533759466232E-2</v>
      </c>
      <c r="CV65" s="15">
        <f ca="1">_xlfn.NORM.INV(RAND(), Info!$B$43, Info!$B$44)</f>
        <v>2.9283297186848346E-2</v>
      </c>
      <c r="CW65" s="15">
        <f ca="1">_xlfn.NORM.INV(RAND(), Info!$B$43, Info!$B$44)</f>
        <v>-3.3773866104620853E-2</v>
      </c>
    </row>
    <row r="66" spans="1:101" x14ac:dyDescent="0.2">
      <c r="A66">
        <v>2087</v>
      </c>
      <c r="B66" s="15">
        <f ca="1">_xlfn.NORM.INV(RAND(), Info!$B$43, Info!$B$44)</f>
        <v>2.0322357125822791E-3</v>
      </c>
      <c r="C66" s="15">
        <f ca="1">_xlfn.NORM.INV(RAND(), Info!$B$43, Info!$B$44)</f>
        <v>-5.0869267610976262E-3</v>
      </c>
      <c r="D66" s="15">
        <f ca="1">_xlfn.NORM.INV(RAND(), Info!$B$43, Info!$B$44)</f>
        <v>6.9303722533098425E-3</v>
      </c>
      <c r="E66" s="15">
        <f ca="1">_xlfn.NORM.INV(RAND(), Info!$B$43, Info!$B$44)</f>
        <v>2.5090868335830217E-2</v>
      </c>
      <c r="F66" s="15">
        <f ca="1">_xlfn.NORM.INV(RAND(), Info!$B$43, Info!$B$44)</f>
        <v>4.6350545274514016E-3</v>
      </c>
      <c r="G66" s="15">
        <f ca="1">_xlfn.NORM.INV(RAND(), Info!$B$43, Info!$B$44)</f>
        <v>-4.0078497324938518E-2</v>
      </c>
      <c r="H66" s="15">
        <f ca="1">_xlfn.NORM.INV(RAND(), Info!$B$43, Info!$B$44)</f>
        <v>-2.8325416333506798E-2</v>
      </c>
      <c r="I66" s="15">
        <f ca="1">_xlfn.NORM.INV(RAND(), Info!$B$43, Info!$B$44)</f>
        <v>-1.3809182052993071E-2</v>
      </c>
      <c r="J66" s="15">
        <f ca="1">_xlfn.NORM.INV(RAND(), Info!$B$43, Info!$B$44)</f>
        <v>1.0387199972990327E-2</v>
      </c>
      <c r="K66" s="15">
        <f ca="1">_xlfn.NORM.INV(RAND(), Info!$B$43, Info!$B$44)</f>
        <v>-1.8393721432146863E-3</v>
      </c>
      <c r="L66" s="15">
        <f ca="1">_xlfn.NORM.INV(RAND(), Info!$B$43, Info!$B$44)</f>
        <v>-1.9671192722170709E-2</v>
      </c>
      <c r="M66" s="15">
        <f ca="1">_xlfn.NORM.INV(RAND(), Info!$B$43, Info!$B$44)</f>
        <v>-5.8586082722580542E-3</v>
      </c>
      <c r="N66" s="15">
        <f ca="1">_xlfn.NORM.INV(RAND(), Info!$B$43, Info!$B$44)</f>
        <v>4.1168220762113905E-3</v>
      </c>
      <c r="O66" s="15">
        <f ca="1">_xlfn.NORM.INV(RAND(), Info!$B$43, Info!$B$44)</f>
        <v>1.194915622279866E-2</v>
      </c>
      <c r="P66" s="15">
        <f ca="1">_xlfn.NORM.INV(RAND(), Info!$B$43, Info!$B$44)</f>
        <v>2.8000932827818379E-3</v>
      </c>
      <c r="Q66" s="15">
        <f ca="1">_xlfn.NORM.INV(RAND(), Info!$B$43, Info!$B$44)</f>
        <v>2.9507728822449456E-2</v>
      </c>
      <c r="R66" s="15">
        <f ca="1">_xlfn.NORM.INV(RAND(), Info!$B$43, Info!$B$44)</f>
        <v>2.6795417735215557E-4</v>
      </c>
      <c r="S66" s="15">
        <f ca="1">_xlfn.NORM.INV(RAND(), Info!$B$43, Info!$B$44)</f>
        <v>-1.6369419466508953E-2</v>
      </c>
      <c r="T66" s="15">
        <f ca="1">_xlfn.NORM.INV(RAND(), Info!$B$43, Info!$B$44)</f>
        <v>-4.8145706245979756E-5</v>
      </c>
      <c r="U66" s="15">
        <f ca="1">_xlfn.NORM.INV(RAND(), Info!$B$43, Info!$B$44)</f>
        <v>3.5459971740140969E-3</v>
      </c>
      <c r="V66" s="15">
        <f ca="1">_xlfn.NORM.INV(RAND(), Info!$B$43, Info!$B$44)</f>
        <v>-8.4346262221995025E-3</v>
      </c>
      <c r="W66" s="15">
        <f ca="1">_xlfn.NORM.INV(RAND(), Info!$B$43, Info!$B$44)</f>
        <v>2.0966445116552993E-2</v>
      </c>
      <c r="X66" s="15">
        <f ca="1">_xlfn.NORM.INV(RAND(), Info!$B$43, Info!$B$44)</f>
        <v>-3.0102838870574569E-3</v>
      </c>
      <c r="Y66" s="15">
        <f ca="1">_xlfn.NORM.INV(RAND(), Info!$B$43, Info!$B$44)</f>
        <v>1.6518956456487797E-3</v>
      </c>
      <c r="Z66" s="15">
        <f ca="1">_xlfn.NORM.INV(RAND(), Info!$B$43, Info!$B$44)</f>
        <v>-1.2581896611766886E-2</v>
      </c>
      <c r="AA66" s="15">
        <f ca="1">_xlfn.NORM.INV(RAND(), Info!$B$43, Info!$B$44)</f>
        <v>2.8601227404367855E-2</v>
      </c>
      <c r="AB66" s="15">
        <f ca="1">_xlfn.NORM.INV(RAND(), Info!$B$43, Info!$B$44)</f>
        <v>-1.2590294689375066E-2</v>
      </c>
      <c r="AC66" s="15">
        <f ca="1">_xlfn.NORM.INV(RAND(), Info!$B$43, Info!$B$44)</f>
        <v>-8.0697545043419174E-3</v>
      </c>
      <c r="AD66" s="15">
        <f ca="1">_xlfn.NORM.INV(RAND(), Info!$B$43, Info!$B$44)</f>
        <v>1.5410355030083565E-2</v>
      </c>
      <c r="AE66" s="15">
        <f ca="1">_xlfn.NORM.INV(RAND(), Info!$B$43, Info!$B$44)</f>
        <v>-3.2091946841847435E-2</v>
      </c>
      <c r="AF66" s="15">
        <f ca="1">_xlfn.NORM.INV(RAND(), Info!$B$43, Info!$B$44)</f>
        <v>2.7771323319744134E-2</v>
      </c>
      <c r="AG66" s="15">
        <f ca="1">_xlfn.NORM.INV(RAND(), Info!$B$43, Info!$B$44)</f>
        <v>1.4700830291229611E-3</v>
      </c>
      <c r="AH66" s="15">
        <f ca="1">_xlfn.NORM.INV(RAND(), Info!$B$43, Info!$B$44)</f>
        <v>1.3040487838975059E-2</v>
      </c>
      <c r="AI66" s="15">
        <f ca="1">_xlfn.NORM.INV(RAND(), Info!$B$43, Info!$B$44)</f>
        <v>-4.8281913832259656E-3</v>
      </c>
      <c r="AJ66" s="15">
        <f ca="1">_xlfn.NORM.INV(RAND(), Info!$B$43, Info!$B$44)</f>
        <v>1.1601094790812092E-2</v>
      </c>
      <c r="AK66" s="15">
        <f ca="1">_xlfn.NORM.INV(RAND(), Info!$B$43, Info!$B$44)</f>
        <v>-1.3463964298001943E-3</v>
      </c>
      <c r="AL66" s="15">
        <f ca="1">_xlfn.NORM.INV(RAND(), Info!$B$43, Info!$B$44)</f>
        <v>-8.5127613247575375E-3</v>
      </c>
      <c r="AM66" s="15">
        <f ca="1">_xlfn.NORM.INV(RAND(), Info!$B$43, Info!$B$44)</f>
        <v>1.6249965423555291E-3</v>
      </c>
      <c r="AN66" s="15">
        <f ca="1">_xlfn.NORM.INV(RAND(), Info!$B$43, Info!$B$44)</f>
        <v>2.0796316777429327E-3</v>
      </c>
      <c r="AO66" s="15">
        <f ca="1">_xlfn.NORM.INV(RAND(), Info!$B$43, Info!$B$44)</f>
        <v>1.4287002107960295E-3</v>
      </c>
      <c r="AP66" s="15">
        <f ca="1">_xlfn.NORM.INV(RAND(), Info!$B$43, Info!$B$44)</f>
        <v>-3.4089473029725599E-2</v>
      </c>
      <c r="AQ66" s="15">
        <f ca="1">_xlfn.NORM.INV(RAND(), Info!$B$43, Info!$B$44)</f>
        <v>-4.4773121150744532E-3</v>
      </c>
      <c r="AR66" s="15">
        <f ca="1">_xlfn.NORM.INV(RAND(), Info!$B$43, Info!$B$44)</f>
        <v>-3.0392979581680434E-2</v>
      </c>
      <c r="AS66" s="15">
        <f ca="1">_xlfn.NORM.INV(RAND(), Info!$B$43, Info!$B$44)</f>
        <v>-1.8471937329950838E-2</v>
      </c>
      <c r="AT66" s="15">
        <f ca="1">_xlfn.NORM.INV(RAND(), Info!$B$43, Info!$B$44)</f>
        <v>5.685923396117011E-4</v>
      </c>
      <c r="AU66" s="15">
        <f ca="1">_xlfn.NORM.INV(RAND(), Info!$B$43, Info!$B$44)</f>
        <v>-2.4583343543105193E-2</v>
      </c>
      <c r="AV66" s="15">
        <f ca="1">_xlfn.NORM.INV(RAND(), Info!$B$43, Info!$B$44)</f>
        <v>-3.2766010828908371E-3</v>
      </c>
      <c r="AW66" s="15">
        <f ca="1">_xlfn.NORM.INV(RAND(), Info!$B$43, Info!$B$44)</f>
        <v>5.4206028760110665E-2</v>
      </c>
      <c r="AX66" s="15">
        <f ca="1">_xlfn.NORM.INV(RAND(), Info!$B$43, Info!$B$44)</f>
        <v>3.767135160091617E-2</v>
      </c>
      <c r="AY66" s="15">
        <f ca="1">_xlfn.NORM.INV(RAND(), Info!$B$43, Info!$B$44)</f>
        <v>-7.6141646684799039E-3</v>
      </c>
      <c r="AZ66" s="15">
        <f ca="1">_xlfn.NORM.INV(RAND(), Info!$B$43, Info!$B$44)</f>
        <v>-8.3551828727074229E-3</v>
      </c>
      <c r="BA66" s="15">
        <f ca="1">_xlfn.NORM.INV(RAND(), Info!$B$43, Info!$B$44)</f>
        <v>1.7628897435970292E-2</v>
      </c>
      <c r="BB66" s="15">
        <f ca="1">_xlfn.NORM.INV(RAND(), Info!$B$43, Info!$B$44)</f>
        <v>-9.9731673446635978E-3</v>
      </c>
      <c r="BC66" s="15">
        <f ca="1">_xlfn.NORM.INV(RAND(), Info!$B$43, Info!$B$44)</f>
        <v>3.7631878307593488E-3</v>
      </c>
      <c r="BD66" s="15">
        <f ca="1">_xlfn.NORM.INV(RAND(), Info!$B$43, Info!$B$44)</f>
        <v>4.1529483203557038E-3</v>
      </c>
      <c r="BE66" s="15">
        <f ca="1">_xlfn.NORM.INV(RAND(), Info!$B$43, Info!$B$44)</f>
        <v>-8.5582890123752373E-4</v>
      </c>
      <c r="BF66" s="15">
        <f ca="1">_xlfn.NORM.INV(RAND(), Info!$B$43, Info!$B$44)</f>
        <v>-1.2792086955018336E-2</v>
      </c>
      <c r="BG66" s="15">
        <f ca="1">_xlfn.NORM.INV(RAND(), Info!$B$43, Info!$B$44)</f>
        <v>9.3004243962425126E-3</v>
      </c>
      <c r="BH66" s="15">
        <f ca="1">_xlfn.NORM.INV(RAND(), Info!$B$43, Info!$B$44)</f>
        <v>1.0764730706708442E-2</v>
      </c>
      <c r="BI66" s="15">
        <f ca="1">_xlfn.NORM.INV(RAND(), Info!$B$43, Info!$B$44)</f>
        <v>2.1969080837241493E-2</v>
      </c>
      <c r="BJ66" s="15">
        <f ca="1">_xlfn.NORM.INV(RAND(), Info!$B$43, Info!$B$44)</f>
        <v>1.6648594718325027E-2</v>
      </c>
      <c r="BK66" s="15">
        <f ca="1">_xlfn.NORM.INV(RAND(), Info!$B$43, Info!$B$44)</f>
        <v>-3.579322303492147E-3</v>
      </c>
      <c r="BL66" s="15">
        <f ca="1">_xlfn.NORM.INV(RAND(), Info!$B$43, Info!$B$44)</f>
        <v>1.4068234829280239E-3</v>
      </c>
      <c r="BM66" s="15">
        <f ca="1">_xlfn.NORM.INV(RAND(), Info!$B$43, Info!$B$44)</f>
        <v>-2.1270705215657482E-2</v>
      </c>
      <c r="BN66" s="15">
        <f ca="1">_xlfn.NORM.INV(RAND(), Info!$B$43, Info!$B$44)</f>
        <v>-2.0418295443538563E-2</v>
      </c>
      <c r="BO66" s="15">
        <f ca="1">_xlfn.NORM.INV(RAND(), Info!$B$43, Info!$B$44)</f>
        <v>1.5312763699575473E-4</v>
      </c>
      <c r="BP66" s="15">
        <f ca="1">_xlfn.NORM.INV(RAND(), Info!$B$43, Info!$B$44)</f>
        <v>-2.1719244078607654E-2</v>
      </c>
      <c r="BQ66" s="15">
        <f ca="1">_xlfn.NORM.INV(RAND(), Info!$B$43, Info!$B$44)</f>
        <v>-1.4597867499925723E-2</v>
      </c>
      <c r="BR66" s="15">
        <f ca="1">_xlfn.NORM.INV(RAND(), Info!$B$43, Info!$B$44)</f>
        <v>3.7583850881563975E-3</v>
      </c>
      <c r="BS66" s="15">
        <f ca="1">_xlfn.NORM.INV(RAND(), Info!$B$43, Info!$B$44)</f>
        <v>1.1132012198487119E-2</v>
      </c>
      <c r="BT66" s="15">
        <f ca="1">_xlfn.NORM.INV(RAND(), Info!$B$43, Info!$B$44)</f>
        <v>1.8393184033691098E-3</v>
      </c>
      <c r="BU66" s="15">
        <f ca="1">_xlfn.NORM.INV(RAND(), Info!$B$43, Info!$B$44)</f>
        <v>1.2964479394527773E-2</v>
      </c>
      <c r="BV66" s="15">
        <f ca="1">_xlfn.NORM.INV(RAND(), Info!$B$43, Info!$B$44)</f>
        <v>-1.690606732362962E-2</v>
      </c>
      <c r="BW66" s="15">
        <f ca="1">_xlfn.NORM.INV(RAND(), Info!$B$43, Info!$B$44)</f>
        <v>1.9554206340339731E-3</v>
      </c>
      <c r="BX66" s="15">
        <f ca="1">_xlfn.NORM.INV(RAND(), Info!$B$43, Info!$B$44)</f>
        <v>4.7703740584532266E-3</v>
      </c>
      <c r="BY66" s="15">
        <f ca="1">_xlfn.NORM.INV(RAND(), Info!$B$43, Info!$B$44)</f>
        <v>3.1813227185561781E-2</v>
      </c>
      <c r="BZ66" s="15">
        <f ca="1">_xlfn.NORM.INV(RAND(), Info!$B$43, Info!$B$44)</f>
        <v>-1.5983173537025008E-2</v>
      </c>
      <c r="CA66" s="15">
        <f ca="1">_xlfn.NORM.INV(RAND(), Info!$B$43, Info!$B$44)</f>
        <v>-1.5312095350562488E-3</v>
      </c>
      <c r="CB66" s="15">
        <f ca="1">_xlfn.NORM.INV(RAND(), Info!$B$43, Info!$B$44)</f>
        <v>4.2503038826109405E-3</v>
      </c>
      <c r="CC66" s="15">
        <f ca="1">_xlfn.NORM.INV(RAND(), Info!$B$43, Info!$B$44)</f>
        <v>-2.0613630044315875E-2</v>
      </c>
      <c r="CD66" s="15">
        <f ca="1">_xlfn.NORM.INV(RAND(), Info!$B$43, Info!$B$44)</f>
        <v>2.3549624387319387E-3</v>
      </c>
      <c r="CE66" s="15">
        <f ca="1">_xlfn.NORM.INV(RAND(), Info!$B$43, Info!$B$44)</f>
        <v>1.2723723963075782E-2</v>
      </c>
      <c r="CF66" s="15">
        <f ca="1">_xlfn.NORM.INV(RAND(), Info!$B$43, Info!$B$44)</f>
        <v>4.29428019846322E-3</v>
      </c>
      <c r="CG66" s="15">
        <f ca="1">_xlfn.NORM.INV(RAND(), Info!$B$43, Info!$B$44)</f>
        <v>1.515161006676154E-2</v>
      </c>
      <c r="CH66" s="15">
        <f ca="1">_xlfn.NORM.INV(RAND(), Info!$B$43, Info!$B$44)</f>
        <v>-9.3379674189259174E-3</v>
      </c>
      <c r="CI66" s="15">
        <f ca="1">_xlfn.NORM.INV(RAND(), Info!$B$43, Info!$B$44)</f>
        <v>9.6198083411796025E-3</v>
      </c>
      <c r="CJ66" s="15">
        <f ca="1">_xlfn.NORM.INV(RAND(), Info!$B$43, Info!$B$44)</f>
        <v>1.8081565163382187E-2</v>
      </c>
      <c r="CK66" s="15">
        <f ca="1">_xlfn.NORM.INV(RAND(), Info!$B$43, Info!$B$44)</f>
        <v>-7.7093282227069576E-3</v>
      </c>
      <c r="CL66" s="15">
        <f ca="1">_xlfn.NORM.INV(RAND(), Info!$B$43, Info!$B$44)</f>
        <v>2.2572143821554171E-2</v>
      </c>
      <c r="CM66" s="15">
        <f ca="1">_xlfn.NORM.INV(RAND(), Info!$B$43, Info!$B$44)</f>
        <v>9.7076079119624305E-4</v>
      </c>
      <c r="CN66" s="15">
        <f ca="1">_xlfn.NORM.INV(RAND(), Info!$B$43, Info!$B$44)</f>
        <v>1.7598291525530788E-2</v>
      </c>
      <c r="CO66" s="15">
        <f ca="1">_xlfn.NORM.INV(RAND(), Info!$B$43, Info!$B$44)</f>
        <v>3.0732965081202847E-3</v>
      </c>
      <c r="CP66" s="15">
        <f ca="1">_xlfn.NORM.INV(RAND(), Info!$B$43, Info!$B$44)</f>
        <v>-1.6435611229681172E-3</v>
      </c>
      <c r="CQ66" s="15">
        <f ca="1">_xlfn.NORM.INV(RAND(), Info!$B$43, Info!$B$44)</f>
        <v>-9.8409247764592693E-3</v>
      </c>
      <c r="CR66" s="15">
        <f ca="1">_xlfn.NORM.INV(RAND(), Info!$B$43, Info!$B$44)</f>
        <v>1.0210311804905434E-2</v>
      </c>
      <c r="CS66" s="15">
        <f ca="1">_xlfn.NORM.INV(RAND(), Info!$B$43, Info!$B$44)</f>
        <v>-2.0025130860507143E-4</v>
      </c>
      <c r="CT66" s="15">
        <f ca="1">_xlfn.NORM.INV(RAND(), Info!$B$43, Info!$B$44)</f>
        <v>1.2326586617415699E-2</v>
      </c>
      <c r="CU66" s="15">
        <f ca="1">_xlfn.NORM.INV(RAND(), Info!$B$43, Info!$B$44)</f>
        <v>-1.9511060114989576E-3</v>
      </c>
      <c r="CV66" s="15">
        <f ca="1">_xlfn.NORM.INV(RAND(), Info!$B$43, Info!$B$44)</f>
        <v>-3.710192563869779E-2</v>
      </c>
      <c r="CW66" s="15">
        <f ca="1">_xlfn.NORM.INV(RAND(), Info!$B$43, Info!$B$44)</f>
        <v>6.4616487313394503E-3</v>
      </c>
    </row>
    <row r="67" spans="1:101" x14ac:dyDescent="0.2">
      <c r="A67">
        <v>2088</v>
      </c>
      <c r="B67" s="15">
        <f ca="1">_xlfn.NORM.INV(RAND(), Info!$B$43, Info!$B$44)</f>
        <v>1.5283532854118181E-2</v>
      </c>
      <c r="C67" s="15">
        <f ca="1">_xlfn.NORM.INV(RAND(), Info!$B$43, Info!$B$44)</f>
        <v>-1.5325215469965424E-2</v>
      </c>
      <c r="D67" s="15">
        <f ca="1">_xlfn.NORM.INV(RAND(), Info!$B$43, Info!$B$44)</f>
        <v>1.3260372532466206E-2</v>
      </c>
      <c r="E67" s="15">
        <f ca="1">_xlfn.NORM.INV(RAND(), Info!$B$43, Info!$B$44)</f>
        <v>3.0831724649262208E-2</v>
      </c>
      <c r="F67" s="15">
        <f ca="1">_xlfn.NORM.INV(RAND(), Info!$B$43, Info!$B$44)</f>
        <v>1.7277433612252306E-2</v>
      </c>
      <c r="G67" s="15">
        <f ca="1">_xlfn.NORM.INV(RAND(), Info!$B$43, Info!$B$44)</f>
        <v>6.1869881565853491E-2</v>
      </c>
      <c r="H67" s="15">
        <f ca="1">_xlfn.NORM.INV(RAND(), Info!$B$43, Info!$B$44)</f>
        <v>-1.2751452099357893E-2</v>
      </c>
      <c r="I67" s="15">
        <f ca="1">_xlfn.NORM.INV(RAND(), Info!$B$43, Info!$B$44)</f>
        <v>-2.2833787246512409E-3</v>
      </c>
      <c r="J67" s="15">
        <f ca="1">_xlfn.NORM.INV(RAND(), Info!$B$43, Info!$B$44)</f>
        <v>-7.4340550874289818E-3</v>
      </c>
      <c r="K67" s="15">
        <f ca="1">_xlfn.NORM.INV(RAND(), Info!$B$43, Info!$B$44)</f>
        <v>-4.5082065049443397E-3</v>
      </c>
      <c r="L67" s="15">
        <f ca="1">_xlfn.NORM.INV(RAND(), Info!$B$43, Info!$B$44)</f>
        <v>3.5330134695135851E-2</v>
      </c>
      <c r="M67" s="15">
        <f ca="1">_xlfn.NORM.INV(RAND(), Info!$B$43, Info!$B$44)</f>
        <v>-3.0769176399364391E-2</v>
      </c>
      <c r="N67" s="15">
        <f ca="1">_xlfn.NORM.INV(RAND(), Info!$B$43, Info!$B$44)</f>
        <v>1.4335949887216138E-3</v>
      </c>
      <c r="O67" s="15">
        <f ca="1">_xlfn.NORM.INV(RAND(), Info!$B$43, Info!$B$44)</f>
        <v>4.9231362770588037E-3</v>
      </c>
      <c r="P67" s="15">
        <f ca="1">_xlfn.NORM.INV(RAND(), Info!$B$43, Info!$B$44)</f>
        <v>2.8992733106756704E-2</v>
      </c>
      <c r="Q67" s="15">
        <f ca="1">_xlfn.NORM.INV(RAND(), Info!$B$43, Info!$B$44)</f>
        <v>-2.9886882227648803E-2</v>
      </c>
      <c r="R67" s="15">
        <f ca="1">_xlfn.NORM.INV(RAND(), Info!$B$43, Info!$B$44)</f>
        <v>-1.6850344324288433E-2</v>
      </c>
      <c r="S67" s="15">
        <f ca="1">_xlfn.NORM.INV(RAND(), Info!$B$43, Info!$B$44)</f>
        <v>-5.1259747041914938E-2</v>
      </c>
      <c r="T67" s="15">
        <f ca="1">_xlfn.NORM.INV(RAND(), Info!$B$43, Info!$B$44)</f>
        <v>-5.4012354497482557E-4</v>
      </c>
      <c r="U67" s="15">
        <f ca="1">_xlfn.NORM.INV(RAND(), Info!$B$43, Info!$B$44)</f>
        <v>1.5112319592344957E-2</v>
      </c>
      <c r="V67" s="15">
        <f ca="1">_xlfn.NORM.INV(RAND(), Info!$B$43, Info!$B$44)</f>
        <v>-3.3956984468271859E-3</v>
      </c>
      <c r="W67" s="15">
        <f ca="1">_xlfn.NORM.INV(RAND(), Info!$B$43, Info!$B$44)</f>
        <v>3.2512104035375161E-2</v>
      </c>
      <c r="X67" s="15">
        <f ca="1">_xlfn.NORM.INV(RAND(), Info!$B$43, Info!$B$44)</f>
        <v>-2.5959781596924466E-2</v>
      </c>
      <c r="Y67" s="15">
        <f ca="1">_xlfn.NORM.INV(RAND(), Info!$B$43, Info!$B$44)</f>
        <v>1.4098443782481922E-2</v>
      </c>
      <c r="Z67" s="15">
        <f ca="1">_xlfn.NORM.INV(RAND(), Info!$B$43, Info!$B$44)</f>
        <v>-1.5717734216893826E-2</v>
      </c>
      <c r="AA67" s="15">
        <f ca="1">_xlfn.NORM.INV(RAND(), Info!$B$43, Info!$B$44)</f>
        <v>1.4169369828281142E-3</v>
      </c>
      <c r="AB67" s="15">
        <f ca="1">_xlfn.NORM.INV(RAND(), Info!$B$43, Info!$B$44)</f>
        <v>2.9060246717025732E-2</v>
      </c>
      <c r="AC67" s="15">
        <f ca="1">_xlfn.NORM.INV(RAND(), Info!$B$43, Info!$B$44)</f>
        <v>1.3180002838698735E-2</v>
      </c>
      <c r="AD67" s="15">
        <f ca="1">_xlfn.NORM.INV(RAND(), Info!$B$43, Info!$B$44)</f>
        <v>-1.2522398546480552E-2</v>
      </c>
      <c r="AE67" s="15">
        <f ca="1">_xlfn.NORM.INV(RAND(), Info!$B$43, Info!$B$44)</f>
        <v>-1.2434706559997025E-2</v>
      </c>
      <c r="AF67" s="15">
        <f ca="1">_xlfn.NORM.INV(RAND(), Info!$B$43, Info!$B$44)</f>
        <v>2.4113533799654412E-2</v>
      </c>
      <c r="AG67" s="15">
        <f ca="1">_xlfn.NORM.INV(RAND(), Info!$B$43, Info!$B$44)</f>
        <v>8.6783150773360601E-3</v>
      </c>
      <c r="AH67" s="15">
        <f ca="1">_xlfn.NORM.INV(RAND(), Info!$B$43, Info!$B$44)</f>
        <v>1.0567415297877521E-2</v>
      </c>
      <c r="AI67" s="15">
        <f ca="1">_xlfn.NORM.INV(RAND(), Info!$B$43, Info!$B$44)</f>
        <v>-4.2973335358980937E-3</v>
      </c>
      <c r="AJ67" s="15">
        <f ca="1">_xlfn.NORM.INV(RAND(), Info!$B$43, Info!$B$44)</f>
        <v>2.1906761886138843E-2</v>
      </c>
      <c r="AK67" s="15">
        <f ca="1">_xlfn.NORM.INV(RAND(), Info!$B$43, Info!$B$44)</f>
        <v>-4.9399540451302293E-3</v>
      </c>
      <c r="AL67" s="15">
        <f ca="1">_xlfn.NORM.INV(RAND(), Info!$B$43, Info!$B$44)</f>
        <v>-1.3037799322650315E-2</v>
      </c>
      <c r="AM67" s="15">
        <f ca="1">_xlfn.NORM.INV(RAND(), Info!$B$43, Info!$B$44)</f>
        <v>1.1006429281578783E-2</v>
      </c>
      <c r="AN67" s="15">
        <f ca="1">_xlfn.NORM.INV(RAND(), Info!$B$43, Info!$B$44)</f>
        <v>6.9681801035216349E-3</v>
      </c>
      <c r="AO67" s="15">
        <f ca="1">_xlfn.NORM.INV(RAND(), Info!$B$43, Info!$B$44)</f>
        <v>7.1297533165140528E-3</v>
      </c>
      <c r="AP67" s="15">
        <f ca="1">_xlfn.NORM.INV(RAND(), Info!$B$43, Info!$B$44)</f>
        <v>-1.3594141270777252E-2</v>
      </c>
      <c r="AQ67" s="15">
        <f ca="1">_xlfn.NORM.INV(RAND(), Info!$B$43, Info!$B$44)</f>
        <v>6.3399958824801438E-3</v>
      </c>
      <c r="AR67" s="15">
        <f ca="1">_xlfn.NORM.INV(RAND(), Info!$B$43, Info!$B$44)</f>
        <v>-1.6450503423617115E-2</v>
      </c>
      <c r="AS67" s="15">
        <f ca="1">_xlfn.NORM.INV(RAND(), Info!$B$43, Info!$B$44)</f>
        <v>4.0312970929229554E-3</v>
      </c>
      <c r="AT67" s="15">
        <f ca="1">_xlfn.NORM.INV(RAND(), Info!$B$43, Info!$B$44)</f>
        <v>-2.6204615350739697E-3</v>
      </c>
      <c r="AU67" s="15">
        <f ca="1">_xlfn.NORM.INV(RAND(), Info!$B$43, Info!$B$44)</f>
        <v>-1.3562460546510415E-2</v>
      </c>
      <c r="AV67" s="15">
        <f ca="1">_xlfn.NORM.INV(RAND(), Info!$B$43, Info!$B$44)</f>
        <v>1.1001088699459753E-2</v>
      </c>
      <c r="AW67" s="15">
        <f ca="1">_xlfn.NORM.INV(RAND(), Info!$B$43, Info!$B$44)</f>
        <v>1.5241093301085447E-3</v>
      </c>
      <c r="AX67" s="15">
        <f ca="1">_xlfn.NORM.INV(RAND(), Info!$B$43, Info!$B$44)</f>
        <v>9.7281549404781126E-4</v>
      </c>
      <c r="AY67" s="15">
        <f ca="1">_xlfn.NORM.INV(RAND(), Info!$B$43, Info!$B$44)</f>
        <v>-1.0597872797274515E-2</v>
      </c>
      <c r="AZ67" s="15">
        <f ca="1">_xlfn.NORM.INV(RAND(), Info!$B$43, Info!$B$44)</f>
        <v>-3.686217536423759E-3</v>
      </c>
      <c r="BA67" s="15">
        <f ca="1">_xlfn.NORM.INV(RAND(), Info!$B$43, Info!$B$44)</f>
        <v>-1.256680443491684E-2</v>
      </c>
      <c r="BB67" s="15">
        <f ca="1">_xlfn.NORM.INV(RAND(), Info!$B$43, Info!$B$44)</f>
        <v>1.1150982821278622E-2</v>
      </c>
      <c r="BC67" s="15">
        <f ca="1">_xlfn.NORM.INV(RAND(), Info!$B$43, Info!$B$44)</f>
        <v>3.6372434509417172E-3</v>
      </c>
      <c r="BD67" s="15">
        <f ca="1">_xlfn.NORM.INV(RAND(), Info!$B$43, Info!$B$44)</f>
        <v>-2.3639558282342009E-2</v>
      </c>
      <c r="BE67" s="15">
        <f ca="1">_xlfn.NORM.INV(RAND(), Info!$B$43, Info!$B$44)</f>
        <v>-2.4954831664131065E-4</v>
      </c>
      <c r="BF67" s="15">
        <f ca="1">_xlfn.NORM.INV(RAND(), Info!$B$43, Info!$B$44)</f>
        <v>3.5495745560644044E-3</v>
      </c>
      <c r="BG67" s="15">
        <f ca="1">_xlfn.NORM.INV(RAND(), Info!$B$43, Info!$B$44)</f>
        <v>-1.1638624016165337E-2</v>
      </c>
      <c r="BH67" s="15">
        <f ca="1">_xlfn.NORM.INV(RAND(), Info!$B$43, Info!$B$44)</f>
        <v>-2.2006299631838037E-2</v>
      </c>
      <c r="BI67" s="15">
        <f ca="1">_xlfn.NORM.INV(RAND(), Info!$B$43, Info!$B$44)</f>
        <v>2.9890376024183676E-2</v>
      </c>
      <c r="BJ67" s="15">
        <f ca="1">_xlfn.NORM.INV(RAND(), Info!$B$43, Info!$B$44)</f>
        <v>3.3039307675937948E-2</v>
      </c>
      <c r="BK67" s="15">
        <f ca="1">_xlfn.NORM.INV(RAND(), Info!$B$43, Info!$B$44)</f>
        <v>1.3080559372723285E-2</v>
      </c>
      <c r="BL67" s="15">
        <f ca="1">_xlfn.NORM.INV(RAND(), Info!$B$43, Info!$B$44)</f>
        <v>2.4925917706015138E-2</v>
      </c>
      <c r="BM67" s="15">
        <f ca="1">_xlfn.NORM.INV(RAND(), Info!$B$43, Info!$B$44)</f>
        <v>1.6030819011738237E-2</v>
      </c>
      <c r="BN67" s="15">
        <f ca="1">_xlfn.NORM.INV(RAND(), Info!$B$43, Info!$B$44)</f>
        <v>-1.9761112087801843E-2</v>
      </c>
      <c r="BO67" s="15">
        <f ca="1">_xlfn.NORM.INV(RAND(), Info!$B$43, Info!$B$44)</f>
        <v>7.6062515633239279E-3</v>
      </c>
      <c r="BP67" s="15">
        <f ca="1">_xlfn.NORM.INV(RAND(), Info!$B$43, Info!$B$44)</f>
        <v>-1.5650698918175086E-3</v>
      </c>
      <c r="BQ67" s="15">
        <f ca="1">_xlfn.NORM.INV(RAND(), Info!$B$43, Info!$B$44)</f>
        <v>-4.0629370997510034E-3</v>
      </c>
      <c r="BR67" s="15">
        <f ca="1">_xlfn.NORM.INV(RAND(), Info!$B$43, Info!$B$44)</f>
        <v>1.5046327211388509E-2</v>
      </c>
      <c r="BS67" s="15">
        <f ca="1">_xlfn.NORM.INV(RAND(), Info!$B$43, Info!$B$44)</f>
        <v>8.5769318469148875E-4</v>
      </c>
      <c r="BT67" s="15">
        <f ca="1">_xlfn.NORM.INV(RAND(), Info!$B$43, Info!$B$44)</f>
        <v>-3.3136192146951153E-3</v>
      </c>
      <c r="BU67" s="15">
        <f ca="1">_xlfn.NORM.INV(RAND(), Info!$B$43, Info!$B$44)</f>
        <v>-4.761908248921338E-3</v>
      </c>
      <c r="BV67" s="15">
        <f ca="1">_xlfn.NORM.INV(RAND(), Info!$B$43, Info!$B$44)</f>
        <v>-5.6292441454398504E-2</v>
      </c>
      <c r="BW67" s="15">
        <f ca="1">_xlfn.NORM.INV(RAND(), Info!$B$43, Info!$B$44)</f>
        <v>2.7804103758543017E-2</v>
      </c>
      <c r="BX67" s="15">
        <f ca="1">_xlfn.NORM.INV(RAND(), Info!$B$43, Info!$B$44)</f>
        <v>-2.5403472611679228E-2</v>
      </c>
      <c r="BY67" s="15">
        <f ca="1">_xlfn.NORM.INV(RAND(), Info!$B$43, Info!$B$44)</f>
        <v>2.7267700990590516E-3</v>
      </c>
      <c r="BZ67" s="15">
        <f ca="1">_xlfn.NORM.INV(RAND(), Info!$B$43, Info!$B$44)</f>
        <v>-6.658402536546911E-3</v>
      </c>
      <c r="CA67" s="15">
        <f ca="1">_xlfn.NORM.INV(RAND(), Info!$B$43, Info!$B$44)</f>
        <v>-1.0467238631563281E-2</v>
      </c>
      <c r="CB67" s="15">
        <f ca="1">_xlfn.NORM.INV(RAND(), Info!$B$43, Info!$B$44)</f>
        <v>-1.8281795017291724E-2</v>
      </c>
      <c r="CC67" s="15">
        <f ca="1">_xlfn.NORM.INV(RAND(), Info!$B$43, Info!$B$44)</f>
        <v>1.0637968378630833E-2</v>
      </c>
      <c r="CD67" s="15">
        <f ca="1">_xlfn.NORM.INV(RAND(), Info!$B$43, Info!$B$44)</f>
        <v>1.7843498682938542E-2</v>
      </c>
      <c r="CE67" s="15">
        <f ca="1">_xlfn.NORM.INV(RAND(), Info!$B$43, Info!$B$44)</f>
        <v>2.1063210153458127E-2</v>
      </c>
      <c r="CF67" s="15">
        <f ca="1">_xlfn.NORM.INV(RAND(), Info!$B$43, Info!$B$44)</f>
        <v>1.9127539001021938E-2</v>
      </c>
      <c r="CG67" s="15">
        <f ca="1">_xlfn.NORM.INV(RAND(), Info!$B$43, Info!$B$44)</f>
        <v>1.3996910251391947E-2</v>
      </c>
      <c r="CH67" s="15">
        <f ca="1">_xlfn.NORM.INV(RAND(), Info!$B$43, Info!$B$44)</f>
        <v>6.6464549419298097E-3</v>
      </c>
      <c r="CI67" s="15">
        <f ca="1">_xlfn.NORM.INV(RAND(), Info!$B$43, Info!$B$44)</f>
        <v>-9.1681437306835208E-3</v>
      </c>
      <c r="CJ67" s="15">
        <f ca="1">_xlfn.NORM.INV(RAND(), Info!$B$43, Info!$B$44)</f>
        <v>-2.6625315804462264E-2</v>
      </c>
      <c r="CK67" s="15">
        <f ca="1">_xlfn.NORM.INV(RAND(), Info!$B$43, Info!$B$44)</f>
        <v>3.5399731375267965E-3</v>
      </c>
      <c r="CL67" s="15">
        <f ca="1">_xlfn.NORM.INV(RAND(), Info!$B$43, Info!$B$44)</f>
        <v>2.4092134381437865E-2</v>
      </c>
      <c r="CM67" s="15">
        <f ca="1">_xlfn.NORM.INV(RAND(), Info!$B$43, Info!$B$44)</f>
        <v>2.7753609239182731E-2</v>
      </c>
      <c r="CN67" s="15">
        <f ca="1">_xlfn.NORM.INV(RAND(), Info!$B$43, Info!$B$44)</f>
        <v>-5.3944709038137417E-2</v>
      </c>
      <c r="CO67" s="15">
        <f ca="1">_xlfn.NORM.INV(RAND(), Info!$B$43, Info!$B$44)</f>
        <v>-3.462332495490268E-3</v>
      </c>
      <c r="CP67" s="15">
        <f ca="1">_xlfn.NORM.INV(RAND(), Info!$B$43, Info!$B$44)</f>
        <v>-1.4514194202719339E-2</v>
      </c>
      <c r="CQ67" s="15">
        <f ca="1">_xlfn.NORM.INV(RAND(), Info!$B$43, Info!$B$44)</f>
        <v>-9.6994151028598347E-3</v>
      </c>
      <c r="CR67" s="15">
        <f ca="1">_xlfn.NORM.INV(RAND(), Info!$B$43, Info!$B$44)</f>
        <v>-2.3405332462009047E-2</v>
      </c>
      <c r="CS67" s="15">
        <f ca="1">_xlfn.NORM.INV(RAND(), Info!$B$43, Info!$B$44)</f>
        <v>-1.1974143192953809E-2</v>
      </c>
      <c r="CT67" s="15">
        <f ca="1">_xlfn.NORM.INV(RAND(), Info!$B$43, Info!$B$44)</f>
        <v>-1.4765160718499905E-2</v>
      </c>
      <c r="CU67" s="15">
        <f ca="1">_xlfn.NORM.INV(RAND(), Info!$B$43, Info!$B$44)</f>
        <v>-1.3141066064380126E-2</v>
      </c>
      <c r="CV67" s="15">
        <f ca="1">_xlfn.NORM.INV(RAND(), Info!$B$43, Info!$B$44)</f>
        <v>4.619053383469994E-2</v>
      </c>
      <c r="CW67" s="15">
        <f ca="1">_xlfn.NORM.INV(RAND(), Info!$B$43, Info!$B$44)</f>
        <v>2.297250712454384E-2</v>
      </c>
    </row>
    <row r="68" spans="1:101" x14ac:dyDescent="0.2">
      <c r="A68">
        <v>2089</v>
      </c>
      <c r="B68" s="15">
        <f ca="1">_xlfn.NORM.INV(RAND(), Info!$B$43, Info!$B$44)</f>
        <v>2.0145402617674887E-2</v>
      </c>
      <c r="C68" s="15">
        <f ca="1">_xlfn.NORM.INV(RAND(), Info!$B$43, Info!$B$44)</f>
        <v>7.9198901239656387E-3</v>
      </c>
      <c r="D68" s="15">
        <f ca="1">_xlfn.NORM.INV(RAND(), Info!$B$43, Info!$B$44)</f>
        <v>-1.9353802223923858E-2</v>
      </c>
      <c r="E68" s="15">
        <f ca="1">_xlfn.NORM.INV(RAND(), Info!$B$43, Info!$B$44)</f>
        <v>-7.07996832802665E-3</v>
      </c>
      <c r="F68" s="15">
        <f ca="1">_xlfn.NORM.INV(RAND(), Info!$B$43, Info!$B$44)</f>
        <v>5.4876895809609551E-3</v>
      </c>
      <c r="G68" s="15">
        <f ca="1">_xlfn.NORM.INV(RAND(), Info!$B$43, Info!$B$44)</f>
        <v>-2.0165324749242809E-2</v>
      </c>
      <c r="H68" s="15">
        <f ca="1">_xlfn.NORM.INV(RAND(), Info!$B$43, Info!$B$44)</f>
        <v>2.3714328441645144E-2</v>
      </c>
      <c r="I68" s="15">
        <f ca="1">_xlfn.NORM.INV(RAND(), Info!$B$43, Info!$B$44)</f>
        <v>-9.171471219868426E-3</v>
      </c>
      <c r="J68" s="15">
        <f ca="1">_xlfn.NORM.INV(RAND(), Info!$B$43, Info!$B$44)</f>
        <v>1.4890707524057609E-2</v>
      </c>
      <c r="K68" s="15">
        <f ca="1">_xlfn.NORM.INV(RAND(), Info!$B$43, Info!$B$44)</f>
        <v>3.1035628623137256E-2</v>
      </c>
      <c r="L68" s="15">
        <f ca="1">_xlfn.NORM.INV(RAND(), Info!$B$43, Info!$B$44)</f>
        <v>-8.0186075849027517E-3</v>
      </c>
      <c r="M68" s="15">
        <f ca="1">_xlfn.NORM.INV(RAND(), Info!$B$43, Info!$B$44)</f>
        <v>-3.6928540171935142E-3</v>
      </c>
      <c r="N68" s="15">
        <f ca="1">_xlfn.NORM.INV(RAND(), Info!$B$43, Info!$B$44)</f>
        <v>3.0120294863568708E-3</v>
      </c>
      <c r="O68" s="15">
        <f ca="1">_xlfn.NORM.INV(RAND(), Info!$B$43, Info!$B$44)</f>
        <v>-3.5738264308107491E-3</v>
      </c>
      <c r="P68" s="15">
        <f ca="1">_xlfn.NORM.INV(RAND(), Info!$B$43, Info!$B$44)</f>
        <v>-2.7923859082410105E-2</v>
      </c>
      <c r="Q68" s="15">
        <f ca="1">_xlfn.NORM.INV(RAND(), Info!$B$43, Info!$B$44)</f>
        <v>-2.9287570170046243E-2</v>
      </c>
      <c r="R68" s="15">
        <f ca="1">_xlfn.NORM.INV(RAND(), Info!$B$43, Info!$B$44)</f>
        <v>-1.0342682398451281E-2</v>
      </c>
      <c r="S68" s="15">
        <f ca="1">_xlfn.NORM.INV(RAND(), Info!$B$43, Info!$B$44)</f>
        <v>-1.4836226555058962E-2</v>
      </c>
      <c r="T68" s="15">
        <f ca="1">_xlfn.NORM.INV(RAND(), Info!$B$43, Info!$B$44)</f>
        <v>-1.854780854404631E-2</v>
      </c>
      <c r="U68" s="15">
        <f ca="1">_xlfn.NORM.INV(RAND(), Info!$B$43, Info!$B$44)</f>
        <v>1.6315348433169806E-2</v>
      </c>
      <c r="V68" s="15">
        <f ca="1">_xlfn.NORM.INV(RAND(), Info!$B$43, Info!$B$44)</f>
        <v>-1.0920734523889464E-3</v>
      </c>
      <c r="W68" s="15">
        <f ca="1">_xlfn.NORM.INV(RAND(), Info!$B$43, Info!$B$44)</f>
        <v>1.5955653938611321E-2</v>
      </c>
      <c r="X68" s="15">
        <f ca="1">_xlfn.NORM.INV(RAND(), Info!$B$43, Info!$B$44)</f>
        <v>4.0062334682800869E-2</v>
      </c>
      <c r="Y68" s="15">
        <f ca="1">_xlfn.NORM.INV(RAND(), Info!$B$43, Info!$B$44)</f>
        <v>-5.6978998679530135E-3</v>
      </c>
      <c r="Z68" s="15">
        <f ca="1">_xlfn.NORM.INV(RAND(), Info!$B$43, Info!$B$44)</f>
        <v>3.2542302742019896E-3</v>
      </c>
      <c r="AA68" s="15">
        <f ca="1">_xlfn.NORM.INV(RAND(), Info!$B$43, Info!$B$44)</f>
        <v>-1.630487462403311E-2</v>
      </c>
      <c r="AB68" s="15">
        <f ca="1">_xlfn.NORM.INV(RAND(), Info!$B$43, Info!$B$44)</f>
        <v>3.4063765454285071E-2</v>
      </c>
      <c r="AC68" s="15">
        <f ca="1">_xlfn.NORM.INV(RAND(), Info!$B$43, Info!$B$44)</f>
        <v>-2.9250040504518005E-2</v>
      </c>
      <c r="AD68" s="15">
        <f ca="1">_xlfn.NORM.INV(RAND(), Info!$B$43, Info!$B$44)</f>
        <v>3.7807686178589579E-3</v>
      </c>
      <c r="AE68" s="15">
        <f ca="1">_xlfn.NORM.INV(RAND(), Info!$B$43, Info!$B$44)</f>
        <v>-8.6535547850324634E-3</v>
      </c>
      <c r="AF68" s="15">
        <f ca="1">_xlfn.NORM.INV(RAND(), Info!$B$43, Info!$B$44)</f>
        <v>-3.6807594095103334E-2</v>
      </c>
      <c r="AG68" s="15">
        <f ca="1">_xlfn.NORM.INV(RAND(), Info!$B$43, Info!$B$44)</f>
        <v>1.3024055461010726E-2</v>
      </c>
      <c r="AH68" s="15">
        <f ca="1">_xlfn.NORM.INV(RAND(), Info!$B$43, Info!$B$44)</f>
        <v>2.9983860225335435E-2</v>
      </c>
      <c r="AI68" s="15">
        <f ca="1">_xlfn.NORM.INV(RAND(), Info!$B$43, Info!$B$44)</f>
        <v>1.0407407748525995E-2</v>
      </c>
      <c r="AJ68" s="15">
        <f ca="1">_xlfn.NORM.INV(RAND(), Info!$B$43, Info!$B$44)</f>
        <v>-2.5178530699084392E-2</v>
      </c>
      <c r="AK68" s="15">
        <f ca="1">_xlfn.NORM.INV(RAND(), Info!$B$43, Info!$B$44)</f>
        <v>2.3496932974657006E-2</v>
      </c>
      <c r="AL68" s="15">
        <f ca="1">_xlfn.NORM.INV(RAND(), Info!$B$43, Info!$B$44)</f>
        <v>2.3488861742878852E-2</v>
      </c>
      <c r="AM68" s="15">
        <f ca="1">_xlfn.NORM.INV(RAND(), Info!$B$43, Info!$B$44)</f>
        <v>1.1859351829557462E-2</v>
      </c>
      <c r="AN68" s="15">
        <f ca="1">_xlfn.NORM.INV(RAND(), Info!$B$43, Info!$B$44)</f>
        <v>7.5618262424703804E-3</v>
      </c>
      <c r="AO68" s="15">
        <f ca="1">_xlfn.NORM.INV(RAND(), Info!$B$43, Info!$B$44)</f>
        <v>3.0684341002097108E-2</v>
      </c>
      <c r="AP68" s="15">
        <f ca="1">_xlfn.NORM.INV(RAND(), Info!$B$43, Info!$B$44)</f>
        <v>-4.7982298607998998E-2</v>
      </c>
      <c r="AQ68" s="15">
        <f ca="1">_xlfn.NORM.INV(RAND(), Info!$B$43, Info!$B$44)</f>
        <v>3.5202060293559566E-2</v>
      </c>
      <c r="AR68" s="15">
        <f ca="1">_xlfn.NORM.INV(RAND(), Info!$B$43, Info!$B$44)</f>
        <v>-4.402284187140241E-3</v>
      </c>
      <c r="AS68" s="15">
        <f ca="1">_xlfn.NORM.INV(RAND(), Info!$B$43, Info!$B$44)</f>
        <v>2.0259221514648113E-2</v>
      </c>
      <c r="AT68" s="15">
        <f ca="1">_xlfn.NORM.INV(RAND(), Info!$B$43, Info!$B$44)</f>
        <v>7.0320083192536584E-3</v>
      </c>
      <c r="AU68" s="15">
        <f ca="1">_xlfn.NORM.INV(RAND(), Info!$B$43, Info!$B$44)</f>
        <v>-2.823036520872247E-2</v>
      </c>
      <c r="AV68" s="15">
        <f ca="1">_xlfn.NORM.INV(RAND(), Info!$B$43, Info!$B$44)</f>
        <v>-2.9505839202255201E-2</v>
      </c>
      <c r="AW68" s="15">
        <f ca="1">_xlfn.NORM.INV(RAND(), Info!$B$43, Info!$B$44)</f>
        <v>1.8204088314654379E-2</v>
      </c>
      <c r="AX68" s="15">
        <f ca="1">_xlfn.NORM.INV(RAND(), Info!$B$43, Info!$B$44)</f>
        <v>-1.3737047479739105E-2</v>
      </c>
      <c r="AY68" s="15">
        <f ca="1">_xlfn.NORM.INV(RAND(), Info!$B$43, Info!$B$44)</f>
        <v>-1.4890859655872273E-2</v>
      </c>
      <c r="AZ68" s="15">
        <f ca="1">_xlfn.NORM.INV(RAND(), Info!$B$43, Info!$B$44)</f>
        <v>-2.0784456467446654E-2</v>
      </c>
      <c r="BA68" s="15">
        <f ca="1">_xlfn.NORM.INV(RAND(), Info!$B$43, Info!$B$44)</f>
        <v>-4.5017794112533246E-2</v>
      </c>
      <c r="BB68" s="15">
        <f ca="1">_xlfn.NORM.INV(RAND(), Info!$B$43, Info!$B$44)</f>
        <v>-3.9787999427066019E-3</v>
      </c>
      <c r="BC68" s="15">
        <f ca="1">_xlfn.NORM.INV(RAND(), Info!$B$43, Info!$B$44)</f>
        <v>-2.7918985626658347E-2</v>
      </c>
      <c r="BD68" s="15">
        <f ca="1">_xlfn.NORM.INV(RAND(), Info!$B$43, Info!$B$44)</f>
        <v>-3.0339486351325085E-3</v>
      </c>
      <c r="BE68" s="15">
        <f ca="1">_xlfn.NORM.INV(RAND(), Info!$B$43, Info!$B$44)</f>
        <v>-1.1924738955351673E-2</v>
      </c>
      <c r="BF68" s="15">
        <f ca="1">_xlfn.NORM.INV(RAND(), Info!$B$43, Info!$B$44)</f>
        <v>1.0301498105441322E-2</v>
      </c>
      <c r="BG68" s="15">
        <f ca="1">_xlfn.NORM.INV(RAND(), Info!$B$43, Info!$B$44)</f>
        <v>-3.0862085047481943E-2</v>
      </c>
      <c r="BH68" s="15">
        <f ca="1">_xlfn.NORM.INV(RAND(), Info!$B$43, Info!$B$44)</f>
        <v>-1.1167184883541403E-2</v>
      </c>
      <c r="BI68" s="15">
        <f ca="1">_xlfn.NORM.INV(RAND(), Info!$B$43, Info!$B$44)</f>
        <v>-2.4012638841936895E-2</v>
      </c>
      <c r="BJ68" s="15">
        <f ca="1">_xlfn.NORM.INV(RAND(), Info!$B$43, Info!$B$44)</f>
        <v>-3.7872177922833282E-2</v>
      </c>
      <c r="BK68" s="15">
        <f ca="1">_xlfn.NORM.INV(RAND(), Info!$B$43, Info!$B$44)</f>
        <v>1.3383420074708413E-2</v>
      </c>
      <c r="BL68" s="15">
        <f ca="1">_xlfn.NORM.INV(RAND(), Info!$B$43, Info!$B$44)</f>
        <v>1.9898836414315783E-2</v>
      </c>
      <c r="BM68" s="15">
        <f ca="1">_xlfn.NORM.INV(RAND(), Info!$B$43, Info!$B$44)</f>
        <v>1.7331882781947323E-2</v>
      </c>
      <c r="BN68" s="15">
        <f ca="1">_xlfn.NORM.INV(RAND(), Info!$B$43, Info!$B$44)</f>
        <v>2.2854458868143517E-2</v>
      </c>
      <c r="BO68" s="15">
        <f ca="1">_xlfn.NORM.INV(RAND(), Info!$B$43, Info!$B$44)</f>
        <v>3.1247328986788839E-2</v>
      </c>
      <c r="BP68" s="15">
        <f ca="1">_xlfn.NORM.INV(RAND(), Info!$B$43, Info!$B$44)</f>
        <v>-3.0821655727401687E-3</v>
      </c>
      <c r="BQ68" s="15">
        <f ca="1">_xlfn.NORM.INV(RAND(), Info!$B$43, Info!$B$44)</f>
        <v>1.958167790370869E-2</v>
      </c>
      <c r="BR68" s="15">
        <f ca="1">_xlfn.NORM.INV(RAND(), Info!$B$43, Info!$B$44)</f>
        <v>4.4877372782385835E-3</v>
      </c>
      <c r="BS68" s="15">
        <f ca="1">_xlfn.NORM.INV(RAND(), Info!$B$43, Info!$B$44)</f>
        <v>1.3933801866542139E-2</v>
      </c>
      <c r="BT68" s="15">
        <f ca="1">_xlfn.NORM.INV(RAND(), Info!$B$43, Info!$B$44)</f>
        <v>-1.94963433899146E-2</v>
      </c>
      <c r="BU68" s="15">
        <f ca="1">_xlfn.NORM.INV(RAND(), Info!$B$43, Info!$B$44)</f>
        <v>-4.807750395377999E-3</v>
      </c>
      <c r="BV68" s="15">
        <f ca="1">_xlfn.NORM.INV(RAND(), Info!$B$43, Info!$B$44)</f>
        <v>7.6509915545869911E-3</v>
      </c>
      <c r="BW68" s="15">
        <f ca="1">_xlfn.NORM.INV(RAND(), Info!$B$43, Info!$B$44)</f>
        <v>-1.6540047125548629E-2</v>
      </c>
      <c r="BX68" s="15">
        <f ca="1">_xlfn.NORM.INV(RAND(), Info!$B$43, Info!$B$44)</f>
        <v>2.4384433387242822E-2</v>
      </c>
      <c r="BY68" s="15">
        <f ca="1">_xlfn.NORM.INV(RAND(), Info!$B$43, Info!$B$44)</f>
        <v>-1.1663801626953248E-2</v>
      </c>
      <c r="BZ68" s="15">
        <f ca="1">_xlfn.NORM.INV(RAND(), Info!$B$43, Info!$B$44)</f>
        <v>-4.0057426889500779E-2</v>
      </c>
      <c r="CA68" s="15">
        <f ca="1">_xlfn.NORM.INV(RAND(), Info!$B$43, Info!$B$44)</f>
        <v>1.7592454857773901E-3</v>
      </c>
      <c r="CB68" s="15">
        <f ca="1">_xlfn.NORM.INV(RAND(), Info!$B$43, Info!$B$44)</f>
        <v>-2.4292294017962426E-2</v>
      </c>
      <c r="CC68" s="15">
        <f ca="1">_xlfn.NORM.INV(RAND(), Info!$B$43, Info!$B$44)</f>
        <v>8.6590055265323256E-3</v>
      </c>
      <c r="CD68" s="15">
        <f ca="1">_xlfn.NORM.INV(RAND(), Info!$B$43, Info!$B$44)</f>
        <v>-4.683559538550216E-3</v>
      </c>
      <c r="CE68" s="15">
        <f ca="1">_xlfn.NORM.INV(RAND(), Info!$B$43, Info!$B$44)</f>
        <v>-3.1447055505549319E-2</v>
      </c>
      <c r="CF68" s="15">
        <f ca="1">_xlfn.NORM.INV(RAND(), Info!$B$43, Info!$B$44)</f>
        <v>1.0197362198193852E-3</v>
      </c>
      <c r="CG68" s="15">
        <f ca="1">_xlfn.NORM.INV(RAND(), Info!$B$43, Info!$B$44)</f>
        <v>3.741886461160116E-3</v>
      </c>
      <c r="CH68" s="15">
        <f ca="1">_xlfn.NORM.INV(RAND(), Info!$B$43, Info!$B$44)</f>
        <v>-9.5418784846962833E-3</v>
      </c>
      <c r="CI68" s="15">
        <f ca="1">_xlfn.NORM.INV(RAND(), Info!$B$43, Info!$B$44)</f>
        <v>-1.1619372994803135E-2</v>
      </c>
      <c r="CJ68" s="15">
        <f ca="1">_xlfn.NORM.INV(RAND(), Info!$B$43, Info!$B$44)</f>
        <v>-2.5871429184964609E-3</v>
      </c>
      <c r="CK68" s="15">
        <f ca="1">_xlfn.NORM.INV(RAND(), Info!$B$43, Info!$B$44)</f>
        <v>5.0823970406668473E-2</v>
      </c>
      <c r="CL68" s="15">
        <f ca="1">_xlfn.NORM.INV(RAND(), Info!$B$43, Info!$B$44)</f>
        <v>4.516467146960592E-2</v>
      </c>
      <c r="CM68" s="15">
        <f ca="1">_xlfn.NORM.INV(RAND(), Info!$B$43, Info!$B$44)</f>
        <v>-1.5460227684688986E-2</v>
      </c>
      <c r="CN68" s="15">
        <f ca="1">_xlfn.NORM.INV(RAND(), Info!$B$43, Info!$B$44)</f>
        <v>2.2298279669826825E-3</v>
      </c>
      <c r="CO68" s="15">
        <f ca="1">_xlfn.NORM.INV(RAND(), Info!$B$43, Info!$B$44)</f>
        <v>2.2110906080888365E-2</v>
      </c>
      <c r="CP68" s="15">
        <f ca="1">_xlfn.NORM.INV(RAND(), Info!$B$43, Info!$B$44)</f>
        <v>-2.7334764196256422E-2</v>
      </c>
      <c r="CQ68" s="15">
        <f ca="1">_xlfn.NORM.INV(RAND(), Info!$B$43, Info!$B$44)</f>
        <v>-1.7361683543600216E-2</v>
      </c>
      <c r="CR68" s="15">
        <f ca="1">_xlfn.NORM.INV(RAND(), Info!$B$43, Info!$B$44)</f>
        <v>-1.4743945310425267E-2</v>
      </c>
      <c r="CS68" s="15">
        <f ca="1">_xlfn.NORM.INV(RAND(), Info!$B$43, Info!$B$44)</f>
        <v>6.7588640696269022E-4</v>
      </c>
      <c r="CT68" s="15">
        <f ca="1">_xlfn.NORM.INV(RAND(), Info!$B$43, Info!$B$44)</f>
        <v>-1.8717669268926349E-2</v>
      </c>
      <c r="CU68" s="15">
        <f ca="1">_xlfn.NORM.INV(RAND(), Info!$B$43, Info!$B$44)</f>
        <v>1.2469382600174097E-3</v>
      </c>
      <c r="CV68" s="15">
        <f ca="1">_xlfn.NORM.INV(RAND(), Info!$B$43, Info!$B$44)</f>
        <v>3.6879960014507707E-3</v>
      </c>
      <c r="CW68" s="15">
        <f ca="1">_xlfn.NORM.INV(RAND(), Info!$B$43, Info!$B$44)</f>
        <v>1.763469784215238E-2</v>
      </c>
    </row>
    <row r="69" spans="1:101" x14ac:dyDescent="0.2">
      <c r="A69">
        <v>2090</v>
      </c>
      <c r="B69" s="15">
        <f ca="1">_xlfn.NORM.INV(RAND(), Info!$B$43, Info!$B$44)</f>
        <v>-1.3808491477420352E-2</v>
      </c>
      <c r="C69" s="15">
        <f ca="1">_xlfn.NORM.INV(RAND(), Info!$B$43, Info!$B$44)</f>
        <v>-2.1883965254930096E-2</v>
      </c>
      <c r="D69" s="15">
        <f ca="1">_xlfn.NORM.INV(RAND(), Info!$B$43, Info!$B$44)</f>
        <v>2.3384754613374717E-3</v>
      </c>
      <c r="E69" s="15">
        <f ca="1">_xlfn.NORM.INV(RAND(), Info!$B$43, Info!$B$44)</f>
        <v>-4.3087503232427382E-3</v>
      </c>
      <c r="F69" s="15">
        <f ca="1">_xlfn.NORM.INV(RAND(), Info!$B$43, Info!$B$44)</f>
        <v>-1.1980298161501049E-2</v>
      </c>
      <c r="G69" s="15">
        <f ca="1">_xlfn.NORM.INV(RAND(), Info!$B$43, Info!$B$44)</f>
        <v>1.1841672152322236E-2</v>
      </c>
      <c r="H69" s="15">
        <f ca="1">_xlfn.NORM.INV(RAND(), Info!$B$43, Info!$B$44)</f>
        <v>2.4389532174175521E-3</v>
      </c>
      <c r="I69" s="15">
        <f ca="1">_xlfn.NORM.INV(RAND(), Info!$B$43, Info!$B$44)</f>
        <v>1.2260812202773929E-2</v>
      </c>
      <c r="J69" s="15">
        <f ca="1">_xlfn.NORM.INV(RAND(), Info!$B$43, Info!$B$44)</f>
        <v>-4.913992126882868E-4</v>
      </c>
      <c r="K69" s="15">
        <f ca="1">_xlfn.NORM.INV(RAND(), Info!$B$43, Info!$B$44)</f>
        <v>-1.0450551473552061E-2</v>
      </c>
      <c r="L69" s="15">
        <f ca="1">_xlfn.NORM.INV(RAND(), Info!$B$43, Info!$B$44)</f>
        <v>-6.4143047739832777E-3</v>
      </c>
      <c r="M69" s="15">
        <f ca="1">_xlfn.NORM.INV(RAND(), Info!$B$43, Info!$B$44)</f>
        <v>-2.23196821254593E-3</v>
      </c>
      <c r="N69" s="15">
        <f ca="1">_xlfn.NORM.INV(RAND(), Info!$B$43, Info!$B$44)</f>
        <v>1.4637486966954383E-2</v>
      </c>
      <c r="O69" s="15">
        <f ca="1">_xlfn.NORM.INV(RAND(), Info!$B$43, Info!$B$44)</f>
        <v>3.504212511135152E-3</v>
      </c>
      <c r="P69" s="15">
        <f ca="1">_xlfn.NORM.INV(RAND(), Info!$B$43, Info!$B$44)</f>
        <v>9.1503560024362544E-3</v>
      </c>
      <c r="Q69" s="15">
        <f ca="1">_xlfn.NORM.INV(RAND(), Info!$B$43, Info!$B$44)</f>
        <v>-2.0023821603943424E-2</v>
      </c>
      <c r="R69" s="15">
        <f ca="1">_xlfn.NORM.INV(RAND(), Info!$B$43, Info!$B$44)</f>
        <v>6.2954215663513207E-3</v>
      </c>
      <c r="S69" s="15">
        <f ca="1">_xlfn.NORM.INV(RAND(), Info!$B$43, Info!$B$44)</f>
        <v>7.4376919027119813E-4</v>
      </c>
      <c r="T69" s="15">
        <f ca="1">_xlfn.NORM.INV(RAND(), Info!$B$43, Info!$B$44)</f>
        <v>3.3629778574157561E-2</v>
      </c>
      <c r="U69" s="15">
        <f ca="1">_xlfn.NORM.INV(RAND(), Info!$B$43, Info!$B$44)</f>
        <v>1.052767819309533E-2</v>
      </c>
      <c r="V69" s="15">
        <f ca="1">_xlfn.NORM.INV(RAND(), Info!$B$43, Info!$B$44)</f>
        <v>-8.3036805516361889E-3</v>
      </c>
      <c r="W69" s="15">
        <f ca="1">_xlfn.NORM.INV(RAND(), Info!$B$43, Info!$B$44)</f>
        <v>1.6983861698454884E-2</v>
      </c>
      <c r="X69" s="15">
        <f ca="1">_xlfn.NORM.INV(RAND(), Info!$B$43, Info!$B$44)</f>
        <v>-5.5434593408747172E-2</v>
      </c>
      <c r="Y69" s="15">
        <f ca="1">_xlfn.NORM.INV(RAND(), Info!$B$43, Info!$B$44)</f>
        <v>4.5639063059413117E-3</v>
      </c>
      <c r="Z69" s="15">
        <f ca="1">_xlfn.NORM.INV(RAND(), Info!$B$43, Info!$B$44)</f>
        <v>-8.1418196890896063E-3</v>
      </c>
      <c r="AA69" s="15">
        <f ca="1">_xlfn.NORM.INV(RAND(), Info!$B$43, Info!$B$44)</f>
        <v>1.8845411336698564E-2</v>
      </c>
      <c r="AB69" s="15">
        <f ca="1">_xlfn.NORM.INV(RAND(), Info!$B$43, Info!$B$44)</f>
        <v>1.8573808924060534E-2</v>
      </c>
      <c r="AC69" s="15">
        <f ca="1">_xlfn.NORM.INV(RAND(), Info!$B$43, Info!$B$44)</f>
        <v>-1.8856902091245891E-2</v>
      </c>
      <c r="AD69" s="15">
        <f ca="1">_xlfn.NORM.INV(RAND(), Info!$B$43, Info!$B$44)</f>
        <v>8.5295242635521039E-4</v>
      </c>
      <c r="AE69" s="15">
        <f ca="1">_xlfn.NORM.INV(RAND(), Info!$B$43, Info!$B$44)</f>
        <v>-4.4820833541653659E-3</v>
      </c>
      <c r="AF69" s="15">
        <f ca="1">_xlfn.NORM.INV(RAND(), Info!$B$43, Info!$B$44)</f>
        <v>-3.3687804147033026E-3</v>
      </c>
      <c r="AG69" s="15">
        <f ca="1">_xlfn.NORM.INV(RAND(), Info!$B$43, Info!$B$44)</f>
        <v>3.3908317641501357E-4</v>
      </c>
      <c r="AH69" s="15">
        <f ca="1">_xlfn.NORM.INV(RAND(), Info!$B$43, Info!$B$44)</f>
        <v>-1.7472374679348254E-2</v>
      </c>
      <c r="AI69" s="15">
        <f ca="1">_xlfn.NORM.INV(RAND(), Info!$B$43, Info!$B$44)</f>
        <v>2.303041448325199E-2</v>
      </c>
      <c r="AJ69" s="15">
        <f ca="1">_xlfn.NORM.INV(RAND(), Info!$B$43, Info!$B$44)</f>
        <v>-3.9372616301981307E-2</v>
      </c>
      <c r="AK69" s="15">
        <f ca="1">_xlfn.NORM.INV(RAND(), Info!$B$43, Info!$B$44)</f>
        <v>-3.1420226186258005E-2</v>
      </c>
      <c r="AL69" s="15">
        <f ca="1">_xlfn.NORM.INV(RAND(), Info!$B$43, Info!$B$44)</f>
        <v>-2.21481136880623E-3</v>
      </c>
      <c r="AM69" s="15">
        <f ca="1">_xlfn.NORM.INV(RAND(), Info!$B$43, Info!$B$44)</f>
        <v>-1.442580326084578E-2</v>
      </c>
      <c r="AN69" s="15">
        <f ca="1">_xlfn.NORM.INV(RAND(), Info!$B$43, Info!$B$44)</f>
        <v>1.8302932317796883E-2</v>
      </c>
      <c r="AO69" s="15">
        <f ca="1">_xlfn.NORM.INV(RAND(), Info!$B$43, Info!$B$44)</f>
        <v>-2.3175891068208422E-2</v>
      </c>
      <c r="AP69" s="15">
        <f ca="1">_xlfn.NORM.INV(RAND(), Info!$B$43, Info!$B$44)</f>
        <v>-3.2148114923336392E-2</v>
      </c>
      <c r="AQ69" s="15">
        <f ca="1">_xlfn.NORM.INV(RAND(), Info!$B$43, Info!$B$44)</f>
        <v>-1.3284155337588734E-2</v>
      </c>
      <c r="AR69" s="15">
        <f ca="1">_xlfn.NORM.INV(RAND(), Info!$B$43, Info!$B$44)</f>
        <v>-1.1459155939239685E-2</v>
      </c>
      <c r="AS69" s="15">
        <f ca="1">_xlfn.NORM.INV(RAND(), Info!$B$43, Info!$B$44)</f>
        <v>1.8513451218578426E-2</v>
      </c>
      <c r="AT69" s="15">
        <f ca="1">_xlfn.NORM.INV(RAND(), Info!$B$43, Info!$B$44)</f>
        <v>-1.6988388426139311E-2</v>
      </c>
      <c r="AU69" s="15">
        <f ca="1">_xlfn.NORM.INV(RAND(), Info!$B$43, Info!$B$44)</f>
        <v>1.3107148496978537E-2</v>
      </c>
      <c r="AV69" s="15">
        <f ca="1">_xlfn.NORM.INV(RAND(), Info!$B$43, Info!$B$44)</f>
        <v>-1.7178929827746225E-3</v>
      </c>
      <c r="AW69" s="15">
        <f ca="1">_xlfn.NORM.INV(RAND(), Info!$B$43, Info!$B$44)</f>
        <v>-1.4650638005953014E-3</v>
      </c>
      <c r="AX69" s="15">
        <f ca="1">_xlfn.NORM.INV(RAND(), Info!$B$43, Info!$B$44)</f>
        <v>-6.2274663073469877E-2</v>
      </c>
      <c r="AY69" s="15">
        <f ca="1">_xlfn.NORM.INV(RAND(), Info!$B$43, Info!$B$44)</f>
        <v>3.0397799960224164E-2</v>
      </c>
      <c r="AZ69" s="15">
        <f ca="1">_xlfn.NORM.INV(RAND(), Info!$B$43, Info!$B$44)</f>
        <v>-1.1935788406630506E-2</v>
      </c>
      <c r="BA69" s="15">
        <f ca="1">_xlfn.NORM.INV(RAND(), Info!$B$43, Info!$B$44)</f>
        <v>-1.4434551247541814E-2</v>
      </c>
      <c r="BB69" s="15">
        <f ca="1">_xlfn.NORM.INV(RAND(), Info!$B$43, Info!$B$44)</f>
        <v>1.7916575789737044E-2</v>
      </c>
      <c r="BC69" s="15">
        <f ca="1">_xlfn.NORM.INV(RAND(), Info!$B$43, Info!$B$44)</f>
        <v>1.66845781642793E-2</v>
      </c>
      <c r="BD69" s="15">
        <f ca="1">_xlfn.NORM.INV(RAND(), Info!$B$43, Info!$B$44)</f>
        <v>2.8138577855399246E-2</v>
      </c>
      <c r="BE69" s="15">
        <f ca="1">_xlfn.NORM.INV(RAND(), Info!$B$43, Info!$B$44)</f>
        <v>1.7523184994602096E-2</v>
      </c>
      <c r="BF69" s="15">
        <f ca="1">_xlfn.NORM.INV(RAND(), Info!$B$43, Info!$B$44)</f>
        <v>-1.4612396975512115E-2</v>
      </c>
      <c r="BG69" s="15">
        <f ca="1">_xlfn.NORM.INV(RAND(), Info!$B$43, Info!$B$44)</f>
        <v>3.5260529408193984E-2</v>
      </c>
      <c r="BH69" s="15">
        <f ca="1">_xlfn.NORM.INV(RAND(), Info!$B$43, Info!$B$44)</f>
        <v>-1.0071606208111327E-2</v>
      </c>
      <c r="BI69" s="15">
        <f ca="1">_xlfn.NORM.INV(RAND(), Info!$B$43, Info!$B$44)</f>
        <v>-2.7329744222139813E-2</v>
      </c>
      <c r="BJ69" s="15">
        <f ca="1">_xlfn.NORM.INV(RAND(), Info!$B$43, Info!$B$44)</f>
        <v>-2.2117077092623033E-2</v>
      </c>
      <c r="BK69" s="15">
        <f ca="1">_xlfn.NORM.INV(RAND(), Info!$B$43, Info!$B$44)</f>
        <v>2.6192927652618801E-2</v>
      </c>
      <c r="BL69" s="15">
        <f ca="1">_xlfn.NORM.INV(RAND(), Info!$B$43, Info!$B$44)</f>
        <v>-3.1748048185149966E-2</v>
      </c>
      <c r="BM69" s="15">
        <f ca="1">_xlfn.NORM.INV(RAND(), Info!$B$43, Info!$B$44)</f>
        <v>-1.5567180743354971E-2</v>
      </c>
      <c r="BN69" s="15">
        <f ca="1">_xlfn.NORM.INV(RAND(), Info!$B$43, Info!$B$44)</f>
        <v>2.6194261054280812E-2</v>
      </c>
      <c r="BO69" s="15">
        <f ca="1">_xlfn.NORM.INV(RAND(), Info!$B$43, Info!$B$44)</f>
        <v>-2.1328575051695151E-2</v>
      </c>
      <c r="BP69" s="15">
        <f ca="1">_xlfn.NORM.INV(RAND(), Info!$B$43, Info!$B$44)</f>
        <v>3.8593139582135307E-5</v>
      </c>
      <c r="BQ69" s="15">
        <f ca="1">_xlfn.NORM.INV(RAND(), Info!$B$43, Info!$B$44)</f>
        <v>2.6810417782580028E-2</v>
      </c>
      <c r="BR69" s="15">
        <f ca="1">_xlfn.NORM.INV(RAND(), Info!$B$43, Info!$B$44)</f>
        <v>-9.1942128076882706E-3</v>
      </c>
      <c r="BS69" s="15">
        <f ca="1">_xlfn.NORM.INV(RAND(), Info!$B$43, Info!$B$44)</f>
        <v>-1.561180610891276E-2</v>
      </c>
      <c r="BT69" s="15">
        <f ca="1">_xlfn.NORM.INV(RAND(), Info!$B$43, Info!$B$44)</f>
        <v>-1.0770340637792884E-2</v>
      </c>
      <c r="BU69" s="15">
        <f ca="1">_xlfn.NORM.INV(RAND(), Info!$B$43, Info!$B$44)</f>
        <v>1.304682249336727E-2</v>
      </c>
      <c r="BV69" s="15">
        <f ca="1">_xlfn.NORM.INV(RAND(), Info!$B$43, Info!$B$44)</f>
        <v>-8.4061724654345693E-3</v>
      </c>
      <c r="BW69" s="15">
        <f ca="1">_xlfn.NORM.INV(RAND(), Info!$B$43, Info!$B$44)</f>
        <v>-3.2401937361319619E-2</v>
      </c>
      <c r="BX69" s="15">
        <f ca="1">_xlfn.NORM.INV(RAND(), Info!$B$43, Info!$B$44)</f>
        <v>-1.6935482910799226E-2</v>
      </c>
      <c r="BY69" s="15">
        <f ca="1">_xlfn.NORM.INV(RAND(), Info!$B$43, Info!$B$44)</f>
        <v>6.6940845750208663E-3</v>
      </c>
      <c r="BZ69" s="15">
        <f ca="1">_xlfn.NORM.INV(RAND(), Info!$B$43, Info!$B$44)</f>
        <v>-2.6186092654771971E-3</v>
      </c>
      <c r="CA69" s="15">
        <f ca="1">_xlfn.NORM.INV(RAND(), Info!$B$43, Info!$B$44)</f>
        <v>1.36503392534565E-2</v>
      </c>
      <c r="CB69" s="15">
        <f ca="1">_xlfn.NORM.INV(RAND(), Info!$B$43, Info!$B$44)</f>
        <v>-2.1510268967780351E-2</v>
      </c>
      <c r="CC69" s="15">
        <f ca="1">_xlfn.NORM.INV(RAND(), Info!$B$43, Info!$B$44)</f>
        <v>-1.7989408247684295E-2</v>
      </c>
      <c r="CD69" s="15">
        <f ca="1">_xlfn.NORM.INV(RAND(), Info!$B$43, Info!$B$44)</f>
        <v>-6.7608459739452297E-3</v>
      </c>
      <c r="CE69" s="15">
        <f ca="1">_xlfn.NORM.INV(RAND(), Info!$B$43, Info!$B$44)</f>
        <v>-4.0046900099858285E-2</v>
      </c>
      <c r="CF69" s="15">
        <f ca="1">_xlfn.NORM.INV(RAND(), Info!$B$43, Info!$B$44)</f>
        <v>2.404521862412386E-3</v>
      </c>
      <c r="CG69" s="15">
        <f ca="1">_xlfn.NORM.INV(RAND(), Info!$B$43, Info!$B$44)</f>
        <v>1.192937592428947E-2</v>
      </c>
      <c r="CH69" s="15">
        <f ca="1">_xlfn.NORM.INV(RAND(), Info!$B$43, Info!$B$44)</f>
        <v>-5.7376516410565922E-3</v>
      </c>
      <c r="CI69" s="15">
        <f ca="1">_xlfn.NORM.INV(RAND(), Info!$B$43, Info!$B$44)</f>
        <v>-2.1193495793588511E-2</v>
      </c>
      <c r="CJ69" s="15">
        <f ca="1">_xlfn.NORM.INV(RAND(), Info!$B$43, Info!$B$44)</f>
        <v>-3.3051956505090692E-2</v>
      </c>
      <c r="CK69" s="15">
        <f ca="1">_xlfn.NORM.INV(RAND(), Info!$B$43, Info!$B$44)</f>
        <v>2.7888521103115239E-3</v>
      </c>
      <c r="CL69" s="15">
        <f ca="1">_xlfn.NORM.INV(RAND(), Info!$B$43, Info!$B$44)</f>
        <v>-8.2066476449570783E-3</v>
      </c>
      <c r="CM69" s="15">
        <f ca="1">_xlfn.NORM.INV(RAND(), Info!$B$43, Info!$B$44)</f>
        <v>-2.2815300248847408E-2</v>
      </c>
      <c r="CN69" s="15">
        <f ca="1">_xlfn.NORM.INV(RAND(), Info!$B$43, Info!$B$44)</f>
        <v>-1.496685092781758E-2</v>
      </c>
      <c r="CO69" s="15">
        <f ca="1">_xlfn.NORM.INV(RAND(), Info!$B$43, Info!$B$44)</f>
        <v>-1.1314438783539289E-2</v>
      </c>
      <c r="CP69" s="15">
        <f ca="1">_xlfn.NORM.INV(RAND(), Info!$B$43, Info!$B$44)</f>
        <v>-3.6868108355295276E-2</v>
      </c>
      <c r="CQ69" s="15">
        <f ca="1">_xlfn.NORM.INV(RAND(), Info!$B$43, Info!$B$44)</f>
        <v>5.2522203365361277E-4</v>
      </c>
      <c r="CR69" s="15">
        <f ca="1">_xlfn.NORM.INV(RAND(), Info!$B$43, Info!$B$44)</f>
        <v>-2.8916266041345679E-3</v>
      </c>
      <c r="CS69" s="15">
        <f ca="1">_xlfn.NORM.INV(RAND(), Info!$B$43, Info!$B$44)</f>
        <v>3.1253187391655106E-2</v>
      </c>
      <c r="CT69" s="15">
        <f ca="1">_xlfn.NORM.INV(RAND(), Info!$B$43, Info!$B$44)</f>
        <v>4.2719076745133908E-2</v>
      </c>
      <c r="CU69" s="15">
        <f ca="1">_xlfn.NORM.INV(RAND(), Info!$B$43, Info!$B$44)</f>
        <v>-2.0646498017955359E-2</v>
      </c>
      <c r="CV69" s="15">
        <f ca="1">_xlfn.NORM.INV(RAND(), Info!$B$43, Info!$B$44)</f>
        <v>1.7556108895333825E-2</v>
      </c>
      <c r="CW69" s="15">
        <f ca="1">_xlfn.NORM.INV(RAND(), Info!$B$43, Info!$B$44)</f>
        <v>-2.1167092707532306E-2</v>
      </c>
    </row>
    <row r="70" spans="1:101" x14ac:dyDescent="0.2">
      <c r="A70">
        <v>2091</v>
      </c>
      <c r="B70" s="15">
        <f ca="1">_xlfn.NORM.INV(RAND(), Info!$B$43, Info!$B$44)</f>
        <v>-1.7465141673299642E-2</v>
      </c>
      <c r="C70" s="15">
        <f ca="1">_xlfn.NORM.INV(RAND(), Info!$B$43, Info!$B$44)</f>
        <v>2.3687549208173071E-2</v>
      </c>
      <c r="D70" s="15">
        <f ca="1">_xlfn.NORM.INV(RAND(), Info!$B$43, Info!$B$44)</f>
        <v>-5.3884057118777371E-3</v>
      </c>
      <c r="E70" s="15">
        <f ca="1">_xlfn.NORM.INV(RAND(), Info!$B$43, Info!$B$44)</f>
        <v>-1.9430956231388474E-2</v>
      </c>
      <c r="F70" s="15">
        <f ca="1">_xlfn.NORM.INV(RAND(), Info!$B$43, Info!$B$44)</f>
        <v>1.6509537086752736E-3</v>
      </c>
      <c r="G70" s="15">
        <f ca="1">_xlfn.NORM.INV(RAND(), Info!$B$43, Info!$B$44)</f>
        <v>1.6041529517077907E-2</v>
      </c>
      <c r="H70" s="15">
        <f ca="1">_xlfn.NORM.INV(RAND(), Info!$B$43, Info!$B$44)</f>
        <v>-7.0423112652580446E-3</v>
      </c>
      <c r="I70" s="15">
        <f ca="1">_xlfn.NORM.INV(RAND(), Info!$B$43, Info!$B$44)</f>
        <v>-1.8128166059187471E-3</v>
      </c>
      <c r="J70" s="15">
        <f ca="1">_xlfn.NORM.INV(RAND(), Info!$B$43, Info!$B$44)</f>
        <v>3.6748275641885044E-4</v>
      </c>
      <c r="K70" s="15">
        <f ca="1">_xlfn.NORM.INV(RAND(), Info!$B$43, Info!$B$44)</f>
        <v>-3.4039822049357189E-2</v>
      </c>
      <c r="L70" s="15">
        <f ca="1">_xlfn.NORM.INV(RAND(), Info!$B$43, Info!$B$44)</f>
        <v>-1.2256697718940748E-2</v>
      </c>
      <c r="M70" s="15">
        <f ca="1">_xlfn.NORM.INV(RAND(), Info!$B$43, Info!$B$44)</f>
        <v>-1.0127454244780836E-2</v>
      </c>
      <c r="N70" s="15">
        <f ca="1">_xlfn.NORM.INV(RAND(), Info!$B$43, Info!$B$44)</f>
        <v>1.7659866545948481E-2</v>
      </c>
      <c r="O70" s="15">
        <f ca="1">_xlfn.NORM.INV(RAND(), Info!$B$43, Info!$B$44)</f>
        <v>-1.5600547416106871E-2</v>
      </c>
      <c r="P70" s="15">
        <f ca="1">_xlfn.NORM.INV(RAND(), Info!$B$43, Info!$B$44)</f>
        <v>-3.769383545924015E-3</v>
      </c>
      <c r="Q70" s="15">
        <f ca="1">_xlfn.NORM.INV(RAND(), Info!$B$43, Info!$B$44)</f>
        <v>-3.7760637627931658E-2</v>
      </c>
      <c r="R70" s="15">
        <f ca="1">_xlfn.NORM.INV(RAND(), Info!$B$43, Info!$B$44)</f>
        <v>-7.5992776921669208E-3</v>
      </c>
      <c r="S70" s="15">
        <f ca="1">_xlfn.NORM.INV(RAND(), Info!$B$43, Info!$B$44)</f>
        <v>-2.9864621916886182E-2</v>
      </c>
      <c r="T70" s="15">
        <f ca="1">_xlfn.NORM.INV(RAND(), Info!$B$43, Info!$B$44)</f>
        <v>8.6676012334161688E-3</v>
      </c>
      <c r="U70" s="15">
        <f ca="1">_xlfn.NORM.INV(RAND(), Info!$B$43, Info!$B$44)</f>
        <v>-9.9187999448872473E-3</v>
      </c>
      <c r="V70" s="15">
        <f ca="1">_xlfn.NORM.INV(RAND(), Info!$B$43, Info!$B$44)</f>
        <v>-1.4193739543194157E-2</v>
      </c>
      <c r="W70" s="15">
        <f ca="1">_xlfn.NORM.INV(RAND(), Info!$B$43, Info!$B$44)</f>
        <v>5.4120026401082866E-3</v>
      </c>
      <c r="X70" s="15">
        <f ca="1">_xlfn.NORM.INV(RAND(), Info!$B$43, Info!$B$44)</f>
        <v>-1.9660960861286405E-2</v>
      </c>
      <c r="Y70" s="15">
        <f ca="1">_xlfn.NORM.INV(RAND(), Info!$B$43, Info!$B$44)</f>
        <v>-2.7394900727040587E-2</v>
      </c>
      <c r="Z70" s="15">
        <f ca="1">_xlfn.NORM.INV(RAND(), Info!$B$43, Info!$B$44)</f>
        <v>1.2883379666950238E-3</v>
      </c>
      <c r="AA70" s="15">
        <f ca="1">_xlfn.NORM.INV(RAND(), Info!$B$43, Info!$B$44)</f>
        <v>1.3859259796586171E-2</v>
      </c>
      <c r="AB70" s="15">
        <f ca="1">_xlfn.NORM.INV(RAND(), Info!$B$43, Info!$B$44)</f>
        <v>7.2836830069035827E-3</v>
      </c>
      <c r="AC70" s="15">
        <f ca="1">_xlfn.NORM.INV(RAND(), Info!$B$43, Info!$B$44)</f>
        <v>-1.2690208377358233E-2</v>
      </c>
      <c r="AD70" s="15">
        <f ca="1">_xlfn.NORM.INV(RAND(), Info!$B$43, Info!$B$44)</f>
        <v>1.2994411797405458E-2</v>
      </c>
      <c r="AE70" s="15">
        <f ca="1">_xlfn.NORM.INV(RAND(), Info!$B$43, Info!$B$44)</f>
        <v>-1.3882873052805243E-2</v>
      </c>
      <c r="AF70" s="15">
        <f ca="1">_xlfn.NORM.INV(RAND(), Info!$B$43, Info!$B$44)</f>
        <v>2.1042626070338225E-3</v>
      </c>
      <c r="AG70" s="15">
        <f ca="1">_xlfn.NORM.INV(RAND(), Info!$B$43, Info!$B$44)</f>
        <v>1.8021122294669709E-2</v>
      </c>
      <c r="AH70" s="15">
        <f ca="1">_xlfn.NORM.INV(RAND(), Info!$B$43, Info!$B$44)</f>
        <v>1.9194596397060372E-2</v>
      </c>
      <c r="AI70" s="15">
        <f ca="1">_xlfn.NORM.INV(RAND(), Info!$B$43, Info!$B$44)</f>
        <v>-5.6458264761322565E-3</v>
      </c>
      <c r="AJ70" s="15">
        <f ca="1">_xlfn.NORM.INV(RAND(), Info!$B$43, Info!$B$44)</f>
        <v>-2.140912839858469E-4</v>
      </c>
      <c r="AK70" s="15">
        <f ca="1">_xlfn.NORM.INV(RAND(), Info!$B$43, Info!$B$44)</f>
        <v>-7.3856039836973746E-3</v>
      </c>
      <c r="AL70" s="15">
        <f ca="1">_xlfn.NORM.INV(RAND(), Info!$B$43, Info!$B$44)</f>
        <v>-5.2906471911394392E-3</v>
      </c>
      <c r="AM70" s="15">
        <f ca="1">_xlfn.NORM.INV(RAND(), Info!$B$43, Info!$B$44)</f>
        <v>1.3838096780077267E-3</v>
      </c>
      <c r="AN70" s="15">
        <f ca="1">_xlfn.NORM.INV(RAND(), Info!$B$43, Info!$B$44)</f>
        <v>7.2954243031502402E-3</v>
      </c>
      <c r="AO70" s="15">
        <f ca="1">_xlfn.NORM.INV(RAND(), Info!$B$43, Info!$B$44)</f>
        <v>-2.3874186458334036E-2</v>
      </c>
      <c r="AP70" s="15">
        <f ca="1">_xlfn.NORM.INV(RAND(), Info!$B$43, Info!$B$44)</f>
        <v>-9.874291487156725E-3</v>
      </c>
      <c r="AQ70" s="15">
        <f ca="1">_xlfn.NORM.INV(RAND(), Info!$B$43, Info!$B$44)</f>
        <v>-8.8195177305173331E-3</v>
      </c>
      <c r="AR70" s="15">
        <f ca="1">_xlfn.NORM.INV(RAND(), Info!$B$43, Info!$B$44)</f>
        <v>-4.2585672462272101E-3</v>
      </c>
      <c r="AS70" s="15">
        <f ca="1">_xlfn.NORM.INV(RAND(), Info!$B$43, Info!$B$44)</f>
        <v>1.6350224920235176E-2</v>
      </c>
      <c r="AT70" s="15">
        <f ca="1">_xlfn.NORM.INV(RAND(), Info!$B$43, Info!$B$44)</f>
        <v>-1.7591402914998045E-2</v>
      </c>
      <c r="AU70" s="15">
        <f ca="1">_xlfn.NORM.INV(RAND(), Info!$B$43, Info!$B$44)</f>
        <v>-9.2111443700979324E-3</v>
      </c>
      <c r="AV70" s="15">
        <f ca="1">_xlfn.NORM.INV(RAND(), Info!$B$43, Info!$B$44)</f>
        <v>5.9168345612280702E-3</v>
      </c>
      <c r="AW70" s="15">
        <f ca="1">_xlfn.NORM.INV(RAND(), Info!$B$43, Info!$B$44)</f>
        <v>-1.0838491912065686E-2</v>
      </c>
      <c r="AX70" s="15">
        <f ca="1">_xlfn.NORM.INV(RAND(), Info!$B$43, Info!$B$44)</f>
        <v>9.400575788249519E-3</v>
      </c>
      <c r="AY70" s="15">
        <f ca="1">_xlfn.NORM.INV(RAND(), Info!$B$43, Info!$B$44)</f>
        <v>-7.2594137161305979E-4</v>
      </c>
      <c r="AZ70" s="15">
        <f ca="1">_xlfn.NORM.INV(RAND(), Info!$B$43, Info!$B$44)</f>
        <v>-3.1242600907375854E-2</v>
      </c>
      <c r="BA70" s="15">
        <f ca="1">_xlfn.NORM.INV(RAND(), Info!$B$43, Info!$B$44)</f>
        <v>1.5949302615354363E-2</v>
      </c>
      <c r="BB70" s="15">
        <f ca="1">_xlfn.NORM.INV(RAND(), Info!$B$43, Info!$B$44)</f>
        <v>-4.7052031387055146E-2</v>
      </c>
      <c r="BC70" s="15">
        <f ca="1">_xlfn.NORM.INV(RAND(), Info!$B$43, Info!$B$44)</f>
        <v>1.1492185206991877E-2</v>
      </c>
      <c r="BD70" s="15">
        <f ca="1">_xlfn.NORM.INV(RAND(), Info!$B$43, Info!$B$44)</f>
        <v>-1.8153016109150936E-2</v>
      </c>
      <c r="BE70" s="15">
        <f ca="1">_xlfn.NORM.INV(RAND(), Info!$B$43, Info!$B$44)</f>
        <v>-1.6025136863485362E-2</v>
      </c>
      <c r="BF70" s="15">
        <f ca="1">_xlfn.NORM.INV(RAND(), Info!$B$43, Info!$B$44)</f>
        <v>1.3079404662680413E-2</v>
      </c>
      <c r="BG70" s="15">
        <f ca="1">_xlfn.NORM.INV(RAND(), Info!$B$43, Info!$B$44)</f>
        <v>3.296086773529823E-2</v>
      </c>
      <c r="BH70" s="15">
        <f ca="1">_xlfn.NORM.INV(RAND(), Info!$B$43, Info!$B$44)</f>
        <v>-2.841359063003801E-2</v>
      </c>
      <c r="BI70" s="15">
        <f ca="1">_xlfn.NORM.INV(RAND(), Info!$B$43, Info!$B$44)</f>
        <v>5.4194325067653424E-3</v>
      </c>
      <c r="BJ70" s="15">
        <f ca="1">_xlfn.NORM.INV(RAND(), Info!$B$43, Info!$B$44)</f>
        <v>-1.2616703447295551E-2</v>
      </c>
      <c r="BK70" s="15">
        <f ca="1">_xlfn.NORM.INV(RAND(), Info!$B$43, Info!$B$44)</f>
        <v>5.2502857765679952E-3</v>
      </c>
      <c r="BL70" s="15">
        <f ca="1">_xlfn.NORM.INV(RAND(), Info!$B$43, Info!$B$44)</f>
        <v>-2.9404183006327838E-2</v>
      </c>
      <c r="BM70" s="15">
        <f ca="1">_xlfn.NORM.INV(RAND(), Info!$B$43, Info!$B$44)</f>
        <v>-9.6875110945431261E-3</v>
      </c>
      <c r="BN70" s="15">
        <f ca="1">_xlfn.NORM.INV(RAND(), Info!$B$43, Info!$B$44)</f>
        <v>6.7420547147165819E-3</v>
      </c>
      <c r="BO70" s="15">
        <f ca="1">_xlfn.NORM.INV(RAND(), Info!$B$43, Info!$B$44)</f>
        <v>-8.0921494970017695E-3</v>
      </c>
      <c r="BP70" s="15">
        <f ca="1">_xlfn.NORM.INV(RAND(), Info!$B$43, Info!$B$44)</f>
        <v>-3.657784486812908E-3</v>
      </c>
      <c r="BQ70" s="15">
        <f ca="1">_xlfn.NORM.INV(RAND(), Info!$B$43, Info!$B$44)</f>
        <v>1.7712349442797165E-3</v>
      </c>
      <c r="BR70" s="15">
        <f ca="1">_xlfn.NORM.INV(RAND(), Info!$B$43, Info!$B$44)</f>
        <v>4.3325961378944296E-3</v>
      </c>
      <c r="BS70" s="15">
        <f ca="1">_xlfn.NORM.INV(RAND(), Info!$B$43, Info!$B$44)</f>
        <v>5.8145171936750733E-3</v>
      </c>
      <c r="BT70" s="15">
        <f ca="1">_xlfn.NORM.INV(RAND(), Info!$B$43, Info!$B$44)</f>
        <v>-4.2479304298962732E-2</v>
      </c>
      <c r="BU70" s="15">
        <f ca="1">_xlfn.NORM.INV(RAND(), Info!$B$43, Info!$B$44)</f>
        <v>1.2518535175055891E-2</v>
      </c>
      <c r="BV70" s="15">
        <f ca="1">_xlfn.NORM.INV(RAND(), Info!$B$43, Info!$B$44)</f>
        <v>1.0500960208696859E-2</v>
      </c>
      <c r="BW70" s="15">
        <f ca="1">_xlfn.NORM.INV(RAND(), Info!$B$43, Info!$B$44)</f>
        <v>1.9388582156034381E-2</v>
      </c>
      <c r="BX70" s="15">
        <f ca="1">_xlfn.NORM.INV(RAND(), Info!$B$43, Info!$B$44)</f>
        <v>9.8306067497116838E-3</v>
      </c>
      <c r="BY70" s="15">
        <f ca="1">_xlfn.NORM.INV(RAND(), Info!$B$43, Info!$B$44)</f>
        <v>-1.3043403217835346E-2</v>
      </c>
      <c r="BZ70" s="15">
        <f ca="1">_xlfn.NORM.INV(RAND(), Info!$B$43, Info!$B$44)</f>
        <v>-1.4720450768565256E-2</v>
      </c>
      <c r="CA70" s="15">
        <f ca="1">_xlfn.NORM.INV(RAND(), Info!$B$43, Info!$B$44)</f>
        <v>-1.5430828115436831E-2</v>
      </c>
      <c r="CB70" s="15">
        <f ca="1">_xlfn.NORM.INV(RAND(), Info!$B$43, Info!$B$44)</f>
        <v>-2.3217981070368786E-2</v>
      </c>
      <c r="CC70" s="15">
        <f ca="1">_xlfn.NORM.INV(RAND(), Info!$B$43, Info!$B$44)</f>
        <v>5.0298419675423305E-2</v>
      </c>
      <c r="CD70" s="15">
        <f ca="1">_xlfn.NORM.INV(RAND(), Info!$B$43, Info!$B$44)</f>
        <v>-1.5411311444778086E-2</v>
      </c>
      <c r="CE70" s="15">
        <f ca="1">_xlfn.NORM.INV(RAND(), Info!$B$43, Info!$B$44)</f>
        <v>-3.5656091939879051E-3</v>
      </c>
      <c r="CF70" s="15">
        <f ca="1">_xlfn.NORM.INV(RAND(), Info!$B$43, Info!$B$44)</f>
        <v>-1.6936873035773316E-2</v>
      </c>
      <c r="CG70" s="15">
        <f ca="1">_xlfn.NORM.INV(RAND(), Info!$B$43, Info!$B$44)</f>
        <v>1.0623629142217015E-2</v>
      </c>
      <c r="CH70" s="15">
        <f ca="1">_xlfn.NORM.INV(RAND(), Info!$B$43, Info!$B$44)</f>
        <v>2.5986375396975813E-3</v>
      </c>
      <c r="CI70" s="15">
        <f ca="1">_xlfn.NORM.INV(RAND(), Info!$B$43, Info!$B$44)</f>
        <v>-3.0759732436149256E-3</v>
      </c>
      <c r="CJ70" s="15">
        <f ca="1">_xlfn.NORM.INV(RAND(), Info!$B$43, Info!$B$44)</f>
        <v>-1.3021036845469156E-2</v>
      </c>
      <c r="CK70" s="15">
        <f ca="1">_xlfn.NORM.INV(RAND(), Info!$B$43, Info!$B$44)</f>
        <v>-8.38561723422442E-4</v>
      </c>
      <c r="CL70" s="15">
        <f ca="1">_xlfn.NORM.INV(RAND(), Info!$B$43, Info!$B$44)</f>
        <v>-6.3081075853388999E-2</v>
      </c>
      <c r="CM70" s="15">
        <f ca="1">_xlfn.NORM.INV(RAND(), Info!$B$43, Info!$B$44)</f>
        <v>-9.349632961311919E-3</v>
      </c>
      <c r="CN70" s="15">
        <f ca="1">_xlfn.NORM.INV(RAND(), Info!$B$43, Info!$B$44)</f>
        <v>-1.7313905221249985E-2</v>
      </c>
      <c r="CO70" s="15">
        <f ca="1">_xlfn.NORM.INV(RAND(), Info!$B$43, Info!$B$44)</f>
        <v>-4.6070883391017177E-3</v>
      </c>
      <c r="CP70" s="15">
        <f ca="1">_xlfn.NORM.INV(RAND(), Info!$B$43, Info!$B$44)</f>
        <v>1.1636118374610462E-2</v>
      </c>
      <c r="CQ70" s="15">
        <f ca="1">_xlfn.NORM.INV(RAND(), Info!$B$43, Info!$B$44)</f>
        <v>6.8590421783743614E-3</v>
      </c>
      <c r="CR70" s="15">
        <f ca="1">_xlfn.NORM.INV(RAND(), Info!$B$43, Info!$B$44)</f>
        <v>-1.5909727070230782E-2</v>
      </c>
      <c r="CS70" s="15">
        <f ca="1">_xlfn.NORM.INV(RAND(), Info!$B$43, Info!$B$44)</f>
        <v>1.7639446578825276E-2</v>
      </c>
      <c r="CT70" s="15">
        <f ca="1">_xlfn.NORM.INV(RAND(), Info!$B$43, Info!$B$44)</f>
        <v>6.4175453398799698E-3</v>
      </c>
      <c r="CU70" s="15">
        <f ca="1">_xlfn.NORM.INV(RAND(), Info!$B$43, Info!$B$44)</f>
        <v>-3.918318881501244E-3</v>
      </c>
      <c r="CV70" s="15">
        <f ca="1">_xlfn.NORM.INV(RAND(), Info!$B$43, Info!$B$44)</f>
        <v>-3.2765518967633418E-2</v>
      </c>
      <c r="CW70" s="15">
        <f ca="1">_xlfn.NORM.INV(RAND(), Info!$B$43, Info!$B$44)</f>
        <v>-4.6571389614994754E-3</v>
      </c>
    </row>
    <row r="71" spans="1:101" x14ac:dyDescent="0.2">
      <c r="A71">
        <v>2092</v>
      </c>
      <c r="B71" s="15">
        <f ca="1">_xlfn.NORM.INV(RAND(), Info!$B$43, Info!$B$44)</f>
        <v>6.2084306802228477E-3</v>
      </c>
      <c r="C71" s="15">
        <f ca="1">_xlfn.NORM.INV(RAND(), Info!$B$43, Info!$B$44)</f>
        <v>-3.987024461726784E-3</v>
      </c>
      <c r="D71" s="15">
        <f ca="1">_xlfn.NORM.INV(RAND(), Info!$B$43, Info!$B$44)</f>
        <v>-3.2739872081918656E-2</v>
      </c>
      <c r="E71" s="15">
        <f ca="1">_xlfn.NORM.INV(RAND(), Info!$B$43, Info!$B$44)</f>
        <v>-2.4029436934732149E-3</v>
      </c>
      <c r="F71" s="15">
        <f ca="1">_xlfn.NORM.INV(RAND(), Info!$B$43, Info!$B$44)</f>
        <v>8.2865815750488882E-3</v>
      </c>
      <c r="G71" s="15">
        <f ca="1">_xlfn.NORM.INV(RAND(), Info!$B$43, Info!$B$44)</f>
        <v>-5.8025879607320524E-4</v>
      </c>
      <c r="H71" s="15">
        <f ca="1">_xlfn.NORM.INV(RAND(), Info!$B$43, Info!$B$44)</f>
        <v>4.4140878773369273E-2</v>
      </c>
      <c r="I71" s="15">
        <f ca="1">_xlfn.NORM.INV(RAND(), Info!$B$43, Info!$B$44)</f>
        <v>-3.3260905825455815E-2</v>
      </c>
      <c r="J71" s="15">
        <f ca="1">_xlfn.NORM.INV(RAND(), Info!$B$43, Info!$B$44)</f>
        <v>3.5502044337620657E-2</v>
      </c>
      <c r="K71" s="15">
        <f ca="1">_xlfn.NORM.INV(RAND(), Info!$B$43, Info!$B$44)</f>
        <v>3.6656215484622882E-2</v>
      </c>
      <c r="L71" s="15">
        <f ca="1">_xlfn.NORM.INV(RAND(), Info!$B$43, Info!$B$44)</f>
        <v>1.5216710101792642E-2</v>
      </c>
      <c r="M71" s="15">
        <f ca="1">_xlfn.NORM.INV(RAND(), Info!$B$43, Info!$B$44)</f>
        <v>1.3676815408639968E-2</v>
      </c>
      <c r="N71" s="15">
        <f ca="1">_xlfn.NORM.INV(RAND(), Info!$B$43, Info!$B$44)</f>
        <v>-5.2103392155978829E-3</v>
      </c>
      <c r="O71" s="15">
        <f ca="1">_xlfn.NORM.INV(RAND(), Info!$B$43, Info!$B$44)</f>
        <v>-3.523275946861703E-2</v>
      </c>
      <c r="P71" s="15">
        <f ca="1">_xlfn.NORM.INV(RAND(), Info!$B$43, Info!$B$44)</f>
        <v>2.3098452422312832E-2</v>
      </c>
      <c r="Q71" s="15">
        <f ca="1">_xlfn.NORM.INV(RAND(), Info!$B$43, Info!$B$44)</f>
        <v>-5.4053536131606461E-4</v>
      </c>
      <c r="R71" s="15">
        <f ca="1">_xlfn.NORM.INV(RAND(), Info!$B$43, Info!$B$44)</f>
        <v>-1.6541321057246091E-2</v>
      </c>
      <c r="S71" s="15">
        <f ca="1">_xlfn.NORM.INV(RAND(), Info!$B$43, Info!$B$44)</f>
        <v>-1.5362606047705889E-2</v>
      </c>
      <c r="T71" s="15">
        <f ca="1">_xlfn.NORM.INV(RAND(), Info!$B$43, Info!$B$44)</f>
        <v>-1.6168565928921599E-3</v>
      </c>
      <c r="U71" s="15">
        <f ca="1">_xlfn.NORM.INV(RAND(), Info!$B$43, Info!$B$44)</f>
        <v>2.5231899291746532E-2</v>
      </c>
      <c r="V71" s="15">
        <f ca="1">_xlfn.NORM.INV(RAND(), Info!$B$43, Info!$B$44)</f>
        <v>4.2724017918838661E-3</v>
      </c>
      <c r="W71" s="15">
        <f ca="1">_xlfn.NORM.INV(RAND(), Info!$B$43, Info!$B$44)</f>
        <v>5.0877487818442799E-3</v>
      </c>
      <c r="X71" s="15">
        <f ca="1">_xlfn.NORM.INV(RAND(), Info!$B$43, Info!$B$44)</f>
        <v>-4.2304555870540019E-3</v>
      </c>
      <c r="Y71" s="15">
        <f ca="1">_xlfn.NORM.INV(RAND(), Info!$B$43, Info!$B$44)</f>
        <v>-1.8439605123633646E-2</v>
      </c>
      <c r="Z71" s="15">
        <f ca="1">_xlfn.NORM.INV(RAND(), Info!$B$43, Info!$B$44)</f>
        <v>7.4319012320243896E-3</v>
      </c>
      <c r="AA71" s="15">
        <f ca="1">_xlfn.NORM.INV(RAND(), Info!$B$43, Info!$B$44)</f>
        <v>1.4316604951643854E-2</v>
      </c>
      <c r="AB71" s="15">
        <f ca="1">_xlfn.NORM.INV(RAND(), Info!$B$43, Info!$B$44)</f>
        <v>1.4259108628924357E-2</v>
      </c>
      <c r="AC71" s="15">
        <f ca="1">_xlfn.NORM.INV(RAND(), Info!$B$43, Info!$B$44)</f>
        <v>2.3082257788434417E-2</v>
      </c>
      <c r="AD71" s="15">
        <f ca="1">_xlfn.NORM.INV(RAND(), Info!$B$43, Info!$B$44)</f>
        <v>-3.9173243791210755E-3</v>
      </c>
      <c r="AE71" s="15">
        <f ca="1">_xlfn.NORM.INV(RAND(), Info!$B$43, Info!$B$44)</f>
        <v>3.2242367778031321E-2</v>
      </c>
      <c r="AF71" s="15">
        <f ca="1">_xlfn.NORM.INV(RAND(), Info!$B$43, Info!$B$44)</f>
        <v>-4.4838856269555666E-2</v>
      </c>
      <c r="AG71" s="15">
        <f ca="1">_xlfn.NORM.INV(RAND(), Info!$B$43, Info!$B$44)</f>
        <v>-4.2027119613238413E-3</v>
      </c>
      <c r="AH71" s="15">
        <f ca="1">_xlfn.NORM.INV(RAND(), Info!$B$43, Info!$B$44)</f>
        <v>1.807128461686305E-2</v>
      </c>
      <c r="AI71" s="15">
        <f ca="1">_xlfn.NORM.INV(RAND(), Info!$B$43, Info!$B$44)</f>
        <v>-3.6463086959817217E-2</v>
      </c>
      <c r="AJ71" s="15">
        <f ca="1">_xlfn.NORM.INV(RAND(), Info!$B$43, Info!$B$44)</f>
        <v>-1.0881563077928615E-2</v>
      </c>
      <c r="AK71" s="15">
        <f ca="1">_xlfn.NORM.INV(RAND(), Info!$B$43, Info!$B$44)</f>
        <v>-4.5546619534577559E-2</v>
      </c>
      <c r="AL71" s="15">
        <f ca="1">_xlfn.NORM.INV(RAND(), Info!$B$43, Info!$B$44)</f>
        <v>-1.5412312488991949E-2</v>
      </c>
      <c r="AM71" s="15">
        <f ca="1">_xlfn.NORM.INV(RAND(), Info!$B$43, Info!$B$44)</f>
        <v>-3.1763142533270311E-2</v>
      </c>
      <c r="AN71" s="15">
        <f ca="1">_xlfn.NORM.INV(RAND(), Info!$B$43, Info!$B$44)</f>
        <v>9.1109695686541342E-3</v>
      </c>
      <c r="AO71" s="15">
        <f ca="1">_xlfn.NORM.INV(RAND(), Info!$B$43, Info!$B$44)</f>
        <v>-1.9811571831541705E-3</v>
      </c>
      <c r="AP71" s="15">
        <f ca="1">_xlfn.NORM.INV(RAND(), Info!$B$43, Info!$B$44)</f>
        <v>3.8915355250283108E-4</v>
      </c>
      <c r="AQ71" s="15">
        <f ca="1">_xlfn.NORM.INV(RAND(), Info!$B$43, Info!$B$44)</f>
        <v>3.5479883295371419E-2</v>
      </c>
      <c r="AR71" s="15">
        <f ca="1">_xlfn.NORM.INV(RAND(), Info!$B$43, Info!$B$44)</f>
        <v>-7.6673533491404162E-3</v>
      </c>
      <c r="AS71" s="15">
        <f ca="1">_xlfn.NORM.INV(RAND(), Info!$B$43, Info!$B$44)</f>
        <v>-3.1072168527246039E-3</v>
      </c>
      <c r="AT71" s="15">
        <f ca="1">_xlfn.NORM.INV(RAND(), Info!$B$43, Info!$B$44)</f>
        <v>-2.1894104561657395E-2</v>
      </c>
      <c r="AU71" s="15">
        <f ca="1">_xlfn.NORM.INV(RAND(), Info!$B$43, Info!$B$44)</f>
        <v>2.7832010541014141E-2</v>
      </c>
      <c r="AV71" s="15">
        <f ca="1">_xlfn.NORM.INV(RAND(), Info!$B$43, Info!$B$44)</f>
        <v>-6.6362352415395209E-3</v>
      </c>
      <c r="AW71" s="15">
        <f ca="1">_xlfn.NORM.INV(RAND(), Info!$B$43, Info!$B$44)</f>
        <v>-2.6947391265192848E-2</v>
      </c>
      <c r="AX71" s="15">
        <f ca="1">_xlfn.NORM.INV(RAND(), Info!$B$43, Info!$B$44)</f>
        <v>-1.1890936046165739E-2</v>
      </c>
      <c r="AY71" s="15">
        <f ca="1">_xlfn.NORM.INV(RAND(), Info!$B$43, Info!$B$44)</f>
        <v>-9.5889858897123988E-3</v>
      </c>
      <c r="AZ71" s="15">
        <f ca="1">_xlfn.NORM.INV(RAND(), Info!$B$43, Info!$B$44)</f>
        <v>-4.4981947786724413E-3</v>
      </c>
      <c r="BA71" s="15">
        <f ca="1">_xlfn.NORM.INV(RAND(), Info!$B$43, Info!$B$44)</f>
        <v>-1.1680577886893976E-2</v>
      </c>
      <c r="BB71" s="15">
        <f ca="1">_xlfn.NORM.INV(RAND(), Info!$B$43, Info!$B$44)</f>
        <v>-4.2654534790096564E-3</v>
      </c>
      <c r="BC71" s="15">
        <f ca="1">_xlfn.NORM.INV(RAND(), Info!$B$43, Info!$B$44)</f>
        <v>-3.7295012475932331E-2</v>
      </c>
      <c r="BD71" s="15">
        <f ca="1">_xlfn.NORM.INV(RAND(), Info!$B$43, Info!$B$44)</f>
        <v>1.7934458385710533E-2</v>
      </c>
      <c r="BE71" s="15">
        <f ca="1">_xlfn.NORM.INV(RAND(), Info!$B$43, Info!$B$44)</f>
        <v>1.2523404846450585E-2</v>
      </c>
      <c r="BF71" s="15">
        <f ca="1">_xlfn.NORM.INV(RAND(), Info!$B$43, Info!$B$44)</f>
        <v>-1.122390831911671E-2</v>
      </c>
      <c r="BG71" s="15">
        <f ca="1">_xlfn.NORM.INV(RAND(), Info!$B$43, Info!$B$44)</f>
        <v>-4.7638057209266737E-3</v>
      </c>
      <c r="BH71" s="15">
        <f ca="1">_xlfn.NORM.INV(RAND(), Info!$B$43, Info!$B$44)</f>
        <v>-1.0669288667851728E-2</v>
      </c>
      <c r="BI71" s="15">
        <f ca="1">_xlfn.NORM.INV(RAND(), Info!$B$43, Info!$B$44)</f>
        <v>-2.3995604684700033E-2</v>
      </c>
      <c r="BJ71" s="15">
        <f ca="1">_xlfn.NORM.INV(RAND(), Info!$B$43, Info!$B$44)</f>
        <v>-2.5587708202311175E-3</v>
      </c>
      <c r="BK71" s="15">
        <f ca="1">_xlfn.NORM.INV(RAND(), Info!$B$43, Info!$B$44)</f>
        <v>6.6712621089017087E-3</v>
      </c>
      <c r="BL71" s="15">
        <f ca="1">_xlfn.NORM.INV(RAND(), Info!$B$43, Info!$B$44)</f>
        <v>5.3764684090399665E-3</v>
      </c>
      <c r="BM71" s="15">
        <f ca="1">_xlfn.NORM.INV(RAND(), Info!$B$43, Info!$B$44)</f>
        <v>-1.8566754368304711E-2</v>
      </c>
      <c r="BN71" s="15">
        <f ca="1">_xlfn.NORM.INV(RAND(), Info!$B$43, Info!$B$44)</f>
        <v>4.8012055523832583E-3</v>
      </c>
      <c r="BO71" s="15">
        <f ca="1">_xlfn.NORM.INV(RAND(), Info!$B$43, Info!$B$44)</f>
        <v>1.2829874283690733E-4</v>
      </c>
      <c r="BP71" s="15">
        <f ca="1">_xlfn.NORM.INV(RAND(), Info!$B$43, Info!$B$44)</f>
        <v>-1.9993478915411242E-2</v>
      </c>
      <c r="BQ71" s="15">
        <f ca="1">_xlfn.NORM.INV(RAND(), Info!$B$43, Info!$B$44)</f>
        <v>-2.9318744507884662E-2</v>
      </c>
      <c r="BR71" s="15">
        <f ca="1">_xlfn.NORM.INV(RAND(), Info!$B$43, Info!$B$44)</f>
        <v>3.8321981910940921E-3</v>
      </c>
      <c r="BS71" s="15">
        <f ca="1">_xlfn.NORM.INV(RAND(), Info!$B$43, Info!$B$44)</f>
        <v>-4.3634839397709221E-3</v>
      </c>
      <c r="BT71" s="15">
        <f ca="1">_xlfn.NORM.INV(RAND(), Info!$B$43, Info!$B$44)</f>
        <v>9.4490179982000475E-3</v>
      </c>
      <c r="BU71" s="15">
        <f ca="1">_xlfn.NORM.INV(RAND(), Info!$B$43, Info!$B$44)</f>
        <v>5.8761065218495999E-3</v>
      </c>
      <c r="BV71" s="15">
        <f ca="1">_xlfn.NORM.INV(RAND(), Info!$B$43, Info!$B$44)</f>
        <v>-2.5013067155569644E-2</v>
      </c>
      <c r="BW71" s="15">
        <f ca="1">_xlfn.NORM.INV(RAND(), Info!$B$43, Info!$B$44)</f>
        <v>1.6002526284603892E-2</v>
      </c>
      <c r="BX71" s="15">
        <f ca="1">_xlfn.NORM.INV(RAND(), Info!$B$43, Info!$B$44)</f>
        <v>3.4106757267515671E-2</v>
      </c>
      <c r="BY71" s="15">
        <f ca="1">_xlfn.NORM.INV(RAND(), Info!$B$43, Info!$B$44)</f>
        <v>-2.6871526967450463E-2</v>
      </c>
      <c r="BZ71" s="15">
        <f ca="1">_xlfn.NORM.INV(RAND(), Info!$B$43, Info!$B$44)</f>
        <v>-2.0098184215719236E-2</v>
      </c>
      <c r="CA71" s="15">
        <f ca="1">_xlfn.NORM.INV(RAND(), Info!$B$43, Info!$B$44)</f>
        <v>1.664884833939461E-2</v>
      </c>
      <c r="CB71" s="15">
        <f ca="1">_xlfn.NORM.INV(RAND(), Info!$B$43, Info!$B$44)</f>
        <v>-8.8267144453514149E-3</v>
      </c>
      <c r="CC71" s="15">
        <f ca="1">_xlfn.NORM.INV(RAND(), Info!$B$43, Info!$B$44)</f>
        <v>-1.9301112141049716E-2</v>
      </c>
      <c r="CD71" s="15">
        <f ca="1">_xlfn.NORM.INV(RAND(), Info!$B$43, Info!$B$44)</f>
        <v>2.3535722475888803E-2</v>
      </c>
      <c r="CE71" s="15">
        <f ca="1">_xlfn.NORM.INV(RAND(), Info!$B$43, Info!$B$44)</f>
        <v>1.2555278551917234E-2</v>
      </c>
      <c r="CF71" s="15">
        <f ca="1">_xlfn.NORM.INV(RAND(), Info!$B$43, Info!$B$44)</f>
        <v>1.7125044262934454E-2</v>
      </c>
      <c r="CG71" s="15">
        <f ca="1">_xlfn.NORM.INV(RAND(), Info!$B$43, Info!$B$44)</f>
        <v>-1.0032726179003457E-2</v>
      </c>
      <c r="CH71" s="15">
        <f ca="1">_xlfn.NORM.INV(RAND(), Info!$B$43, Info!$B$44)</f>
        <v>1.4694979027590673E-2</v>
      </c>
      <c r="CI71" s="15">
        <f ca="1">_xlfn.NORM.INV(RAND(), Info!$B$43, Info!$B$44)</f>
        <v>-1.9092387227068016E-2</v>
      </c>
      <c r="CJ71" s="15">
        <f ca="1">_xlfn.NORM.INV(RAND(), Info!$B$43, Info!$B$44)</f>
        <v>-2.1410602878027842E-2</v>
      </c>
      <c r="CK71" s="15">
        <f ca="1">_xlfn.NORM.INV(RAND(), Info!$B$43, Info!$B$44)</f>
        <v>-6.8558004589879401E-3</v>
      </c>
      <c r="CL71" s="15">
        <f ca="1">_xlfn.NORM.INV(RAND(), Info!$B$43, Info!$B$44)</f>
        <v>-3.349280370705153E-2</v>
      </c>
      <c r="CM71" s="15">
        <f ca="1">_xlfn.NORM.INV(RAND(), Info!$B$43, Info!$B$44)</f>
        <v>-2.705262859052408E-2</v>
      </c>
      <c r="CN71" s="15">
        <f ca="1">_xlfn.NORM.INV(RAND(), Info!$B$43, Info!$B$44)</f>
        <v>1.0853905434572934E-2</v>
      </c>
      <c r="CO71" s="15">
        <f ca="1">_xlfn.NORM.INV(RAND(), Info!$B$43, Info!$B$44)</f>
        <v>-6.0620643169636583E-3</v>
      </c>
      <c r="CP71" s="15">
        <f ca="1">_xlfn.NORM.INV(RAND(), Info!$B$43, Info!$B$44)</f>
        <v>-4.4718462184206416E-3</v>
      </c>
      <c r="CQ71" s="15">
        <f ca="1">_xlfn.NORM.INV(RAND(), Info!$B$43, Info!$B$44)</f>
        <v>-1.1143772434508901E-2</v>
      </c>
      <c r="CR71" s="15">
        <f ca="1">_xlfn.NORM.INV(RAND(), Info!$B$43, Info!$B$44)</f>
        <v>3.1347798579569259E-3</v>
      </c>
      <c r="CS71" s="15">
        <f ca="1">_xlfn.NORM.INV(RAND(), Info!$B$43, Info!$B$44)</f>
        <v>-2.1953059707121123E-2</v>
      </c>
      <c r="CT71" s="15">
        <f ca="1">_xlfn.NORM.INV(RAND(), Info!$B$43, Info!$B$44)</f>
        <v>-8.385635222631669E-3</v>
      </c>
      <c r="CU71" s="15">
        <f ca="1">_xlfn.NORM.INV(RAND(), Info!$B$43, Info!$B$44)</f>
        <v>1.2080227963488198E-2</v>
      </c>
      <c r="CV71" s="15">
        <f ca="1">_xlfn.NORM.INV(RAND(), Info!$B$43, Info!$B$44)</f>
        <v>-2.575327267092584E-2</v>
      </c>
      <c r="CW71" s="15">
        <f ca="1">_xlfn.NORM.INV(RAND(), Info!$B$43, Info!$B$44)</f>
        <v>-3.4889907743346667E-2</v>
      </c>
    </row>
    <row r="72" spans="1:101" x14ac:dyDescent="0.2">
      <c r="A72">
        <v>2093</v>
      </c>
      <c r="B72" s="15">
        <f ca="1">_xlfn.NORM.INV(RAND(), Info!$B$43, Info!$B$44)</f>
        <v>4.2509934779675039E-3</v>
      </c>
      <c r="C72" s="15">
        <f ca="1">_xlfn.NORM.INV(RAND(), Info!$B$43, Info!$B$44)</f>
        <v>2.8959686387960135E-2</v>
      </c>
      <c r="D72" s="15">
        <f ca="1">_xlfn.NORM.INV(RAND(), Info!$B$43, Info!$B$44)</f>
        <v>5.0605006313912048E-3</v>
      </c>
      <c r="E72" s="15">
        <f ca="1">_xlfn.NORM.INV(RAND(), Info!$B$43, Info!$B$44)</f>
        <v>-9.7888330184220558E-3</v>
      </c>
      <c r="F72" s="15">
        <f ca="1">_xlfn.NORM.INV(RAND(), Info!$B$43, Info!$B$44)</f>
        <v>-1.4469463922731084E-2</v>
      </c>
      <c r="G72" s="15">
        <f ca="1">_xlfn.NORM.INV(RAND(), Info!$B$43, Info!$B$44)</f>
        <v>1.4381524851398018E-2</v>
      </c>
      <c r="H72" s="15">
        <f ca="1">_xlfn.NORM.INV(RAND(), Info!$B$43, Info!$B$44)</f>
        <v>6.5316027687662382E-3</v>
      </c>
      <c r="I72" s="15">
        <f ca="1">_xlfn.NORM.INV(RAND(), Info!$B$43, Info!$B$44)</f>
        <v>-1.6848654708500249E-2</v>
      </c>
      <c r="J72" s="15">
        <f ca="1">_xlfn.NORM.INV(RAND(), Info!$B$43, Info!$B$44)</f>
        <v>1.3229499182999892E-2</v>
      </c>
      <c r="K72" s="15">
        <f ca="1">_xlfn.NORM.INV(RAND(), Info!$B$43, Info!$B$44)</f>
        <v>-2.1756888415858169E-2</v>
      </c>
      <c r="L72" s="15">
        <f ca="1">_xlfn.NORM.INV(RAND(), Info!$B$43, Info!$B$44)</f>
        <v>1.6681096926828589E-2</v>
      </c>
      <c r="M72" s="15">
        <f ca="1">_xlfn.NORM.INV(RAND(), Info!$B$43, Info!$B$44)</f>
        <v>-2.7986677768211548E-2</v>
      </c>
      <c r="N72" s="15">
        <f ca="1">_xlfn.NORM.INV(RAND(), Info!$B$43, Info!$B$44)</f>
        <v>-1.6268556629714312E-2</v>
      </c>
      <c r="O72" s="15">
        <f ca="1">_xlfn.NORM.INV(RAND(), Info!$B$43, Info!$B$44)</f>
        <v>1.5366093355369106E-2</v>
      </c>
      <c r="P72" s="15">
        <f ca="1">_xlfn.NORM.INV(RAND(), Info!$B$43, Info!$B$44)</f>
        <v>2.0925953446381942E-2</v>
      </c>
      <c r="Q72" s="15">
        <f ca="1">_xlfn.NORM.INV(RAND(), Info!$B$43, Info!$B$44)</f>
        <v>-8.1719048801503526E-3</v>
      </c>
      <c r="R72" s="15">
        <f ca="1">_xlfn.NORM.INV(RAND(), Info!$B$43, Info!$B$44)</f>
        <v>-2.8569647094377437E-2</v>
      </c>
      <c r="S72" s="15">
        <f ca="1">_xlfn.NORM.INV(RAND(), Info!$B$43, Info!$B$44)</f>
        <v>-2.0798006424252957E-2</v>
      </c>
      <c r="T72" s="15">
        <f ca="1">_xlfn.NORM.INV(RAND(), Info!$B$43, Info!$B$44)</f>
        <v>1.188364932455901E-3</v>
      </c>
      <c r="U72" s="15">
        <f ca="1">_xlfn.NORM.INV(RAND(), Info!$B$43, Info!$B$44)</f>
        <v>3.0905879480225881E-2</v>
      </c>
      <c r="V72" s="15">
        <f ca="1">_xlfn.NORM.INV(RAND(), Info!$B$43, Info!$B$44)</f>
        <v>-1.00999937215757E-2</v>
      </c>
      <c r="W72" s="15">
        <f ca="1">_xlfn.NORM.INV(RAND(), Info!$B$43, Info!$B$44)</f>
        <v>1.5911735647014414E-2</v>
      </c>
      <c r="X72" s="15">
        <f ca="1">_xlfn.NORM.INV(RAND(), Info!$B$43, Info!$B$44)</f>
        <v>-5.7349878301522399E-3</v>
      </c>
      <c r="Y72" s="15">
        <f ca="1">_xlfn.NORM.INV(RAND(), Info!$B$43, Info!$B$44)</f>
        <v>9.6659398379571396E-3</v>
      </c>
      <c r="Z72" s="15">
        <f ca="1">_xlfn.NORM.INV(RAND(), Info!$B$43, Info!$B$44)</f>
        <v>-2.2795664818992274E-2</v>
      </c>
      <c r="AA72" s="15">
        <f ca="1">_xlfn.NORM.INV(RAND(), Info!$B$43, Info!$B$44)</f>
        <v>6.9143654063673178E-3</v>
      </c>
      <c r="AB72" s="15">
        <f ca="1">_xlfn.NORM.INV(RAND(), Info!$B$43, Info!$B$44)</f>
        <v>5.0623323452186212E-3</v>
      </c>
      <c r="AC72" s="15">
        <f ca="1">_xlfn.NORM.INV(RAND(), Info!$B$43, Info!$B$44)</f>
        <v>-2.5797406729634865E-2</v>
      </c>
      <c r="AD72" s="15">
        <f ca="1">_xlfn.NORM.INV(RAND(), Info!$B$43, Info!$B$44)</f>
        <v>4.4093257726309655E-2</v>
      </c>
      <c r="AE72" s="15">
        <f ca="1">_xlfn.NORM.INV(RAND(), Info!$B$43, Info!$B$44)</f>
        <v>-2.2821075048683182E-2</v>
      </c>
      <c r="AF72" s="15">
        <f ca="1">_xlfn.NORM.INV(RAND(), Info!$B$43, Info!$B$44)</f>
        <v>-8.4691841343700787E-3</v>
      </c>
      <c r="AG72" s="15">
        <f ca="1">_xlfn.NORM.INV(RAND(), Info!$B$43, Info!$B$44)</f>
        <v>-1.4746552292254592E-2</v>
      </c>
      <c r="AH72" s="15">
        <f ca="1">_xlfn.NORM.INV(RAND(), Info!$B$43, Info!$B$44)</f>
        <v>2.5371972497522509E-2</v>
      </c>
      <c r="AI72" s="15">
        <f ca="1">_xlfn.NORM.INV(RAND(), Info!$B$43, Info!$B$44)</f>
        <v>-5.3374861504726645E-2</v>
      </c>
      <c r="AJ72" s="15">
        <f ca="1">_xlfn.NORM.INV(RAND(), Info!$B$43, Info!$B$44)</f>
        <v>-5.872118006587458E-3</v>
      </c>
      <c r="AK72" s="15">
        <f ca="1">_xlfn.NORM.INV(RAND(), Info!$B$43, Info!$B$44)</f>
        <v>-2.0157857092703815E-3</v>
      </c>
      <c r="AL72" s="15">
        <f ca="1">_xlfn.NORM.INV(RAND(), Info!$B$43, Info!$B$44)</f>
        <v>6.0309734764967086E-3</v>
      </c>
      <c r="AM72" s="15">
        <f ca="1">_xlfn.NORM.INV(RAND(), Info!$B$43, Info!$B$44)</f>
        <v>-3.8027188861345573E-3</v>
      </c>
      <c r="AN72" s="15">
        <f ca="1">_xlfn.NORM.INV(RAND(), Info!$B$43, Info!$B$44)</f>
        <v>2.1488560024623508E-2</v>
      </c>
      <c r="AO72" s="15">
        <f ca="1">_xlfn.NORM.INV(RAND(), Info!$B$43, Info!$B$44)</f>
        <v>1.6244300306031058E-2</v>
      </c>
      <c r="AP72" s="15">
        <f ca="1">_xlfn.NORM.INV(RAND(), Info!$B$43, Info!$B$44)</f>
        <v>-3.5401799652276631E-4</v>
      </c>
      <c r="AQ72" s="15">
        <f ca="1">_xlfn.NORM.INV(RAND(), Info!$B$43, Info!$B$44)</f>
        <v>1.0900493076955252E-2</v>
      </c>
      <c r="AR72" s="15">
        <f ca="1">_xlfn.NORM.INV(RAND(), Info!$B$43, Info!$B$44)</f>
        <v>-4.6911719154935473E-3</v>
      </c>
      <c r="AS72" s="15">
        <f ca="1">_xlfn.NORM.INV(RAND(), Info!$B$43, Info!$B$44)</f>
        <v>5.9474850218629333E-2</v>
      </c>
      <c r="AT72" s="15">
        <f ca="1">_xlfn.NORM.INV(RAND(), Info!$B$43, Info!$B$44)</f>
        <v>-5.2677140337412508E-3</v>
      </c>
      <c r="AU72" s="15">
        <f ca="1">_xlfn.NORM.INV(RAND(), Info!$B$43, Info!$B$44)</f>
        <v>-2.3979785238313088E-2</v>
      </c>
      <c r="AV72" s="15">
        <f ca="1">_xlfn.NORM.INV(RAND(), Info!$B$43, Info!$B$44)</f>
        <v>-2.1177842160867723E-3</v>
      </c>
      <c r="AW72" s="15">
        <f ca="1">_xlfn.NORM.INV(RAND(), Info!$B$43, Info!$B$44)</f>
        <v>8.9674179881424235E-4</v>
      </c>
      <c r="AX72" s="15">
        <f ca="1">_xlfn.NORM.INV(RAND(), Info!$B$43, Info!$B$44)</f>
        <v>1.0193614450622505E-2</v>
      </c>
      <c r="AY72" s="15">
        <f ca="1">_xlfn.NORM.INV(RAND(), Info!$B$43, Info!$B$44)</f>
        <v>-1.8862999234618442E-3</v>
      </c>
      <c r="AZ72" s="15">
        <f ca="1">_xlfn.NORM.INV(RAND(), Info!$B$43, Info!$B$44)</f>
        <v>1.6125214583866238E-3</v>
      </c>
      <c r="BA72" s="15">
        <f ca="1">_xlfn.NORM.INV(RAND(), Info!$B$43, Info!$B$44)</f>
        <v>1.1082148777261328E-2</v>
      </c>
      <c r="BB72" s="15">
        <f ca="1">_xlfn.NORM.INV(RAND(), Info!$B$43, Info!$B$44)</f>
        <v>5.7080478214755481E-3</v>
      </c>
      <c r="BC72" s="15">
        <f ca="1">_xlfn.NORM.INV(RAND(), Info!$B$43, Info!$B$44)</f>
        <v>2.0121946193851117E-2</v>
      </c>
      <c r="BD72" s="15">
        <f ca="1">_xlfn.NORM.INV(RAND(), Info!$B$43, Info!$B$44)</f>
        <v>1.0235318310165935E-2</v>
      </c>
      <c r="BE72" s="15">
        <f ca="1">_xlfn.NORM.INV(RAND(), Info!$B$43, Info!$B$44)</f>
        <v>-1.8273115230607949E-2</v>
      </c>
      <c r="BF72" s="15">
        <f ca="1">_xlfn.NORM.INV(RAND(), Info!$B$43, Info!$B$44)</f>
        <v>3.5987928335657365E-2</v>
      </c>
      <c r="BG72" s="15">
        <f ca="1">_xlfn.NORM.INV(RAND(), Info!$B$43, Info!$B$44)</f>
        <v>-1.1666237536945245E-2</v>
      </c>
      <c r="BH72" s="15">
        <f ca="1">_xlfn.NORM.INV(RAND(), Info!$B$43, Info!$B$44)</f>
        <v>5.1039116670218865E-3</v>
      </c>
      <c r="BI72" s="15">
        <f ca="1">_xlfn.NORM.INV(RAND(), Info!$B$43, Info!$B$44)</f>
        <v>-8.2720633248844211E-3</v>
      </c>
      <c r="BJ72" s="15">
        <f ca="1">_xlfn.NORM.INV(RAND(), Info!$B$43, Info!$B$44)</f>
        <v>1.3305264471180953E-2</v>
      </c>
      <c r="BK72" s="15">
        <f ca="1">_xlfn.NORM.INV(RAND(), Info!$B$43, Info!$B$44)</f>
        <v>1.3557115784417886E-2</v>
      </c>
      <c r="BL72" s="15">
        <f ca="1">_xlfn.NORM.INV(RAND(), Info!$B$43, Info!$B$44)</f>
        <v>1.0954575851500763E-2</v>
      </c>
      <c r="BM72" s="15">
        <f ca="1">_xlfn.NORM.INV(RAND(), Info!$B$43, Info!$B$44)</f>
        <v>-1.3375549648172492E-2</v>
      </c>
      <c r="BN72" s="15">
        <f ca="1">_xlfn.NORM.INV(RAND(), Info!$B$43, Info!$B$44)</f>
        <v>1.6621901830508563E-2</v>
      </c>
      <c r="BO72" s="15">
        <f ca="1">_xlfn.NORM.INV(RAND(), Info!$B$43, Info!$B$44)</f>
        <v>-5.4097729782083938E-3</v>
      </c>
      <c r="BP72" s="15">
        <f ca="1">_xlfn.NORM.INV(RAND(), Info!$B$43, Info!$B$44)</f>
        <v>-9.8272901945464543E-3</v>
      </c>
      <c r="BQ72" s="15">
        <f ca="1">_xlfn.NORM.INV(RAND(), Info!$B$43, Info!$B$44)</f>
        <v>-1.2854217420135098E-2</v>
      </c>
      <c r="BR72" s="15">
        <f ca="1">_xlfn.NORM.INV(RAND(), Info!$B$43, Info!$B$44)</f>
        <v>-4.3939888163175983E-3</v>
      </c>
      <c r="BS72" s="15">
        <f ca="1">_xlfn.NORM.INV(RAND(), Info!$B$43, Info!$B$44)</f>
        <v>6.2262559749242385E-3</v>
      </c>
      <c r="BT72" s="15">
        <f ca="1">_xlfn.NORM.INV(RAND(), Info!$B$43, Info!$B$44)</f>
        <v>5.4038802516979843E-3</v>
      </c>
      <c r="BU72" s="15">
        <f ca="1">_xlfn.NORM.INV(RAND(), Info!$B$43, Info!$B$44)</f>
        <v>-2.3272451459388502E-2</v>
      </c>
      <c r="BV72" s="15">
        <f ca="1">_xlfn.NORM.INV(RAND(), Info!$B$43, Info!$B$44)</f>
        <v>-9.8751216034938735E-3</v>
      </c>
      <c r="BW72" s="15">
        <f ca="1">_xlfn.NORM.INV(RAND(), Info!$B$43, Info!$B$44)</f>
        <v>-3.2447682063877853E-2</v>
      </c>
      <c r="BX72" s="15">
        <f ca="1">_xlfn.NORM.INV(RAND(), Info!$B$43, Info!$B$44)</f>
        <v>-2.7502371277361534E-2</v>
      </c>
      <c r="BY72" s="15">
        <f ca="1">_xlfn.NORM.INV(RAND(), Info!$B$43, Info!$B$44)</f>
        <v>2.9686600505163675E-4</v>
      </c>
      <c r="BZ72" s="15">
        <f ca="1">_xlfn.NORM.INV(RAND(), Info!$B$43, Info!$B$44)</f>
        <v>2.408863594203536E-2</v>
      </c>
      <c r="CA72" s="15">
        <f ca="1">_xlfn.NORM.INV(RAND(), Info!$B$43, Info!$B$44)</f>
        <v>3.5483832714020141E-2</v>
      </c>
      <c r="CB72" s="15">
        <f ca="1">_xlfn.NORM.INV(RAND(), Info!$B$43, Info!$B$44)</f>
        <v>-3.0061458254803473E-2</v>
      </c>
      <c r="CC72" s="15">
        <f ca="1">_xlfn.NORM.INV(RAND(), Info!$B$43, Info!$B$44)</f>
        <v>1.8397036932992862E-2</v>
      </c>
      <c r="CD72" s="15">
        <f ca="1">_xlfn.NORM.INV(RAND(), Info!$B$43, Info!$B$44)</f>
        <v>1.6829631463046231E-2</v>
      </c>
      <c r="CE72" s="15">
        <f ca="1">_xlfn.NORM.INV(RAND(), Info!$B$43, Info!$B$44)</f>
        <v>7.1431652208299229E-3</v>
      </c>
      <c r="CF72" s="15">
        <f ca="1">_xlfn.NORM.INV(RAND(), Info!$B$43, Info!$B$44)</f>
        <v>-1.6132535263842045E-2</v>
      </c>
      <c r="CG72" s="15">
        <f ca="1">_xlfn.NORM.INV(RAND(), Info!$B$43, Info!$B$44)</f>
        <v>1.1869687183007403E-3</v>
      </c>
      <c r="CH72" s="15">
        <f ca="1">_xlfn.NORM.INV(RAND(), Info!$B$43, Info!$B$44)</f>
        <v>-3.0474540912915015E-3</v>
      </c>
      <c r="CI72" s="15">
        <f ca="1">_xlfn.NORM.INV(RAND(), Info!$B$43, Info!$B$44)</f>
        <v>2.1392159688413761E-2</v>
      </c>
      <c r="CJ72" s="15">
        <f ca="1">_xlfn.NORM.INV(RAND(), Info!$B$43, Info!$B$44)</f>
        <v>-1.8533156824331955E-2</v>
      </c>
      <c r="CK72" s="15">
        <f ca="1">_xlfn.NORM.INV(RAND(), Info!$B$43, Info!$B$44)</f>
        <v>-1.2143606302262807E-3</v>
      </c>
      <c r="CL72" s="15">
        <f ca="1">_xlfn.NORM.INV(RAND(), Info!$B$43, Info!$B$44)</f>
        <v>-1.0122018968240963E-2</v>
      </c>
      <c r="CM72" s="15">
        <f ca="1">_xlfn.NORM.INV(RAND(), Info!$B$43, Info!$B$44)</f>
        <v>3.601052087725188E-2</v>
      </c>
      <c r="CN72" s="15">
        <f ca="1">_xlfn.NORM.INV(RAND(), Info!$B$43, Info!$B$44)</f>
        <v>6.1663832843979645E-3</v>
      </c>
      <c r="CO72" s="15">
        <f ca="1">_xlfn.NORM.INV(RAND(), Info!$B$43, Info!$B$44)</f>
        <v>5.3623877999348637E-3</v>
      </c>
      <c r="CP72" s="15">
        <f ca="1">_xlfn.NORM.INV(RAND(), Info!$B$43, Info!$B$44)</f>
        <v>1.2920678817779998E-2</v>
      </c>
      <c r="CQ72" s="15">
        <f ca="1">_xlfn.NORM.INV(RAND(), Info!$B$43, Info!$B$44)</f>
        <v>-6.6016634053477352E-3</v>
      </c>
      <c r="CR72" s="15">
        <f ca="1">_xlfn.NORM.INV(RAND(), Info!$B$43, Info!$B$44)</f>
        <v>-6.8632167722178315E-3</v>
      </c>
      <c r="CS72" s="15">
        <f ca="1">_xlfn.NORM.INV(RAND(), Info!$B$43, Info!$B$44)</f>
        <v>-2.9954623695326792E-2</v>
      </c>
      <c r="CT72" s="15">
        <f ca="1">_xlfn.NORM.INV(RAND(), Info!$B$43, Info!$B$44)</f>
        <v>-1.5026918846863344E-2</v>
      </c>
      <c r="CU72" s="15">
        <f ca="1">_xlfn.NORM.INV(RAND(), Info!$B$43, Info!$B$44)</f>
        <v>9.1510165201377953E-3</v>
      </c>
      <c r="CV72" s="15">
        <f ca="1">_xlfn.NORM.INV(RAND(), Info!$B$43, Info!$B$44)</f>
        <v>-2.2884289672863035E-2</v>
      </c>
      <c r="CW72" s="15">
        <f ca="1">_xlfn.NORM.INV(RAND(), Info!$B$43, Info!$B$44)</f>
        <v>-7.9820707367095449E-3</v>
      </c>
    </row>
    <row r="73" spans="1:101" x14ac:dyDescent="0.2">
      <c r="A73">
        <v>2094</v>
      </c>
      <c r="B73" s="15">
        <f ca="1">_xlfn.NORM.INV(RAND(), Info!$B$43, Info!$B$44)</f>
        <v>-3.697724577062627E-2</v>
      </c>
      <c r="C73" s="15">
        <f ca="1">_xlfn.NORM.INV(RAND(), Info!$B$43, Info!$B$44)</f>
        <v>1.2907108009934047E-2</v>
      </c>
      <c r="D73" s="15">
        <f ca="1">_xlfn.NORM.INV(RAND(), Info!$B$43, Info!$B$44)</f>
        <v>4.1937531362078104E-3</v>
      </c>
      <c r="E73" s="15">
        <f ca="1">_xlfn.NORM.INV(RAND(), Info!$B$43, Info!$B$44)</f>
        <v>2.7885490477030837E-2</v>
      </c>
      <c r="F73" s="15">
        <f ca="1">_xlfn.NORM.INV(RAND(), Info!$B$43, Info!$B$44)</f>
        <v>5.2054064542491974E-3</v>
      </c>
      <c r="G73" s="15">
        <f ca="1">_xlfn.NORM.INV(RAND(), Info!$B$43, Info!$B$44)</f>
        <v>2.5426799610343987E-2</v>
      </c>
      <c r="H73" s="15">
        <f ca="1">_xlfn.NORM.INV(RAND(), Info!$B$43, Info!$B$44)</f>
        <v>7.7106711164884661E-3</v>
      </c>
      <c r="I73" s="15">
        <f ca="1">_xlfn.NORM.INV(RAND(), Info!$B$43, Info!$B$44)</f>
        <v>-1.4679121365058741E-3</v>
      </c>
      <c r="J73" s="15">
        <f ca="1">_xlfn.NORM.INV(RAND(), Info!$B$43, Info!$B$44)</f>
        <v>-1.9732640079772996E-2</v>
      </c>
      <c r="K73" s="15">
        <f ca="1">_xlfn.NORM.INV(RAND(), Info!$B$43, Info!$B$44)</f>
        <v>-1.7059779608550846E-2</v>
      </c>
      <c r="L73" s="15">
        <f ca="1">_xlfn.NORM.INV(RAND(), Info!$B$43, Info!$B$44)</f>
        <v>-1.9030115952750296E-3</v>
      </c>
      <c r="M73" s="15">
        <f ca="1">_xlfn.NORM.INV(RAND(), Info!$B$43, Info!$B$44)</f>
        <v>-2.5452673374044719E-3</v>
      </c>
      <c r="N73" s="15">
        <f ca="1">_xlfn.NORM.INV(RAND(), Info!$B$43, Info!$B$44)</f>
        <v>-2.2966098245590372E-3</v>
      </c>
      <c r="O73" s="15">
        <f ca="1">_xlfn.NORM.INV(RAND(), Info!$B$43, Info!$B$44)</f>
        <v>-6.1137922913123369E-3</v>
      </c>
      <c r="P73" s="15">
        <f ca="1">_xlfn.NORM.INV(RAND(), Info!$B$43, Info!$B$44)</f>
        <v>2.1534138166573326E-2</v>
      </c>
      <c r="Q73" s="15">
        <f ca="1">_xlfn.NORM.INV(RAND(), Info!$B$43, Info!$B$44)</f>
        <v>1.6933253713303946E-2</v>
      </c>
      <c r="R73" s="15">
        <f ca="1">_xlfn.NORM.INV(RAND(), Info!$B$43, Info!$B$44)</f>
        <v>2.0481735050525522E-2</v>
      </c>
      <c r="S73" s="15">
        <f ca="1">_xlfn.NORM.INV(RAND(), Info!$B$43, Info!$B$44)</f>
        <v>-1.0545685864549306E-2</v>
      </c>
      <c r="T73" s="15">
        <f ca="1">_xlfn.NORM.INV(RAND(), Info!$B$43, Info!$B$44)</f>
        <v>-1.9626304154355994E-2</v>
      </c>
      <c r="U73" s="15">
        <f ca="1">_xlfn.NORM.INV(RAND(), Info!$B$43, Info!$B$44)</f>
        <v>1.5260789978981542E-2</v>
      </c>
      <c r="V73" s="15">
        <f ca="1">_xlfn.NORM.INV(RAND(), Info!$B$43, Info!$B$44)</f>
        <v>-2.0395668297749886E-2</v>
      </c>
      <c r="W73" s="15">
        <f ca="1">_xlfn.NORM.INV(RAND(), Info!$B$43, Info!$B$44)</f>
        <v>3.1730010501116262E-3</v>
      </c>
      <c r="X73" s="15">
        <f ca="1">_xlfn.NORM.INV(RAND(), Info!$B$43, Info!$B$44)</f>
        <v>-5.0806473465625189E-2</v>
      </c>
      <c r="Y73" s="15">
        <f ca="1">_xlfn.NORM.INV(RAND(), Info!$B$43, Info!$B$44)</f>
        <v>6.6550423954955642E-3</v>
      </c>
      <c r="Z73" s="15">
        <f ca="1">_xlfn.NORM.INV(RAND(), Info!$B$43, Info!$B$44)</f>
        <v>-1.3863167433304364E-2</v>
      </c>
      <c r="AA73" s="15">
        <f ca="1">_xlfn.NORM.INV(RAND(), Info!$B$43, Info!$B$44)</f>
        <v>3.2594070006615329E-2</v>
      </c>
      <c r="AB73" s="15">
        <f ca="1">_xlfn.NORM.INV(RAND(), Info!$B$43, Info!$B$44)</f>
        <v>-2.2701847177567852E-3</v>
      </c>
      <c r="AC73" s="15">
        <f ca="1">_xlfn.NORM.INV(RAND(), Info!$B$43, Info!$B$44)</f>
        <v>-3.4520221655135234E-2</v>
      </c>
      <c r="AD73" s="15">
        <f ca="1">_xlfn.NORM.INV(RAND(), Info!$B$43, Info!$B$44)</f>
        <v>2.9884051645290812E-2</v>
      </c>
      <c r="AE73" s="15">
        <f ca="1">_xlfn.NORM.INV(RAND(), Info!$B$43, Info!$B$44)</f>
        <v>2.3681909639736692E-2</v>
      </c>
      <c r="AF73" s="15">
        <f ca="1">_xlfn.NORM.INV(RAND(), Info!$B$43, Info!$B$44)</f>
        <v>1.1514003474834358E-2</v>
      </c>
      <c r="AG73" s="15">
        <f ca="1">_xlfn.NORM.INV(RAND(), Info!$B$43, Info!$B$44)</f>
        <v>7.5504363687444497E-3</v>
      </c>
      <c r="AH73" s="15">
        <f ca="1">_xlfn.NORM.INV(RAND(), Info!$B$43, Info!$B$44)</f>
        <v>-4.0137020734556189E-2</v>
      </c>
      <c r="AI73" s="15">
        <f ca="1">_xlfn.NORM.INV(RAND(), Info!$B$43, Info!$B$44)</f>
        <v>2.2399710768266981E-2</v>
      </c>
      <c r="AJ73" s="15">
        <f ca="1">_xlfn.NORM.INV(RAND(), Info!$B$43, Info!$B$44)</f>
        <v>-2.7922286137817775E-3</v>
      </c>
      <c r="AK73" s="15">
        <f ca="1">_xlfn.NORM.INV(RAND(), Info!$B$43, Info!$B$44)</f>
        <v>2.9364851462930559E-2</v>
      </c>
      <c r="AL73" s="15">
        <f ca="1">_xlfn.NORM.INV(RAND(), Info!$B$43, Info!$B$44)</f>
        <v>-3.8745100205021463E-2</v>
      </c>
      <c r="AM73" s="15">
        <f ca="1">_xlfn.NORM.INV(RAND(), Info!$B$43, Info!$B$44)</f>
        <v>5.3737595082791426E-2</v>
      </c>
      <c r="AN73" s="15">
        <f ca="1">_xlfn.NORM.INV(RAND(), Info!$B$43, Info!$B$44)</f>
        <v>-2.520682906401131E-2</v>
      </c>
      <c r="AO73" s="15">
        <f ca="1">_xlfn.NORM.INV(RAND(), Info!$B$43, Info!$B$44)</f>
        <v>4.1123599949197355E-3</v>
      </c>
      <c r="AP73" s="15">
        <f ca="1">_xlfn.NORM.INV(RAND(), Info!$B$43, Info!$B$44)</f>
        <v>-3.4933508805042292E-2</v>
      </c>
      <c r="AQ73" s="15">
        <f ca="1">_xlfn.NORM.INV(RAND(), Info!$B$43, Info!$B$44)</f>
        <v>-2.2396120101907922E-2</v>
      </c>
      <c r="AR73" s="15">
        <f ca="1">_xlfn.NORM.INV(RAND(), Info!$B$43, Info!$B$44)</f>
        <v>3.9421526164710608E-3</v>
      </c>
      <c r="AS73" s="15">
        <f ca="1">_xlfn.NORM.INV(RAND(), Info!$B$43, Info!$B$44)</f>
        <v>3.0039809955937505E-3</v>
      </c>
      <c r="AT73" s="15">
        <f ca="1">_xlfn.NORM.INV(RAND(), Info!$B$43, Info!$B$44)</f>
        <v>-7.9466929797078756E-3</v>
      </c>
      <c r="AU73" s="15">
        <f ca="1">_xlfn.NORM.INV(RAND(), Info!$B$43, Info!$B$44)</f>
        <v>-1.4285172884917277E-2</v>
      </c>
      <c r="AV73" s="15">
        <f ca="1">_xlfn.NORM.INV(RAND(), Info!$B$43, Info!$B$44)</f>
        <v>-1.9409134179986038E-2</v>
      </c>
      <c r="AW73" s="15">
        <f ca="1">_xlfn.NORM.INV(RAND(), Info!$B$43, Info!$B$44)</f>
        <v>-3.4301927399133618E-2</v>
      </c>
      <c r="AX73" s="15">
        <f ca="1">_xlfn.NORM.INV(RAND(), Info!$B$43, Info!$B$44)</f>
        <v>1.642761970367675E-2</v>
      </c>
      <c r="AY73" s="15">
        <f ca="1">_xlfn.NORM.INV(RAND(), Info!$B$43, Info!$B$44)</f>
        <v>-7.6907616371783552E-3</v>
      </c>
      <c r="AZ73" s="15">
        <f ca="1">_xlfn.NORM.INV(RAND(), Info!$B$43, Info!$B$44)</f>
        <v>-3.1185946208946522E-2</v>
      </c>
      <c r="BA73" s="15">
        <f ca="1">_xlfn.NORM.INV(RAND(), Info!$B$43, Info!$B$44)</f>
        <v>-4.7452889873641248E-3</v>
      </c>
      <c r="BB73" s="15">
        <f ca="1">_xlfn.NORM.INV(RAND(), Info!$B$43, Info!$B$44)</f>
        <v>-2.5370030384807504E-2</v>
      </c>
      <c r="BC73" s="15">
        <f ca="1">_xlfn.NORM.INV(RAND(), Info!$B$43, Info!$B$44)</f>
        <v>-3.980827374591963E-2</v>
      </c>
      <c r="BD73" s="15">
        <f ca="1">_xlfn.NORM.INV(RAND(), Info!$B$43, Info!$B$44)</f>
        <v>-1.5700123372903347E-2</v>
      </c>
      <c r="BE73" s="15">
        <f ca="1">_xlfn.NORM.INV(RAND(), Info!$B$43, Info!$B$44)</f>
        <v>-1.265397734906723E-2</v>
      </c>
      <c r="BF73" s="15">
        <f ca="1">_xlfn.NORM.INV(RAND(), Info!$B$43, Info!$B$44)</f>
        <v>1.0287182958517296E-2</v>
      </c>
      <c r="BG73" s="15">
        <f ca="1">_xlfn.NORM.INV(RAND(), Info!$B$43, Info!$B$44)</f>
        <v>4.544516906404901E-2</v>
      </c>
      <c r="BH73" s="15">
        <f ca="1">_xlfn.NORM.INV(RAND(), Info!$B$43, Info!$B$44)</f>
        <v>-1.1293643539111265E-2</v>
      </c>
      <c r="BI73" s="15">
        <f ca="1">_xlfn.NORM.INV(RAND(), Info!$B$43, Info!$B$44)</f>
        <v>-3.8725540717013111E-2</v>
      </c>
      <c r="BJ73" s="15">
        <f ca="1">_xlfn.NORM.INV(RAND(), Info!$B$43, Info!$B$44)</f>
        <v>-1.5665451126877211E-2</v>
      </c>
      <c r="BK73" s="15">
        <f ca="1">_xlfn.NORM.INV(RAND(), Info!$B$43, Info!$B$44)</f>
        <v>-1.3063567998586271E-2</v>
      </c>
      <c r="BL73" s="15">
        <f ca="1">_xlfn.NORM.INV(RAND(), Info!$B$43, Info!$B$44)</f>
        <v>-9.0179910146466515E-3</v>
      </c>
      <c r="BM73" s="15">
        <f ca="1">_xlfn.NORM.INV(RAND(), Info!$B$43, Info!$B$44)</f>
        <v>-2.8006365057314329E-2</v>
      </c>
      <c r="BN73" s="15">
        <f ca="1">_xlfn.NORM.INV(RAND(), Info!$B$43, Info!$B$44)</f>
        <v>1.3737696001843637E-2</v>
      </c>
      <c r="BO73" s="15">
        <f ca="1">_xlfn.NORM.INV(RAND(), Info!$B$43, Info!$B$44)</f>
        <v>5.5478553438205614E-3</v>
      </c>
      <c r="BP73" s="15">
        <f ca="1">_xlfn.NORM.INV(RAND(), Info!$B$43, Info!$B$44)</f>
        <v>1.319444976615353E-2</v>
      </c>
      <c r="BQ73" s="15">
        <f ca="1">_xlfn.NORM.INV(RAND(), Info!$B$43, Info!$B$44)</f>
        <v>3.1010864545372867E-2</v>
      </c>
      <c r="BR73" s="15">
        <f ca="1">_xlfn.NORM.INV(RAND(), Info!$B$43, Info!$B$44)</f>
        <v>-1.0761060139618254E-2</v>
      </c>
      <c r="BS73" s="15">
        <f ca="1">_xlfn.NORM.INV(RAND(), Info!$B$43, Info!$B$44)</f>
        <v>1.2265602256433552E-2</v>
      </c>
      <c r="BT73" s="15">
        <f ca="1">_xlfn.NORM.INV(RAND(), Info!$B$43, Info!$B$44)</f>
        <v>6.1749042199148608E-3</v>
      </c>
      <c r="BU73" s="15">
        <f ca="1">_xlfn.NORM.INV(RAND(), Info!$B$43, Info!$B$44)</f>
        <v>-3.0186606306381095E-2</v>
      </c>
      <c r="BV73" s="15">
        <f ca="1">_xlfn.NORM.INV(RAND(), Info!$B$43, Info!$B$44)</f>
        <v>2.8890235281786945E-2</v>
      </c>
      <c r="BW73" s="15">
        <f ca="1">_xlfn.NORM.INV(RAND(), Info!$B$43, Info!$B$44)</f>
        <v>1.4552206136460539E-2</v>
      </c>
      <c r="BX73" s="15">
        <f ca="1">_xlfn.NORM.INV(RAND(), Info!$B$43, Info!$B$44)</f>
        <v>1.7782098774635359E-2</v>
      </c>
      <c r="BY73" s="15">
        <f ca="1">_xlfn.NORM.INV(RAND(), Info!$B$43, Info!$B$44)</f>
        <v>-5.1947723052755881E-3</v>
      </c>
      <c r="BZ73" s="15">
        <f ca="1">_xlfn.NORM.INV(RAND(), Info!$B$43, Info!$B$44)</f>
        <v>-1.4058513639682146E-2</v>
      </c>
      <c r="CA73" s="15">
        <f ca="1">_xlfn.NORM.INV(RAND(), Info!$B$43, Info!$B$44)</f>
        <v>-1.2051074452698825E-2</v>
      </c>
      <c r="CB73" s="15">
        <f ca="1">_xlfn.NORM.INV(RAND(), Info!$B$43, Info!$B$44)</f>
        <v>-8.7297629258632874E-3</v>
      </c>
      <c r="CC73" s="15">
        <f ca="1">_xlfn.NORM.INV(RAND(), Info!$B$43, Info!$B$44)</f>
        <v>-3.7553177658894099E-2</v>
      </c>
      <c r="CD73" s="15">
        <f ca="1">_xlfn.NORM.INV(RAND(), Info!$B$43, Info!$B$44)</f>
        <v>-3.9038540557399568E-2</v>
      </c>
      <c r="CE73" s="15">
        <f ca="1">_xlfn.NORM.INV(RAND(), Info!$B$43, Info!$B$44)</f>
        <v>-3.450051401933326E-2</v>
      </c>
      <c r="CF73" s="15">
        <f ca="1">_xlfn.NORM.INV(RAND(), Info!$B$43, Info!$B$44)</f>
        <v>7.3515836080470338E-3</v>
      </c>
      <c r="CG73" s="15">
        <f ca="1">_xlfn.NORM.INV(RAND(), Info!$B$43, Info!$B$44)</f>
        <v>-3.1507526170936169E-2</v>
      </c>
      <c r="CH73" s="15">
        <f ca="1">_xlfn.NORM.INV(RAND(), Info!$B$43, Info!$B$44)</f>
        <v>3.4045374772260426E-3</v>
      </c>
      <c r="CI73" s="15">
        <f ca="1">_xlfn.NORM.INV(RAND(), Info!$B$43, Info!$B$44)</f>
        <v>1.8680491228638303E-2</v>
      </c>
      <c r="CJ73" s="15">
        <f ca="1">_xlfn.NORM.INV(RAND(), Info!$B$43, Info!$B$44)</f>
        <v>-3.2679508242143426E-2</v>
      </c>
      <c r="CK73" s="15">
        <f ca="1">_xlfn.NORM.INV(RAND(), Info!$B$43, Info!$B$44)</f>
        <v>2.1807938108621291E-2</v>
      </c>
      <c r="CL73" s="15">
        <f ca="1">_xlfn.NORM.INV(RAND(), Info!$B$43, Info!$B$44)</f>
        <v>3.1437825974791576E-2</v>
      </c>
      <c r="CM73" s="15">
        <f ca="1">_xlfn.NORM.INV(RAND(), Info!$B$43, Info!$B$44)</f>
        <v>-1.0652447551417976E-2</v>
      </c>
      <c r="CN73" s="15">
        <f ca="1">_xlfn.NORM.INV(RAND(), Info!$B$43, Info!$B$44)</f>
        <v>1.2251386526913332E-2</v>
      </c>
      <c r="CO73" s="15">
        <f ca="1">_xlfn.NORM.INV(RAND(), Info!$B$43, Info!$B$44)</f>
        <v>-1.606249060151E-2</v>
      </c>
      <c r="CP73" s="15">
        <f ca="1">_xlfn.NORM.INV(RAND(), Info!$B$43, Info!$B$44)</f>
        <v>-1.5902115616721203E-2</v>
      </c>
      <c r="CQ73" s="15">
        <f ca="1">_xlfn.NORM.INV(RAND(), Info!$B$43, Info!$B$44)</f>
        <v>-2.3459753255857058E-2</v>
      </c>
      <c r="CR73" s="15">
        <f ca="1">_xlfn.NORM.INV(RAND(), Info!$B$43, Info!$B$44)</f>
        <v>1.2472555916989442E-2</v>
      </c>
      <c r="CS73" s="15">
        <f ca="1">_xlfn.NORM.INV(RAND(), Info!$B$43, Info!$B$44)</f>
        <v>-1.4944735763517073E-2</v>
      </c>
      <c r="CT73" s="15">
        <f ca="1">_xlfn.NORM.INV(RAND(), Info!$B$43, Info!$B$44)</f>
        <v>5.0126633918248977E-3</v>
      </c>
      <c r="CU73" s="15">
        <f ca="1">_xlfn.NORM.INV(RAND(), Info!$B$43, Info!$B$44)</f>
        <v>2.5976846393523049E-2</v>
      </c>
      <c r="CV73" s="15">
        <f ca="1">_xlfn.NORM.INV(RAND(), Info!$B$43, Info!$B$44)</f>
        <v>1.9251346978328343E-3</v>
      </c>
      <c r="CW73" s="15">
        <f ca="1">_xlfn.NORM.INV(RAND(), Info!$B$43, Info!$B$44)</f>
        <v>-1.593658714318362E-2</v>
      </c>
    </row>
    <row r="74" spans="1:101" x14ac:dyDescent="0.2">
      <c r="A74">
        <v>2095</v>
      </c>
      <c r="B74" s="15">
        <f ca="1">_xlfn.NORM.INV(RAND(), Info!$B$43, Info!$B$44)</f>
        <v>-1.1509239114577564E-2</v>
      </c>
      <c r="C74" s="15">
        <f ca="1">_xlfn.NORM.INV(RAND(), Info!$B$43, Info!$B$44)</f>
        <v>5.965294384128738E-2</v>
      </c>
      <c r="D74" s="15">
        <f ca="1">_xlfn.NORM.INV(RAND(), Info!$B$43, Info!$B$44)</f>
        <v>1.619934502441497E-2</v>
      </c>
      <c r="E74" s="15">
        <f ca="1">_xlfn.NORM.INV(RAND(), Info!$B$43, Info!$B$44)</f>
        <v>2.9550299924277891E-4</v>
      </c>
      <c r="F74" s="15">
        <f ca="1">_xlfn.NORM.INV(RAND(), Info!$B$43, Info!$B$44)</f>
        <v>-3.6660959868161258E-2</v>
      </c>
      <c r="G74" s="15">
        <f ca="1">_xlfn.NORM.INV(RAND(), Info!$B$43, Info!$B$44)</f>
        <v>3.6708964033295745E-2</v>
      </c>
      <c r="H74" s="15">
        <f ca="1">_xlfn.NORM.INV(RAND(), Info!$B$43, Info!$B$44)</f>
        <v>4.7661687399096014E-2</v>
      </c>
      <c r="I74" s="15">
        <f ca="1">_xlfn.NORM.INV(RAND(), Info!$B$43, Info!$B$44)</f>
        <v>9.6634266303548288E-5</v>
      </c>
      <c r="J74" s="15">
        <f ca="1">_xlfn.NORM.INV(RAND(), Info!$B$43, Info!$B$44)</f>
        <v>-2.3172777838394887E-2</v>
      </c>
      <c r="K74" s="15">
        <f ca="1">_xlfn.NORM.INV(RAND(), Info!$B$43, Info!$B$44)</f>
        <v>-2.0080127717900702E-3</v>
      </c>
      <c r="L74" s="15">
        <f ca="1">_xlfn.NORM.INV(RAND(), Info!$B$43, Info!$B$44)</f>
        <v>-8.9977562740778602E-3</v>
      </c>
      <c r="M74" s="15">
        <f ca="1">_xlfn.NORM.INV(RAND(), Info!$B$43, Info!$B$44)</f>
        <v>3.2109300892026313E-3</v>
      </c>
      <c r="N74" s="15">
        <f ca="1">_xlfn.NORM.INV(RAND(), Info!$B$43, Info!$B$44)</f>
        <v>-1.1922784914322956E-2</v>
      </c>
      <c r="O74" s="15">
        <f ca="1">_xlfn.NORM.INV(RAND(), Info!$B$43, Info!$B$44)</f>
        <v>-2.7768622340686843E-3</v>
      </c>
      <c r="P74" s="15">
        <f ca="1">_xlfn.NORM.INV(RAND(), Info!$B$43, Info!$B$44)</f>
        <v>-6.9483619183192732E-3</v>
      </c>
      <c r="Q74" s="15">
        <f ca="1">_xlfn.NORM.INV(RAND(), Info!$B$43, Info!$B$44)</f>
        <v>2.3875592870267075E-2</v>
      </c>
      <c r="R74" s="15">
        <f ca="1">_xlfn.NORM.INV(RAND(), Info!$B$43, Info!$B$44)</f>
        <v>-3.4469423393907864E-2</v>
      </c>
      <c r="S74" s="15">
        <f ca="1">_xlfn.NORM.INV(RAND(), Info!$B$43, Info!$B$44)</f>
        <v>-1.100740737906062E-2</v>
      </c>
      <c r="T74" s="15">
        <f ca="1">_xlfn.NORM.INV(RAND(), Info!$B$43, Info!$B$44)</f>
        <v>-1.969892280825403E-2</v>
      </c>
      <c r="U74" s="15">
        <f ca="1">_xlfn.NORM.INV(RAND(), Info!$B$43, Info!$B$44)</f>
        <v>2.1672661932245627E-2</v>
      </c>
      <c r="V74" s="15">
        <f ca="1">_xlfn.NORM.INV(RAND(), Info!$B$43, Info!$B$44)</f>
        <v>-1.0211046228845687E-2</v>
      </c>
      <c r="W74" s="15">
        <f ca="1">_xlfn.NORM.INV(RAND(), Info!$B$43, Info!$B$44)</f>
        <v>-1.551328664585706E-2</v>
      </c>
      <c r="X74" s="15">
        <f ca="1">_xlfn.NORM.INV(RAND(), Info!$B$43, Info!$B$44)</f>
        <v>-1.9549907253238571E-2</v>
      </c>
      <c r="Y74" s="15">
        <f ca="1">_xlfn.NORM.INV(RAND(), Info!$B$43, Info!$B$44)</f>
        <v>5.4611417685466474E-3</v>
      </c>
      <c r="Z74" s="15">
        <f ca="1">_xlfn.NORM.INV(RAND(), Info!$B$43, Info!$B$44)</f>
        <v>2.6333452470025439E-2</v>
      </c>
      <c r="AA74" s="15">
        <f ca="1">_xlfn.NORM.INV(RAND(), Info!$B$43, Info!$B$44)</f>
        <v>-1.1612476095961898E-2</v>
      </c>
      <c r="AB74" s="15">
        <f ca="1">_xlfn.NORM.INV(RAND(), Info!$B$43, Info!$B$44)</f>
        <v>-1.624264574614516E-2</v>
      </c>
      <c r="AC74" s="15">
        <f ca="1">_xlfn.NORM.INV(RAND(), Info!$B$43, Info!$B$44)</f>
        <v>-1.279498427087673E-2</v>
      </c>
      <c r="AD74" s="15">
        <f ca="1">_xlfn.NORM.INV(RAND(), Info!$B$43, Info!$B$44)</f>
        <v>3.1695019527656396E-2</v>
      </c>
      <c r="AE74" s="15">
        <f ca="1">_xlfn.NORM.INV(RAND(), Info!$B$43, Info!$B$44)</f>
        <v>1.7429155797666464E-3</v>
      </c>
      <c r="AF74" s="15">
        <f ca="1">_xlfn.NORM.INV(RAND(), Info!$B$43, Info!$B$44)</f>
        <v>-1.2955732719048343E-2</v>
      </c>
      <c r="AG74" s="15">
        <f ca="1">_xlfn.NORM.INV(RAND(), Info!$B$43, Info!$B$44)</f>
        <v>-8.5550925648217833E-3</v>
      </c>
      <c r="AH74" s="15">
        <f ca="1">_xlfn.NORM.INV(RAND(), Info!$B$43, Info!$B$44)</f>
        <v>1.2206078591943528E-2</v>
      </c>
      <c r="AI74" s="15">
        <f ca="1">_xlfn.NORM.INV(RAND(), Info!$B$43, Info!$B$44)</f>
        <v>-1.5064753184519785E-2</v>
      </c>
      <c r="AJ74" s="15">
        <f ca="1">_xlfn.NORM.INV(RAND(), Info!$B$43, Info!$B$44)</f>
        <v>1.4144085110416708E-2</v>
      </c>
      <c r="AK74" s="15">
        <f ca="1">_xlfn.NORM.INV(RAND(), Info!$B$43, Info!$B$44)</f>
        <v>-2.787141556201958E-2</v>
      </c>
      <c r="AL74" s="15">
        <f ca="1">_xlfn.NORM.INV(RAND(), Info!$B$43, Info!$B$44)</f>
        <v>-3.6331647917059166E-2</v>
      </c>
      <c r="AM74" s="15">
        <f ca="1">_xlfn.NORM.INV(RAND(), Info!$B$43, Info!$B$44)</f>
        <v>2.3824471561761061E-2</v>
      </c>
      <c r="AN74" s="15">
        <f ca="1">_xlfn.NORM.INV(RAND(), Info!$B$43, Info!$B$44)</f>
        <v>-1.2337181958334411E-2</v>
      </c>
      <c r="AO74" s="15">
        <f ca="1">_xlfn.NORM.INV(RAND(), Info!$B$43, Info!$B$44)</f>
        <v>-4.8816471604784398E-3</v>
      </c>
      <c r="AP74" s="15">
        <f ca="1">_xlfn.NORM.INV(RAND(), Info!$B$43, Info!$B$44)</f>
        <v>-2.3738151657789065E-2</v>
      </c>
      <c r="AQ74" s="15">
        <f ca="1">_xlfn.NORM.INV(RAND(), Info!$B$43, Info!$B$44)</f>
        <v>1.2905036003596951E-2</v>
      </c>
      <c r="AR74" s="15">
        <f ca="1">_xlfn.NORM.INV(RAND(), Info!$B$43, Info!$B$44)</f>
        <v>-1.3052622957831158E-2</v>
      </c>
      <c r="AS74" s="15">
        <f ca="1">_xlfn.NORM.INV(RAND(), Info!$B$43, Info!$B$44)</f>
        <v>2.0321506678558379E-2</v>
      </c>
      <c r="AT74" s="15">
        <f ca="1">_xlfn.NORM.INV(RAND(), Info!$B$43, Info!$B$44)</f>
        <v>3.2504013142331756E-2</v>
      </c>
      <c r="AU74" s="15">
        <f ca="1">_xlfn.NORM.INV(RAND(), Info!$B$43, Info!$B$44)</f>
        <v>1.1269907833663328E-2</v>
      </c>
      <c r="AV74" s="15">
        <f ca="1">_xlfn.NORM.INV(RAND(), Info!$B$43, Info!$B$44)</f>
        <v>3.0138617972568449E-2</v>
      </c>
      <c r="AW74" s="15">
        <f ca="1">_xlfn.NORM.INV(RAND(), Info!$B$43, Info!$B$44)</f>
        <v>-1.1054325150713279E-2</v>
      </c>
      <c r="AX74" s="15">
        <f ca="1">_xlfn.NORM.INV(RAND(), Info!$B$43, Info!$B$44)</f>
        <v>-3.7534582122726971E-2</v>
      </c>
      <c r="AY74" s="15">
        <f ca="1">_xlfn.NORM.INV(RAND(), Info!$B$43, Info!$B$44)</f>
        <v>-1.5504312815130251E-2</v>
      </c>
      <c r="AZ74" s="15">
        <f ca="1">_xlfn.NORM.INV(RAND(), Info!$B$43, Info!$B$44)</f>
        <v>-1.851121978561221E-2</v>
      </c>
      <c r="BA74" s="15">
        <f ca="1">_xlfn.NORM.INV(RAND(), Info!$B$43, Info!$B$44)</f>
        <v>-8.7284536026568764E-3</v>
      </c>
      <c r="BB74" s="15">
        <f ca="1">_xlfn.NORM.INV(RAND(), Info!$B$43, Info!$B$44)</f>
        <v>-2.2373132631143166E-2</v>
      </c>
      <c r="BC74" s="15">
        <f ca="1">_xlfn.NORM.INV(RAND(), Info!$B$43, Info!$B$44)</f>
        <v>1.1899588526445341E-2</v>
      </c>
      <c r="BD74" s="15">
        <f ca="1">_xlfn.NORM.INV(RAND(), Info!$B$43, Info!$B$44)</f>
        <v>-4.8216157042356737E-4</v>
      </c>
      <c r="BE74" s="15">
        <f ca="1">_xlfn.NORM.INV(RAND(), Info!$B$43, Info!$B$44)</f>
        <v>1.3092678090119113E-3</v>
      </c>
      <c r="BF74" s="15">
        <f ca="1">_xlfn.NORM.INV(RAND(), Info!$B$43, Info!$B$44)</f>
        <v>6.8944680350161418E-3</v>
      </c>
      <c r="BG74" s="15">
        <f ca="1">_xlfn.NORM.INV(RAND(), Info!$B$43, Info!$B$44)</f>
        <v>1.7658773971361157E-2</v>
      </c>
      <c r="BH74" s="15">
        <f ca="1">_xlfn.NORM.INV(RAND(), Info!$B$43, Info!$B$44)</f>
        <v>2.2218310133489606E-2</v>
      </c>
      <c r="BI74" s="15">
        <f ca="1">_xlfn.NORM.INV(RAND(), Info!$B$43, Info!$B$44)</f>
        <v>-2.1522582896903408E-2</v>
      </c>
      <c r="BJ74" s="15">
        <f ca="1">_xlfn.NORM.INV(RAND(), Info!$B$43, Info!$B$44)</f>
        <v>8.7610796152405856E-3</v>
      </c>
      <c r="BK74" s="15">
        <f ca="1">_xlfn.NORM.INV(RAND(), Info!$B$43, Info!$B$44)</f>
        <v>-1.986753862270161E-3</v>
      </c>
      <c r="BL74" s="15">
        <f ca="1">_xlfn.NORM.INV(RAND(), Info!$B$43, Info!$B$44)</f>
        <v>3.1577783435229385E-2</v>
      </c>
      <c r="BM74" s="15">
        <f ca="1">_xlfn.NORM.INV(RAND(), Info!$B$43, Info!$B$44)</f>
        <v>1.2021060399502605E-2</v>
      </c>
      <c r="BN74" s="15">
        <f ca="1">_xlfn.NORM.INV(RAND(), Info!$B$43, Info!$B$44)</f>
        <v>-2.7866260241014486E-2</v>
      </c>
      <c r="BO74" s="15">
        <f ca="1">_xlfn.NORM.INV(RAND(), Info!$B$43, Info!$B$44)</f>
        <v>2.1595712680462745E-2</v>
      </c>
      <c r="BP74" s="15">
        <f ca="1">_xlfn.NORM.INV(RAND(), Info!$B$43, Info!$B$44)</f>
        <v>-2.6284650953353498E-3</v>
      </c>
      <c r="BQ74" s="15">
        <f ca="1">_xlfn.NORM.INV(RAND(), Info!$B$43, Info!$B$44)</f>
        <v>8.167806932676859E-3</v>
      </c>
      <c r="BR74" s="15">
        <f ca="1">_xlfn.NORM.INV(RAND(), Info!$B$43, Info!$B$44)</f>
        <v>1.8061976355991539E-2</v>
      </c>
      <c r="BS74" s="15">
        <f ca="1">_xlfn.NORM.INV(RAND(), Info!$B$43, Info!$B$44)</f>
        <v>-1.6262730518222371E-2</v>
      </c>
      <c r="BT74" s="15">
        <f ca="1">_xlfn.NORM.INV(RAND(), Info!$B$43, Info!$B$44)</f>
        <v>-1.4124597699545056E-2</v>
      </c>
      <c r="BU74" s="15">
        <f ca="1">_xlfn.NORM.INV(RAND(), Info!$B$43, Info!$B$44)</f>
        <v>-1.1893224276476284E-2</v>
      </c>
      <c r="BV74" s="15">
        <f ca="1">_xlfn.NORM.INV(RAND(), Info!$B$43, Info!$B$44)</f>
        <v>4.5552140150491782E-3</v>
      </c>
      <c r="BW74" s="15">
        <f ca="1">_xlfn.NORM.INV(RAND(), Info!$B$43, Info!$B$44)</f>
        <v>-3.4628614616663447E-3</v>
      </c>
      <c r="BX74" s="15">
        <f ca="1">_xlfn.NORM.INV(RAND(), Info!$B$43, Info!$B$44)</f>
        <v>-4.6713920071334725E-3</v>
      </c>
      <c r="BY74" s="15">
        <f ca="1">_xlfn.NORM.INV(RAND(), Info!$B$43, Info!$B$44)</f>
        <v>-1.9669545448290507E-3</v>
      </c>
      <c r="BZ74" s="15">
        <f ca="1">_xlfn.NORM.INV(RAND(), Info!$B$43, Info!$B$44)</f>
        <v>8.5527565060668082E-3</v>
      </c>
      <c r="CA74" s="15">
        <f ca="1">_xlfn.NORM.INV(RAND(), Info!$B$43, Info!$B$44)</f>
        <v>1.0244369074239243E-2</v>
      </c>
      <c r="CB74" s="15">
        <f ca="1">_xlfn.NORM.INV(RAND(), Info!$B$43, Info!$B$44)</f>
        <v>-2.3066099054945523E-2</v>
      </c>
      <c r="CC74" s="15">
        <f ca="1">_xlfn.NORM.INV(RAND(), Info!$B$43, Info!$B$44)</f>
        <v>1.8263571434333666E-2</v>
      </c>
      <c r="CD74" s="15">
        <f ca="1">_xlfn.NORM.INV(RAND(), Info!$B$43, Info!$B$44)</f>
        <v>7.4416562171701261E-3</v>
      </c>
      <c r="CE74" s="15">
        <f ca="1">_xlfn.NORM.INV(RAND(), Info!$B$43, Info!$B$44)</f>
        <v>-2.9585108871696075E-2</v>
      </c>
      <c r="CF74" s="15">
        <f ca="1">_xlfn.NORM.INV(RAND(), Info!$B$43, Info!$B$44)</f>
        <v>2.4345569717778105E-2</v>
      </c>
      <c r="CG74" s="15">
        <f ca="1">_xlfn.NORM.INV(RAND(), Info!$B$43, Info!$B$44)</f>
        <v>-8.4711273599661296E-4</v>
      </c>
      <c r="CH74" s="15">
        <f ca="1">_xlfn.NORM.INV(RAND(), Info!$B$43, Info!$B$44)</f>
        <v>6.0269142985738943E-3</v>
      </c>
      <c r="CI74" s="15">
        <f ca="1">_xlfn.NORM.INV(RAND(), Info!$B$43, Info!$B$44)</f>
        <v>6.0976056011626516E-3</v>
      </c>
      <c r="CJ74" s="15">
        <f ca="1">_xlfn.NORM.INV(RAND(), Info!$B$43, Info!$B$44)</f>
        <v>-7.8112669322293795E-3</v>
      </c>
      <c r="CK74" s="15">
        <f ca="1">_xlfn.NORM.INV(RAND(), Info!$B$43, Info!$B$44)</f>
        <v>1.8945056219478499E-3</v>
      </c>
      <c r="CL74" s="15">
        <f ca="1">_xlfn.NORM.INV(RAND(), Info!$B$43, Info!$B$44)</f>
        <v>-2.5701029940658855E-3</v>
      </c>
      <c r="CM74" s="15">
        <f ca="1">_xlfn.NORM.INV(RAND(), Info!$B$43, Info!$B$44)</f>
        <v>6.4501744821146206E-2</v>
      </c>
      <c r="CN74" s="15">
        <f ca="1">_xlfn.NORM.INV(RAND(), Info!$B$43, Info!$B$44)</f>
        <v>-7.7977042133796576E-3</v>
      </c>
      <c r="CO74" s="15">
        <f ca="1">_xlfn.NORM.INV(RAND(), Info!$B$43, Info!$B$44)</f>
        <v>3.3522989414789439E-3</v>
      </c>
      <c r="CP74" s="15">
        <f ca="1">_xlfn.NORM.INV(RAND(), Info!$B$43, Info!$B$44)</f>
        <v>1.2007932581063814E-2</v>
      </c>
      <c r="CQ74" s="15">
        <f ca="1">_xlfn.NORM.INV(RAND(), Info!$B$43, Info!$B$44)</f>
        <v>4.8822391676704132E-3</v>
      </c>
      <c r="CR74" s="15">
        <f ca="1">_xlfn.NORM.INV(RAND(), Info!$B$43, Info!$B$44)</f>
        <v>-2.0544029484605422E-3</v>
      </c>
      <c r="CS74" s="15">
        <f ca="1">_xlfn.NORM.INV(RAND(), Info!$B$43, Info!$B$44)</f>
        <v>-2.5116553718094264E-2</v>
      </c>
      <c r="CT74" s="15">
        <f ca="1">_xlfn.NORM.INV(RAND(), Info!$B$43, Info!$B$44)</f>
        <v>-1.7887562579543361E-3</v>
      </c>
      <c r="CU74" s="15">
        <f ca="1">_xlfn.NORM.INV(RAND(), Info!$B$43, Info!$B$44)</f>
        <v>-2.2965079750567469E-3</v>
      </c>
      <c r="CV74" s="15">
        <f ca="1">_xlfn.NORM.INV(RAND(), Info!$B$43, Info!$B$44)</f>
        <v>-3.0413792469028908E-2</v>
      </c>
      <c r="CW74" s="15">
        <f ca="1">_xlfn.NORM.INV(RAND(), Info!$B$43, Info!$B$44)</f>
        <v>-2.1832098230321988E-2</v>
      </c>
    </row>
    <row r="75" spans="1:101" x14ac:dyDescent="0.2">
      <c r="A75">
        <v>2096</v>
      </c>
      <c r="B75" s="15">
        <f ca="1">_xlfn.NORM.INV(RAND(), Info!$B$43, Info!$B$44)</f>
        <v>2.9110028561816916E-2</v>
      </c>
      <c r="C75" s="15">
        <f ca="1">_xlfn.NORM.INV(RAND(), Info!$B$43, Info!$B$44)</f>
        <v>8.5563779204763518E-4</v>
      </c>
      <c r="D75" s="15">
        <f ca="1">_xlfn.NORM.INV(RAND(), Info!$B$43, Info!$B$44)</f>
        <v>1.7600790538859504E-2</v>
      </c>
      <c r="E75" s="15">
        <f ca="1">_xlfn.NORM.INV(RAND(), Info!$B$43, Info!$B$44)</f>
        <v>1.0027547860267216E-2</v>
      </c>
      <c r="F75" s="15">
        <f ca="1">_xlfn.NORM.INV(RAND(), Info!$B$43, Info!$B$44)</f>
        <v>-1.2589854424635033E-2</v>
      </c>
      <c r="G75" s="15">
        <f ca="1">_xlfn.NORM.INV(RAND(), Info!$B$43, Info!$B$44)</f>
        <v>-2.7843221628220092E-2</v>
      </c>
      <c r="H75" s="15">
        <f ca="1">_xlfn.NORM.INV(RAND(), Info!$B$43, Info!$B$44)</f>
        <v>2.1039435100091056E-2</v>
      </c>
      <c r="I75" s="15">
        <f ca="1">_xlfn.NORM.INV(RAND(), Info!$B$43, Info!$B$44)</f>
        <v>1.5209198987143027E-2</v>
      </c>
      <c r="J75" s="15">
        <f ca="1">_xlfn.NORM.INV(RAND(), Info!$B$43, Info!$B$44)</f>
        <v>6.5194334048519157E-3</v>
      </c>
      <c r="K75" s="15">
        <f ca="1">_xlfn.NORM.INV(RAND(), Info!$B$43, Info!$B$44)</f>
        <v>2.4711985810320865E-2</v>
      </c>
      <c r="L75" s="15">
        <f ca="1">_xlfn.NORM.INV(RAND(), Info!$B$43, Info!$B$44)</f>
        <v>1.7862861935131057E-2</v>
      </c>
      <c r="M75" s="15">
        <f ca="1">_xlfn.NORM.INV(RAND(), Info!$B$43, Info!$B$44)</f>
        <v>-5.2726014992157742E-4</v>
      </c>
      <c r="N75" s="15">
        <f ca="1">_xlfn.NORM.INV(RAND(), Info!$B$43, Info!$B$44)</f>
        <v>1.1245475088666548E-2</v>
      </c>
      <c r="O75" s="15">
        <f ca="1">_xlfn.NORM.INV(RAND(), Info!$B$43, Info!$B$44)</f>
        <v>-1.462414748397748E-2</v>
      </c>
      <c r="P75" s="15">
        <f ca="1">_xlfn.NORM.INV(RAND(), Info!$B$43, Info!$B$44)</f>
        <v>4.8336034927390333E-3</v>
      </c>
      <c r="Q75" s="15">
        <f ca="1">_xlfn.NORM.INV(RAND(), Info!$B$43, Info!$B$44)</f>
        <v>6.7473718925252363E-3</v>
      </c>
      <c r="R75" s="15">
        <f ca="1">_xlfn.NORM.INV(RAND(), Info!$B$43, Info!$B$44)</f>
        <v>-2.8332245081801946E-2</v>
      </c>
      <c r="S75" s="15">
        <f ca="1">_xlfn.NORM.INV(RAND(), Info!$B$43, Info!$B$44)</f>
        <v>-2.557642994881516E-2</v>
      </c>
      <c r="T75" s="15">
        <f ca="1">_xlfn.NORM.INV(RAND(), Info!$B$43, Info!$B$44)</f>
        <v>-2.1462906407796686E-2</v>
      </c>
      <c r="U75" s="15">
        <f ca="1">_xlfn.NORM.INV(RAND(), Info!$B$43, Info!$B$44)</f>
        <v>-1.7424601999889402E-2</v>
      </c>
      <c r="V75" s="15">
        <f ca="1">_xlfn.NORM.INV(RAND(), Info!$B$43, Info!$B$44)</f>
        <v>-5.9024635034558865E-3</v>
      </c>
      <c r="W75" s="15">
        <f ca="1">_xlfn.NORM.INV(RAND(), Info!$B$43, Info!$B$44)</f>
        <v>-8.9598423225717809E-3</v>
      </c>
      <c r="X75" s="15">
        <f ca="1">_xlfn.NORM.INV(RAND(), Info!$B$43, Info!$B$44)</f>
        <v>-3.5531134964115328E-2</v>
      </c>
      <c r="Y75" s="15">
        <f ca="1">_xlfn.NORM.INV(RAND(), Info!$B$43, Info!$B$44)</f>
        <v>3.9439483063220615E-3</v>
      </c>
      <c r="Z75" s="15">
        <f ca="1">_xlfn.NORM.INV(RAND(), Info!$B$43, Info!$B$44)</f>
        <v>3.3713975535585992E-2</v>
      </c>
      <c r="AA75" s="15">
        <f ca="1">_xlfn.NORM.INV(RAND(), Info!$B$43, Info!$B$44)</f>
        <v>-4.9621890365677247E-2</v>
      </c>
      <c r="AB75" s="15">
        <f ca="1">_xlfn.NORM.INV(RAND(), Info!$B$43, Info!$B$44)</f>
        <v>-1.5454285948111702E-2</v>
      </c>
      <c r="AC75" s="15">
        <f ca="1">_xlfn.NORM.INV(RAND(), Info!$B$43, Info!$B$44)</f>
        <v>2.3380173370997046E-2</v>
      </c>
      <c r="AD75" s="15">
        <f ca="1">_xlfn.NORM.INV(RAND(), Info!$B$43, Info!$B$44)</f>
        <v>2.0561188374890692E-2</v>
      </c>
      <c r="AE75" s="15">
        <f ca="1">_xlfn.NORM.INV(RAND(), Info!$B$43, Info!$B$44)</f>
        <v>8.5499838438435685E-3</v>
      </c>
      <c r="AF75" s="15">
        <f ca="1">_xlfn.NORM.INV(RAND(), Info!$B$43, Info!$B$44)</f>
        <v>1.7567287332345794E-2</v>
      </c>
      <c r="AG75" s="15">
        <f ca="1">_xlfn.NORM.INV(RAND(), Info!$B$43, Info!$B$44)</f>
        <v>4.6119591848244108E-2</v>
      </c>
      <c r="AH75" s="15">
        <f ca="1">_xlfn.NORM.INV(RAND(), Info!$B$43, Info!$B$44)</f>
        <v>3.6891385930470831E-2</v>
      </c>
      <c r="AI75" s="15">
        <f ca="1">_xlfn.NORM.INV(RAND(), Info!$B$43, Info!$B$44)</f>
        <v>4.5730654405799494E-2</v>
      </c>
      <c r="AJ75" s="15">
        <f ca="1">_xlfn.NORM.INV(RAND(), Info!$B$43, Info!$B$44)</f>
        <v>1.1293645697109746E-2</v>
      </c>
      <c r="AK75" s="15">
        <f ca="1">_xlfn.NORM.INV(RAND(), Info!$B$43, Info!$B$44)</f>
        <v>4.0571862850632669E-2</v>
      </c>
      <c r="AL75" s="15">
        <f ca="1">_xlfn.NORM.INV(RAND(), Info!$B$43, Info!$B$44)</f>
        <v>3.0065368757811781E-2</v>
      </c>
      <c r="AM75" s="15">
        <f ca="1">_xlfn.NORM.INV(RAND(), Info!$B$43, Info!$B$44)</f>
        <v>2.3627953371486612E-2</v>
      </c>
      <c r="AN75" s="15">
        <f ca="1">_xlfn.NORM.INV(RAND(), Info!$B$43, Info!$B$44)</f>
        <v>3.1287112781576885E-3</v>
      </c>
      <c r="AO75" s="15">
        <f ca="1">_xlfn.NORM.INV(RAND(), Info!$B$43, Info!$B$44)</f>
        <v>-1.1029054275172152E-2</v>
      </c>
      <c r="AP75" s="15">
        <f ca="1">_xlfn.NORM.INV(RAND(), Info!$B$43, Info!$B$44)</f>
        <v>-4.94874440343671E-3</v>
      </c>
      <c r="AQ75" s="15">
        <f ca="1">_xlfn.NORM.INV(RAND(), Info!$B$43, Info!$B$44)</f>
        <v>2.3800300823479198E-2</v>
      </c>
      <c r="AR75" s="15">
        <f ca="1">_xlfn.NORM.INV(RAND(), Info!$B$43, Info!$B$44)</f>
        <v>-1.4303390340012798E-2</v>
      </c>
      <c r="AS75" s="15">
        <f ca="1">_xlfn.NORM.INV(RAND(), Info!$B$43, Info!$B$44)</f>
        <v>-2.4919110831827903E-2</v>
      </c>
      <c r="AT75" s="15">
        <f ca="1">_xlfn.NORM.INV(RAND(), Info!$B$43, Info!$B$44)</f>
        <v>-2.5456394703449625E-2</v>
      </c>
      <c r="AU75" s="15">
        <f ca="1">_xlfn.NORM.INV(RAND(), Info!$B$43, Info!$B$44)</f>
        <v>-1.2628263732991536E-2</v>
      </c>
      <c r="AV75" s="15">
        <f ca="1">_xlfn.NORM.INV(RAND(), Info!$B$43, Info!$B$44)</f>
        <v>3.5727851808315829E-2</v>
      </c>
      <c r="AW75" s="15">
        <f ca="1">_xlfn.NORM.INV(RAND(), Info!$B$43, Info!$B$44)</f>
        <v>-9.8089014379628484E-3</v>
      </c>
      <c r="AX75" s="15">
        <f ca="1">_xlfn.NORM.INV(RAND(), Info!$B$43, Info!$B$44)</f>
        <v>3.0459688659799779E-3</v>
      </c>
      <c r="AY75" s="15">
        <f ca="1">_xlfn.NORM.INV(RAND(), Info!$B$43, Info!$B$44)</f>
        <v>3.2195944001755822E-2</v>
      </c>
      <c r="AZ75" s="15">
        <f ca="1">_xlfn.NORM.INV(RAND(), Info!$B$43, Info!$B$44)</f>
        <v>6.9315515079757936E-3</v>
      </c>
      <c r="BA75" s="15">
        <f ca="1">_xlfn.NORM.INV(RAND(), Info!$B$43, Info!$B$44)</f>
        <v>-8.3353953140056121E-3</v>
      </c>
      <c r="BB75" s="15">
        <f ca="1">_xlfn.NORM.INV(RAND(), Info!$B$43, Info!$B$44)</f>
        <v>-4.660581056469203E-3</v>
      </c>
      <c r="BC75" s="15">
        <f ca="1">_xlfn.NORM.INV(RAND(), Info!$B$43, Info!$B$44)</f>
        <v>-2.1178746758411101E-3</v>
      </c>
      <c r="BD75" s="15">
        <f ca="1">_xlfn.NORM.INV(RAND(), Info!$B$43, Info!$B$44)</f>
        <v>2.9403409466534692E-3</v>
      </c>
      <c r="BE75" s="15">
        <f ca="1">_xlfn.NORM.INV(RAND(), Info!$B$43, Info!$B$44)</f>
        <v>-3.3185040792962556E-2</v>
      </c>
      <c r="BF75" s="15">
        <f ca="1">_xlfn.NORM.INV(RAND(), Info!$B$43, Info!$B$44)</f>
        <v>1.175346835320646E-2</v>
      </c>
      <c r="BG75" s="15">
        <f ca="1">_xlfn.NORM.INV(RAND(), Info!$B$43, Info!$B$44)</f>
        <v>-1.4162420146287817E-2</v>
      </c>
      <c r="BH75" s="15">
        <f ca="1">_xlfn.NORM.INV(RAND(), Info!$B$43, Info!$B$44)</f>
        <v>6.7024973309503261E-3</v>
      </c>
      <c r="BI75" s="15">
        <f ca="1">_xlfn.NORM.INV(RAND(), Info!$B$43, Info!$B$44)</f>
        <v>4.7376505692977144E-3</v>
      </c>
      <c r="BJ75" s="15">
        <f ca="1">_xlfn.NORM.INV(RAND(), Info!$B$43, Info!$B$44)</f>
        <v>-1.207637790681685E-2</v>
      </c>
      <c r="BK75" s="15">
        <f ca="1">_xlfn.NORM.INV(RAND(), Info!$B$43, Info!$B$44)</f>
        <v>-2.6412858223367575E-2</v>
      </c>
      <c r="BL75" s="15">
        <f ca="1">_xlfn.NORM.INV(RAND(), Info!$B$43, Info!$B$44)</f>
        <v>1.3268551454696801E-2</v>
      </c>
      <c r="BM75" s="15">
        <f ca="1">_xlfn.NORM.INV(RAND(), Info!$B$43, Info!$B$44)</f>
        <v>-2.566190185582194E-3</v>
      </c>
      <c r="BN75" s="15">
        <f ca="1">_xlfn.NORM.INV(RAND(), Info!$B$43, Info!$B$44)</f>
        <v>-8.1786760981442039E-3</v>
      </c>
      <c r="BO75" s="15">
        <f ca="1">_xlfn.NORM.INV(RAND(), Info!$B$43, Info!$B$44)</f>
        <v>9.493052049072033E-3</v>
      </c>
      <c r="BP75" s="15">
        <f ca="1">_xlfn.NORM.INV(RAND(), Info!$B$43, Info!$B$44)</f>
        <v>8.4318151506275149E-4</v>
      </c>
      <c r="BQ75" s="15">
        <f ca="1">_xlfn.NORM.INV(RAND(), Info!$B$43, Info!$B$44)</f>
        <v>3.4061818243272791E-2</v>
      </c>
      <c r="BR75" s="15">
        <f ca="1">_xlfn.NORM.INV(RAND(), Info!$B$43, Info!$B$44)</f>
        <v>-3.4459916925557589E-2</v>
      </c>
      <c r="BS75" s="15">
        <f ca="1">_xlfn.NORM.INV(RAND(), Info!$B$43, Info!$B$44)</f>
        <v>-9.3286956512566716E-3</v>
      </c>
      <c r="BT75" s="15">
        <f ca="1">_xlfn.NORM.INV(RAND(), Info!$B$43, Info!$B$44)</f>
        <v>-1.8823209233667149E-2</v>
      </c>
      <c r="BU75" s="15">
        <f ca="1">_xlfn.NORM.INV(RAND(), Info!$B$43, Info!$B$44)</f>
        <v>-2.4207378366927794E-3</v>
      </c>
      <c r="BV75" s="15">
        <f ca="1">_xlfn.NORM.INV(RAND(), Info!$B$43, Info!$B$44)</f>
        <v>2.9899293049101064E-3</v>
      </c>
      <c r="BW75" s="15">
        <f ca="1">_xlfn.NORM.INV(RAND(), Info!$B$43, Info!$B$44)</f>
        <v>1.276753204589955E-2</v>
      </c>
      <c r="BX75" s="15">
        <f ca="1">_xlfn.NORM.INV(RAND(), Info!$B$43, Info!$B$44)</f>
        <v>-1.3746042962008903E-2</v>
      </c>
      <c r="BY75" s="15">
        <f ca="1">_xlfn.NORM.INV(RAND(), Info!$B$43, Info!$B$44)</f>
        <v>4.5543776149588712E-3</v>
      </c>
      <c r="BZ75" s="15">
        <f ca="1">_xlfn.NORM.INV(RAND(), Info!$B$43, Info!$B$44)</f>
        <v>1.7989690097570477E-3</v>
      </c>
      <c r="CA75" s="15">
        <f ca="1">_xlfn.NORM.INV(RAND(), Info!$B$43, Info!$B$44)</f>
        <v>-5.589617880323014E-3</v>
      </c>
      <c r="CB75" s="15">
        <f ca="1">_xlfn.NORM.INV(RAND(), Info!$B$43, Info!$B$44)</f>
        <v>2.8867388217464873E-2</v>
      </c>
      <c r="CC75" s="15">
        <f ca="1">_xlfn.NORM.INV(RAND(), Info!$B$43, Info!$B$44)</f>
        <v>-5.3641384778099878E-3</v>
      </c>
      <c r="CD75" s="15">
        <f ca="1">_xlfn.NORM.INV(RAND(), Info!$B$43, Info!$B$44)</f>
        <v>1.5673959426487634E-3</v>
      </c>
      <c r="CE75" s="15">
        <f ca="1">_xlfn.NORM.INV(RAND(), Info!$B$43, Info!$B$44)</f>
        <v>7.5389957991085473E-3</v>
      </c>
      <c r="CF75" s="15">
        <f ca="1">_xlfn.NORM.INV(RAND(), Info!$B$43, Info!$B$44)</f>
        <v>2.1242247866510203E-2</v>
      </c>
      <c r="CG75" s="15">
        <f ca="1">_xlfn.NORM.INV(RAND(), Info!$B$43, Info!$B$44)</f>
        <v>-9.1294356480539664E-3</v>
      </c>
      <c r="CH75" s="15">
        <f ca="1">_xlfn.NORM.INV(RAND(), Info!$B$43, Info!$B$44)</f>
        <v>1.6318901764270041E-3</v>
      </c>
      <c r="CI75" s="15">
        <f ca="1">_xlfn.NORM.INV(RAND(), Info!$B$43, Info!$B$44)</f>
        <v>4.395698109843988E-2</v>
      </c>
      <c r="CJ75" s="15">
        <f ca="1">_xlfn.NORM.INV(RAND(), Info!$B$43, Info!$B$44)</f>
        <v>2.721378769192742E-3</v>
      </c>
      <c r="CK75" s="15">
        <f ca="1">_xlfn.NORM.INV(RAND(), Info!$B$43, Info!$B$44)</f>
        <v>-2.0254802264754609E-2</v>
      </c>
      <c r="CL75" s="15">
        <f ca="1">_xlfn.NORM.INV(RAND(), Info!$B$43, Info!$B$44)</f>
        <v>-2.9863339433690958E-3</v>
      </c>
      <c r="CM75" s="15">
        <f ca="1">_xlfn.NORM.INV(RAND(), Info!$B$43, Info!$B$44)</f>
        <v>3.0952842295381092E-2</v>
      </c>
      <c r="CN75" s="15">
        <f ca="1">_xlfn.NORM.INV(RAND(), Info!$B$43, Info!$B$44)</f>
        <v>1.1902557929085376E-2</v>
      </c>
      <c r="CO75" s="15">
        <f ca="1">_xlfn.NORM.INV(RAND(), Info!$B$43, Info!$B$44)</f>
        <v>8.8829567427733611E-3</v>
      </c>
      <c r="CP75" s="15">
        <f ca="1">_xlfn.NORM.INV(RAND(), Info!$B$43, Info!$B$44)</f>
        <v>-2.2404590629592939E-2</v>
      </c>
      <c r="CQ75" s="15">
        <f ca="1">_xlfn.NORM.INV(RAND(), Info!$B$43, Info!$B$44)</f>
        <v>-1.0834030152763165E-2</v>
      </c>
      <c r="CR75" s="15">
        <f ca="1">_xlfn.NORM.INV(RAND(), Info!$B$43, Info!$B$44)</f>
        <v>1.7664501051975083E-2</v>
      </c>
      <c r="CS75" s="15">
        <f ca="1">_xlfn.NORM.INV(RAND(), Info!$B$43, Info!$B$44)</f>
        <v>-1.6685422883240607E-3</v>
      </c>
      <c r="CT75" s="15">
        <f ca="1">_xlfn.NORM.INV(RAND(), Info!$B$43, Info!$B$44)</f>
        <v>-1.7763887997828555E-2</v>
      </c>
      <c r="CU75" s="15">
        <f ca="1">_xlfn.NORM.INV(RAND(), Info!$B$43, Info!$B$44)</f>
        <v>1.2875393571022639E-3</v>
      </c>
      <c r="CV75" s="15">
        <f ca="1">_xlfn.NORM.INV(RAND(), Info!$B$43, Info!$B$44)</f>
        <v>-6.3254776870785567E-3</v>
      </c>
      <c r="CW75" s="15">
        <f ca="1">_xlfn.NORM.INV(RAND(), Info!$B$43, Info!$B$44)</f>
        <v>3.8682564034302556E-2</v>
      </c>
    </row>
    <row r="76" spans="1:101" x14ac:dyDescent="0.2">
      <c r="A76">
        <v>2097</v>
      </c>
      <c r="B76" s="15">
        <f ca="1">_xlfn.NORM.INV(RAND(), Info!$B$43, Info!$B$44)</f>
        <v>-3.8612892278312758E-2</v>
      </c>
      <c r="C76" s="15">
        <f ca="1">_xlfn.NORM.INV(RAND(), Info!$B$43, Info!$B$44)</f>
        <v>1.6320865954512116E-2</v>
      </c>
      <c r="D76" s="15">
        <f ca="1">_xlfn.NORM.INV(RAND(), Info!$B$43, Info!$B$44)</f>
        <v>6.7826272678775668E-3</v>
      </c>
      <c r="E76" s="15">
        <f ca="1">_xlfn.NORM.INV(RAND(), Info!$B$43, Info!$B$44)</f>
        <v>-4.7395584042446356E-3</v>
      </c>
      <c r="F76" s="15">
        <f ca="1">_xlfn.NORM.INV(RAND(), Info!$B$43, Info!$B$44)</f>
        <v>6.100252811125044E-2</v>
      </c>
      <c r="G76" s="15">
        <f ca="1">_xlfn.NORM.INV(RAND(), Info!$B$43, Info!$B$44)</f>
        <v>-9.7364261010651904E-3</v>
      </c>
      <c r="H76" s="15">
        <f ca="1">_xlfn.NORM.INV(RAND(), Info!$B$43, Info!$B$44)</f>
        <v>1.2510585623739499E-2</v>
      </c>
      <c r="I76" s="15">
        <f ca="1">_xlfn.NORM.INV(RAND(), Info!$B$43, Info!$B$44)</f>
        <v>2.5195464919878442E-2</v>
      </c>
      <c r="J76" s="15">
        <f ca="1">_xlfn.NORM.INV(RAND(), Info!$B$43, Info!$B$44)</f>
        <v>1.0657004378645984E-2</v>
      </c>
      <c r="K76" s="15">
        <f ca="1">_xlfn.NORM.INV(RAND(), Info!$B$43, Info!$B$44)</f>
        <v>2.066462600379923E-2</v>
      </c>
      <c r="L76" s="15">
        <f ca="1">_xlfn.NORM.INV(RAND(), Info!$B$43, Info!$B$44)</f>
        <v>-6.0412197080870408E-3</v>
      </c>
      <c r="M76" s="15">
        <f ca="1">_xlfn.NORM.INV(RAND(), Info!$B$43, Info!$B$44)</f>
        <v>3.6294484275574676E-2</v>
      </c>
      <c r="N76" s="15">
        <f ca="1">_xlfn.NORM.INV(RAND(), Info!$B$43, Info!$B$44)</f>
        <v>3.8411620481068699E-2</v>
      </c>
      <c r="O76" s="15">
        <f ca="1">_xlfn.NORM.INV(RAND(), Info!$B$43, Info!$B$44)</f>
        <v>-1.6822201699311964E-2</v>
      </c>
      <c r="P76" s="15">
        <f ca="1">_xlfn.NORM.INV(RAND(), Info!$B$43, Info!$B$44)</f>
        <v>2.6318792350471316E-2</v>
      </c>
      <c r="Q76" s="15">
        <f ca="1">_xlfn.NORM.INV(RAND(), Info!$B$43, Info!$B$44)</f>
        <v>-4.8800437482231628E-3</v>
      </c>
      <c r="R76" s="15">
        <f ca="1">_xlfn.NORM.INV(RAND(), Info!$B$43, Info!$B$44)</f>
        <v>-8.3278061912053607E-3</v>
      </c>
      <c r="S76" s="15">
        <f ca="1">_xlfn.NORM.INV(RAND(), Info!$B$43, Info!$B$44)</f>
        <v>-1.8740845217698244E-2</v>
      </c>
      <c r="T76" s="15">
        <f ca="1">_xlfn.NORM.INV(RAND(), Info!$B$43, Info!$B$44)</f>
        <v>-3.4654595031328966E-3</v>
      </c>
      <c r="U76" s="15">
        <f ca="1">_xlfn.NORM.INV(RAND(), Info!$B$43, Info!$B$44)</f>
        <v>2.3106859321417563E-2</v>
      </c>
      <c r="V76" s="15">
        <f ca="1">_xlfn.NORM.INV(RAND(), Info!$B$43, Info!$B$44)</f>
        <v>-1.4721596708868835E-2</v>
      </c>
      <c r="W76" s="15">
        <f ca="1">_xlfn.NORM.INV(RAND(), Info!$B$43, Info!$B$44)</f>
        <v>-9.3235232090102052E-3</v>
      </c>
      <c r="X76" s="15">
        <f ca="1">_xlfn.NORM.INV(RAND(), Info!$B$43, Info!$B$44)</f>
        <v>2.2109539829212516E-2</v>
      </c>
      <c r="Y76" s="15">
        <f ca="1">_xlfn.NORM.INV(RAND(), Info!$B$43, Info!$B$44)</f>
        <v>-1.1472355219118116E-2</v>
      </c>
      <c r="Z76" s="15">
        <f ca="1">_xlfn.NORM.INV(RAND(), Info!$B$43, Info!$B$44)</f>
        <v>-2.5605468195957501E-3</v>
      </c>
      <c r="AA76" s="15">
        <f ca="1">_xlfn.NORM.INV(RAND(), Info!$B$43, Info!$B$44)</f>
        <v>-6.3359600830448079E-3</v>
      </c>
      <c r="AB76" s="15">
        <f ca="1">_xlfn.NORM.INV(RAND(), Info!$B$43, Info!$B$44)</f>
        <v>1.9764713671665012E-2</v>
      </c>
      <c r="AC76" s="15">
        <f ca="1">_xlfn.NORM.INV(RAND(), Info!$B$43, Info!$B$44)</f>
        <v>1.2662643309759925E-3</v>
      </c>
      <c r="AD76" s="15">
        <f ca="1">_xlfn.NORM.INV(RAND(), Info!$B$43, Info!$B$44)</f>
        <v>-8.6673476659535932E-3</v>
      </c>
      <c r="AE76" s="15">
        <f ca="1">_xlfn.NORM.INV(RAND(), Info!$B$43, Info!$B$44)</f>
        <v>-3.5530188847372091E-3</v>
      </c>
      <c r="AF76" s="15">
        <f ca="1">_xlfn.NORM.INV(RAND(), Info!$B$43, Info!$B$44)</f>
        <v>-5.9186215398293433E-3</v>
      </c>
      <c r="AG76" s="15">
        <f ca="1">_xlfn.NORM.INV(RAND(), Info!$B$43, Info!$B$44)</f>
        <v>1.8187429897168102E-2</v>
      </c>
      <c r="AH76" s="15">
        <f ca="1">_xlfn.NORM.INV(RAND(), Info!$B$43, Info!$B$44)</f>
        <v>-1.1860863581513196E-3</v>
      </c>
      <c r="AI76" s="15">
        <f ca="1">_xlfn.NORM.INV(RAND(), Info!$B$43, Info!$B$44)</f>
        <v>-7.8014144804613222E-3</v>
      </c>
      <c r="AJ76" s="15">
        <f ca="1">_xlfn.NORM.INV(RAND(), Info!$B$43, Info!$B$44)</f>
        <v>-3.5062846119500238E-2</v>
      </c>
      <c r="AK76" s="15">
        <f ca="1">_xlfn.NORM.INV(RAND(), Info!$B$43, Info!$B$44)</f>
        <v>2.298725513270156E-2</v>
      </c>
      <c r="AL76" s="15">
        <f ca="1">_xlfn.NORM.INV(RAND(), Info!$B$43, Info!$B$44)</f>
        <v>-5.8144369178336451E-3</v>
      </c>
      <c r="AM76" s="15">
        <f ca="1">_xlfn.NORM.INV(RAND(), Info!$B$43, Info!$B$44)</f>
        <v>-1.1718683988935229E-2</v>
      </c>
      <c r="AN76" s="15">
        <f ca="1">_xlfn.NORM.INV(RAND(), Info!$B$43, Info!$B$44)</f>
        <v>1.6524065824693145E-2</v>
      </c>
      <c r="AO76" s="15">
        <f ca="1">_xlfn.NORM.INV(RAND(), Info!$B$43, Info!$B$44)</f>
        <v>-1.1003289222544293E-3</v>
      </c>
      <c r="AP76" s="15">
        <f ca="1">_xlfn.NORM.INV(RAND(), Info!$B$43, Info!$B$44)</f>
        <v>-2.5884455883856329E-2</v>
      </c>
      <c r="AQ76" s="15">
        <f ca="1">_xlfn.NORM.INV(RAND(), Info!$B$43, Info!$B$44)</f>
        <v>-3.009981734708277E-2</v>
      </c>
      <c r="AR76" s="15">
        <f ca="1">_xlfn.NORM.INV(RAND(), Info!$B$43, Info!$B$44)</f>
        <v>-2.1009669411393442E-2</v>
      </c>
      <c r="AS76" s="15">
        <f ca="1">_xlfn.NORM.INV(RAND(), Info!$B$43, Info!$B$44)</f>
        <v>-2.0807407709020623E-2</v>
      </c>
      <c r="AT76" s="15">
        <f ca="1">_xlfn.NORM.INV(RAND(), Info!$B$43, Info!$B$44)</f>
        <v>-9.547581385195042E-3</v>
      </c>
      <c r="AU76" s="15">
        <f ca="1">_xlfn.NORM.INV(RAND(), Info!$B$43, Info!$B$44)</f>
        <v>6.851826397432613E-4</v>
      </c>
      <c r="AV76" s="15">
        <f ca="1">_xlfn.NORM.INV(RAND(), Info!$B$43, Info!$B$44)</f>
        <v>5.2060807935301579E-4</v>
      </c>
      <c r="AW76" s="15">
        <f ca="1">_xlfn.NORM.INV(RAND(), Info!$B$43, Info!$B$44)</f>
        <v>1.6491216922133851E-2</v>
      </c>
      <c r="AX76" s="15">
        <f ca="1">_xlfn.NORM.INV(RAND(), Info!$B$43, Info!$B$44)</f>
        <v>3.1640132432049013E-3</v>
      </c>
      <c r="AY76" s="15">
        <f ca="1">_xlfn.NORM.INV(RAND(), Info!$B$43, Info!$B$44)</f>
        <v>2.6427374151085495E-2</v>
      </c>
      <c r="AZ76" s="15">
        <f ca="1">_xlfn.NORM.INV(RAND(), Info!$B$43, Info!$B$44)</f>
        <v>1.217712114613332E-2</v>
      </c>
      <c r="BA76" s="15">
        <f ca="1">_xlfn.NORM.INV(RAND(), Info!$B$43, Info!$B$44)</f>
        <v>4.8798977894395884E-2</v>
      </c>
      <c r="BB76" s="15">
        <f ca="1">_xlfn.NORM.INV(RAND(), Info!$B$43, Info!$B$44)</f>
        <v>1.6127125182306606E-2</v>
      </c>
      <c r="BC76" s="15">
        <f ca="1">_xlfn.NORM.INV(RAND(), Info!$B$43, Info!$B$44)</f>
        <v>9.2758507706033749E-3</v>
      </c>
      <c r="BD76" s="15">
        <f ca="1">_xlfn.NORM.INV(RAND(), Info!$B$43, Info!$B$44)</f>
        <v>-2.1220248264993601E-2</v>
      </c>
      <c r="BE76" s="15">
        <f ca="1">_xlfn.NORM.INV(RAND(), Info!$B$43, Info!$B$44)</f>
        <v>3.4843703142666699E-4</v>
      </c>
      <c r="BF76" s="15">
        <f ca="1">_xlfn.NORM.INV(RAND(), Info!$B$43, Info!$B$44)</f>
        <v>1.3090627198945556E-3</v>
      </c>
      <c r="BG76" s="15">
        <f ca="1">_xlfn.NORM.INV(RAND(), Info!$B$43, Info!$B$44)</f>
        <v>-1.9729327242515925E-2</v>
      </c>
      <c r="BH76" s="15">
        <f ca="1">_xlfn.NORM.INV(RAND(), Info!$B$43, Info!$B$44)</f>
        <v>-6.946596764021584E-3</v>
      </c>
      <c r="BI76" s="15">
        <f ca="1">_xlfn.NORM.INV(RAND(), Info!$B$43, Info!$B$44)</f>
        <v>-7.1764138555044388E-4</v>
      </c>
      <c r="BJ76" s="15">
        <f ca="1">_xlfn.NORM.INV(RAND(), Info!$B$43, Info!$B$44)</f>
        <v>3.4979124224074398E-2</v>
      </c>
      <c r="BK76" s="15">
        <f ca="1">_xlfn.NORM.INV(RAND(), Info!$B$43, Info!$B$44)</f>
        <v>-1.0321277712727266E-2</v>
      </c>
      <c r="BL76" s="15">
        <f ca="1">_xlfn.NORM.INV(RAND(), Info!$B$43, Info!$B$44)</f>
        <v>2.0077418939643165E-2</v>
      </c>
      <c r="BM76" s="15">
        <f ca="1">_xlfn.NORM.INV(RAND(), Info!$B$43, Info!$B$44)</f>
        <v>1.8262185864396801E-2</v>
      </c>
      <c r="BN76" s="15">
        <f ca="1">_xlfn.NORM.INV(RAND(), Info!$B$43, Info!$B$44)</f>
        <v>2.7393706666817507E-3</v>
      </c>
      <c r="BO76" s="15">
        <f ca="1">_xlfn.NORM.INV(RAND(), Info!$B$43, Info!$B$44)</f>
        <v>9.9784854160357393E-3</v>
      </c>
      <c r="BP76" s="15">
        <f ca="1">_xlfn.NORM.INV(RAND(), Info!$B$43, Info!$B$44)</f>
        <v>-7.461500743308298E-3</v>
      </c>
      <c r="BQ76" s="15">
        <f ca="1">_xlfn.NORM.INV(RAND(), Info!$B$43, Info!$B$44)</f>
        <v>3.799556305673172E-2</v>
      </c>
      <c r="BR76" s="15">
        <f ca="1">_xlfn.NORM.INV(RAND(), Info!$B$43, Info!$B$44)</f>
        <v>2.9716395389425151E-2</v>
      </c>
      <c r="BS76" s="15">
        <f ca="1">_xlfn.NORM.INV(RAND(), Info!$B$43, Info!$B$44)</f>
        <v>1.1497053800304961E-2</v>
      </c>
      <c r="BT76" s="15">
        <f ca="1">_xlfn.NORM.INV(RAND(), Info!$B$43, Info!$B$44)</f>
        <v>-3.1160295025964853E-2</v>
      </c>
      <c r="BU76" s="15">
        <f ca="1">_xlfn.NORM.INV(RAND(), Info!$B$43, Info!$B$44)</f>
        <v>1.519813670127888E-2</v>
      </c>
      <c r="BV76" s="15">
        <f ca="1">_xlfn.NORM.INV(RAND(), Info!$B$43, Info!$B$44)</f>
        <v>1.9590687766450916E-3</v>
      </c>
      <c r="BW76" s="15">
        <f ca="1">_xlfn.NORM.INV(RAND(), Info!$B$43, Info!$B$44)</f>
        <v>-1.3816351534289069E-2</v>
      </c>
      <c r="BX76" s="15">
        <f ca="1">_xlfn.NORM.INV(RAND(), Info!$B$43, Info!$B$44)</f>
        <v>-1.3594654474353176E-2</v>
      </c>
      <c r="BY76" s="15">
        <f ca="1">_xlfn.NORM.INV(RAND(), Info!$B$43, Info!$B$44)</f>
        <v>2.8622203807529872E-2</v>
      </c>
      <c r="BZ76" s="15">
        <f ca="1">_xlfn.NORM.INV(RAND(), Info!$B$43, Info!$B$44)</f>
        <v>-8.0208373079323231E-3</v>
      </c>
      <c r="CA76" s="15">
        <f ca="1">_xlfn.NORM.INV(RAND(), Info!$B$43, Info!$B$44)</f>
        <v>6.2011342315934168E-3</v>
      </c>
      <c r="CB76" s="15">
        <f ca="1">_xlfn.NORM.INV(RAND(), Info!$B$43, Info!$B$44)</f>
        <v>-4.6976011727907746E-2</v>
      </c>
      <c r="CC76" s="15">
        <f ca="1">_xlfn.NORM.INV(RAND(), Info!$B$43, Info!$B$44)</f>
        <v>-9.7176638768556242E-3</v>
      </c>
      <c r="CD76" s="15">
        <f ca="1">_xlfn.NORM.INV(RAND(), Info!$B$43, Info!$B$44)</f>
        <v>1.0181192685068459E-2</v>
      </c>
      <c r="CE76" s="15">
        <f ca="1">_xlfn.NORM.INV(RAND(), Info!$B$43, Info!$B$44)</f>
        <v>-2.0468366968034064E-2</v>
      </c>
      <c r="CF76" s="15">
        <f ca="1">_xlfn.NORM.INV(RAND(), Info!$B$43, Info!$B$44)</f>
        <v>-4.0164063277066311E-3</v>
      </c>
      <c r="CG76" s="15">
        <f ca="1">_xlfn.NORM.INV(RAND(), Info!$B$43, Info!$B$44)</f>
        <v>3.1613158579056673E-2</v>
      </c>
      <c r="CH76" s="15">
        <f ca="1">_xlfn.NORM.INV(RAND(), Info!$B$43, Info!$B$44)</f>
        <v>-1.2625700527240057E-2</v>
      </c>
      <c r="CI76" s="15">
        <f ca="1">_xlfn.NORM.INV(RAND(), Info!$B$43, Info!$B$44)</f>
        <v>6.3685026448383909E-3</v>
      </c>
      <c r="CJ76" s="15">
        <f ca="1">_xlfn.NORM.INV(RAND(), Info!$B$43, Info!$B$44)</f>
        <v>1.3620488460863368E-2</v>
      </c>
      <c r="CK76" s="15">
        <f ca="1">_xlfn.NORM.INV(RAND(), Info!$B$43, Info!$B$44)</f>
        <v>-2.3338155256705281E-2</v>
      </c>
      <c r="CL76" s="15">
        <f ca="1">_xlfn.NORM.INV(RAND(), Info!$B$43, Info!$B$44)</f>
        <v>2.0083781054554616E-2</v>
      </c>
      <c r="CM76" s="15">
        <f ca="1">_xlfn.NORM.INV(RAND(), Info!$B$43, Info!$B$44)</f>
        <v>6.1722125536978695E-3</v>
      </c>
      <c r="CN76" s="15">
        <f ca="1">_xlfn.NORM.INV(RAND(), Info!$B$43, Info!$B$44)</f>
        <v>-1.0415913236942655E-2</v>
      </c>
      <c r="CO76" s="15">
        <f ca="1">_xlfn.NORM.INV(RAND(), Info!$B$43, Info!$B$44)</f>
        <v>-1.1655045271842721E-2</v>
      </c>
      <c r="CP76" s="15">
        <f ca="1">_xlfn.NORM.INV(RAND(), Info!$B$43, Info!$B$44)</f>
        <v>-3.0729538834542422E-2</v>
      </c>
      <c r="CQ76" s="15">
        <f ca="1">_xlfn.NORM.INV(RAND(), Info!$B$43, Info!$B$44)</f>
        <v>-3.1673229371704309E-3</v>
      </c>
      <c r="CR76" s="15">
        <f ca="1">_xlfn.NORM.INV(RAND(), Info!$B$43, Info!$B$44)</f>
        <v>2.0619196606163737E-2</v>
      </c>
      <c r="CS76" s="15">
        <f ca="1">_xlfn.NORM.INV(RAND(), Info!$B$43, Info!$B$44)</f>
        <v>1.5923822306476512E-2</v>
      </c>
      <c r="CT76" s="15">
        <f ca="1">_xlfn.NORM.INV(RAND(), Info!$B$43, Info!$B$44)</f>
        <v>1.7070597144053707E-3</v>
      </c>
      <c r="CU76" s="15">
        <f ca="1">_xlfn.NORM.INV(RAND(), Info!$B$43, Info!$B$44)</f>
        <v>-1.7253587050212495E-2</v>
      </c>
      <c r="CV76" s="15">
        <f ca="1">_xlfn.NORM.INV(RAND(), Info!$B$43, Info!$B$44)</f>
        <v>-4.6424443099014013E-3</v>
      </c>
      <c r="CW76" s="15">
        <f ca="1">_xlfn.NORM.INV(RAND(), Info!$B$43, Info!$B$44)</f>
        <v>-7.840714880003756E-3</v>
      </c>
    </row>
    <row r="77" spans="1:101" x14ac:dyDescent="0.2">
      <c r="A77">
        <v>2098</v>
      </c>
      <c r="B77" s="15">
        <f ca="1">_xlfn.NORM.INV(RAND(), Info!$B$43, Info!$B$44)</f>
        <v>3.2617655166367566E-3</v>
      </c>
      <c r="C77" s="15">
        <f ca="1">_xlfn.NORM.INV(RAND(), Info!$B$43, Info!$B$44)</f>
        <v>1.1431060900683826E-2</v>
      </c>
      <c r="D77" s="15">
        <f ca="1">_xlfn.NORM.INV(RAND(), Info!$B$43, Info!$B$44)</f>
        <v>2.919039512465622E-2</v>
      </c>
      <c r="E77" s="15">
        <f ca="1">_xlfn.NORM.INV(RAND(), Info!$B$43, Info!$B$44)</f>
        <v>-2.5955847252977331E-2</v>
      </c>
      <c r="F77" s="15">
        <f ca="1">_xlfn.NORM.INV(RAND(), Info!$B$43, Info!$B$44)</f>
        <v>1.6797263553220022E-2</v>
      </c>
      <c r="G77" s="15">
        <f ca="1">_xlfn.NORM.INV(RAND(), Info!$B$43, Info!$B$44)</f>
        <v>3.27794909300537E-3</v>
      </c>
      <c r="H77" s="15">
        <f ca="1">_xlfn.NORM.INV(RAND(), Info!$B$43, Info!$B$44)</f>
        <v>1.8948175977428806E-2</v>
      </c>
      <c r="I77" s="15">
        <f ca="1">_xlfn.NORM.INV(RAND(), Info!$B$43, Info!$B$44)</f>
        <v>3.7770237543177591E-2</v>
      </c>
      <c r="J77" s="15">
        <f ca="1">_xlfn.NORM.INV(RAND(), Info!$B$43, Info!$B$44)</f>
        <v>-2.0789112851307159E-2</v>
      </c>
      <c r="K77" s="15">
        <f ca="1">_xlfn.NORM.INV(RAND(), Info!$B$43, Info!$B$44)</f>
        <v>-2.3193301312583903E-2</v>
      </c>
      <c r="L77" s="15">
        <f ca="1">_xlfn.NORM.INV(RAND(), Info!$B$43, Info!$B$44)</f>
        <v>-1.5378278170365363E-2</v>
      </c>
      <c r="M77" s="15">
        <f ca="1">_xlfn.NORM.INV(RAND(), Info!$B$43, Info!$B$44)</f>
        <v>-8.8172303720670947E-3</v>
      </c>
      <c r="N77" s="15">
        <f ca="1">_xlfn.NORM.INV(RAND(), Info!$B$43, Info!$B$44)</f>
        <v>-1.1307803976883395E-2</v>
      </c>
      <c r="O77" s="15">
        <f ca="1">_xlfn.NORM.INV(RAND(), Info!$B$43, Info!$B$44)</f>
        <v>-1.51357263569507E-2</v>
      </c>
      <c r="P77" s="15">
        <f ca="1">_xlfn.NORM.INV(RAND(), Info!$B$43, Info!$B$44)</f>
        <v>-1.3856789829507447E-2</v>
      </c>
      <c r="Q77" s="15">
        <f ca="1">_xlfn.NORM.INV(RAND(), Info!$B$43, Info!$B$44)</f>
        <v>4.8452680801185869E-3</v>
      </c>
      <c r="R77" s="15">
        <f ca="1">_xlfn.NORM.INV(RAND(), Info!$B$43, Info!$B$44)</f>
        <v>-1.1332691214725105E-2</v>
      </c>
      <c r="S77" s="15">
        <f ca="1">_xlfn.NORM.INV(RAND(), Info!$B$43, Info!$B$44)</f>
        <v>3.602258846929887E-3</v>
      </c>
      <c r="T77" s="15">
        <f ca="1">_xlfn.NORM.INV(RAND(), Info!$B$43, Info!$B$44)</f>
        <v>-5.7472764318671427E-3</v>
      </c>
      <c r="U77" s="15">
        <f ca="1">_xlfn.NORM.INV(RAND(), Info!$B$43, Info!$B$44)</f>
        <v>2.4858030954486469E-2</v>
      </c>
      <c r="V77" s="15">
        <f ca="1">_xlfn.NORM.INV(RAND(), Info!$B$43, Info!$B$44)</f>
        <v>-1.7393787250074511E-2</v>
      </c>
      <c r="W77" s="15">
        <f ca="1">_xlfn.NORM.INV(RAND(), Info!$B$43, Info!$B$44)</f>
        <v>2.1998294060108576E-2</v>
      </c>
      <c r="X77" s="15">
        <f ca="1">_xlfn.NORM.INV(RAND(), Info!$B$43, Info!$B$44)</f>
        <v>-3.3790148888664343E-2</v>
      </c>
      <c r="Y77" s="15">
        <f ca="1">_xlfn.NORM.INV(RAND(), Info!$B$43, Info!$B$44)</f>
        <v>-7.2965770568844636E-3</v>
      </c>
      <c r="Z77" s="15">
        <f ca="1">_xlfn.NORM.INV(RAND(), Info!$B$43, Info!$B$44)</f>
        <v>-1.8187227707166704E-2</v>
      </c>
      <c r="AA77" s="15">
        <f ca="1">_xlfn.NORM.INV(RAND(), Info!$B$43, Info!$B$44)</f>
        <v>7.8527499931878714E-3</v>
      </c>
      <c r="AB77" s="15">
        <f ca="1">_xlfn.NORM.INV(RAND(), Info!$B$43, Info!$B$44)</f>
        <v>1.5528534995698371E-2</v>
      </c>
      <c r="AC77" s="15">
        <f ca="1">_xlfn.NORM.INV(RAND(), Info!$B$43, Info!$B$44)</f>
        <v>5.5365807434021985E-3</v>
      </c>
      <c r="AD77" s="15">
        <f ca="1">_xlfn.NORM.INV(RAND(), Info!$B$43, Info!$B$44)</f>
        <v>1.5841602980608376E-2</v>
      </c>
      <c r="AE77" s="15">
        <f ca="1">_xlfn.NORM.INV(RAND(), Info!$B$43, Info!$B$44)</f>
        <v>-2.494275884020002E-2</v>
      </c>
      <c r="AF77" s="15">
        <f ca="1">_xlfn.NORM.INV(RAND(), Info!$B$43, Info!$B$44)</f>
        <v>7.8603768351550654E-3</v>
      </c>
      <c r="AG77" s="15">
        <f ca="1">_xlfn.NORM.INV(RAND(), Info!$B$43, Info!$B$44)</f>
        <v>5.1562417718399606E-3</v>
      </c>
      <c r="AH77" s="15">
        <f ca="1">_xlfn.NORM.INV(RAND(), Info!$B$43, Info!$B$44)</f>
        <v>8.1729784566682562E-3</v>
      </c>
      <c r="AI77" s="15">
        <f ca="1">_xlfn.NORM.INV(RAND(), Info!$B$43, Info!$B$44)</f>
        <v>1.4030827603099011E-2</v>
      </c>
      <c r="AJ77" s="15">
        <f ca="1">_xlfn.NORM.INV(RAND(), Info!$B$43, Info!$B$44)</f>
        <v>-8.4758998477115106E-3</v>
      </c>
      <c r="AK77" s="15">
        <f ca="1">_xlfn.NORM.INV(RAND(), Info!$B$43, Info!$B$44)</f>
        <v>7.4525832137329736E-3</v>
      </c>
      <c r="AL77" s="15">
        <f ca="1">_xlfn.NORM.INV(RAND(), Info!$B$43, Info!$B$44)</f>
        <v>1.6379323544931958E-2</v>
      </c>
      <c r="AM77" s="15">
        <f ca="1">_xlfn.NORM.INV(RAND(), Info!$B$43, Info!$B$44)</f>
        <v>-2.8555204706386252E-2</v>
      </c>
      <c r="AN77" s="15">
        <f ca="1">_xlfn.NORM.INV(RAND(), Info!$B$43, Info!$B$44)</f>
        <v>-4.6498886550082209E-3</v>
      </c>
      <c r="AO77" s="15">
        <f ca="1">_xlfn.NORM.INV(RAND(), Info!$B$43, Info!$B$44)</f>
        <v>-8.6138162503859666E-4</v>
      </c>
      <c r="AP77" s="15">
        <f ca="1">_xlfn.NORM.INV(RAND(), Info!$B$43, Info!$B$44)</f>
        <v>2.1750041062409371E-2</v>
      </c>
      <c r="AQ77" s="15">
        <f ca="1">_xlfn.NORM.INV(RAND(), Info!$B$43, Info!$B$44)</f>
        <v>-2.696733682876919E-2</v>
      </c>
      <c r="AR77" s="15">
        <f ca="1">_xlfn.NORM.INV(RAND(), Info!$B$43, Info!$B$44)</f>
        <v>-7.3132743460469999E-3</v>
      </c>
      <c r="AS77" s="15">
        <f ca="1">_xlfn.NORM.INV(RAND(), Info!$B$43, Info!$B$44)</f>
        <v>-2.9255921708360153E-3</v>
      </c>
      <c r="AT77" s="15">
        <f ca="1">_xlfn.NORM.INV(RAND(), Info!$B$43, Info!$B$44)</f>
        <v>1.8460926507267321E-2</v>
      </c>
      <c r="AU77" s="15">
        <f ca="1">_xlfn.NORM.INV(RAND(), Info!$B$43, Info!$B$44)</f>
        <v>-5.4104846467028884E-3</v>
      </c>
      <c r="AV77" s="15">
        <f ca="1">_xlfn.NORM.INV(RAND(), Info!$B$43, Info!$B$44)</f>
        <v>2.3001487300949041E-2</v>
      </c>
      <c r="AW77" s="15">
        <f ca="1">_xlfn.NORM.INV(RAND(), Info!$B$43, Info!$B$44)</f>
        <v>3.1289152380534035E-2</v>
      </c>
      <c r="AX77" s="15">
        <f ca="1">_xlfn.NORM.INV(RAND(), Info!$B$43, Info!$B$44)</f>
        <v>-2.7892873037062556E-3</v>
      </c>
      <c r="AY77" s="15">
        <f ca="1">_xlfn.NORM.INV(RAND(), Info!$B$43, Info!$B$44)</f>
        <v>1.8383150935085243E-2</v>
      </c>
      <c r="AZ77" s="15">
        <f ca="1">_xlfn.NORM.INV(RAND(), Info!$B$43, Info!$B$44)</f>
        <v>-3.6504555033055587E-2</v>
      </c>
      <c r="BA77" s="15">
        <f ca="1">_xlfn.NORM.INV(RAND(), Info!$B$43, Info!$B$44)</f>
        <v>-1.4665667672981351E-2</v>
      </c>
      <c r="BB77" s="15">
        <f ca="1">_xlfn.NORM.INV(RAND(), Info!$B$43, Info!$B$44)</f>
        <v>6.9921766277059689E-3</v>
      </c>
      <c r="BC77" s="15">
        <f ca="1">_xlfn.NORM.INV(RAND(), Info!$B$43, Info!$B$44)</f>
        <v>-2.65062768329176E-3</v>
      </c>
      <c r="BD77" s="15">
        <f ca="1">_xlfn.NORM.INV(RAND(), Info!$B$43, Info!$B$44)</f>
        <v>-3.6740506302815898E-3</v>
      </c>
      <c r="BE77" s="15">
        <f ca="1">_xlfn.NORM.INV(RAND(), Info!$B$43, Info!$B$44)</f>
        <v>3.0584670028946496E-2</v>
      </c>
      <c r="BF77" s="15">
        <f ca="1">_xlfn.NORM.INV(RAND(), Info!$B$43, Info!$B$44)</f>
        <v>-1.5836202495285569E-3</v>
      </c>
      <c r="BG77" s="15">
        <f ca="1">_xlfn.NORM.INV(RAND(), Info!$B$43, Info!$B$44)</f>
        <v>-1.3855338076780105E-2</v>
      </c>
      <c r="BH77" s="15">
        <f ca="1">_xlfn.NORM.INV(RAND(), Info!$B$43, Info!$B$44)</f>
        <v>1.1904658793741855E-2</v>
      </c>
      <c r="BI77" s="15">
        <f ca="1">_xlfn.NORM.INV(RAND(), Info!$B$43, Info!$B$44)</f>
        <v>1.2090788358638121E-2</v>
      </c>
      <c r="BJ77" s="15">
        <f ca="1">_xlfn.NORM.INV(RAND(), Info!$B$43, Info!$B$44)</f>
        <v>-3.405546059937458E-2</v>
      </c>
      <c r="BK77" s="15">
        <f ca="1">_xlfn.NORM.INV(RAND(), Info!$B$43, Info!$B$44)</f>
        <v>3.3435600858168296E-2</v>
      </c>
      <c r="BL77" s="15">
        <f ca="1">_xlfn.NORM.INV(RAND(), Info!$B$43, Info!$B$44)</f>
        <v>-1.9625652106997162E-2</v>
      </c>
      <c r="BM77" s="15">
        <f ca="1">_xlfn.NORM.INV(RAND(), Info!$B$43, Info!$B$44)</f>
        <v>1.001514275740345E-2</v>
      </c>
      <c r="BN77" s="15">
        <f ca="1">_xlfn.NORM.INV(RAND(), Info!$B$43, Info!$B$44)</f>
        <v>-3.8261258958492944E-2</v>
      </c>
      <c r="BO77" s="15">
        <f ca="1">_xlfn.NORM.INV(RAND(), Info!$B$43, Info!$B$44)</f>
        <v>-2.4191668401951166E-2</v>
      </c>
      <c r="BP77" s="15">
        <f ca="1">_xlfn.NORM.INV(RAND(), Info!$B$43, Info!$B$44)</f>
        <v>-3.4041225954982227E-3</v>
      </c>
      <c r="BQ77" s="15">
        <f ca="1">_xlfn.NORM.INV(RAND(), Info!$B$43, Info!$B$44)</f>
        <v>1.9005648065718576E-2</v>
      </c>
      <c r="BR77" s="15">
        <f ca="1">_xlfn.NORM.INV(RAND(), Info!$B$43, Info!$B$44)</f>
        <v>-1.5262626711896505E-2</v>
      </c>
      <c r="BS77" s="15">
        <f ca="1">_xlfn.NORM.INV(RAND(), Info!$B$43, Info!$B$44)</f>
        <v>3.1798294942530858E-3</v>
      </c>
      <c r="BT77" s="15">
        <f ca="1">_xlfn.NORM.INV(RAND(), Info!$B$43, Info!$B$44)</f>
        <v>3.6504755062469509E-2</v>
      </c>
      <c r="BU77" s="15">
        <f ca="1">_xlfn.NORM.INV(RAND(), Info!$B$43, Info!$B$44)</f>
        <v>3.491732210468541E-3</v>
      </c>
      <c r="BV77" s="15">
        <f ca="1">_xlfn.NORM.INV(RAND(), Info!$B$43, Info!$B$44)</f>
        <v>3.4663661705938938E-2</v>
      </c>
      <c r="BW77" s="15">
        <f ca="1">_xlfn.NORM.INV(RAND(), Info!$B$43, Info!$B$44)</f>
        <v>1.4388996040864428E-2</v>
      </c>
      <c r="BX77" s="15">
        <f ca="1">_xlfn.NORM.INV(RAND(), Info!$B$43, Info!$B$44)</f>
        <v>1.8751646626863228E-2</v>
      </c>
      <c r="BY77" s="15">
        <f ca="1">_xlfn.NORM.INV(RAND(), Info!$B$43, Info!$B$44)</f>
        <v>-1.229073068964287E-2</v>
      </c>
      <c r="BZ77" s="15">
        <f ca="1">_xlfn.NORM.INV(RAND(), Info!$B$43, Info!$B$44)</f>
        <v>4.5138131445688755E-2</v>
      </c>
      <c r="CA77" s="15">
        <f ca="1">_xlfn.NORM.INV(RAND(), Info!$B$43, Info!$B$44)</f>
        <v>-1.3154905872861083E-2</v>
      </c>
      <c r="CB77" s="15">
        <f ca="1">_xlfn.NORM.INV(RAND(), Info!$B$43, Info!$B$44)</f>
        <v>2.4151243337643111E-2</v>
      </c>
      <c r="CC77" s="15">
        <f ca="1">_xlfn.NORM.INV(RAND(), Info!$B$43, Info!$B$44)</f>
        <v>2.306366628499458E-2</v>
      </c>
      <c r="CD77" s="15">
        <f ca="1">_xlfn.NORM.INV(RAND(), Info!$B$43, Info!$B$44)</f>
        <v>-1.4871554480518179E-3</v>
      </c>
      <c r="CE77" s="15">
        <f ca="1">_xlfn.NORM.INV(RAND(), Info!$B$43, Info!$B$44)</f>
        <v>1.1195056438111566E-2</v>
      </c>
      <c r="CF77" s="15">
        <f ca="1">_xlfn.NORM.INV(RAND(), Info!$B$43, Info!$B$44)</f>
        <v>-2.3882814888245049E-2</v>
      </c>
      <c r="CG77" s="15">
        <f ca="1">_xlfn.NORM.INV(RAND(), Info!$B$43, Info!$B$44)</f>
        <v>4.9877537362743576E-3</v>
      </c>
      <c r="CH77" s="15">
        <f ca="1">_xlfn.NORM.INV(RAND(), Info!$B$43, Info!$B$44)</f>
        <v>1.1142999412297846E-2</v>
      </c>
      <c r="CI77" s="15">
        <f ca="1">_xlfn.NORM.INV(RAND(), Info!$B$43, Info!$B$44)</f>
        <v>3.0238995416993899E-2</v>
      </c>
      <c r="CJ77" s="15">
        <f ca="1">_xlfn.NORM.INV(RAND(), Info!$B$43, Info!$B$44)</f>
        <v>-4.5081914550543868E-2</v>
      </c>
      <c r="CK77" s="15">
        <f ca="1">_xlfn.NORM.INV(RAND(), Info!$B$43, Info!$B$44)</f>
        <v>3.4845394577885019E-2</v>
      </c>
      <c r="CL77" s="15">
        <f ca="1">_xlfn.NORM.INV(RAND(), Info!$B$43, Info!$B$44)</f>
        <v>1.2113589390557358E-3</v>
      </c>
      <c r="CM77" s="15">
        <f ca="1">_xlfn.NORM.INV(RAND(), Info!$B$43, Info!$B$44)</f>
        <v>5.7336875181582363E-3</v>
      </c>
      <c r="CN77" s="15">
        <f ca="1">_xlfn.NORM.INV(RAND(), Info!$B$43, Info!$B$44)</f>
        <v>-1.3644485592952359E-2</v>
      </c>
      <c r="CO77" s="15">
        <f ca="1">_xlfn.NORM.INV(RAND(), Info!$B$43, Info!$B$44)</f>
        <v>1.7708424767622643E-2</v>
      </c>
      <c r="CP77" s="15">
        <f ca="1">_xlfn.NORM.INV(RAND(), Info!$B$43, Info!$B$44)</f>
        <v>8.6034850526671772E-4</v>
      </c>
      <c r="CQ77" s="15">
        <f ca="1">_xlfn.NORM.INV(RAND(), Info!$B$43, Info!$B$44)</f>
        <v>-1.3031007910923192E-2</v>
      </c>
      <c r="CR77" s="15">
        <f ca="1">_xlfn.NORM.INV(RAND(), Info!$B$43, Info!$B$44)</f>
        <v>3.002188349912344E-2</v>
      </c>
      <c r="CS77" s="15">
        <f ca="1">_xlfn.NORM.INV(RAND(), Info!$B$43, Info!$B$44)</f>
        <v>8.3651978899521792E-3</v>
      </c>
      <c r="CT77" s="15">
        <f ca="1">_xlfn.NORM.INV(RAND(), Info!$B$43, Info!$B$44)</f>
        <v>-1.1064887646236862E-2</v>
      </c>
      <c r="CU77" s="15">
        <f ca="1">_xlfn.NORM.INV(RAND(), Info!$B$43, Info!$B$44)</f>
        <v>5.8845057310848436E-3</v>
      </c>
      <c r="CV77" s="15">
        <f ca="1">_xlfn.NORM.INV(RAND(), Info!$B$43, Info!$B$44)</f>
        <v>4.1151753552506661E-3</v>
      </c>
      <c r="CW77" s="15">
        <f ca="1">_xlfn.NORM.INV(RAND(), Info!$B$43, Info!$B$44)</f>
        <v>-7.8340143677664686E-3</v>
      </c>
    </row>
    <row r="78" spans="1:101" x14ac:dyDescent="0.2">
      <c r="A78">
        <v>2099</v>
      </c>
      <c r="B78" s="15">
        <f ca="1">_xlfn.NORM.INV(RAND(), Info!$B$43, Info!$B$44)</f>
        <v>1.3988943475426934E-2</v>
      </c>
      <c r="C78" s="15">
        <f ca="1">_xlfn.NORM.INV(RAND(), Info!$B$43, Info!$B$44)</f>
        <v>-4.880162212917117E-2</v>
      </c>
      <c r="D78" s="15">
        <f ca="1">_xlfn.NORM.INV(RAND(), Info!$B$43, Info!$B$44)</f>
        <v>-2.4400204778874859E-2</v>
      </c>
      <c r="E78" s="15">
        <f ca="1">_xlfn.NORM.INV(RAND(), Info!$B$43, Info!$B$44)</f>
        <v>1.1036218710361548E-2</v>
      </c>
      <c r="F78" s="15">
        <f ca="1">_xlfn.NORM.INV(RAND(), Info!$B$43, Info!$B$44)</f>
        <v>7.4290869568180021E-3</v>
      </c>
      <c r="G78" s="15">
        <f ca="1">_xlfn.NORM.INV(RAND(), Info!$B$43, Info!$B$44)</f>
        <v>4.6126717936262015E-4</v>
      </c>
      <c r="H78" s="15">
        <f ca="1">_xlfn.NORM.INV(RAND(), Info!$B$43, Info!$B$44)</f>
        <v>3.6810343989455346E-2</v>
      </c>
      <c r="I78" s="15">
        <f ca="1">_xlfn.NORM.INV(RAND(), Info!$B$43, Info!$B$44)</f>
        <v>3.7852093416635535E-2</v>
      </c>
      <c r="J78" s="15">
        <f ca="1">_xlfn.NORM.INV(RAND(), Info!$B$43, Info!$B$44)</f>
        <v>1.4596735575592282E-2</v>
      </c>
      <c r="K78" s="15">
        <f ca="1">_xlfn.NORM.INV(RAND(), Info!$B$43, Info!$B$44)</f>
        <v>-7.6110064147211767E-3</v>
      </c>
      <c r="L78" s="15">
        <f ca="1">_xlfn.NORM.INV(RAND(), Info!$B$43, Info!$B$44)</f>
        <v>8.8903957229944444E-3</v>
      </c>
      <c r="M78" s="15">
        <f ca="1">_xlfn.NORM.INV(RAND(), Info!$B$43, Info!$B$44)</f>
        <v>3.8923823306503979E-5</v>
      </c>
      <c r="N78" s="15">
        <f ca="1">_xlfn.NORM.INV(RAND(), Info!$B$43, Info!$B$44)</f>
        <v>9.6315312887067552E-3</v>
      </c>
      <c r="O78" s="15">
        <f ca="1">_xlfn.NORM.INV(RAND(), Info!$B$43, Info!$B$44)</f>
        <v>3.5215477992072329E-2</v>
      </c>
      <c r="P78" s="15">
        <f ca="1">_xlfn.NORM.INV(RAND(), Info!$B$43, Info!$B$44)</f>
        <v>-9.6929894808779685E-3</v>
      </c>
      <c r="Q78" s="15">
        <f ca="1">_xlfn.NORM.INV(RAND(), Info!$B$43, Info!$B$44)</f>
        <v>-7.6435435212374898E-3</v>
      </c>
      <c r="R78" s="15">
        <f ca="1">_xlfn.NORM.INV(RAND(), Info!$B$43, Info!$B$44)</f>
        <v>-8.5589971625415692E-3</v>
      </c>
      <c r="S78" s="15">
        <f ca="1">_xlfn.NORM.INV(RAND(), Info!$B$43, Info!$B$44)</f>
        <v>2.3656930652548026E-2</v>
      </c>
      <c r="T78" s="15">
        <f ca="1">_xlfn.NORM.INV(RAND(), Info!$B$43, Info!$B$44)</f>
        <v>-9.6830851542057533E-3</v>
      </c>
      <c r="U78" s="15">
        <f ca="1">_xlfn.NORM.INV(RAND(), Info!$B$43, Info!$B$44)</f>
        <v>-2.7689241225246808E-3</v>
      </c>
      <c r="V78" s="15">
        <f ca="1">_xlfn.NORM.INV(RAND(), Info!$B$43, Info!$B$44)</f>
        <v>1.1840987615306192E-2</v>
      </c>
      <c r="W78" s="15">
        <f ca="1">_xlfn.NORM.INV(RAND(), Info!$B$43, Info!$B$44)</f>
        <v>6.7644811081433599E-3</v>
      </c>
      <c r="X78" s="15">
        <f ca="1">_xlfn.NORM.INV(RAND(), Info!$B$43, Info!$B$44)</f>
        <v>1.2342334979044241E-2</v>
      </c>
      <c r="Y78" s="15">
        <f ca="1">_xlfn.NORM.INV(RAND(), Info!$B$43, Info!$B$44)</f>
        <v>3.7476859309924247E-2</v>
      </c>
      <c r="Z78" s="15">
        <f ca="1">_xlfn.NORM.INV(RAND(), Info!$B$43, Info!$B$44)</f>
        <v>2.5206396475649165E-2</v>
      </c>
      <c r="AA78" s="15">
        <f ca="1">_xlfn.NORM.INV(RAND(), Info!$B$43, Info!$B$44)</f>
        <v>-1.6537400461588116E-2</v>
      </c>
      <c r="AB78" s="15">
        <f ca="1">_xlfn.NORM.INV(RAND(), Info!$B$43, Info!$B$44)</f>
        <v>-5.1714128979009799E-4</v>
      </c>
      <c r="AC78" s="15">
        <f ca="1">_xlfn.NORM.INV(RAND(), Info!$B$43, Info!$B$44)</f>
        <v>2.1870709785625411E-3</v>
      </c>
      <c r="AD78" s="15">
        <f ca="1">_xlfn.NORM.INV(RAND(), Info!$B$43, Info!$B$44)</f>
        <v>2.4863109500258091E-3</v>
      </c>
      <c r="AE78" s="15">
        <f ca="1">_xlfn.NORM.INV(RAND(), Info!$B$43, Info!$B$44)</f>
        <v>-1.1920255663524532E-2</v>
      </c>
      <c r="AF78" s="15">
        <f ca="1">_xlfn.NORM.INV(RAND(), Info!$B$43, Info!$B$44)</f>
        <v>-5.5705457215349187E-4</v>
      </c>
      <c r="AG78" s="15">
        <f ca="1">_xlfn.NORM.INV(RAND(), Info!$B$43, Info!$B$44)</f>
        <v>1.1655641786135765E-2</v>
      </c>
      <c r="AH78" s="15">
        <f ca="1">_xlfn.NORM.INV(RAND(), Info!$B$43, Info!$B$44)</f>
        <v>-2.6598936952871556E-2</v>
      </c>
      <c r="AI78" s="15">
        <f ca="1">_xlfn.NORM.INV(RAND(), Info!$B$43, Info!$B$44)</f>
        <v>-6.3545032677072158E-3</v>
      </c>
      <c r="AJ78" s="15">
        <f ca="1">_xlfn.NORM.INV(RAND(), Info!$B$43, Info!$B$44)</f>
        <v>2.3659031138958869E-2</v>
      </c>
      <c r="AK78" s="15">
        <f ca="1">_xlfn.NORM.INV(RAND(), Info!$B$43, Info!$B$44)</f>
        <v>-3.2044481363862926E-2</v>
      </c>
      <c r="AL78" s="15">
        <f ca="1">_xlfn.NORM.INV(RAND(), Info!$B$43, Info!$B$44)</f>
        <v>-1.0300527686822145E-2</v>
      </c>
      <c r="AM78" s="15">
        <f ca="1">_xlfn.NORM.INV(RAND(), Info!$B$43, Info!$B$44)</f>
        <v>-3.3576120452213309E-2</v>
      </c>
      <c r="AN78" s="15">
        <f ca="1">_xlfn.NORM.INV(RAND(), Info!$B$43, Info!$B$44)</f>
        <v>-3.4578352530113439E-3</v>
      </c>
      <c r="AO78" s="15">
        <f ca="1">_xlfn.NORM.INV(RAND(), Info!$B$43, Info!$B$44)</f>
        <v>4.9089241377884727E-3</v>
      </c>
      <c r="AP78" s="15">
        <f ca="1">_xlfn.NORM.INV(RAND(), Info!$B$43, Info!$B$44)</f>
        <v>4.0371437380597383E-2</v>
      </c>
      <c r="AQ78" s="15">
        <f ca="1">_xlfn.NORM.INV(RAND(), Info!$B$43, Info!$B$44)</f>
        <v>6.3366596386825172E-3</v>
      </c>
      <c r="AR78" s="15">
        <f ca="1">_xlfn.NORM.INV(RAND(), Info!$B$43, Info!$B$44)</f>
        <v>2.0657517777893653E-2</v>
      </c>
      <c r="AS78" s="15">
        <f ca="1">_xlfn.NORM.INV(RAND(), Info!$B$43, Info!$B$44)</f>
        <v>-2.0115054148012136E-3</v>
      </c>
      <c r="AT78" s="15">
        <f ca="1">_xlfn.NORM.INV(RAND(), Info!$B$43, Info!$B$44)</f>
        <v>-8.7319640546630398E-3</v>
      </c>
      <c r="AU78" s="15">
        <f ca="1">_xlfn.NORM.INV(RAND(), Info!$B$43, Info!$B$44)</f>
        <v>-1.1351639608506527E-2</v>
      </c>
      <c r="AV78" s="15">
        <f ca="1">_xlfn.NORM.INV(RAND(), Info!$B$43, Info!$B$44)</f>
        <v>-4.733725434825975E-3</v>
      </c>
      <c r="AW78" s="15">
        <f ca="1">_xlfn.NORM.INV(RAND(), Info!$B$43, Info!$B$44)</f>
        <v>-5.101543116228042E-3</v>
      </c>
      <c r="AX78" s="15">
        <f ca="1">_xlfn.NORM.INV(RAND(), Info!$B$43, Info!$B$44)</f>
        <v>2.1758952412633849E-3</v>
      </c>
      <c r="AY78" s="15">
        <f ca="1">_xlfn.NORM.INV(RAND(), Info!$B$43, Info!$B$44)</f>
        <v>-4.4971982335255574E-3</v>
      </c>
      <c r="AZ78" s="15">
        <f ca="1">_xlfn.NORM.INV(RAND(), Info!$B$43, Info!$B$44)</f>
        <v>1.0354607982324737E-2</v>
      </c>
      <c r="BA78" s="15">
        <f ca="1">_xlfn.NORM.INV(RAND(), Info!$B$43, Info!$B$44)</f>
        <v>2.4013985962524159E-2</v>
      </c>
      <c r="BB78" s="15">
        <f ca="1">_xlfn.NORM.INV(RAND(), Info!$B$43, Info!$B$44)</f>
        <v>-2.8335231015340068E-2</v>
      </c>
      <c r="BC78" s="15">
        <f ca="1">_xlfn.NORM.INV(RAND(), Info!$B$43, Info!$B$44)</f>
        <v>1.0402920232541302E-2</v>
      </c>
      <c r="BD78" s="15">
        <f ca="1">_xlfn.NORM.INV(RAND(), Info!$B$43, Info!$B$44)</f>
        <v>2.2012750083949654E-2</v>
      </c>
      <c r="BE78" s="15">
        <f ca="1">_xlfn.NORM.INV(RAND(), Info!$B$43, Info!$B$44)</f>
        <v>-1.8093277895298965E-2</v>
      </c>
      <c r="BF78" s="15">
        <f ca="1">_xlfn.NORM.INV(RAND(), Info!$B$43, Info!$B$44)</f>
        <v>2.866833473837007E-3</v>
      </c>
      <c r="BG78" s="15">
        <f ca="1">_xlfn.NORM.INV(RAND(), Info!$B$43, Info!$B$44)</f>
        <v>1.9919008055620677E-2</v>
      </c>
      <c r="BH78" s="15">
        <f ca="1">_xlfn.NORM.INV(RAND(), Info!$B$43, Info!$B$44)</f>
        <v>2.9122325694159464E-2</v>
      </c>
      <c r="BI78" s="15">
        <f ca="1">_xlfn.NORM.INV(RAND(), Info!$B$43, Info!$B$44)</f>
        <v>1.6094598989239901E-3</v>
      </c>
      <c r="BJ78" s="15">
        <f ca="1">_xlfn.NORM.INV(RAND(), Info!$B$43, Info!$B$44)</f>
        <v>1.0744569952868068E-2</v>
      </c>
      <c r="BK78" s="15">
        <f ca="1">_xlfn.NORM.INV(RAND(), Info!$B$43, Info!$B$44)</f>
        <v>-1.6497596573188548E-2</v>
      </c>
      <c r="BL78" s="15">
        <f ca="1">_xlfn.NORM.INV(RAND(), Info!$B$43, Info!$B$44)</f>
        <v>-3.8274888050843429E-3</v>
      </c>
      <c r="BM78" s="15">
        <f ca="1">_xlfn.NORM.INV(RAND(), Info!$B$43, Info!$B$44)</f>
        <v>1.73721603857129E-2</v>
      </c>
      <c r="BN78" s="15">
        <f ca="1">_xlfn.NORM.INV(RAND(), Info!$B$43, Info!$B$44)</f>
        <v>1.0105639509574216E-2</v>
      </c>
      <c r="BO78" s="15">
        <f ca="1">_xlfn.NORM.INV(RAND(), Info!$B$43, Info!$B$44)</f>
        <v>2.0608801620433697E-2</v>
      </c>
      <c r="BP78" s="15">
        <f ca="1">_xlfn.NORM.INV(RAND(), Info!$B$43, Info!$B$44)</f>
        <v>1.5027302209910918E-2</v>
      </c>
      <c r="BQ78" s="15">
        <f ca="1">_xlfn.NORM.INV(RAND(), Info!$B$43, Info!$B$44)</f>
        <v>1.1748917158391395E-2</v>
      </c>
      <c r="BR78" s="15">
        <f ca="1">_xlfn.NORM.INV(RAND(), Info!$B$43, Info!$B$44)</f>
        <v>-3.3795423098677495E-2</v>
      </c>
      <c r="BS78" s="15">
        <f ca="1">_xlfn.NORM.INV(RAND(), Info!$B$43, Info!$B$44)</f>
        <v>1.2479594317730575E-2</v>
      </c>
      <c r="BT78" s="15">
        <f ca="1">_xlfn.NORM.INV(RAND(), Info!$B$43, Info!$B$44)</f>
        <v>-2.4853460594217142E-2</v>
      </c>
      <c r="BU78" s="15">
        <f ca="1">_xlfn.NORM.INV(RAND(), Info!$B$43, Info!$B$44)</f>
        <v>2.0672020545929117E-2</v>
      </c>
      <c r="BV78" s="15">
        <f ca="1">_xlfn.NORM.INV(RAND(), Info!$B$43, Info!$B$44)</f>
        <v>-1.851866858440852E-2</v>
      </c>
      <c r="BW78" s="15">
        <f ca="1">_xlfn.NORM.INV(RAND(), Info!$B$43, Info!$B$44)</f>
        <v>-1.7160721915052277E-2</v>
      </c>
      <c r="BX78" s="15">
        <f ca="1">_xlfn.NORM.INV(RAND(), Info!$B$43, Info!$B$44)</f>
        <v>9.4060892583983924E-3</v>
      </c>
      <c r="BY78" s="15">
        <f ca="1">_xlfn.NORM.INV(RAND(), Info!$B$43, Info!$B$44)</f>
        <v>1.0436872575769491E-2</v>
      </c>
      <c r="BZ78" s="15">
        <f ca="1">_xlfn.NORM.INV(RAND(), Info!$B$43, Info!$B$44)</f>
        <v>-2.8817488464567487E-2</v>
      </c>
      <c r="CA78" s="15">
        <f ca="1">_xlfn.NORM.INV(RAND(), Info!$B$43, Info!$B$44)</f>
        <v>-1.0629285032298111E-2</v>
      </c>
      <c r="CB78" s="15">
        <f ca="1">_xlfn.NORM.INV(RAND(), Info!$B$43, Info!$B$44)</f>
        <v>-6.8200336766451033E-3</v>
      </c>
      <c r="CC78" s="15">
        <f ca="1">_xlfn.NORM.INV(RAND(), Info!$B$43, Info!$B$44)</f>
        <v>-1.4462716481719026E-2</v>
      </c>
      <c r="CD78" s="15">
        <f ca="1">_xlfn.NORM.INV(RAND(), Info!$B$43, Info!$B$44)</f>
        <v>-1.7162843482820943E-2</v>
      </c>
      <c r="CE78" s="15">
        <f ca="1">_xlfn.NORM.INV(RAND(), Info!$B$43, Info!$B$44)</f>
        <v>-8.1155511473115123E-3</v>
      </c>
      <c r="CF78" s="15">
        <f ca="1">_xlfn.NORM.INV(RAND(), Info!$B$43, Info!$B$44)</f>
        <v>-1.7670427162332903E-2</v>
      </c>
      <c r="CG78" s="15">
        <f ca="1">_xlfn.NORM.INV(RAND(), Info!$B$43, Info!$B$44)</f>
        <v>-2.5559269274562597E-2</v>
      </c>
      <c r="CH78" s="15">
        <f ca="1">_xlfn.NORM.INV(RAND(), Info!$B$43, Info!$B$44)</f>
        <v>-1.1325312823075039E-2</v>
      </c>
      <c r="CI78" s="15">
        <f ca="1">_xlfn.NORM.INV(RAND(), Info!$B$43, Info!$B$44)</f>
        <v>2.9835565206497553E-2</v>
      </c>
      <c r="CJ78" s="15">
        <f ca="1">_xlfn.NORM.INV(RAND(), Info!$B$43, Info!$B$44)</f>
        <v>7.565926250017614E-3</v>
      </c>
      <c r="CK78" s="15">
        <f ca="1">_xlfn.NORM.INV(RAND(), Info!$B$43, Info!$B$44)</f>
        <v>-4.3794169650523754E-3</v>
      </c>
      <c r="CL78" s="15">
        <f ca="1">_xlfn.NORM.INV(RAND(), Info!$B$43, Info!$B$44)</f>
        <v>-2.3330336704120311E-2</v>
      </c>
      <c r="CM78" s="15">
        <f ca="1">_xlfn.NORM.INV(RAND(), Info!$B$43, Info!$B$44)</f>
        <v>3.7876589511355183E-2</v>
      </c>
      <c r="CN78" s="15">
        <f ca="1">_xlfn.NORM.INV(RAND(), Info!$B$43, Info!$B$44)</f>
        <v>4.1077965194383677E-3</v>
      </c>
      <c r="CO78" s="15">
        <f ca="1">_xlfn.NORM.INV(RAND(), Info!$B$43, Info!$B$44)</f>
        <v>-6.4500191413430314E-3</v>
      </c>
      <c r="CP78" s="15">
        <f ca="1">_xlfn.NORM.INV(RAND(), Info!$B$43, Info!$B$44)</f>
        <v>4.4506579338336634E-2</v>
      </c>
      <c r="CQ78" s="15">
        <f ca="1">_xlfn.NORM.INV(RAND(), Info!$B$43, Info!$B$44)</f>
        <v>1.1633961182610841E-2</v>
      </c>
      <c r="CR78" s="15">
        <f ca="1">_xlfn.NORM.INV(RAND(), Info!$B$43, Info!$B$44)</f>
        <v>2.5220632077160136E-2</v>
      </c>
      <c r="CS78" s="15">
        <f ca="1">_xlfn.NORM.INV(RAND(), Info!$B$43, Info!$B$44)</f>
        <v>2.9997663588626376E-3</v>
      </c>
      <c r="CT78" s="15">
        <f ca="1">_xlfn.NORM.INV(RAND(), Info!$B$43, Info!$B$44)</f>
        <v>-5.7165353182087623E-3</v>
      </c>
      <c r="CU78" s="15">
        <f ca="1">_xlfn.NORM.INV(RAND(), Info!$B$43, Info!$B$44)</f>
        <v>1.2113603193917445E-2</v>
      </c>
      <c r="CV78" s="15">
        <f ca="1">_xlfn.NORM.INV(RAND(), Info!$B$43, Info!$B$44)</f>
        <v>5.5190004080860687E-2</v>
      </c>
      <c r="CW78" s="15">
        <f ca="1">_xlfn.NORM.INV(RAND(), Info!$B$43, Info!$B$44)</f>
        <v>9.9809223460658285E-3</v>
      </c>
    </row>
    <row r="79" spans="1:101" x14ac:dyDescent="0.2">
      <c r="A79">
        <v>2100</v>
      </c>
      <c r="B79" s="15">
        <f ca="1">_xlfn.NORM.INV(RAND(), Info!$B$43, Info!$B$44)</f>
        <v>-5.4935128976104511E-3</v>
      </c>
      <c r="C79" s="15">
        <f ca="1">_xlfn.NORM.INV(RAND(), Info!$B$43, Info!$B$44)</f>
        <v>3.8461010377141289E-3</v>
      </c>
      <c r="D79" s="15">
        <f ca="1">_xlfn.NORM.INV(RAND(), Info!$B$43, Info!$B$44)</f>
        <v>-9.1235724496962593E-3</v>
      </c>
      <c r="E79" s="15">
        <f ca="1">_xlfn.NORM.INV(RAND(), Info!$B$43, Info!$B$44)</f>
        <v>6.7319882427696576E-4</v>
      </c>
      <c r="F79" s="15">
        <f ca="1">_xlfn.NORM.INV(RAND(), Info!$B$43, Info!$B$44)</f>
        <v>2.1857247960448432E-2</v>
      </c>
      <c r="G79" s="15">
        <f ca="1">_xlfn.NORM.INV(RAND(), Info!$B$43, Info!$B$44)</f>
        <v>1.465626944738747E-2</v>
      </c>
      <c r="H79" s="15">
        <f ca="1">_xlfn.NORM.INV(RAND(), Info!$B$43, Info!$B$44)</f>
        <v>-4.0270734691541625E-2</v>
      </c>
      <c r="I79" s="15">
        <f ca="1">_xlfn.NORM.INV(RAND(), Info!$B$43, Info!$B$44)</f>
        <v>1.0635859153743085E-2</v>
      </c>
      <c r="J79" s="15">
        <f ca="1">_xlfn.NORM.INV(RAND(), Info!$B$43, Info!$B$44)</f>
        <v>1.7521802742545858E-2</v>
      </c>
      <c r="K79" s="15">
        <f ca="1">_xlfn.NORM.INV(RAND(), Info!$B$43, Info!$B$44)</f>
        <v>1.2420797371446426E-2</v>
      </c>
      <c r="L79" s="15">
        <f ca="1">_xlfn.NORM.INV(RAND(), Info!$B$43, Info!$B$44)</f>
        <v>-2.7931398116634518E-3</v>
      </c>
      <c r="M79" s="15">
        <f ca="1">_xlfn.NORM.INV(RAND(), Info!$B$43, Info!$B$44)</f>
        <v>3.8191960025763326E-2</v>
      </c>
      <c r="N79" s="15">
        <f ca="1">_xlfn.NORM.INV(RAND(), Info!$B$43, Info!$B$44)</f>
        <v>3.9139711588867254E-2</v>
      </c>
      <c r="O79" s="15">
        <f ca="1">_xlfn.NORM.INV(RAND(), Info!$B$43, Info!$B$44)</f>
        <v>2.1282030616581214E-2</v>
      </c>
      <c r="P79" s="15">
        <f ca="1">_xlfn.NORM.INV(RAND(), Info!$B$43, Info!$B$44)</f>
        <v>-1.6591976828590295E-2</v>
      </c>
      <c r="Q79" s="15">
        <f ca="1">_xlfn.NORM.INV(RAND(), Info!$B$43, Info!$B$44)</f>
        <v>3.6272586777244379E-4</v>
      </c>
      <c r="R79" s="15">
        <f ca="1">_xlfn.NORM.INV(RAND(), Info!$B$43, Info!$B$44)</f>
        <v>-2.3998946482687019E-2</v>
      </c>
      <c r="S79" s="15">
        <f ca="1">_xlfn.NORM.INV(RAND(), Info!$B$43, Info!$B$44)</f>
        <v>-2.6872932548057039E-2</v>
      </c>
      <c r="T79" s="15">
        <f ca="1">_xlfn.NORM.INV(RAND(), Info!$B$43, Info!$B$44)</f>
        <v>1.3695293977217148E-2</v>
      </c>
      <c r="U79" s="15">
        <f ca="1">_xlfn.NORM.INV(RAND(), Info!$B$43, Info!$B$44)</f>
        <v>1.5037476982639568E-2</v>
      </c>
      <c r="V79" s="15">
        <f ca="1">_xlfn.NORM.INV(RAND(), Info!$B$43, Info!$B$44)</f>
        <v>-1.2848763266361987E-2</v>
      </c>
      <c r="W79" s="15">
        <f ca="1">_xlfn.NORM.INV(RAND(), Info!$B$43, Info!$B$44)</f>
        <v>5.9489733896196423E-4</v>
      </c>
      <c r="X79" s="15">
        <f ca="1">_xlfn.NORM.INV(RAND(), Info!$B$43, Info!$B$44)</f>
        <v>2.7031819598590887E-2</v>
      </c>
      <c r="Y79" s="15">
        <f ca="1">_xlfn.NORM.INV(RAND(), Info!$B$43, Info!$B$44)</f>
        <v>-4.5456772092012021E-3</v>
      </c>
      <c r="Z79" s="15">
        <f ca="1">_xlfn.NORM.INV(RAND(), Info!$B$43, Info!$B$44)</f>
        <v>-3.3895699424548155E-2</v>
      </c>
      <c r="AA79" s="15">
        <f ca="1">_xlfn.NORM.INV(RAND(), Info!$B$43, Info!$B$44)</f>
        <v>-2.5787395258885289E-2</v>
      </c>
      <c r="AB79" s="15">
        <f ca="1">_xlfn.NORM.INV(RAND(), Info!$B$43, Info!$B$44)</f>
        <v>-1.8564690993001689E-4</v>
      </c>
      <c r="AC79" s="15">
        <f ca="1">_xlfn.NORM.INV(RAND(), Info!$B$43, Info!$B$44)</f>
        <v>-1.1947083945462462E-2</v>
      </c>
      <c r="AD79" s="15">
        <f ca="1">_xlfn.NORM.INV(RAND(), Info!$B$43, Info!$B$44)</f>
        <v>3.6980941798734596E-2</v>
      </c>
      <c r="AE79" s="15">
        <f ca="1">_xlfn.NORM.INV(RAND(), Info!$B$43, Info!$B$44)</f>
        <v>1.484019527695405E-2</v>
      </c>
      <c r="AF79" s="15">
        <f ca="1">_xlfn.NORM.INV(RAND(), Info!$B$43, Info!$B$44)</f>
        <v>7.6738423554381712E-3</v>
      </c>
      <c r="AG79" s="15">
        <f ca="1">_xlfn.NORM.INV(RAND(), Info!$B$43, Info!$B$44)</f>
        <v>2.3261652200322256E-2</v>
      </c>
      <c r="AH79" s="15">
        <f ca="1">_xlfn.NORM.INV(RAND(), Info!$B$43, Info!$B$44)</f>
        <v>2.9736626979793533E-2</v>
      </c>
      <c r="AI79" s="15">
        <f ca="1">_xlfn.NORM.INV(RAND(), Info!$B$43, Info!$B$44)</f>
        <v>-9.5862904309506475E-3</v>
      </c>
      <c r="AJ79" s="15">
        <f ca="1">_xlfn.NORM.INV(RAND(), Info!$B$43, Info!$B$44)</f>
        <v>1.5236356616478899E-2</v>
      </c>
      <c r="AK79" s="15">
        <f ca="1">_xlfn.NORM.INV(RAND(), Info!$B$43, Info!$B$44)</f>
        <v>3.6071945555538623E-2</v>
      </c>
      <c r="AL79" s="15">
        <f ca="1">_xlfn.NORM.INV(RAND(), Info!$B$43, Info!$B$44)</f>
        <v>2.3649429364186778E-2</v>
      </c>
      <c r="AM79" s="15">
        <f ca="1">_xlfn.NORM.INV(RAND(), Info!$B$43, Info!$B$44)</f>
        <v>-1.0687966115806496E-2</v>
      </c>
      <c r="AN79" s="15">
        <f ca="1">_xlfn.NORM.INV(RAND(), Info!$B$43, Info!$B$44)</f>
        <v>1.8604238855450324E-2</v>
      </c>
      <c r="AO79" s="15">
        <f ca="1">_xlfn.NORM.INV(RAND(), Info!$B$43, Info!$B$44)</f>
        <v>9.413390683813451E-3</v>
      </c>
      <c r="AP79" s="15">
        <f ca="1">_xlfn.NORM.INV(RAND(), Info!$B$43, Info!$B$44)</f>
        <v>-3.939643246295526E-2</v>
      </c>
      <c r="AQ79" s="15">
        <f ca="1">_xlfn.NORM.INV(RAND(), Info!$B$43, Info!$B$44)</f>
        <v>-2.5280771516564642E-2</v>
      </c>
      <c r="AR79" s="15">
        <f ca="1">_xlfn.NORM.INV(RAND(), Info!$B$43, Info!$B$44)</f>
        <v>-2.1890555082233688E-2</v>
      </c>
      <c r="AS79" s="15">
        <f ca="1">_xlfn.NORM.INV(RAND(), Info!$B$43, Info!$B$44)</f>
        <v>9.2314088985817264E-3</v>
      </c>
      <c r="AT79" s="15">
        <f ca="1">_xlfn.NORM.INV(RAND(), Info!$B$43, Info!$B$44)</f>
        <v>-1.6553738744960064E-2</v>
      </c>
      <c r="AU79" s="15">
        <f ca="1">_xlfn.NORM.INV(RAND(), Info!$B$43, Info!$B$44)</f>
        <v>-2.125001904950561E-2</v>
      </c>
      <c r="AV79" s="15">
        <f ca="1">_xlfn.NORM.INV(RAND(), Info!$B$43, Info!$B$44)</f>
        <v>-3.4028786766861593E-2</v>
      </c>
      <c r="AW79" s="15">
        <f ca="1">_xlfn.NORM.INV(RAND(), Info!$B$43, Info!$B$44)</f>
        <v>1.3279882907816943E-2</v>
      </c>
      <c r="AX79" s="15">
        <f ca="1">_xlfn.NORM.INV(RAND(), Info!$B$43, Info!$B$44)</f>
        <v>-6.4466066778849042E-3</v>
      </c>
      <c r="AY79" s="15">
        <f ca="1">_xlfn.NORM.INV(RAND(), Info!$B$43, Info!$B$44)</f>
        <v>2.3649582299704489E-2</v>
      </c>
      <c r="AZ79" s="15">
        <f ca="1">_xlfn.NORM.INV(RAND(), Info!$B$43, Info!$B$44)</f>
        <v>1.5672358930226362E-2</v>
      </c>
      <c r="BA79" s="15">
        <f ca="1">_xlfn.NORM.INV(RAND(), Info!$B$43, Info!$B$44)</f>
        <v>4.703813253421639E-3</v>
      </c>
      <c r="BB79" s="15">
        <f ca="1">_xlfn.NORM.INV(RAND(), Info!$B$43, Info!$B$44)</f>
        <v>-7.4748574844511056E-3</v>
      </c>
      <c r="BC79" s="15">
        <f ca="1">_xlfn.NORM.INV(RAND(), Info!$B$43, Info!$B$44)</f>
        <v>2.4548428710117174E-2</v>
      </c>
      <c r="BD79" s="15">
        <f ca="1">_xlfn.NORM.INV(RAND(), Info!$B$43, Info!$B$44)</f>
        <v>-1.301328640704608E-2</v>
      </c>
      <c r="BE79" s="15">
        <f ca="1">_xlfn.NORM.INV(RAND(), Info!$B$43, Info!$B$44)</f>
        <v>1.9829706301884957E-2</v>
      </c>
      <c r="BF79" s="15">
        <f ca="1">_xlfn.NORM.INV(RAND(), Info!$B$43, Info!$B$44)</f>
        <v>1.1701278989724843E-2</v>
      </c>
      <c r="BG79" s="15">
        <f ca="1">_xlfn.NORM.INV(RAND(), Info!$B$43, Info!$B$44)</f>
        <v>4.5571556849364897E-3</v>
      </c>
      <c r="BH79" s="15">
        <f ca="1">_xlfn.NORM.INV(RAND(), Info!$B$43, Info!$B$44)</f>
        <v>3.0518768115468956E-2</v>
      </c>
      <c r="BI79" s="15">
        <f ca="1">_xlfn.NORM.INV(RAND(), Info!$B$43, Info!$B$44)</f>
        <v>1.2445065617435861E-2</v>
      </c>
      <c r="BJ79" s="15">
        <f ca="1">_xlfn.NORM.INV(RAND(), Info!$B$43, Info!$B$44)</f>
        <v>-2.1206538444795905E-2</v>
      </c>
      <c r="BK79" s="15">
        <f ca="1">_xlfn.NORM.INV(RAND(), Info!$B$43, Info!$B$44)</f>
        <v>-3.5819467331995453E-5</v>
      </c>
      <c r="BL79" s="15">
        <f ca="1">_xlfn.NORM.INV(RAND(), Info!$B$43, Info!$B$44)</f>
        <v>-3.192260499282816E-2</v>
      </c>
      <c r="BM79" s="15">
        <f ca="1">_xlfn.NORM.INV(RAND(), Info!$B$43, Info!$B$44)</f>
        <v>-5.3064087947091842E-3</v>
      </c>
      <c r="BN79" s="15">
        <f ca="1">_xlfn.NORM.INV(RAND(), Info!$B$43, Info!$B$44)</f>
        <v>-1.3406747038060191E-2</v>
      </c>
      <c r="BO79" s="15">
        <f ca="1">_xlfn.NORM.INV(RAND(), Info!$B$43, Info!$B$44)</f>
        <v>-2.5673397057957327E-3</v>
      </c>
      <c r="BP79" s="15">
        <f ca="1">_xlfn.NORM.INV(RAND(), Info!$B$43, Info!$B$44)</f>
        <v>-1.6496471968410607E-2</v>
      </c>
      <c r="BQ79" s="15">
        <f ca="1">_xlfn.NORM.INV(RAND(), Info!$B$43, Info!$B$44)</f>
        <v>-2.3306698966899946E-2</v>
      </c>
      <c r="BR79" s="15">
        <f ca="1">_xlfn.NORM.INV(RAND(), Info!$B$43, Info!$B$44)</f>
        <v>4.0995424116239992E-2</v>
      </c>
      <c r="BS79" s="15">
        <f ca="1">_xlfn.NORM.INV(RAND(), Info!$B$43, Info!$B$44)</f>
        <v>-2.5304618932169471E-2</v>
      </c>
      <c r="BT79" s="15">
        <f ca="1">_xlfn.NORM.INV(RAND(), Info!$B$43, Info!$B$44)</f>
        <v>-6.5704303420376087E-4</v>
      </c>
      <c r="BU79" s="15">
        <f ca="1">_xlfn.NORM.INV(RAND(), Info!$B$43, Info!$B$44)</f>
        <v>1.8045965954410773E-2</v>
      </c>
      <c r="BV79" s="15">
        <f ca="1">_xlfn.NORM.INV(RAND(), Info!$B$43, Info!$B$44)</f>
        <v>3.6393904082529009E-2</v>
      </c>
      <c r="BW79" s="15">
        <f ca="1">_xlfn.NORM.INV(RAND(), Info!$B$43, Info!$B$44)</f>
        <v>2.8417112184329629E-2</v>
      </c>
      <c r="BX79" s="15">
        <f ca="1">_xlfn.NORM.INV(RAND(), Info!$B$43, Info!$B$44)</f>
        <v>-1.5064773822212527E-2</v>
      </c>
      <c r="BY79" s="15">
        <f ca="1">_xlfn.NORM.INV(RAND(), Info!$B$43, Info!$B$44)</f>
        <v>8.1730461480403957E-3</v>
      </c>
      <c r="BZ79" s="15">
        <f ca="1">_xlfn.NORM.INV(RAND(), Info!$B$43, Info!$B$44)</f>
        <v>1.1624424553319322E-2</v>
      </c>
      <c r="CA79" s="15">
        <f ca="1">_xlfn.NORM.INV(RAND(), Info!$B$43, Info!$B$44)</f>
        <v>-1.8089240210094705E-2</v>
      </c>
      <c r="CB79" s="15">
        <f ca="1">_xlfn.NORM.INV(RAND(), Info!$B$43, Info!$B$44)</f>
        <v>-2.3258039404757666E-2</v>
      </c>
      <c r="CC79" s="15">
        <f ca="1">_xlfn.NORM.INV(RAND(), Info!$B$43, Info!$B$44)</f>
        <v>-9.3771666574387104E-3</v>
      </c>
      <c r="CD79" s="15">
        <f ca="1">_xlfn.NORM.INV(RAND(), Info!$B$43, Info!$B$44)</f>
        <v>2.7892870116680027E-2</v>
      </c>
      <c r="CE79" s="15">
        <f ca="1">_xlfn.NORM.INV(RAND(), Info!$B$43, Info!$B$44)</f>
        <v>-2.0450406373701446E-2</v>
      </c>
      <c r="CF79" s="15">
        <f ca="1">_xlfn.NORM.INV(RAND(), Info!$B$43, Info!$B$44)</f>
        <v>1.3635663137441056E-3</v>
      </c>
      <c r="CG79" s="15">
        <f ca="1">_xlfn.NORM.INV(RAND(), Info!$B$43, Info!$B$44)</f>
        <v>-2.0416425179465722E-2</v>
      </c>
      <c r="CH79" s="15">
        <f ca="1">_xlfn.NORM.INV(RAND(), Info!$B$43, Info!$B$44)</f>
        <v>1.7983164321698719E-2</v>
      </c>
      <c r="CI79" s="15">
        <f ca="1">_xlfn.NORM.INV(RAND(), Info!$B$43, Info!$B$44)</f>
        <v>2.6966209227374208E-2</v>
      </c>
      <c r="CJ79" s="15">
        <f ca="1">_xlfn.NORM.INV(RAND(), Info!$B$43, Info!$B$44)</f>
        <v>2.0278632149911539E-2</v>
      </c>
      <c r="CK79" s="15">
        <f ca="1">_xlfn.NORM.INV(RAND(), Info!$B$43, Info!$B$44)</f>
        <v>-4.7982011808944975E-3</v>
      </c>
      <c r="CL79" s="15">
        <f ca="1">_xlfn.NORM.INV(RAND(), Info!$B$43, Info!$B$44)</f>
        <v>3.8228264926709289E-3</v>
      </c>
      <c r="CM79" s="15">
        <f ca="1">_xlfn.NORM.INV(RAND(), Info!$B$43, Info!$B$44)</f>
        <v>-5.795790751860503E-2</v>
      </c>
      <c r="CN79" s="15">
        <f ca="1">_xlfn.NORM.INV(RAND(), Info!$B$43, Info!$B$44)</f>
        <v>-2.348208161170158E-3</v>
      </c>
      <c r="CO79" s="15">
        <f ca="1">_xlfn.NORM.INV(RAND(), Info!$B$43, Info!$B$44)</f>
        <v>-2.4742686552281675E-2</v>
      </c>
      <c r="CP79" s="15">
        <f ca="1">_xlfn.NORM.INV(RAND(), Info!$B$43, Info!$B$44)</f>
        <v>-4.4686567697805761E-2</v>
      </c>
      <c r="CQ79" s="15">
        <f ca="1">_xlfn.NORM.INV(RAND(), Info!$B$43, Info!$B$44)</f>
        <v>-3.4492403519286931E-2</v>
      </c>
      <c r="CR79" s="15">
        <f ca="1">_xlfn.NORM.INV(RAND(), Info!$B$43, Info!$B$44)</f>
        <v>-8.6573954884760773E-3</v>
      </c>
      <c r="CS79" s="15">
        <f ca="1">_xlfn.NORM.INV(RAND(), Info!$B$43, Info!$B$44)</f>
        <v>-3.2256805517686478E-4</v>
      </c>
      <c r="CT79" s="15">
        <f ca="1">_xlfn.NORM.INV(RAND(), Info!$B$43, Info!$B$44)</f>
        <v>3.7618382893437156E-2</v>
      </c>
      <c r="CU79" s="15">
        <f ca="1">_xlfn.NORM.INV(RAND(), Info!$B$43, Info!$B$44)</f>
        <v>2.1190780055159036E-2</v>
      </c>
      <c r="CV79" s="15">
        <f ca="1">_xlfn.NORM.INV(RAND(), Info!$B$43, Info!$B$44)</f>
        <v>-1.688330772633501E-2</v>
      </c>
      <c r="CW79" s="15">
        <f ca="1">_xlfn.NORM.INV(RAND(), Info!$B$43, Info!$B$44)</f>
        <v>-1.912454640176984E-3</v>
      </c>
    </row>
    <row r="80" spans="1:101" x14ac:dyDescent="0.2">
      <c r="A80">
        <v>2101</v>
      </c>
      <c r="B80" s="15">
        <f ca="1">_xlfn.NORM.INV(RAND(), Info!$B$43, Info!$B$44)</f>
        <v>-4.2056458627402548E-4</v>
      </c>
      <c r="C80" s="15">
        <f ca="1">_xlfn.NORM.INV(RAND(), Info!$B$43, Info!$B$44)</f>
        <v>-9.5367219200033979E-3</v>
      </c>
      <c r="D80" s="15">
        <f ca="1">_xlfn.NORM.INV(RAND(), Info!$B$43, Info!$B$44)</f>
        <v>-9.5649815422837736E-3</v>
      </c>
      <c r="E80" s="15">
        <f ca="1">_xlfn.NORM.INV(RAND(), Info!$B$43, Info!$B$44)</f>
        <v>1.919120837847866E-3</v>
      </c>
      <c r="F80" s="15">
        <f ca="1">_xlfn.NORM.INV(RAND(), Info!$B$43, Info!$B$44)</f>
        <v>-7.7264283063471408E-3</v>
      </c>
      <c r="G80" s="15">
        <f ca="1">_xlfn.NORM.INV(RAND(), Info!$B$43, Info!$B$44)</f>
        <v>-1.2245096918473867E-2</v>
      </c>
      <c r="H80" s="15">
        <f ca="1">_xlfn.NORM.INV(RAND(), Info!$B$43, Info!$B$44)</f>
        <v>-1.6022728226800242E-2</v>
      </c>
      <c r="I80" s="15">
        <f ca="1">_xlfn.NORM.INV(RAND(), Info!$B$43, Info!$B$44)</f>
        <v>-1.5430265597246494E-2</v>
      </c>
      <c r="J80" s="15">
        <f ca="1">_xlfn.NORM.INV(RAND(), Info!$B$43, Info!$B$44)</f>
        <v>2.6477699378321905E-2</v>
      </c>
      <c r="K80" s="15">
        <f ca="1">_xlfn.NORM.INV(RAND(), Info!$B$43, Info!$B$44)</f>
        <v>-4.6814652709250993E-3</v>
      </c>
      <c r="L80" s="15">
        <f ca="1">_xlfn.NORM.INV(RAND(), Info!$B$43, Info!$B$44)</f>
        <v>3.4631841232849146E-3</v>
      </c>
      <c r="M80" s="15">
        <f ca="1">_xlfn.NORM.INV(RAND(), Info!$B$43, Info!$B$44)</f>
        <v>1.7605077174528905E-2</v>
      </c>
      <c r="N80" s="15">
        <f ca="1">_xlfn.NORM.INV(RAND(), Info!$B$43, Info!$B$44)</f>
        <v>2.0616453810652833E-2</v>
      </c>
      <c r="O80" s="15">
        <f ca="1">_xlfn.NORM.INV(RAND(), Info!$B$43, Info!$B$44)</f>
        <v>2.7056600339902447E-2</v>
      </c>
      <c r="P80" s="15">
        <f ca="1">_xlfn.NORM.INV(RAND(), Info!$B$43, Info!$B$44)</f>
        <v>-3.7616528659402536E-2</v>
      </c>
      <c r="Q80" s="15">
        <f ca="1">_xlfn.NORM.INV(RAND(), Info!$B$43, Info!$B$44)</f>
        <v>-1.6221445295241537E-2</v>
      </c>
      <c r="R80" s="15">
        <f ca="1">_xlfn.NORM.INV(RAND(), Info!$B$43, Info!$B$44)</f>
        <v>-2.8207087014726996E-2</v>
      </c>
      <c r="S80" s="15">
        <f ca="1">_xlfn.NORM.INV(RAND(), Info!$B$43, Info!$B$44)</f>
        <v>-1.2284838988329414E-2</v>
      </c>
      <c r="T80" s="15">
        <f ca="1">_xlfn.NORM.INV(RAND(), Info!$B$43, Info!$B$44)</f>
        <v>4.1590430022560316E-3</v>
      </c>
      <c r="U80" s="15">
        <f ca="1">_xlfn.NORM.INV(RAND(), Info!$B$43, Info!$B$44)</f>
        <v>-3.8834288324080179E-3</v>
      </c>
      <c r="V80" s="15">
        <f ca="1">_xlfn.NORM.INV(RAND(), Info!$B$43, Info!$B$44)</f>
        <v>9.6129756283355803E-4</v>
      </c>
      <c r="W80" s="15">
        <f ca="1">_xlfn.NORM.INV(RAND(), Info!$B$43, Info!$B$44)</f>
        <v>1.1854378538938705E-2</v>
      </c>
      <c r="X80" s="15">
        <f ca="1">_xlfn.NORM.INV(RAND(), Info!$B$43, Info!$B$44)</f>
        <v>-6.3309859208081371E-3</v>
      </c>
      <c r="Y80" s="15">
        <f ca="1">_xlfn.NORM.INV(RAND(), Info!$B$43, Info!$B$44)</f>
        <v>-1.780714606400552E-3</v>
      </c>
      <c r="Z80" s="15">
        <f ca="1">_xlfn.NORM.INV(RAND(), Info!$B$43, Info!$B$44)</f>
        <v>-3.5596402932777819E-2</v>
      </c>
      <c r="AA80" s="15">
        <f ca="1">_xlfn.NORM.INV(RAND(), Info!$B$43, Info!$B$44)</f>
        <v>-1.4882255066546897E-2</v>
      </c>
      <c r="AB80" s="15">
        <f ca="1">_xlfn.NORM.INV(RAND(), Info!$B$43, Info!$B$44)</f>
        <v>2.4394520846120807E-3</v>
      </c>
      <c r="AC80" s="15">
        <f ca="1">_xlfn.NORM.INV(RAND(), Info!$B$43, Info!$B$44)</f>
        <v>4.9851637403671165E-3</v>
      </c>
      <c r="AD80" s="15">
        <f ca="1">_xlfn.NORM.INV(RAND(), Info!$B$43, Info!$B$44)</f>
        <v>5.1812693555615169E-4</v>
      </c>
      <c r="AE80" s="15">
        <f ca="1">_xlfn.NORM.INV(RAND(), Info!$B$43, Info!$B$44)</f>
        <v>-7.4823003438569584E-3</v>
      </c>
      <c r="AF80" s="15">
        <f ca="1">_xlfn.NORM.INV(RAND(), Info!$B$43, Info!$B$44)</f>
        <v>6.3882228802594624E-3</v>
      </c>
      <c r="AG80" s="15">
        <f ca="1">_xlfn.NORM.INV(RAND(), Info!$B$43, Info!$B$44)</f>
        <v>4.0897381011087433E-2</v>
      </c>
      <c r="AH80" s="15">
        <f ca="1">_xlfn.NORM.INV(RAND(), Info!$B$43, Info!$B$44)</f>
        <v>1.6640468191591675E-2</v>
      </c>
      <c r="AI80" s="15">
        <f ca="1">_xlfn.NORM.INV(RAND(), Info!$B$43, Info!$B$44)</f>
        <v>3.0969880526226092E-2</v>
      </c>
      <c r="AJ80" s="15">
        <f ca="1">_xlfn.NORM.INV(RAND(), Info!$B$43, Info!$B$44)</f>
        <v>-3.8025965216112879E-2</v>
      </c>
      <c r="AK80" s="15">
        <f ca="1">_xlfn.NORM.INV(RAND(), Info!$B$43, Info!$B$44)</f>
        <v>1.4754161994747956E-2</v>
      </c>
      <c r="AL80" s="15">
        <f ca="1">_xlfn.NORM.INV(RAND(), Info!$B$43, Info!$B$44)</f>
        <v>1.7163505949547055E-2</v>
      </c>
      <c r="AM80" s="15">
        <f ca="1">_xlfn.NORM.INV(RAND(), Info!$B$43, Info!$B$44)</f>
        <v>1.3503993861791901E-2</v>
      </c>
      <c r="AN80" s="15">
        <f ca="1">_xlfn.NORM.INV(RAND(), Info!$B$43, Info!$B$44)</f>
        <v>-1.6617820693531835E-2</v>
      </c>
      <c r="AO80" s="15">
        <f ca="1">_xlfn.NORM.INV(RAND(), Info!$B$43, Info!$B$44)</f>
        <v>1.292920348557677E-2</v>
      </c>
      <c r="AP80" s="15">
        <f ca="1">_xlfn.NORM.INV(RAND(), Info!$B$43, Info!$B$44)</f>
        <v>2.3546651606268953E-2</v>
      </c>
      <c r="AQ80" s="15">
        <f ca="1">_xlfn.NORM.INV(RAND(), Info!$B$43, Info!$B$44)</f>
        <v>7.8157807698268356E-3</v>
      </c>
      <c r="AR80" s="15">
        <f ca="1">_xlfn.NORM.INV(RAND(), Info!$B$43, Info!$B$44)</f>
        <v>-1.0783704205280957E-2</v>
      </c>
      <c r="AS80" s="15">
        <f ca="1">_xlfn.NORM.INV(RAND(), Info!$B$43, Info!$B$44)</f>
        <v>1.7259861870045412E-2</v>
      </c>
      <c r="AT80" s="15">
        <f ca="1">_xlfn.NORM.INV(RAND(), Info!$B$43, Info!$B$44)</f>
        <v>-3.306392518717683E-3</v>
      </c>
      <c r="AU80" s="15">
        <f ca="1">_xlfn.NORM.INV(RAND(), Info!$B$43, Info!$B$44)</f>
        <v>-2.5867200892952802E-2</v>
      </c>
      <c r="AV80" s="15">
        <f ca="1">_xlfn.NORM.INV(RAND(), Info!$B$43, Info!$B$44)</f>
        <v>-1.0368526870487678E-2</v>
      </c>
      <c r="AW80" s="15">
        <f ca="1">_xlfn.NORM.INV(RAND(), Info!$B$43, Info!$B$44)</f>
        <v>9.3934462293035585E-3</v>
      </c>
      <c r="AX80" s="15">
        <f ca="1">_xlfn.NORM.INV(RAND(), Info!$B$43, Info!$B$44)</f>
        <v>2.5337327241272863E-3</v>
      </c>
      <c r="AY80" s="15">
        <f ca="1">_xlfn.NORM.INV(RAND(), Info!$B$43, Info!$B$44)</f>
        <v>-2.3471127994120239E-2</v>
      </c>
      <c r="AZ80" s="15">
        <f ca="1">_xlfn.NORM.INV(RAND(), Info!$B$43, Info!$B$44)</f>
        <v>-8.1868443448778368E-3</v>
      </c>
      <c r="BA80" s="15">
        <f ca="1">_xlfn.NORM.INV(RAND(), Info!$B$43, Info!$B$44)</f>
        <v>-1.3117395601676161E-2</v>
      </c>
      <c r="BB80" s="15">
        <f ca="1">_xlfn.NORM.INV(RAND(), Info!$B$43, Info!$B$44)</f>
        <v>6.880432609954969E-3</v>
      </c>
      <c r="BC80" s="15">
        <f ca="1">_xlfn.NORM.INV(RAND(), Info!$B$43, Info!$B$44)</f>
        <v>7.1619276521151876E-3</v>
      </c>
      <c r="BD80" s="15">
        <f ca="1">_xlfn.NORM.INV(RAND(), Info!$B$43, Info!$B$44)</f>
        <v>-2.3447479786632034E-2</v>
      </c>
      <c r="BE80" s="15">
        <f ca="1">_xlfn.NORM.INV(RAND(), Info!$B$43, Info!$B$44)</f>
        <v>-4.7334102424023685E-3</v>
      </c>
      <c r="BF80" s="15">
        <f ca="1">_xlfn.NORM.INV(RAND(), Info!$B$43, Info!$B$44)</f>
        <v>1.9993406247246045E-2</v>
      </c>
      <c r="BG80" s="15">
        <f ca="1">_xlfn.NORM.INV(RAND(), Info!$B$43, Info!$B$44)</f>
        <v>-4.3902253742178869E-2</v>
      </c>
      <c r="BH80" s="15">
        <f ca="1">_xlfn.NORM.INV(RAND(), Info!$B$43, Info!$B$44)</f>
        <v>5.201088401922546E-3</v>
      </c>
      <c r="BI80" s="15">
        <f ca="1">_xlfn.NORM.INV(RAND(), Info!$B$43, Info!$B$44)</f>
        <v>2.8374894845817861E-2</v>
      </c>
      <c r="BJ80" s="15">
        <f ca="1">_xlfn.NORM.INV(RAND(), Info!$B$43, Info!$B$44)</f>
        <v>-1.8550973896375594E-2</v>
      </c>
      <c r="BK80" s="15">
        <f ca="1">_xlfn.NORM.INV(RAND(), Info!$B$43, Info!$B$44)</f>
        <v>-2.7949990875392804E-2</v>
      </c>
      <c r="BL80" s="15">
        <f ca="1">_xlfn.NORM.INV(RAND(), Info!$B$43, Info!$B$44)</f>
        <v>1.2536162027881194E-2</v>
      </c>
      <c r="BM80" s="15">
        <f ca="1">_xlfn.NORM.INV(RAND(), Info!$B$43, Info!$B$44)</f>
        <v>9.7673433784542206E-3</v>
      </c>
      <c r="BN80" s="15">
        <f ca="1">_xlfn.NORM.INV(RAND(), Info!$B$43, Info!$B$44)</f>
        <v>4.4870159738036163E-3</v>
      </c>
      <c r="BO80" s="15">
        <f ca="1">_xlfn.NORM.INV(RAND(), Info!$B$43, Info!$B$44)</f>
        <v>3.5537565045484304E-2</v>
      </c>
      <c r="BP80" s="15">
        <f ca="1">_xlfn.NORM.INV(RAND(), Info!$B$43, Info!$B$44)</f>
        <v>2.3806599920023774E-2</v>
      </c>
      <c r="BQ80" s="15">
        <f ca="1">_xlfn.NORM.INV(RAND(), Info!$B$43, Info!$B$44)</f>
        <v>-2.7434716845408024E-3</v>
      </c>
      <c r="BR80" s="15">
        <f ca="1">_xlfn.NORM.INV(RAND(), Info!$B$43, Info!$B$44)</f>
        <v>5.2498940666286034E-3</v>
      </c>
      <c r="BS80" s="15">
        <f ca="1">_xlfn.NORM.INV(RAND(), Info!$B$43, Info!$B$44)</f>
        <v>6.9186852463593781E-3</v>
      </c>
      <c r="BT80" s="15">
        <f ca="1">_xlfn.NORM.INV(RAND(), Info!$B$43, Info!$B$44)</f>
        <v>-1.5017229419875381E-3</v>
      </c>
      <c r="BU80" s="15">
        <f ca="1">_xlfn.NORM.INV(RAND(), Info!$B$43, Info!$B$44)</f>
        <v>5.3099353225300582E-3</v>
      </c>
      <c r="BV80" s="15">
        <f ca="1">_xlfn.NORM.INV(RAND(), Info!$B$43, Info!$B$44)</f>
        <v>4.3902311722792363E-4</v>
      </c>
      <c r="BW80" s="15">
        <f ca="1">_xlfn.NORM.INV(RAND(), Info!$B$43, Info!$B$44)</f>
        <v>1.9753428943066895E-2</v>
      </c>
      <c r="BX80" s="15">
        <f ca="1">_xlfn.NORM.INV(RAND(), Info!$B$43, Info!$B$44)</f>
        <v>1.2326719785783757E-2</v>
      </c>
      <c r="BY80" s="15">
        <f ca="1">_xlfn.NORM.INV(RAND(), Info!$B$43, Info!$B$44)</f>
        <v>9.8842157008897057E-3</v>
      </c>
      <c r="BZ80" s="15">
        <f ca="1">_xlfn.NORM.INV(RAND(), Info!$B$43, Info!$B$44)</f>
        <v>2.1706451985349654E-2</v>
      </c>
      <c r="CA80" s="15">
        <f ca="1">_xlfn.NORM.INV(RAND(), Info!$B$43, Info!$B$44)</f>
        <v>1.7742024481773297E-2</v>
      </c>
      <c r="CB80" s="15">
        <f ca="1">_xlfn.NORM.INV(RAND(), Info!$B$43, Info!$B$44)</f>
        <v>1.0575968444857496E-2</v>
      </c>
      <c r="CC80" s="15">
        <f ca="1">_xlfn.NORM.INV(RAND(), Info!$B$43, Info!$B$44)</f>
        <v>-5.316624351597043E-3</v>
      </c>
      <c r="CD80" s="15">
        <f ca="1">_xlfn.NORM.INV(RAND(), Info!$B$43, Info!$B$44)</f>
        <v>2.0579838603140898E-2</v>
      </c>
      <c r="CE80" s="15">
        <f ca="1">_xlfn.NORM.INV(RAND(), Info!$B$43, Info!$B$44)</f>
        <v>1.2240747471695111E-3</v>
      </c>
      <c r="CF80" s="15">
        <f ca="1">_xlfn.NORM.INV(RAND(), Info!$B$43, Info!$B$44)</f>
        <v>-2.6344836230812615E-3</v>
      </c>
      <c r="CG80" s="15">
        <f ca="1">_xlfn.NORM.INV(RAND(), Info!$B$43, Info!$B$44)</f>
        <v>-3.506181390712116E-2</v>
      </c>
      <c r="CH80" s="15">
        <f ca="1">_xlfn.NORM.INV(RAND(), Info!$B$43, Info!$B$44)</f>
        <v>-4.8748283021993958E-4</v>
      </c>
      <c r="CI80" s="15">
        <f ca="1">_xlfn.NORM.INV(RAND(), Info!$B$43, Info!$B$44)</f>
        <v>-1.2356116920153918E-3</v>
      </c>
      <c r="CJ80" s="15">
        <f ca="1">_xlfn.NORM.INV(RAND(), Info!$B$43, Info!$B$44)</f>
        <v>1.6482547379798134E-2</v>
      </c>
      <c r="CK80" s="15">
        <f ca="1">_xlfn.NORM.INV(RAND(), Info!$B$43, Info!$B$44)</f>
        <v>-5.6505043313546749E-2</v>
      </c>
      <c r="CL80" s="15">
        <f ca="1">_xlfn.NORM.INV(RAND(), Info!$B$43, Info!$B$44)</f>
        <v>2.707742755150732E-2</v>
      </c>
      <c r="CM80" s="15">
        <f ca="1">_xlfn.NORM.INV(RAND(), Info!$B$43, Info!$B$44)</f>
        <v>5.6834796013132682E-3</v>
      </c>
      <c r="CN80" s="15">
        <f ca="1">_xlfn.NORM.INV(RAND(), Info!$B$43, Info!$B$44)</f>
        <v>1.5379216184637928E-2</v>
      </c>
      <c r="CO80" s="15">
        <f ca="1">_xlfn.NORM.INV(RAND(), Info!$B$43, Info!$B$44)</f>
        <v>-6.4437003429362941E-3</v>
      </c>
      <c r="CP80" s="15">
        <f ca="1">_xlfn.NORM.INV(RAND(), Info!$B$43, Info!$B$44)</f>
        <v>-1.2908153275872962E-2</v>
      </c>
      <c r="CQ80" s="15">
        <f ca="1">_xlfn.NORM.INV(RAND(), Info!$B$43, Info!$B$44)</f>
        <v>3.9228473006657612E-2</v>
      </c>
      <c r="CR80" s="15">
        <f ca="1">_xlfn.NORM.INV(RAND(), Info!$B$43, Info!$B$44)</f>
        <v>-1.4649456573438736E-2</v>
      </c>
      <c r="CS80" s="15">
        <f ca="1">_xlfn.NORM.INV(RAND(), Info!$B$43, Info!$B$44)</f>
        <v>1.352715832370683E-2</v>
      </c>
      <c r="CT80" s="15">
        <f ca="1">_xlfn.NORM.INV(RAND(), Info!$B$43, Info!$B$44)</f>
        <v>-3.0567001928203889E-2</v>
      </c>
      <c r="CU80" s="15">
        <f ca="1">_xlfn.NORM.INV(RAND(), Info!$B$43, Info!$B$44)</f>
        <v>1.2950368182930886E-2</v>
      </c>
      <c r="CV80" s="15">
        <f ca="1">_xlfn.NORM.INV(RAND(), Info!$B$43, Info!$B$44)</f>
        <v>-3.8621928304387022E-2</v>
      </c>
      <c r="CW80" s="15">
        <f ca="1">_xlfn.NORM.INV(RAND(), Info!$B$43, Info!$B$44)</f>
        <v>1.2225560423274714E-2</v>
      </c>
    </row>
    <row r="81" spans="1:101" x14ac:dyDescent="0.2">
      <c r="A81">
        <v>2102</v>
      </c>
      <c r="B81" s="15">
        <f ca="1">_xlfn.NORM.INV(RAND(), Info!$B$43, Info!$B$44)</f>
        <v>3.4168343036297321E-3</v>
      </c>
      <c r="C81" s="15">
        <f ca="1">_xlfn.NORM.INV(RAND(), Info!$B$43, Info!$B$44)</f>
        <v>-3.096979334354398E-2</v>
      </c>
      <c r="D81" s="15">
        <f ca="1">_xlfn.NORM.INV(RAND(), Info!$B$43, Info!$B$44)</f>
        <v>1.4579073566191217E-2</v>
      </c>
      <c r="E81" s="15">
        <f ca="1">_xlfn.NORM.INV(RAND(), Info!$B$43, Info!$B$44)</f>
        <v>-9.7050277546185428E-3</v>
      </c>
      <c r="F81" s="15">
        <f ca="1">_xlfn.NORM.INV(RAND(), Info!$B$43, Info!$B$44)</f>
        <v>6.1230350520257598E-4</v>
      </c>
      <c r="G81" s="15">
        <f ca="1">_xlfn.NORM.INV(RAND(), Info!$B$43, Info!$B$44)</f>
        <v>-2.8138516944613553E-2</v>
      </c>
      <c r="H81" s="15">
        <f ca="1">_xlfn.NORM.INV(RAND(), Info!$B$43, Info!$B$44)</f>
        <v>2.2254157556331748E-2</v>
      </c>
      <c r="I81" s="15">
        <f ca="1">_xlfn.NORM.INV(RAND(), Info!$B$43, Info!$B$44)</f>
        <v>-3.7089893870278882E-2</v>
      </c>
      <c r="J81" s="15">
        <f ca="1">_xlfn.NORM.INV(RAND(), Info!$B$43, Info!$B$44)</f>
        <v>-7.8959838627212613E-3</v>
      </c>
      <c r="K81" s="15">
        <f ca="1">_xlfn.NORM.INV(RAND(), Info!$B$43, Info!$B$44)</f>
        <v>-1.1753359979382667E-2</v>
      </c>
      <c r="L81" s="15">
        <f ca="1">_xlfn.NORM.INV(RAND(), Info!$B$43, Info!$B$44)</f>
        <v>-2.9875080594361083E-2</v>
      </c>
      <c r="M81" s="15">
        <f ca="1">_xlfn.NORM.INV(RAND(), Info!$B$43, Info!$B$44)</f>
        <v>-8.4139212317042925E-3</v>
      </c>
      <c r="N81" s="15">
        <f ca="1">_xlfn.NORM.INV(RAND(), Info!$B$43, Info!$B$44)</f>
        <v>1.5568309377793906E-2</v>
      </c>
      <c r="O81" s="15">
        <f ca="1">_xlfn.NORM.INV(RAND(), Info!$B$43, Info!$B$44)</f>
        <v>8.2655765674787898E-3</v>
      </c>
      <c r="P81" s="15">
        <f ca="1">_xlfn.NORM.INV(RAND(), Info!$B$43, Info!$B$44)</f>
        <v>-2.5760136261765404E-2</v>
      </c>
      <c r="Q81" s="15">
        <f ca="1">_xlfn.NORM.INV(RAND(), Info!$B$43, Info!$B$44)</f>
        <v>1.7414572098684187E-3</v>
      </c>
      <c r="R81" s="15">
        <f ca="1">_xlfn.NORM.INV(RAND(), Info!$B$43, Info!$B$44)</f>
        <v>1.0178551859829393E-2</v>
      </c>
      <c r="S81" s="15">
        <f ca="1">_xlfn.NORM.INV(RAND(), Info!$B$43, Info!$B$44)</f>
        <v>1.5618962466143953E-3</v>
      </c>
      <c r="T81" s="15">
        <f ca="1">_xlfn.NORM.INV(RAND(), Info!$B$43, Info!$B$44)</f>
        <v>-2.2999601671715782E-2</v>
      </c>
      <c r="U81" s="15">
        <f ca="1">_xlfn.NORM.INV(RAND(), Info!$B$43, Info!$B$44)</f>
        <v>-7.6260300085964688E-3</v>
      </c>
      <c r="V81" s="15">
        <f ca="1">_xlfn.NORM.INV(RAND(), Info!$B$43, Info!$B$44)</f>
        <v>1.7336389411164253E-2</v>
      </c>
      <c r="W81" s="15">
        <f ca="1">_xlfn.NORM.INV(RAND(), Info!$B$43, Info!$B$44)</f>
        <v>-1.9498053296832425E-2</v>
      </c>
      <c r="X81" s="15">
        <f ca="1">_xlfn.NORM.INV(RAND(), Info!$B$43, Info!$B$44)</f>
        <v>-2.0142756153838502E-2</v>
      </c>
      <c r="Y81" s="15">
        <f ca="1">_xlfn.NORM.INV(RAND(), Info!$B$43, Info!$B$44)</f>
        <v>-9.1668468830550451E-3</v>
      </c>
      <c r="Z81" s="15">
        <f ca="1">_xlfn.NORM.INV(RAND(), Info!$B$43, Info!$B$44)</f>
        <v>-5.3271205982720962E-3</v>
      </c>
      <c r="AA81" s="15">
        <f ca="1">_xlfn.NORM.INV(RAND(), Info!$B$43, Info!$B$44)</f>
        <v>-4.0574095746445646E-2</v>
      </c>
      <c r="AB81" s="15">
        <f ca="1">_xlfn.NORM.INV(RAND(), Info!$B$43, Info!$B$44)</f>
        <v>4.8884798603417321E-3</v>
      </c>
      <c r="AC81" s="15">
        <f ca="1">_xlfn.NORM.INV(RAND(), Info!$B$43, Info!$B$44)</f>
        <v>-2.5014643583618865E-2</v>
      </c>
      <c r="AD81" s="15">
        <f ca="1">_xlfn.NORM.INV(RAND(), Info!$B$43, Info!$B$44)</f>
        <v>-2.8247739677046441E-2</v>
      </c>
      <c r="AE81" s="15">
        <f ca="1">_xlfn.NORM.INV(RAND(), Info!$B$43, Info!$B$44)</f>
        <v>2.7526617265916528E-2</v>
      </c>
      <c r="AF81" s="15">
        <f ca="1">_xlfn.NORM.INV(RAND(), Info!$B$43, Info!$B$44)</f>
        <v>3.4512045186019809E-2</v>
      </c>
      <c r="AG81" s="15">
        <f ca="1">_xlfn.NORM.INV(RAND(), Info!$B$43, Info!$B$44)</f>
        <v>-2.0519680143005776E-2</v>
      </c>
      <c r="AH81" s="15">
        <f ca="1">_xlfn.NORM.INV(RAND(), Info!$B$43, Info!$B$44)</f>
        <v>3.3322652320188907E-3</v>
      </c>
      <c r="AI81" s="15">
        <f ca="1">_xlfn.NORM.INV(RAND(), Info!$B$43, Info!$B$44)</f>
        <v>-3.6640520007045874E-2</v>
      </c>
      <c r="AJ81" s="15">
        <f ca="1">_xlfn.NORM.INV(RAND(), Info!$B$43, Info!$B$44)</f>
        <v>-2.9093694419688811E-2</v>
      </c>
      <c r="AK81" s="15">
        <f ca="1">_xlfn.NORM.INV(RAND(), Info!$B$43, Info!$B$44)</f>
        <v>-2.9991546386333875E-3</v>
      </c>
      <c r="AL81" s="15">
        <f ca="1">_xlfn.NORM.INV(RAND(), Info!$B$43, Info!$B$44)</f>
        <v>2.7681726316569153E-2</v>
      </c>
      <c r="AM81" s="15">
        <f ca="1">_xlfn.NORM.INV(RAND(), Info!$B$43, Info!$B$44)</f>
        <v>-7.5990724465980876E-3</v>
      </c>
      <c r="AN81" s="15">
        <f ca="1">_xlfn.NORM.INV(RAND(), Info!$B$43, Info!$B$44)</f>
        <v>-2.4893338982250747E-2</v>
      </c>
      <c r="AO81" s="15">
        <f ca="1">_xlfn.NORM.INV(RAND(), Info!$B$43, Info!$B$44)</f>
        <v>1.9952009389896826E-2</v>
      </c>
      <c r="AP81" s="15">
        <f ca="1">_xlfn.NORM.INV(RAND(), Info!$B$43, Info!$B$44)</f>
        <v>3.1594756462391842E-2</v>
      </c>
      <c r="AQ81" s="15">
        <f ca="1">_xlfn.NORM.INV(RAND(), Info!$B$43, Info!$B$44)</f>
        <v>-8.6715453941744701E-3</v>
      </c>
      <c r="AR81" s="15">
        <f ca="1">_xlfn.NORM.INV(RAND(), Info!$B$43, Info!$B$44)</f>
        <v>-7.3860350078291462E-3</v>
      </c>
      <c r="AS81" s="15">
        <f ca="1">_xlfn.NORM.INV(RAND(), Info!$B$43, Info!$B$44)</f>
        <v>1.111852397470451E-2</v>
      </c>
      <c r="AT81" s="15">
        <f ca="1">_xlfn.NORM.INV(RAND(), Info!$B$43, Info!$B$44)</f>
        <v>4.7760956153591556E-2</v>
      </c>
      <c r="AU81" s="15">
        <f ca="1">_xlfn.NORM.INV(RAND(), Info!$B$43, Info!$B$44)</f>
        <v>2.6078492939004501E-2</v>
      </c>
      <c r="AV81" s="15">
        <f ca="1">_xlfn.NORM.INV(RAND(), Info!$B$43, Info!$B$44)</f>
        <v>-1.5743495442854236E-2</v>
      </c>
      <c r="AW81" s="15">
        <f ca="1">_xlfn.NORM.INV(RAND(), Info!$B$43, Info!$B$44)</f>
        <v>5.5873864963110424E-3</v>
      </c>
      <c r="AX81" s="15">
        <f ca="1">_xlfn.NORM.INV(RAND(), Info!$B$43, Info!$B$44)</f>
        <v>-1.8939278924667242E-2</v>
      </c>
      <c r="AY81" s="15">
        <f ca="1">_xlfn.NORM.INV(RAND(), Info!$B$43, Info!$B$44)</f>
        <v>6.1091977546879964E-3</v>
      </c>
      <c r="AZ81" s="15">
        <f ca="1">_xlfn.NORM.INV(RAND(), Info!$B$43, Info!$B$44)</f>
        <v>2.8766442220409701E-3</v>
      </c>
      <c r="BA81" s="15">
        <f ca="1">_xlfn.NORM.INV(RAND(), Info!$B$43, Info!$B$44)</f>
        <v>-1.1209143263989824E-2</v>
      </c>
      <c r="BB81" s="15">
        <f ca="1">_xlfn.NORM.INV(RAND(), Info!$B$43, Info!$B$44)</f>
        <v>2.744069247528122E-2</v>
      </c>
      <c r="BC81" s="15">
        <f ca="1">_xlfn.NORM.INV(RAND(), Info!$B$43, Info!$B$44)</f>
        <v>-4.5375860624728625E-3</v>
      </c>
      <c r="BD81" s="15">
        <f ca="1">_xlfn.NORM.INV(RAND(), Info!$B$43, Info!$B$44)</f>
        <v>1.3472304042769313E-2</v>
      </c>
      <c r="BE81" s="15">
        <f ca="1">_xlfn.NORM.INV(RAND(), Info!$B$43, Info!$B$44)</f>
        <v>-3.5437704923857415E-3</v>
      </c>
      <c r="BF81" s="15">
        <f ca="1">_xlfn.NORM.INV(RAND(), Info!$B$43, Info!$B$44)</f>
        <v>-2.8229295582986026E-2</v>
      </c>
      <c r="BG81" s="15">
        <f ca="1">_xlfn.NORM.INV(RAND(), Info!$B$43, Info!$B$44)</f>
        <v>-1.8750480907635397E-2</v>
      </c>
      <c r="BH81" s="15">
        <f ca="1">_xlfn.NORM.INV(RAND(), Info!$B$43, Info!$B$44)</f>
        <v>1.3696474629005584E-2</v>
      </c>
      <c r="BI81" s="15">
        <f ca="1">_xlfn.NORM.INV(RAND(), Info!$B$43, Info!$B$44)</f>
        <v>-5.226864132994849E-3</v>
      </c>
      <c r="BJ81" s="15">
        <f ca="1">_xlfn.NORM.INV(RAND(), Info!$B$43, Info!$B$44)</f>
        <v>2.7520537873664632E-3</v>
      </c>
      <c r="BK81" s="15">
        <f ca="1">_xlfn.NORM.INV(RAND(), Info!$B$43, Info!$B$44)</f>
        <v>5.9515049290035432E-3</v>
      </c>
      <c r="BL81" s="15">
        <f ca="1">_xlfn.NORM.INV(RAND(), Info!$B$43, Info!$B$44)</f>
        <v>-2.4104790306068977E-2</v>
      </c>
      <c r="BM81" s="15">
        <f ca="1">_xlfn.NORM.INV(RAND(), Info!$B$43, Info!$B$44)</f>
        <v>-1.0463742845998499E-2</v>
      </c>
      <c r="BN81" s="15">
        <f ca="1">_xlfn.NORM.INV(RAND(), Info!$B$43, Info!$B$44)</f>
        <v>2.095723918411916E-2</v>
      </c>
      <c r="BO81" s="15">
        <f ca="1">_xlfn.NORM.INV(RAND(), Info!$B$43, Info!$B$44)</f>
        <v>-1.3470227834351887E-2</v>
      </c>
      <c r="BP81" s="15">
        <f ca="1">_xlfn.NORM.INV(RAND(), Info!$B$43, Info!$B$44)</f>
        <v>-2.9400496809847333E-2</v>
      </c>
      <c r="BQ81" s="15">
        <f ca="1">_xlfn.NORM.INV(RAND(), Info!$B$43, Info!$B$44)</f>
        <v>-1.0881206272160206E-3</v>
      </c>
      <c r="BR81" s="15">
        <f ca="1">_xlfn.NORM.INV(RAND(), Info!$B$43, Info!$B$44)</f>
        <v>5.2535721790580121E-3</v>
      </c>
      <c r="BS81" s="15">
        <f ca="1">_xlfn.NORM.INV(RAND(), Info!$B$43, Info!$B$44)</f>
        <v>2.4983806056885993E-2</v>
      </c>
      <c r="BT81" s="15">
        <f ca="1">_xlfn.NORM.INV(RAND(), Info!$B$43, Info!$B$44)</f>
        <v>1.8059046020643E-2</v>
      </c>
      <c r="BU81" s="15">
        <f ca="1">_xlfn.NORM.INV(RAND(), Info!$B$43, Info!$B$44)</f>
        <v>2.9502411340763403E-2</v>
      </c>
      <c r="BV81" s="15">
        <f ca="1">_xlfn.NORM.INV(RAND(), Info!$B$43, Info!$B$44)</f>
        <v>-1.043049032941545E-2</v>
      </c>
      <c r="BW81" s="15">
        <f ca="1">_xlfn.NORM.INV(RAND(), Info!$B$43, Info!$B$44)</f>
        <v>2.0110477856711505E-2</v>
      </c>
      <c r="BX81" s="15">
        <f ca="1">_xlfn.NORM.INV(RAND(), Info!$B$43, Info!$B$44)</f>
        <v>-7.0234857394257414E-3</v>
      </c>
      <c r="BY81" s="15">
        <f ca="1">_xlfn.NORM.INV(RAND(), Info!$B$43, Info!$B$44)</f>
        <v>4.539619976054451E-4</v>
      </c>
      <c r="BZ81" s="15">
        <f ca="1">_xlfn.NORM.INV(RAND(), Info!$B$43, Info!$B$44)</f>
        <v>-1.9064123280611002E-2</v>
      </c>
      <c r="CA81" s="15">
        <f ca="1">_xlfn.NORM.INV(RAND(), Info!$B$43, Info!$B$44)</f>
        <v>2.8681742283882598E-2</v>
      </c>
      <c r="CB81" s="15">
        <f ca="1">_xlfn.NORM.INV(RAND(), Info!$B$43, Info!$B$44)</f>
        <v>-1.0516118122473116E-2</v>
      </c>
      <c r="CC81" s="15">
        <f ca="1">_xlfn.NORM.INV(RAND(), Info!$B$43, Info!$B$44)</f>
        <v>6.7649887185333739E-3</v>
      </c>
      <c r="CD81" s="15">
        <f ca="1">_xlfn.NORM.INV(RAND(), Info!$B$43, Info!$B$44)</f>
        <v>-8.8007556557370935E-3</v>
      </c>
      <c r="CE81" s="15">
        <f ca="1">_xlfn.NORM.INV(RAND(), Info!$B$43, Info!$B$44)</f>
        <v>5.5491726727079603E-2</v>
      </c>
      <c r="CF81" s="15">
        <f ca="1">_xlfn.NORM.INV(RAND(), Info!$B$43, Info!$B$44)</f>
        <v>1.4775068229135453E-2</v>
      </c>
      <c r="CG81" s="15">
        <f ca="1">_xlfn.NORM.INV(RAND(), Info!$B$43, Info!$B$44)</f>
        <v>-3.0493846261978957E-2</v>
      </c>
      <c r="CH81" s="15">
        <f ca="1">_xlfn.NORM.INV(RAND(), Info!$B$43, Info!$B$44)</f>
        <v>-4.0133805673584357E-2</v>
      </c>
      <c r="CI81" s="15">
        <f ca="1">_xlfn.NORM.INV(RAND(), Info!$B$43, Info!$B$44)</f>
        <v>-6.4405777303180728E-3</v>
      </c>
      <c r="CJ81" s="15">
        <f ca="1">_xlfn.NORM.INV(RAND(), Info!$B$43, Info!$B$44)</f>
        <v>-8.0921279388668551E-3</v>
      </c>
      <c r="CK81" s="15">
        <f ca="1">_xlfn.NORM.INV(RAND(), Info!$B$43, Info!$B$44)</f>
        <v>-2.2222364592297608E-2</v>
      </c>
      <c r="CL81" s="15">
        <f ca="1">_xlfn.NORM.INV(RAND(), Info!$B$43, Info!$B$44)</f>
        <v>1.3143897984614062E-3</v>
      </c>
      <c r="CM81" s="15">
        <f ca="1">_xlfn.NORM.INV(RAND(), Info!$B$43, Info!$B$44)</f>
        <v>2.9481768202523476E-2</v>
      </c>
      <c r="CN81" s="15">
        <f ca="1">_xlfn.NORM.INV(RAND(), Info!$B$43, Info!$B$44)</f>
        <v>1.4567413497869341E-2</v>
      </c>
      <c r="CO81" s="15">
        <f ca="1">_xlfn.NORM.INV(RAND(), Info!$B$43, Info!$B$44)</f>
        <v>4.6771672618303858E-3</v>
      </c>
      <c r="CP81" s="15">
        <f ca="1">_xlfn.NORM.INV(RAND(), Info!$B$43, Info!$B$44)</f>
        <v>-2.9807139795543874E-2</v>
      </c>
      <c r="CQ81" s="15">
        <f ca="1">_xlfn.NORM.INV(RAND(), Info!$B$43, Info!$B$44)</f>
        <v>1.7668042686332767E-2</v>
      </c>
      <c r="CR81" s="15">
        <f ca="1">_xlfn.NORM.INV(RAND(), Info!$B$43, Info!$B$44)</f>
        <v>-6.1967086518983907E-3</v>
      </c>
      <c r="CS81" s="15">
        <f ca="1">_xlfn.NORM.INV(RAND(), Info!$B$43, Info!$B$44)</f>
        <v>1.8949741940148968E-2</v>
      </c>
      <c r="CT81" s="15">
        <f ca="1">_xlfn.NORM.INV(RAND(), Info!$B$43, Info!$B$44)</f>
        <v>1.6263616217443291E-2</v>
      </c>
      <c r="CU81" s="15">
        <f ca="1">_xlfn.NORM.INV(RAND(), Info!$B$43, Info!$B$44)</f>
        <v>-8.8318533403177434E-3</v>
      </c>
      <c r="CV81" s="15">
        <f ca="1">_xlfn.NORM.INV(RAND(), Info!$B$43, Info!$B$44)</f>
        <v>3.0367047821545555E-2</v>
      </c>
      <c r="CW81" s="15">
        <f ca="1">_xlfn.NORM.INV(RAND(), Info!$B$43, Info!$B$44)</f>
        <v>-5.4270481151152137E-3</v>
      </c>
    </row>
    <row r="82" spans="1:101" x14ac:dyDescent="0.2">
      <c r="A82">
        <v>2103</v>
      </c>
      <c r="B82" s="15">
        <f ca="1">_xlfn.NORM.INV(RAND(), Info!$B$43, Info!$B$44)</f>
        <v>-1.2081108955158144E-2</v>
      </c>
      <c r="C82" s="15">
        <f ca="1">_xlfn.NORM.INV(RAND(), Info!$B$43, Info!$B$44)</f>
        <v>-3.9078166062233473E-2</v>
      </c>
      <c r="D82" s="15">
        <f ca="1">_xlfn.NORM.INV(RAND(), Info!$B$43, Info!$B$44)</f>
        <v>3.0909056439941535E-2</v>
      </c>
      <c r="E82" s="15">
        <f ca="1">_xlfn.NORM.INV(RAND(), Info!$B$43, Info!$B$44)</f>
        <v>-8.612426540055805E-3</v>
      </c>
      <c r="F82" s="15">
        <f ca="1">_xlfn.NORM.INV(RAND(), Info!$B$43, Info!$B$44)</f>
        <v>-1.3992356693273731E-2</v>
      </c>
      <c r="G82" s="15">
        <f ca="1">_xlfn.NORM.INV(RAND(), Info!$B$43, Info!$B$44)</f>
        <v>-5.1082601183739208E-3</v>
      </c>
      <c r="H82" s="15">
        <f ca="1">_xlfn.NORM.INV(RAND(), Info!$B$43, Info!$B$44)</f>
        <v>-3.8392459645986803E-2</v>
      </c>
      <c r="I82" s="15">
        <f ca="1">_xlfn.NORM.INV(RAND(), Info!$B$43, Info!$B$44)</f>
        <v>2.6965763450309339E-2</v>
      </c>
      <c r="J82" s="15">
        <f ca="1">_xlfn.NORM.INV(RAND(), Info!$B$43, Info!$B$44)</f>
        <v>-7.0093552406573743E-3</v>
      </c>
      <c r="K82" s="15">
        <f ca="1">_xlfn.NORM.INV(RAND(), Info!$B$43, Info!$B$44)</f>
        <v>9.6133151204837314E-3</v>
      </c>
      <c r="L82" s="15">
        <f ca="1">_xlfn.NORM.INV(RAND(), Info!$B$43, Info!$B$44)</f>
        <v>-8.8340798354683524E-3</v>
      </c>
      <c r="M82" s="15">
        <f ca="1">_xlfn.NORM.INV(RAND(), Info!$B$43, Info!$B$44)</f>
        <v>8.3034840217909786E-3</v>
      </c>
      <c r="N82" s="15">
        <f ca="1">_xlfn.NORM.INV(RAND(), Info!$B$43, Info!$B$44)</f>
        <v>-9.7381277475815133E-3</v>
      </c>
      <c r="O82" s="15">
        <f ca="1">_xlfn.NORM.INV(RAND(), Info!$B$43, Info!$B$44)</f>
        <v>-1.4519066122146762E-2</v>
      </c>
      <c r="P82" s="15">
        <f ca="1">_xlfn.NORM.INV(RAND(), Info!$B$43, Info!$B$44)</f>
        <v>-2.7454020239474383E-3</v>
      </c>
      <c r="Q82" s="15">
        <f ca="1">_xlfn.NORM.INV(RAND(), Info!$B$43, Info!$B$44)</f>
        <v>2.3122612863989726E-3</v>
      </c>
      <c r="R82" s="15">
        <f ca="1">_xlfn.NORM.INV(RAND(), Info!$B$43, Info!$B$44)</f>
        <v>-1.1997668393607254E-2</v>
      </c>
      <c r="S82" s="15">
        <f ca="1">_xlfn.NORM.INV(RAND(), Info!$B$43, Info!$B$44)</f>
        <v>9.2053639502773163E-3</v>
      </c>
      <c r="T82" s="15">
        <f ca="1">_xlfn.NORM.INV(RAND(), Info!$B$43, Info!$B$44)</f>
        <v>-5.8862843537001754E-3</v>
      </c>
      <c r="U82" s="15">
        <f ca="1">_xlfn.NORM.INV(RAND(), Info!$B$43, Info!$B$44)</f>
        <v>-7.5585885421006402E-3</v>
      </c>
      <c r="V82" s="15">
        <f ca="1">_xlfn.NORM.INV(RAND(), Info!$B$43, Info!$B$44)</f>
        <v>-2.6746727694391605E-2</v>
      </c>
      <c r="W82" s="15">
        <f ca="1">_xlfn.NORM.INV(RAND(), Info!$B$43, Info!$B$44)</f>
        <v>-1.2601979276046334E-2</v>
      </c>
      <c r="X82" s="15">
        <f ca="1">_xlfn.NORM.INV(RAND(), Info!$B$43, Info!$B$44)</f>
        <v>8.7324212033060636E-3</v>
      </c>
      <c r="Y82" s="15">
        <f ca="1">_xlfn.NORM.INV(RAND(), Info!$B$43, Info!$B$44)</f>
        <v>1.7606612847788115E-2</v>
      </c>
      <c r="Z82" s="15">
        <f ca="1">_xlfn.NORM.INV(RAND(), Info!$B$43, Info!$B$44)</f>
        <v>2.3670365206757867E-2</v>
      </c>
      <c r="AA82" s="15">
        <f ca="1">_xlfn.NORM.INV(RAND(), Info!$B$43, Info!$B$44)</f>
        <v>1.1508468192109343E-2</v>
      </c>
      <c r="AB82" s="15">
        <f ca="1">_xlfn.NORM.INV(RAND(), Info!$B$43, Info!$B$44)</f>
        <v>-5.0531630364523154E-3</v>
      </c>
      <c r="AC82" s="15">
        <f ca="1">_xlfn.NORM.INV(RAND(), Info!$B$43, Info!$B$44)</f>
        <v>2.5557002533840485E-2</v>
      </c>
      <c r="AD82" s="15">
        <f ca="1">_xlfn.NORM.INV(RAND(), Info!$B$43, Info!$B$44)</f>
        <v>-1.1781406175716134E-2</v>
      </c>
      <c r="AE82" s="15">
        <f ca="1">_xlfn.NORM.INV(RAND(), Info!$B$43, Info!$B$44)</f>
        <v>-6.5669767994760656E-3</v>
      </c>
      <c r="AF82" s="15">
        <f ca="1">_xlfn.NORM.INV(RAND(), Info!$B$43, Info!$B$44)</f>
        <v>1.6594383875930777E-2</v>
      </c>
      <c r="AG82" s="15">
        <f ca="1">_xlfn.NORM.INV(RAND(), Info!$B$43, Info!$B$44)</f>
        <v>7.8608898884593753E-4</v>
      </c>
      <c r="AH82" s="15">
        <f ca="1">_xlfn.NORM.INV(RAND(), Info!$B$43, Info!$B$44)</f>
        <v>-3.5713164993817219E-3</v>
      </c>
      <c r="AI82" s="15">
        <f ca="1">_xlfn.NORM.INV(RAND(), Info!$B$43, Info!$B$44)</f>
        <v>1.0600345335887336E-2</v>
      </c>
      <c r="AJ82" s="15">
        <f ca="1">_xlfn.NORM.INV(RAND(), Info!$B$43, Info!$B$44)</f>
        <v>2.106595897167873E-2</v>
      </c>
      <c r="AK82" s="15">
        <f ca="1">_xlfn.NORM.INV(RAND(), Info!$B$43, Info!$B$44)</f>
        <v>-1.5019785062112285E-2</v>
      </c>
      <c r="AL82" s="15">
        <f ca="1">_xlfn.NORM.INV(RAND(), Info!$B$43, Info!$B$44)</f>
        <v>-2.0879898666841191E-2</v>
      </c>
      <c r="AM82" s="15">
        <f ca="1">_xlfn.NORM.INV(RAND(), Info!$B$43, Info!$B$44)</f>
        <v>-7.4649297407378794E-3</v>
      </c>
      <c r="AN82" s="15">
        <f ca="1">_xlfn.NORM.INV(RAND(), Info!$B$43, Info!$B$44)</f>
        <v>-7.1788741022958871E-3</v>
      </c>
      <c r="AO82" s="15">
        <f ca="1">_xlfn.NORM.INV(RAND(), Info!$B$43, Info!$B$44)</f>
        <v>1.4885200581987921E-2</v>
      </c>
      <c r="AP82" s="15">
        <f ca="1">_xlfn.NORM.INV(RAND(), Info!$B$43, Info!$B$44)</f>
        <v>-4.1821366885895724E-2</v>
      </c>
      <c r="AQ82" s="15">
        <f ca="1">_xlfn.NORM.INV(RAND(), Info!$B$43, Info!$B$44)</f>
        <v>-3.1682740047940999E-2</v>
      </c>
      <c r="AR82" s="15">
        <f ca="1">_xlfn.NORM.INV(RAND(), Info!$B$43, Info!$B$44)</f>
        <v>6.2280853927278801E-3</v>
      </c>
      <c r="AS82" s="15">
        <f ca="1">_xlfn.NORM.INV(RAND(), Info!$B$43, Info!$B$44)</f>
        <v>1.5710304335405392E-2</v>
      </c>
      <c r="AT82" s="15">
        <f ca="1">_xlfn.NORM.INV(RAND(), Info!$B$43, Info!$B$44)</f>
        <v>-2.4105633975096397E-2</v>
      </c>
      <c r="AU82" s="15">
        <f ca="1">_xlfn.NORM.INV(RAND(), Info!$B$43, Info!$B$44)</f>
        <v>-3.5895678643215762E-3</v>
      </c>
      <c r="AV82" s="15">
        <f ca="1">_xlfn.NORM.INV(RAND(), Info!$B$43, Info!$B$44)</f>
        <v>-2.5992219166659255E-3</v>
      </c>
      <c r="AW82" s="15">
        <f ca="1">_xlfn.NORM.INV(RAND(), Info!$B$43, Info!$B$44)</f>
        <v>2.3705568525525494E-2</v>
      </c>
      <c r="AX82" s="15">
        <f ca="1">_xlfn.NORM.INV(RAND(), Info!$B$43, Info!$B$44)</f>
        <v>-2.611194194953971E-2</v>
      </c>
      <c r="AY82" s="15">
        <f ca="1">_xlfn.NORM.INV(RAND(), Info!$B$43, Info!$B$44)</f>
        <v>1.7402000315710907E-3</v>
      </c>
      <c r="AZ82" s="15">
        <f ca="1">_xlfn.NORM.INV(RAND(), Info!$B$43, Info!$B$44)</f>
        <v>3.6288851791704746E-3</v>
      </c>
      <c r="BA82" s="15">
        <f ca="1">_xlfn.NORM.INV(RAND(), Info!$B$43, Info!$B$44)</f>
        <v>-3.5757692041040426E-3</v>
      </c>
      <c r="BB82" s="15">
        <f ca="1">_xlfn.NORM.INV(RAND(), Info!$B$43, Info!$B$44)</f>
        <v>-2.0452032669681115E-2</v>
      </c>
      <c r="BC82" s="15">
        <f ca="1">_xlfn.NORM.INV(RAND(), Info!$B$43, Info!$B$44)</f>
        <v>1.0364346521459105E-2</v>
      </c>
      <c r="BD82" s="15">
        <f ca="1">_xlfn.NORM.INV(RAND(), Info!$B$43, Info!$B$44)</f>
        <v>1.7921318736884358E-2</v>
      </c>
      <c r="BE82" s="15">
        <f ca="1">_xlfn.NORM.INV(RAND(), Info!$B$43, Info!$B$44)</f>
        <v>-1.8999762204974045E-2</v>
      </c>
      <c r="BF82" s="15">
        <f ca="1">_xlfn.NORM.INV(RAND(), Info!$B$43, Info!$B$44)</f>
        <v>3.6152673443768941E-2</v>
      </c>
      <c r="BG82" s="15">
        <f ca="1">_xlfn.NORM.INV(RAND(), Info!$B$43, Info!$B$44)</f>
        <v>-2.303858545169582E-3</v>
      </c>
      <c r="BH82" s="15">
        <f ca="1">_xlfn.NORM.INV(RAND(), Info!$B$43, Info!$B$44)</f>
        <v>9.600315730692411E-3</v>
      </c>
      <c r="BI82" s="15">
        <f ca="1">_xlfn.NORM.INV(RAND(), Info!$B$43, Info!$B$44)</f>
        <v>2.4788963040535825E-2</v>
      </c>
      <c r="BJ82" s="15">
        <f ca="1">_xlfn.NORM.INV(RAND(), Info!$B$43, Info!$B$44)</f>
        <v>-9.5175327376784899E-3</v>
      </c>
      <c r="BK82" s="15">
        <f ca="1">_xlfn.NORM.INV(RAND(), Info!$B$43, Info!$B$44)</f>
        <v>-3.1583328984578524E-2</v>
      </c>
      <c r="BL82" s="15">
        <f ca="1">_xlfn.NORM.INV(RAND(), Info!$B$43, Info!$B$44)</f>
        <v>3.6114232185611515E-2</v>
      </c>
      <c r="BM82" s="15">
        <f ca="1">_xlfn.NORM.INV(RAND(), Info!$B$43, Info!$B$44)</f>
        <v>-2.3008322951028542E-2</v>
      </c>
      <c r="BN82" s="15">
        <f ca="1">_xlfn.NORM.INV(RAND(), Info!$B$43, Info!$B$44)</f>
        <v>9.2748185509720707E-3</v>
      </c>
      <c r="BO82" s="15">
        <f ca="1">_xlfn.NORM.INV(RAND(), Info!$B$43, Info!$B$44)</f>
        <v>4.751805248598996E-3</v>
      </c>
      <c r="BP82" s="15">
        <f ca="1">_xlfn.NORM.INV(RAND(), Info!$B$43, Info!$B$44)</f>
        <v>1.7505484411057214E-2</v>
      </c>
      <c r="BQ82" s="15">
        <f ca="1">_xlfn.NORM.INV(RAND(), Info!$B$43, Info!$B$44)</f>
        <v>2.5952068303860144E-2</v>
      </c>
      <c r="BR82" s="15">
        <f ca="1">_xlfn.NORM.INV(RAND(), Info!$B$43, Info!$B$44)</f>
        <v>-1.7172530105059564E-2</v>
      </c>
      <c r="BS82" s="15">
        <f ca="1">_xlfn.NORM.INV(RAND(), Info!$B$43, Info!$B$44)</f>
        <v>1.0311150689473206E-2</v>
      </c>
      <c r="BT82" s="15">
        <f ca="1">_xlfn.NORM.INV(RAND(), Info!$B$43, Info!$B$44)</f>
        <v>3.9821903479151299E-3</v>
      </c>
      <c r="BU82" s="15">
        <f ca="1">_xlfn.NORM.INV(RAND(), Info!$B$43, Info!$B$44)</f>
        <v>-3.8217713885201634E-3</v>
      </c>
      <c r="BV82" s="15">
        <f ca="1">_xlfn.NORM.INV(RAND(), Info!$B$43, Info!$B$44)</f>
        <v>1.0962963283605416E-2</v>
      </c>
      <c r="BW82" s="15">
        <f ca="1">_xlfn.NORM.INV(RAND(), Info!$B$43, Info!$B$44)</f>
        <v>-5.335371593608329E-2</v>
      </c>
      <c r="BX82" s="15">
        <f ca="1">_xlfn.NORM.INV(RAND(), Info!$B$43, Info!$B$44)</f>
        <v>-1.5644806528200109E-2</v>
      </c>
      <c r="BY82" s="15">
        <f ca="1">_xlfn.NORM.INV(RAND(), Info!$B$43, Info!$B$44)</f>
        <v>9.0523832744017554E-3</v>
      </c>
      <c r="BZ82" s="15">
        <f ca="1">_xlfn.NORM.INV(RAND(), Info!$B$43, Info!$B$44)</f>
        <v>-2.8152187696929795E-3</v>
      </c>
      <c r="CA82" s="15">
        <f ca="1">_xlfn.NORM.INV(RAND(), Info!$B$43, Info!$B$44)</f>
        <v>-8.5808151166124995E-3</v>
      </c>
      <c r="CB82" s="15">
        <f ca="1">_xlfn.NORM.INV(RAND(), Info!$B$43, Info!$B$44)</f>
        <v>-3.8007113966707341E-2</v>
      </c>
      <c r="CC82" s="15">
        <f ca="1">_xlfn.NORM.INV(RAND(), Info!$B$43, Info!$B$44)</f>
        <v>1.6762448152108065E-2</v>
      </c>
      <c r="CD82" s="15">
        <f ca="1">_xlfn.NORM.INV(RAND(), Info!$B$43, Info!$B$44)</f>
        <v>-2.8389504484817765E-2</v>
      </c>
      <c r="CE82" s="15">
        <f ca="1">_xlfn.NORM.INV(RAND(), Info!$B$43, Info!$B$44)</f>
        <v>-3.6614945726214328E-2</v>
      </c>
      <c r="CF82" s="15">
        <f ca="1">_xlfn.NORM.INV(RAND(), Info!$B$43, Info!$B$44)</f>
        <v>-1.3272085662802847E-3</v>
      </c>
      <c r="CG82" s="15">
        <f ca="1">_xlfn.NORM.INV(RAND(), Info!$B$43, Info!$B$44)</f>
        <v>-1.2884820784246145E-2</v>
      </c>
      <c r="CH82" s="15">
        <f ca="1">_xlfn.NORM.INV(RAND(), Info!$B$43, Info!$B$44)</f>
        <v>-1.4687411358864401E-2</v>
      </c>
      <c r="CI82" s="15">
        <f ca="1">_xlfn.NORM.INV(RAND(), Info!$B$43, Info!$B$44)</f>
        <v>-3.3608457231843199E-2</v>
      </c>
      <c r="CJ82" s="15">
        <f ca="1">_xlfn.NORM.INV(RAND(), Info!$B$43, Info!$B$44)</f>
        <v>-1.8530876702059749E-2</v>
      </c>
      <c r="CK82" s="15">
        <f ca="1">_xlfn.NORM.INV(RAND(), Info!$B$43, Info!$B$44)</f>
        <v>-5.9831894344274557E-2</v>
      </c>
      <c r="CL82" s="15">
        <f ca="1">_xlfn.NORM.INV(RAND(), Info!$B$43, Info!$B$44)</f>
        <v>-7.2502643095387195E-3</v>
      </c>
      <c r="CM82" s="15">
        <f ca="1">_xlfn.NORM.INV(RAND(), Info!$B$43, Info!$B$44)</f>
        <v>1.71513687275812E-2</v>
      </c>
      <c r="CN82" s="15">
        <f ca="1">_xlfn.NORM.INV(RAND(), Info!$B$43, Info!$B$44)</f>
        <v>-4.6655906160623954E-3</v>
      </c>
      <c r="CO82" s="15">
        <f ca="1">_xlfn.NORM.INV(RAND(), Info!$B$43, Info!$B$44)</f>
        <v>-6.5735029413700619E-3</v>
      </c>
      <c r="CP82" s="15">
        <f ca="1">_xlfn.NORM.INV(RAND(), Info!$B$43, Info!$B$44)</f>
        <v>5.4115842504354923E-3</v>
      </c>
      <c r="CQ82" s="15">
        <f ca="1">_xlfn.NORM.INV(RAND(), Info!$B$43, Info!$B$44)</f>
        <v>-1.7943284981849879E-2</v>
      </c>
      <c r="CR82" s="15">
        <f ca="1">_xlfn.NORM.INV(RAND(), Info!$B$43, Info!$B$44)</f>
        <v>-5.7694019459468135E-3</v>
      </c>
      <c r="CS82" s="15">
        <f ca="1">_xlfn.NORM.INV(RAND(), Info!$B$43, Info!$B$44)</f>
        <v>2.8355206109650715E-4</v>
      </c>
      <c r="CT82" s="15">
        <f ca="1">_xlfn.NORM.INV(RAND(), Info!$B$43, Info!$B$44)</f>
        <v>-9.0368001023915755E-3</v>
      </c>
      <c r="CU82" s="15">
        <f ca="1">_xlfn.NORM.INV(RAND(), Info!$B$43, Info!$B$44)</f>
        <v>1.5911048416710059E-2</v>
      </c>
      <c r="CV82" s="15">
        <f ca="1">_xlfn.NORM.INV(RAND(), Info!$B$43, Info!$B$44)</f>
        <v>1.067997470983683E-2</v>
      </c>
      <c r="CW82" s="15">
        <f ca="1">_xlfn.NORM.INV(RAND(), Info!$B$43, Info!$B$44)</f>
        <v>-2.6914968156143061E-2</v>
      </c>
    </row>
    <row r="83" spans="1:101" x14ac:dyDescent="0.2">
      <c r="A83">
        <v>2104</v>
      </c>
      <c r="B83" s="15">
        <f ca="1">_xlfn.NORM.INV(RAND(), Info!$B$43, Info!$B$44)</f>
        <v>-8.0218017325218785E-3</v>
      </c>
      <c r="C83" s="15">
        <f ca="1">_xlfn.NORM.INV(RAND(), Info!$B$43, Info!$B$44)</f>
        <v>-1.9637485436209332E-2</v>
      </c>
      <c r="D83" s="15">
        <f ca="1">_xlfn.NORM.INV(RAND(), Info!$B$43, Info!$B$44)</f>
        <v>-3.8258309728151584E-3</v>
      </c>
      <c r="E83" s="15">
        <f ca="1">_xlfn.NORM.INV(RAND(), Info!$B$43, Info!$B$44)</f>
        <v>1.9226324336963137E-2</v>
      </c>
      <c r="F83" s="15">
        <f ca="1">_xlfn.NORM.INV(RAND(), Info!$B$43, Info!$B$44)</f>
        <v>2.8286462558600064E-2</v>
      </c>
      <c r="G83" s="15">
        <f ca="1">_xlfn.NORM.INV(RAND(), Info!$B$43, Info!$B$44)</f>
        <v>-1.5032456177317691E-2</v>
      </c>
      <c r="H83" s="15">
        <f ca="1">_xlfn.NORM.INV(RAND(), Info!$B$43, Info!$B$44)</f>
        <v>1.0235522506262897E-2</v>
      </c>
      <c r="I83" s="15">
        <f ca="1">_xlfn.NORM.INV(RAND(), Info!$B$43, Info!$B$44)</f>
        <v>-8.2615647227205907E-3</v>
      </c>
      <c r="J83" s="15">
        <f ca="1">_xlfn.NORM.INV(RAND(), Info!$B$43, Info!$B$44)</f>
        <v>8.1963013472276663E-3</v>
      </c>
      <c r="K83" s="15">
        <f ca="1">_xlfn.NORM.INV(RAND(), Info!$B$43, Info!$B$44)</f>
        <v>5.4392773578633265E-2</v>
      </c>
      <c r="L83" s="15">
        <f ca="1">_xlfn.NORM.INV(RAND(), Info!$B$43, Info!$B$44)</f>
        <v>2.0371400582619544E-2</v>
      </c>
      <c r="M83" s="15">
        <f ca="1">_xlfn.NORM.INV(RAND(), Info!$B$43, Info!$B$44)</f>
        <v>1.1065447691350181E-2</v>
      </c>
      <c r="N83" s="15">
        <f ca="1">_xlfn.NORM.INV(RAND(), Info!$B$43, Info!$B$44)</f>
        <v>-2.2658151389435447E-2</v>
      </c>
      <c r="O83" s="15">
        <f ca="1">_xlfn.NORM.INV(RAND(), Info!$B$43, Info!$B$44)</f>
        <v>-8.648425395562495E-4</v>
      </c>
      <c r="P83" s="15">
        <f ca="1">_xlfn.NORM.INV(RAND(), Info!$B$43, Info!$B$44)</f>
        <v>-1.2023063807398482E-2</v>
      </c>
      <c r="Q83" s="15">
        <f ca="1">_xlfn.NORM.INV(RAND(), Info!$B$43, Info!$B$44)</f>
        <v>-5.3567563115316215E-3</v>
      </c>
      <c r="R83" s="15">
        <f ca="1">_xlfn.NORM.INV(RAND(), Info!$B$43, Info!$B$44)</f>
        <v>-2.7874546495778711E-3</v>
      </c>
      <c r="S83" s="15">
        <f ca="1">_xlfn.NORM.INV(RAND(), Info!$B$43, Info!$B$44)</f>
        <v>3.7572395761501969E-3</v>
      </c>
      <c r="T83" s="15">
        <f ca="1">_xlfn.NORM.INV(RAND(), Info!$B$43, Info!$B$44)</f>
        <v>-2.4320972208452937E-3</v>
      </c>
      <c r="U83" s="15">
        <f ca="1">_xlfn.NORM.INV(RAND(), Info!$B$43, Info!$B$44)</f>
        <v>-8.3790205154518523E-3</v>
      </c>
      <c r="V83" s="15">
        <f ca="1">_xlfn.NORM.INV(RAND(), Info!$B$43, Info!$B$44)</f>
        <v>-1.9560291870783838E-2</v>
      </c>
      <c r="W83" s="15">
        <f ca="1">_xlfn.NORM.INV(RAND(), Info!$B$43, Info!$B$44)</f>
        <v>-9.776352180062467E-3</v>
      </c>
      <c r="X83" s="15">
        <f ca="1">_xlfn.NORM.INV(RAND(), Info!$B$43, Info!$B$44)</f>
        <v>-5.9493431380690173E-3</v>
      </c>
      <c r="Y83" s="15">
        <f ca="1">_xlfn.NORM.INV(RAND(), Info!$B$43, Info!$B$44)</f>
        <v>-9.7416076235074889E-4</v>
      </c>
      <c r="Z83" s="15">
        <f ca="1">_xlfn.NORM.INV(RAND(), Info!$B$43, Info!$B$44)</f>
        <v>1.1809773791899209E-3</v>
      </c>
      <c r="AA83" s="15">
        <f ca="1">_xlfn.NORM.INV(RAND(), Info!$B$43, Info!$B$44)</f>
        <v>-1.4354771089408351E-2</v>
      </c>
      <c r="AB83" s="15">
        <f ca="1">_xlfn.NORM.INV(RAND(), Info!$B$43, Info!$B$44)</f>
        <v>1.4337448140875796E-2</v>
      </c>
      <c r="AC83" s="15">
        <f ca="1">_xlfn.NORM.INV(RAND(), Info!$B$43, Info!$B$44)</f>
        <v>-2.2975363442583868E-2</v>
      </c>
      <c r="AD83" s="15">
        <f ca="1">_xlfn.NORM.INV(RAND(), Info!$B$43, Info!$B$44)</f>
        <v>1.4296313963310953E-2</v>
      </c>
      <c r="AE83" s="15">
        <f ca="1">_xlfn.NORM.INV(RAND(), Info!$B$43, Info!$B$44)</f>
        <v>-1.2114834092411913E-2</v>
      </c>
      <c r="AF83" s="15">
        <f ca="1">_xlfn.NORM.INV(RAND(), Info!$B$43, Info!$B$44)</f>
        <v>2.6344643027968753E-2</v>
      </c>
      <c r="AG83" s="15">
        <f ca="1">_xlfn.NORM.INV(RAND(), Info!$B$43, Info!$B$44)</f>
        <v>-3.2154432432320995E-2</v>
      </c>
      <c r="AH83" s="15">
        <f ca="1">_xlfn.NORM.INV(RAND(), Info!$B$43, Info!$B$44)</f>
        <v>-6.2569712281440775E-3</v>
      </c>
      <c r="AI83" s="15">
        <f ca="1">_xlfn.NORM.INV(RAND(), Info!$B$43, Info!$B$44)</f>
        <v>-5.2066840317582424E-3</v>
      </c>
      <c r="AJ83" s="15">
        <f ca="1">_xlfn.NORM.INV(RAND(), Info!$B$43, Info!$B$44)</f>
        <v>-5.7961258723818855E-3</v>
      </c>
      <c r="AK83" s="15">
        <f ca="1">_xlfn.NORM.INV(RAND(), Info!$B$43, Info!$B$44)</f>
        <v>1.0280385913459639E-3</v>
      </c>
      <c r="AL83" s="15">
        <f ca="1">_xlfn.NORM.INV(RAND(), Info!$B$43, Info!$B$44)</f>
        <v>-3.7228118332584846E-2</v>
      </c>
      <c r="AM83" s="15">
        <f ca="1">_xlfn.NORM.INV(RAND(), Info!$B$43, Info!$B$44)</f>
        <v>5.0643141939919886E-3</v>
      </c>
      <c r="AN83" s="15">
        <f ca="1">_xlfn.NORM.INV(RAND(), Info!$B$43, Info!$B$44)</f>
        <v>-2.9345480884291264E-4</v>
      </c>
      <c r="AO83" s="15">
        <f ca="1">_xlfn.NORM.INV(RAND(), Info!$B$43, Info!$B$44)</f>
        <v>-2.4582485459270435E-2</v>
      </c>
      <c r="AP83" s="15">
        <f ca="1">_xlfn.NORM.INV(RAND(), Info!$B$43, Info!$B$44)</f>
        <v>1.5751505400450748E-2</v>
      </c>
      <c r="AQ83" s="15">
        <f ca="1">_xlfn.NORM.INV(RAND(), Info!$B$43, Info!$B$44)</f>
        <v>-8.1531932137940827E-3</v>
      </c>
      <c r="AR83" s="15">
        <f ca="1">_xlfn.NORM.INV(RAND(), Info!$B$43, Info!$B$44)</f>
        <v>1.3104089904205772E-2</v>
      </c>
      <c r="AS83" s="15">
        <f ca="1">_xlfn.NORM.INV(RAND(), Info!$B$43, Info!$B$44)</f>
        <v>-1.7256113254489534E-2</v>
      </c>
      <c r="AT83" s="15">
        <f ca="1">_xlfn.NORM.INV(RAND(), Info!$B$43, Info!$B$44)</f>
        <v>-4.1862944587235754E-4</v>
      </c>
      <c r="AU83" s="15">
        <f ca="1">_xlfn.NORM.INV(RAND(), Info!$B$43, Info!$B$44)</f>
        <v>3.1776523473506847E-3</v>
      </c>
      <c r="AV83" s="15">
        <f ca="1">_xlfn.NORM.INV(RAND(), Info!$B$43, Info!$B$44)</f>
        <v>-3.6287536674308729E-2</v>
      </c>
      <c r="AW83" s="15">
        <f ca="1">_xlfn.NORM.INV(RAND(), Info!$B$43, Info!$B$44)</f>
        <v>-1.0568315164023647E-2</v>
      </c>
      <c r="AX83" s="15">
        <f ca="1">_xlfn.NORM.INV(RAND(), Info!$B$43, Info!$B$44)</f>
        <v>4.612899915847897E-2</v>
      </c>
      <c r="AY83" s="15">
        <f ca="1">_xlfn.NORM.INV(RAND(), Info!$B$43, Info!$B$44)</f>
        <v>4.0291500046603361E-2</v>
      </c>
      <c r="AZ83" s="15">
        <f ca="1">_xlfn.NORM.INV(RAND(), Info!$B$43, Info!$B$44)</f>
        <v>-2.5382590258018348E-3</v>
      </c>
      <c r="BA83" s="15">
        <f ca="1">_xlfn.NORM.INV(RAND(), Info!$B$43, Info!$B$44)</f>
        <v>-5.3604012724248841E-2</v>
      </c>
      <c r="BB83" s="15">
        <f ca="1">_xlfn.NORM.INV(RAND(), Info!$B$43, Info!$B$44)</f>
        <v>1.7904491595109567E-2</v>
      </c>
      <c r="BC83" s="15">
        <f ca="1">_xlfn.NORM.INV(RAND(), Info!$B$43, Info!$B$44)</f>
        <v>3.2793782287757318E-2</v>
      </c>
      <c r="BD83" s="15">
        <f ca="1">_xlfn.NORM.INV(RAND(), Info!$B$43, Info!$B$44)</f>
        <v>1.1793393157336456E-2</v>
      </c>
      <c r="BE83" s="15">
        <f ca="1">_xlfn.NORM.INV(RAND(), Info!$B$43, Info!$B$44)</f>
        <v>-1.4279813861757828E-3</v>
      </c>
      <c r="BF83" s="15">
        <f ca="1">_xlfn.NORM.INV(RAND(), Info!$B$43, Info!$B$44)</f>
        <v>-1.4402391022945465E-2</v>
      </c>
      <c r="BG83" s="15">
        <f ca="1">_xlfn.NORM.INV(RAND(), Info!$B$43, Info!$B$44)</f>
        <v>-2.384280685373201E-2</v>
      </c>
      <c r="BH83" s="15">
        <f ca="1">_xlfn.NORM.INV(RAND(), Info!$B$43, Info!$B$44)</f>
        <v>1.815159118847056E-2</v>
      </c>
      <c r="BI83" s="15">
        <f ca="1">_xlfn.NORM.INV(RAND(), Info!$B$43, Info!$B$44)</f>
        <v>8.4007181952361377E-3</v>
      </c>
      <c r="BJ83" s="15">
        <f ca="1">_xlfn.NORM.INV(RAND(), Info!$B$43, Info!$B$44)</f>
        <v>-6.9547341426034245E-3</v>
      </c>
      <c r="BK83" s="15">
        <f ca="1">_xlfn.NORM.INV(RAND(), Info!$B$43, Info!$B$44)</f>
        <v>-2.2752762787884889E-2</v>
      </c>
      <c r="BL83" s="15">
        <f ca="1">_xlfn.NORM.INV(RAND(), Info!$B$43, Info!$B$44)</f>
        <v>-1.0937125231571209E-2</v>
      </c>
      <c r="BM83" s="15">
        <f ca="1">_xlfn.NORM.INV(RAND(), Info!$B$43, Info!$B$44)</f>
        <v>1.6285736806579139E-2</v>
      </c>
      <c r="BN83" s="15">
        <f ca="1">_xlfn.NORM.INV(RAND(), Info!$B$43, Info!$B$44)</f>
        <v>-1.6747102426769803E-2</v>
      </c>
      <c r="BO83" s="15">
        <f ca="1">_xlfn.NORM.INV(RAND(), Info!$B$43, Info!$B$44)</f>
        <v>8.0579201914702456E-3</v>
      </c>
      <c r="BP83" s="15">
        <f ca="1">_xlfn.NORM.INV(RAND(), Info!$B$43, Info!$B$44)</f>
        <v>7.8692643959858504E-4</v>
      </c>
      <c r="BQ83" s="15">
        <f ca="1">_xlfn.NORM.INV(RAND(), Info!$B$43, Info!$B$44)</f>
        <v>7.6470737791283225E-3</v>
      </c>
      <c r="BR83" s="15">
        <f ca="1">_xlfn.NORM.INV(RAND(), Info!$B$43, Info!$B$44)</f>
        <v>-9.9729818211898025E-3</v>
      </c>
      <c r="BS83" s="15">
        <f ca="1">_xlfn.NORM.INV(RAND(), Info!$B$43, Info!$B$44)</f>
        <v>-3.7455049140011423E-3</v>
      </c>
      <c r="BT83" s="15">
        <f ca="1">_xlfn.NORM.INV(RAND(), Info!$B$43, Info!$B$44)</f>
        <v>1.4899389190432853E-2</v>
      </c>
      <c r="BU83" s="15">
        <f ca="1">_xlfn.NORM.INV(RAND(), Info!$B$43, Info!$B$44)</f>
        <v>-2.31809740401362E-2</v>
      </c>
      <c r="BV83" s="15">
        <f ca="1">_xlfn.NORM.INV(RAND(), Info!$B$43, Info!$B$44)</f>
        <v>-1.0088120779021721E-2</v>
      </c>
      <c r="BW83" s="15">
        <f ca="1">_xlfn.NORM.INV(RAND(), Info!$B$43, Info!$B$44)</f>
        <v>-1.6695895731260756E-2</v>
      </c>
      <c r="BX83" s="15">
        <f ca="1">_xlfn.NORM.INV(RAND(), Info!$B$43, Info!$B$44)</f>
        <v>-5.3120169918373858E-3</v>
      </c>
      <c r="BY83" s="15">
        <f ca="1">_xlfn.NORM.INV(RAND(), Info!$B$43, Info!$B$44)</f>
        <v>-2.6359173520971179E-2</v>
      </c>
      <c r="BZ83" s="15">
        <f ca="1">_xlfn.NORM.INV(RAND(), Info!$B$43, Info!$B$44)</f>
        <v>-8.106665468603726E-3</v>
      </c>
      <c r="CA83" s="15">
        <f ca="1">_xlfn.NORM.INV(RAND(), Info!$B$43, Info!$B$44)</f>
        <v>-2.2293291189083009E-2</v>
      </c>
      <c r="CB83" s="15">
        <f ca="1">_xlfn.NORM.INV(RAND(), Info!$B$43, Info!$B$44)</f>
        <v>6.5658393758591296E-2</v>
      </c>
      <c r="CC83" s="15">
        <f ca="1">_xlfn.NORM.INV(RAND(), Info!$B$43, Info!$B$44)</f>
        <v>-2.2445133786075867E-2</v>
      </c>
      <c r="CD83" s="15">
        <f ca="1">_xlfn.NORM.INV(RAND(), Info!$B$43, Info!$B$44)</f>
        <v>2.3987586174920347E-2</v>
      </c>
      <c r="CE83" s="15">
        <f ca="1">_xlfn.NORM.INV(RAND(), Info!$B$43, Info!$B$44)</f>
        <v>-1.5567209130889447E-2</v>
      </c>
      <c r="CF83" s="15">
        <f ca="1">_xlfn.NORM.INV(RAND(), Info!$B$43, Info!$B$44)</f>
        <v>-1.6222959768199111E-2</v>
      </c>
      <c r="CG83" s="15">
        <f ca="1">_xlfn.NORM.INV(RAND(), Info!$B$43, Info!$B$44)</f>
        <v>-3.020381435918475E-2</v>
      </c>
      <c r="CH83" s="15">
        <f ca="1">_xlfn.NORM.INV(RAND(), Info!$B$43, Info!$B$44)</f>
        <v>2.2989472146323483E-3</v>
      </c>
      <c r="CI83" s="15">
        <f ca="1">_xlfn.NORM.INV(RAND(), Info!$B$43, Info!$B$44)</f>
        <v>5.7944439090208601E-4</v>
      </c>
      <c r="CJ83" s="15">
        <f ca="1">_xlfn.NORM.INV(RAND(), Info!$B$43, Info!$B$44)</f>
        <v>4.0353530531685982E-3</v>
      </c>
      <c r="CK83" s="15">
        <f ca="1">_xlfn.NORM.INV(RAND(), Info!$B$43, Info!$B$44)</f>
        <v>-1.1392273036888671E-2</v>
      </c>
      <c r="CL83" s="15">
        <f ca="1">_xlfn.NORM.INV(RAND(), Info!$B$43, Info!$B$44)</f>
        <v>1.2188781300491208E-2</v>
      </c>
      <c r="CM83" s="15">
        <f ca="1">_xlfn.NORM.INV(RAND(), Info!$B$43, Info!$B$44)</f>
        <v>-2.3286686231142967E-2</v>
      </c>
      <c r="CN83" s="15">
        <f ca="1">_xlfn.NORM.INV(RAND(), Info!$B$43, Info!$B$44)</f>
        <v>5.0382692534365007E-3</v>
      </c>
      <c r="CO83" s="15">
        <f ca="1">_xlfn.NORM.INV(RAND(), Info!$B$43, Info!$B$44)</f>
        <v>2.7488440225368303E-2</v>
      </c>
      <c r="CP83" s="15">
        <f ca="1">_xlfn.NORM.INV(RAND(), Info!$B$43, Info!$B$44)</f>
        <v>9.9369609243217458E-3</v>
      </c>
      <c r="CQ83" s="15">
        <f ca="1">_xlfn.NORM.INV(RAND(), Info!$B$43, Info!$B$44)</f>
        <v>-2.8013748801505037E-2</v>
      </c>
      <c r="CR83" s="15">
        <f ca="1">_xlfn.NORM.INV(RAND(), Info!$B$43, Info!$B$44)</f>
        <v>2.2472641113993001E-5</v>
      </c>
      <c r="CS83" s="15">
        <f ca="1">_xlfn.NORM.INV(RAND(), Info!$B$43, Info!$B$44)</f>
        <v>-1.6254309744173957E-2</v>
      </c>
      <c r="CT83" s="15">
        <f ca="1">_xlfn.NORM.INV(RAND(), Info!$B$43, Info!$B$44)</f>
        <v>-1.4280750263698877E-2</v>
      </c>
      <c r="CU83" s="15">
        <f ca="1">_xlfn.NORM.INV(RAND(), Info!$B$43, Info!$B$44)</f>
        <v>2.0750270876606827E-3</v>
      </c>
      <c r="CV83" s="15">
        <f ca="1">_xlfn.NORM.INV(RAND(), Info!$B$43, Info!$B$44)</f>
        <v>6.2219398375912456E-3</v>
      </c>
      <c r="CW83" s="15">
        <f ca="1">_xlfn.NORM.INV(RAND(), Info!$B$43, Info!$B$44)</f>
        <v>-1.5342550055720595E-2</v>
      </c>
    </row>
    <row r="84" spans="1:101" x14ac:dyDescent="0.2">
      <c r="A84">
        <v>2105</v>
      </c>
      <c r="B84" s="15">
        <f ca="1">_xlfn.NORM.INV(RAND(), Info!$B$43, Info!$B$44)</f>
        <v>-1.8234247490842539E-2</v>
      </c>
      <c r="C84" s="15">
        <f ca="1">_xlfn.NORM.INV(RAND(), Info!$B$43, Info!$B$44)</f>
        <v>-2.8946646180829583E-2</v>
      </c>
      <c r="D84" s="15">
        <f ca="1">_xlfn.NORM.INV(RAND(), Info!$B$43, Info!$B$44)</f>
        <v>-2.0276670528035955E-2</v>
      </c>
      <c r="E84" s="15">
        <f ca="1">_xlfn.NORM.INV(RAND(), Info!$B$43, Info!$B$44)</f>
        <v>2.3895840324218567E-2</v>
      </c>
      <c r="F84" s="15">
        <f ca="1">_xlfn.NORM.INV(RAND(), Info!$B$43, Info!$B$44)</f>
        <v>-4.5330212276529482E-2</v>
      </c>
      <c r="G84" s="15">
        <f ca="1">_xlfn.NORM.INV(RAND(), Info!$B$43, Info!$B$44)</f>
        <v>1.9304221124159329E-2</v>
      </c>
      <c r="H84" s="15">
        <f ca="1">_xlfn.NORM.INV(RAND(), Info!$B$43, Info!$B$44)</f>
        <v>-3.0075193631151388E-2</v>
      </c>
      <c r="I84" s="15">
        <f ca="1">_xlfn.NORM.INV(RAND(), Info!$B$43, Info!$B$44)</f>
        <v>1.0163523665562152E-4</v>
      </c>
      <c r="J84" s="15">
        <f ca="1">_xlfn.NORM.INV(RAND(), Info!$B$43, Info!$B$44)</f>
        <v>-4.5181783206774753E-3</v>
      </c>
      <c r="K84" s="15">
        <f ca="1">_xlfn.NORM.INV(RAND(), Info!$B$43, Info!$B$44)</f>
        <v>-3.1716807484511223E-3</v>
      </c>
      <c r="L84" s="15">
        <f ca="1">_xlfn.NORM.INV(RAND(), Info!$B$43, Info!$B$44)</f>
        <v>-3.2017142623098162E-2</v>
      </c>
      <c r="M84" s="15">
        <f ca="1">_xlfn.NORM.INV(RAND(), Info!$B$43, Info!$B$44)</f>
        <v>-4.0963670575533309E-2</v>
      </c>
      <c r="N84" s="15">
        <f ca="1">_xlfn.NORM.INV(RAND(), Info!$B$43, Info!$B$44)</f>
        <v>-6.4895272520714723E-3</v>
      </c>
      <c r="O84" s="15">
        <f ca="1">_xlfn.NORM.INV(RAND(), Info!$B$43, Info!$B$44)</f>
        <v>-3.4088150769677375E-2</v>
      </c>
      <c r="P84" s="15">
        <f ca="1">_xlfn.NORM.INV(RAND(), Info!$B$43, Info!$B$44)</f>
        <v>9.9957273290417724E-3</v>
      </c>
      <c r="Q84" s="15">
        <f ca="1">_xlfn.NORM.INV(RAND(), Info!$B$43, Info!$B$44)</f>
        <v>2.3037693911843213E-2</v>
      </c>
      <c r="R84" s="15">
        <f ca="1">_xlfn.NORM.INV(RAND(), Info!$B$43, Info!$B$44)</f>
        <v>-9.4252991981661205E-3</v>
      </c>
      <c r="S84" s="15">
        <f ca="1">_xlfn.NORM.INV(RAND(), Info!$B$43, Info!$B$44)</f>
        <v>2.1646891421065156E-2</v>
      </c>
      <c r="T84" s="15">
        <f ca="1">_xlfn.NORM.INV(RAND(), Info!$B$43, Info!$B$44)</f>
        <v>-2.2187149363622503E-2</v>
      </c>
      <c r="U84" s="15">
        <f ca="1">_xlfn.NORM.INV(RAND(), Info!$B$43, Info!$B$44)</f>
        <v>5.8694779953076537E-3</v>
      </c>
      <c r="V84" s="15">
        <f ca="1">_xlfn.NORM.INV(RAND(), Info!$B$43, Info!$B$44)</f>
        <v>1.2559473842406247E-2</v>
      </c>
      <c r="W84" s="15">
        <f ca="1">_xlfn.NORM.INV(RAND(), Info!$B$43, Info!$B$44)</f>
        <v>2.863252363364455E-2</v>
      </c>
      <c r="X84" s="15">
        <f ca="1">_xlfn.NORM.INV(RAND(), Info!$B$43, Info!$B$44)</f>
        <v>-1.971491737946909E-3</v>
      </c>
      <c r="Y84" s="15">
        <f ca="1">_xlfn.NORM.INV(RAND(), Info!$B$43, Info!$B$44)</f>
        <v>1.914833554287047E-2</v>
      </c>
      <c r="Z84" s="15">
        <f ca="1">_xlfn.NORM.INV(RAND(), Info!$B$43, Info!$B$44)</f>
        <v>3.376407642005793E-2</v>
      </c>
      <c r="AA84" s="15">
        <f ca="1">_xlfn.NORM.INV(RAND(), Info!$B$43, Info!$B$44)</f>
        <v>7.0520452116474997E-3</v>
      </c>
      <c r="AB84" s="15">
        <f ca="1">_xlfn.NORM.INV(RAND(), Info!$B$43, Info!$B$44)</f>
        <v>9.3189964532062811E-3</v>
      </c>
      <c r="AC84" s="15">
        <f ca="1">_xlfn.NORM.INV(RAND(), Info!$B$43, Info!$B$44)</f>
        <v>5.8144921632504194E-3</v>
      </c>
      <c r="AD84" s="15">
        <f ca="1">_xlfn.NORM.INV(RAND(), Info!$B$43, Info!$B$44)</f>
        <v>-1.5372767853964214E-2</v>
      </c>
      <c r="AE84" s="15">
        <f ca="1">_xlfn.NORM.INV(RAND(), Info!$B$43, Info!$B$44)</f>
        <v>-8.9761107387734095E-3</v>
      </c>
      <c r="AF84" s="15">
        <f ca="1">_xlfn.NORM.INV(RAND(), Info!$B$43, Info!$B$44)</f>
        <v>1.0165763507336834E-2</v>
      </c>
      <c r="AG84" s="15">
        <f ca="1">_xlfn.NORM.INV(RAND(), Info!$B$43, Info!$B$44)</f>
        <v>-2.7189557626864286E-2</v>
      </c>
      <c r="AH84" s="15">
        <f ca="1">_xlfn.NORM.INV(RAND(), Info!$B$43, Info!$B$44)</f>
        <v>-4.6763982784488317E-2</v>
      </c>
      <c r="AI84" s="15">
        <f ca="1">_xlfn.NORM.INV(RAND(), Info!$B$43, Info!$B$44)</f>
        <v>5.212493963891601E-4</v>
      </c>
      <c r="AJ84" s="15">
        <f ca="1">_xlfn.NORM.INV(RAND(), Info!$B$43, Info!$B$44)</f>
        <v>2.8111450354481881E-2</v>
      </c>
      <c r="AK84" s="15">
        <f ca="1">_xlfn.NORM.INV(RAND(), Info!$B$43, Info!$B$44)</f>
        <v>1.9564102435199043E-2</v>
      </c>
      <c r="AL84" s="15">
        <f ca="1">_xlfn.NORM.INV(RAND(), Info!$B$43, Info!$B$44)</f>
        <v>-3.06447853216061E-2</v>
      </c>
      <c r="AM84" s="15">
        <f ca="1">_xlfn.NORM.INV(RAND(), Info!$B$43, Info!$B$44)</f>
        <v>-1.7329128541762617E-3</v>
      </c>
      <c r="AN84" s="15">
        <f ca="1">_xlfn.NORM.INV(RAND(), Info!$B$43, Info!$B$44)</f>
        <v>8.2534081855677663E-3</v>
      </c>
      <c r="AO84" s="15">
        <f ca="1">_xlfn.NORM.INV(RAND(), Info!$B$43, Info!$B$44)</f>
        <v>-1.8301300634051818E-2</v>
      </c>
      <c r="AP84" s="15">
        <f ca="1">_xlfn.NORM.INV(RAND(), Info!$B$43, Info!$B$44)</f>
        <v>3.3238712550919848E-3</v>
      </c>
      <c r="AQ84" s="15">
        <f ca="1">_xlfn.NORM.INV(RAND(), Info!$B$43, Info!$B$44)</f>
        <v>-6.5834457461948492E-3</v>
      </c>
      <c r="AR84" s="15">
        <f ca="1">_xlfn.NORM.INV(RAND(), Info!$B$43, Info!$B$44)</f>
        <v>1.4786066057499599E-2</v>
      </c>
      <c r="AS84" s="15">
        <f ca="1">_xlfn.NORM.INV(RAND(), Info!$B$43, Info!$B$44)</f>
        <v>-2.6379464389968015E-2</v>
      </c>
      <c r="AT84" s="15">
        <f ca="1">_xlfn.NORM.INV(RAND(), Info!$B$43, Info!$B$44)</f>
        <v>5.6909216189897881E-3</v>
      </c>
      <c r="AU84" s="15">
        <f ca="1">_xlfn.NORM.INV(RAND(), Info!$B$43, Info!$B$44)</f>
        <v>-5.4779520864801333E-3</v>
      </c>
      <c r="AV84" s="15">
        <f ca="1">_xlfn.NORM.INV(RAND(), Info!$B$43, Info!$B$44)</f>
        <v>2.2046855575621617E-2</v>
      </c>
      <c r="AW84" s="15">
        <f ca="1">_xlfn.NORM.INV(RAND(), Info!$B$43, Info!$B$44)</f>
        <v>-6.8532621956721744E-3</v>
      </c>
      <c r="AX84" s="15">
        <f ca="1">_xlfn.NORM.INV(RAND(), Info!$B$43, Info!$B$44)</f>
        <v>1.3098430143027282E-2</v>
      </c>
      <c r="AY84" s="15">
        <f ca="1">_xlfn.NORM.INV(RAND(), Info!$B$43, Info!$B$44)</f>
        <v>-2.810557658100996E-3</v>
      </c>
      <c r="AZ84" s="15">
        <f ca="1">_xlfn.NORM.INV(RAND(), Info!$B$43, Info!$B$44)</f>
        <v>-1.1839619125928562E-2</v>
      </c>
      <c r="BA84" s="15">
        <f ca="1">_xlfn.NORM.INV(RAND(), Info!$B$43, Info!$B$44)</f>
        <v>-9.1105182488381981E-3</v>
      </c>
      <c r="BB84" s="15">
        <f ca="1">_xlfn.NORM.INV(RAND(), Info!$B$43, Info!$B$44)</f>
        <v>2.5344024606445255E-2</v>
      </c>
      <c r="BC84" s="15">
        <f ca="1">_xlfn.NORM.INV(RAND(), Info!$B$43, Info!$B$44)</f>
        <v>-1.6062052100192376E-2</v>
      </c>
      <c r="BD84" s="15">
        <f ca="1">_xlfn.NORM.INV(RAND(), Info!$B$43, Info!$B$44)</f>
        <v>-2.1647444206460201E-2</v>
      </c>
      <c r="BE84" s="15">
        <f ca="1">_xlfn.NORM.INV(RAND(), Info!$B$43, Info!$B$44)</f>
        <v>1.8438040934958943E-2</v>
      </c>
      <c r="BF84" s="15">
        <f ca="1">_xlfn.NORM.INV(RAND(), Info!$B$43, Info!$B$44)</f>
        <v>3.2899887982477333E-3</v>
      </c>
      <c r="BG84" s="15">
        <f ca="1">_xlfn.NORM.INV(RAND(), Info!$B$43, Info!$B$44)</f>
        <v>-1.5490548014336303E-2</v>
      </c>
      <c r="BH84" s="15">
        <f ca="1">_xlfn.NORM.INV(RAND(), Info!$B$43, Info!$B$44)</f>
        <v>5.6876917040210263E-3</v>
      </c>
      <c r="BI84" s="15">
        <f ca="1">_xlfn.NORM.INV(RAND(), Info!$B$43, Info!$B$44)</f>
        <v>-2.6612807349670097E-2</v>
      </c>
      <c r="BJ84" s="15">
        <f ca="1">_xlfn.NORM.INV(RAND(), Info!$B$43, Info!$B$44)</f>
        <v>-3.5329220678545332E-2</v>
      </c>
      <c r="BK84" s="15">
        <f ca="1">_xlfn.NORM.INV(RAND(), Info!$B$43, Info!$B$44)</f>
        <v>2.2188757882655686E-3</v>
      </c>
      <c r="BL84" s="15">
        <f ca="1">_xlfn.NORM.INV(RAND(), Info!$B$43, Info!$B$44)</f>
        <v>5.4458474574595062E-3</v>
      </c>
      <c r="BM84" s="15">
        <f ca="1">_xlfn.NORM.INV(RAND(), Info!$B$43, Info!$B$44)</f>
        <v>4.0678795092362711E-2</v>
      </c>
      <c r="BN84" s="15">
        <f ca="1">_xlfn.NORM.INV(RAND(), Info!$B$43, Info!$B$44)</f>
        <v>2.1334892038355299E-2</v>
      </c>
      <c r="BO84" s="15">
        <f ca="1">_xlfn.NORM.INV(RAND(), Info!$B$43, Info!$B$44)</f>
        <v>-2.1773540602405692E-2</v>
      </c>
      <c r="BP84" s="15">
        <f ca="1">_xlfn.NORM.INV(RAND(), Info!$B$43, Info!$B$44)</f>
        <v>8.9900433700342113E-3</v>
      </c>
      <c r="BQ84" s="15">
        <f ca="1">_xlfn.NORM.INV(RAND(), Info!$B$43, Info!$B$44)</f>
        <v>-1.6734935537257706E-2</v>
      </c>
      <c r="BR84" s="15">
        <f ca="1">_xlfn.NORM.INV(RAND(), Info!$B$43, Info!$B$44)</f>
        <v>6.2029805237583027E-3</v>
      </c>
      <c r="BS84" s="15">
        <f ca="1">_xlfn.NORM.INV(RAND(), Info!$B$43, Info!$B$44)</f>
        <v>-1.635387919455274E-2</v>
      </c>
      <c r="BT84" s="15">
        <f ca="1">_xlfn.NORM.INV(RAND(), Info!$B$43, Info!$B$44)</f>
        <v>-3.4342531959110044E-2</v>
      </c>
      <c r="BU84" s="15">
        <f ca="1">_xlfn.NORM.INV(RAND(), Info!$B$43, Info!$B$44)</f>
        <v>2.0797921992045589E-2</v>
      </c>
      <c r="BV84" s="15">
        <f ca="1">_xlfn.NORM.INV(RAND(), Info!$B$43, Info!$B$44)</f>
        <v>-2.7194402949031797E-2</v>
      </c>
      <c r="BW84" s="15">
        <f ca="1">_xlfn.NORM.INV(RAND(), Info!$B$43, Info!$B$44)</f>
        <v>1.4415424555122871E-2</v>
      </c>
      <c r="BX84" s="15">
        <f ca="1">_xlfn.NORM.INV(RAND(), Info!$B$43, Info!$B$44)</f>
        <v>1.3358084020806134E-2</v>
      </c>
      <c r="BY84" s="15">
        <f ca="1">_xlfn.NORM.INV(RAND(), Info!$B$43, Info!$B$44)</f>
        <v>-2.3555576316821137E-2</v>
      </c>
      <c r="BZ84" s="15">
        <f ca="1">_xlfn.NORM.INV(RAND(), Info!$B$43, Info!$B$44)</f>
        <v>2.3784257565062514E-2</v>
      </c>
      <c r="CA84" s="15">
        <f ca="1">_xlfn.NORM.INV(RAND(), Info!$B$43, Info!$B$44)</f>
        <v>3.1566642479963116E-4</v>
      </c>
      <c r="CB84" s="15">
        <f ca="1">_xlfn.NORM.INV(RAND(), Info!$B$43, Info!$B$44)</f>
        <v>-5.6504396926505142E-2</v>
      </c>
      <c r="CC84" s="15">
        <f ca="1">_xlfn.NORM.INV(RAND(), Info!$B$43, Info!$B$44)</f>
        <v>-2.5806615276165047E-2</v>
      </c>
      <c r="CD84" s="15">
        <f ca="1">_xlfn.NORM.INV(RAND(), Info!$B$43, Info!$B$44)</f>
        <v>1.1053750510890231E-2</v>
      </c>
      <c r="CE84" s="15">
        <f ca="1">_xlfn.NORM.INV(RAND(), Info!$B$43, Info!$B$44)</f>
        <v>4.554609652909135E-3</v>
      </c>
      <c r="CF84" s="15">
        <f ca="1">_xlfn.NORM.INV(RAND(), Info!$B$43, Info!$B$44)</f>
        <v>-1.3571859812190269E-2</v>
      </c>
      <c r="CG84" s="15">
        <f ca="1">_xlfn.NORM.INV(RAND(), Info!$B$43, Info!$B$44)</f>
        <v>-1.6230378832942063E-2</v>
      </c>
      <c r="CH84" s="15">
        <f ca="1">_xlfn.NORM.INV(RAND(), Info!$B$43, Info!$B$44)</f>
        <v>9.5269188463126576E-3</v>
      </c>
      <c r="CI84" s="15">
        <f ca="1">_xlfn.NORM.INV(RAND(), Info!$B$43, Info!$B$44)</f>
        <v>1.7308852273292645E-2</v>
      </c>
      <c r="CJ84" s="15">
        <f ca="1">_xlfn.NORM.INV(RAND(), Info!$B$43, Info!$B$44)</f>
        <v>1.454338958614634E-2</v>
      </c>
      <c r="CK84" s="15">
        <f ca="1">_xlfn.NORM.INV(RAND(), Info!$B$43, Info!$B$44)</f>
        <v>1.4617235424418642E-2</v>
      </c>
      <c r="CL84" s="15">
        <f ca="1">_xlfn.NORM.INV(RAND(), Info!$B$43, Info!$B$44)</f>
        <v>-2.8360060277626851E-2</v>
      </c>
      <c r="CM84" s="15">
        <f ca="1">_xlfn.NORM.INV(RAND(), Info!$B$43, Info!$B$44)</f>
        <v>2.3276904025269777E-2</v>
      </c>
      <c r="CN84" s="15">
        <f ca="1">_xlfn.NORM.INV(RAND(), Info!$B$43, Info!$B$44)</f>
        <v>-1.7378238312668712E-3</v>
      </c>
      <c r="CO84" s="15">
        <f ca="1">_xlfn.NORM.INV(RAND(), Info!$B$43, Info!$B$44)</f>
        <v>2.2637620621254175E-4</v>
      </c>
      <c r="CP84" s="15">
        <f ca="1">_xlfn.NORM.INV(RAND(), Info!$B$43, Info!$B$44)</f>
        <v>3.1797975181143876E-3</v>
      </c>
      <c r="CQ84" s="15">
        <f ca="1">_xlfn.NORM.INV(RAND(), Info!$B$43, Info!$B$44)</f>
        <v>9.4743495142494104E-3</v>
      </c>
      <c r="CR84" s="15">
        <f ca="1">_xlfn.NORM.INV(RAND(), Info!$B$43, Info!$B$44)</f>
        <v>-2.6225553894384655E-2</v>
      </c>
      <c r="CS84" s="15">
        <f ca="1">_xlfn.NORM.INV(RAND(), Info!$B$43, Info!$B$44)</f>
        <v>1.40122481400878E-2</v>
      </c>
      <c r="CT84" s="15">
        <f ca="1">_xlfn.NORM.INV(RAND(), Info!$B$43, Info!$B$44)</f>
        <v>-4.0062213654404329E-2</v>
      </c>
      <c r="CU84" s="15">
        <f ca="1">_xlfn.NORM.INV(RAND(), Info!$B$43, Info!$B$44)</f>
        <v>-1.3590735488337773E-2</v>
      </c>
      <c r="CV84" s="15">
        <f ca="1">_xlfn.NORM.INV(RAND(), Info!$B$43, Info!$B$44)</f>
        <v>-1.2111162289269378E-2</v>
      </c>
      <c r="CW84" s="15">
        <f ca="1">_xlfn.NORM.INV(RAND(), Info!$B$43, Info!$B$44)</f>
        <v>1.6194251750994985E-2</v>
      </c>
    </row>
    <row r="85" spans="1:101" x14ac:dyDescent="0.2">
      <c r="A85">
        <v>2106</v>
      </c>
      <c r="B85" s="15">
        <f ca="1">_xlfn.NORM.INV(RAND(), Info!$B$43, Info!$B$44)</f>
        <v>-2.865646413053767E-2</v>
      </c>
      <c r="C85" s="15">
        <f ca="1">_xlfn.NORM.INV(RAND(), Info!$B$43, Info!$B$44)</f>
        <v>1.1938886058727883E-3</v>
      </c>
      <c r="D85" s="15">
        <f ca="1">_xlfn.NORM.INV(RAND(), Info!$B$43, Info!$B$44)</f>
        <v>-5.4033649727719631E-2</v>
      </c>
      <c r="E85" s="15">
        <f ca="1">_xlfn.NORM.INV(RAND(), Info!$B$43, Info!$B$44)</f>
        <v>-1.0443874386089253E-2</v>
      </c>
      <c r="F85" s="15">
        <f ca="1">_xlfn.NORM.INV(RAND(), Info!$B$43, Info!$B$44)</f>
        <v>1.7018144217213391E-3</v>
      </c>
      <c r="G85" s="15">
        <f ca="1">_xlfn.NORM.INV(RAND(), Info!$B$43, Info!$B$44)</f>
        <v>-1.9749398074206594E-2</v>
      </c>
      <c r="H85" s="15">
        <f ca="1">_xlfn.NORM.INV(RAND(), Info!$B$43, Info!$B$44)</f>
        <v>-2.4173279352044622E-2</v>
      </c>
      <c r="I85" s="15">
        <f ca="1">_xlfn.NORM.INV(RAND(), Info!$B$43, Info!$B$44)</f>
        <v>2.1747052987036801E-3</v>
      </c>
      <c r="J85" s="15">
        <f ca="1">_xlfn.NORM.INV(RAND(), Info!$B$43, Info!$B$44)</f>
        <v>-8.4129919529620095E-3</v>
      </c>
      <c r="K85" s="15">
        <f ca="1">_xlfn.NORM.INV(RAND(), Info!$B$43, Info!$B$44)</f>
        <v>1.636325908797651E-2</v>
      </c>
      <c r="L85" s="15">
        <f ca="1">_xlfn.NORM.INV(RAND(), Info!$B$43, Info!$B$44)</f>
        <v>-2.9857366703170258E-2</v>
      </c>
      <c r="M85" s="15">
        <f ca="1">_xlfn.NORM.INV(RAND(), Info!$B$43, Info!$B$44)</f>
        <v>1.8159682343598247E-2</v>
      </c>
      <c r="N85" s="15">
        <f ca="1">_xlfn.NORM.INV(RAND(), Info!$B$43, Info!$B$44)</f>
        <v>-7.2999042741149255E-3</v>
      </c>
      <c r="O85" s="15">
        <f ca="1">_xlfn.NORM.INV(RAND(), Info!$B$43, Info!$B$44)</f>
        <v>1.0006688286135403E-2</v>
      </c>
      <c r="P85" s="15">
        <f ca="1">_xlfn.NORM.INV(RAND(), Info!$B$43, Info!$B$44)</f>
        <v>-4.9547969127750204E-2</v>
      </c>
      <c r="Q85" s="15">
        <f ca="1">_xlfn.NORM.INV(RAND(), Info!$B$43, Info!$B$44)</f>
        <v>-1.7245298142162118E-2</v>
      </c>
      <c r="R85" s="15">
        <f ca="1">_xlfn.NORM.INV(RAND(), Info!$B$43, Info!$B$44)</f>
        <v>2.4992056743952742E-2</v>
      </c>
      <c r="S85" s="15">
        <f ca="1">_xlfn.NORM.INV(RAND(), Info!$B$43, Info!$B$44)</f>
        <v>-1.4620604433789704E-2</v>
      </c>
      <c r="T85" s="15">
        <f ca="1">_xlfn.NORM.INV(RAND(), Info!$B$43, Info!$B$44)</f>
        <v>2.2360829115243352E-2</v>
      </c>
      <c r="U85" s="15">
        <f ca="1">_xlfn.NORM.INV(RAND(), Info!$B$43, Info!$B$44)</f>
        <v>-1.7264450991486852E-2</v>
      </c>
      <c r="V85" s="15">
        <f ca="1">_xlfn.NORM.INV(RAND(), Info!$B$43, Info!$B$44)</f>
        <v>2.446262186131521E-2</v>
      </c>
      <c r="W85" s="15">
        <f ca="1">_xlfn.NORM.INV(RAND(), Info!$B$43, Info!$B$44)</f>
        <v>2.7768710432557703E-3</v>
      </c>
      <c r="X85" s="15">
        <f ca="1">_xlfn.NORM.INV(RAND(), Info!$B$43, Info!$B$44)</f>
        <v>-1.876830514819542E-2</v>
      </c>
      <c r="Y85" s="15">
        <f ca="1">_xlfn.NORM.INV(RAND(), Info!$B$43, Info!$B$44)</f>
        <v>1.5350213505875801E-2</v>
      </c>
      <c r="Z85" s="15">
        <f ca="1">_xlfn.NORM.INV(RAND(), Info!$B$43, Info!$B$44)</f>
        <v>-1.682442133605009E-2</v>
      </c>
      <c r="AA85" s="15">
        <f ca="1">_xlfn.NORM.INV(RAND(), Info!$B$43, Info!$B$44)</f>
        <v>-2.0956830138233334E-2</v>
      </c>
      <c r="AB85" s="15">
        <f ca="1">_xlfn.NORM.INV(RAND(), Info!$B$43, Info!$B$44)</f>
        <v>-2.7441199600365004E-2</v>
      </c>
      <c r="AC85" s="15">
        <f ca="1">_xlfn.NORM.INV(RAND(), Info!$B$43, Info!$B$44)</f>
        <v>2.4661310505759274E-2</v>
      </c>
      <c r="AD85" s="15">
        <f ca="1">_xlfn.NORM.INV(RAND(), Info!$B$43, Info!$B$44)</f>
        <v>-1.3756325549015022E-3</v>
      </c>
      <c r="AE85" s="15">
        <f ca="1">_xlfn.NORM.INV(RAND(), Info!$B$43, Info!$B$44)</f>
        <v>3.8474950513865389E-2</v>
      </c>
      <c r="AF85" s="15">
        <f ca="1">_xlfn.NORM.INV(RAND(), Info!$B$43, Info!$B$44)</f>
        <v>6.2894021888636768E-3</v>
      </c>
      <c r="AG85" s="15">
        <f ca="1">_xlfn.NORM.INV(RAND(), Info!$B$43, Info!$B$44)</f>
        <v>1.7703893075509198E-2</v>
      </c>
      <c r="AH85" s="15">
        <f ca="1">_xlfn.NORM.INV(RAND(), Info!$B$43, Info!$B$44)</f>
        <v>8.3612022989604656E-3</v>
      </c>
      <c r="AI85" s="15">
        <f ca="1">_xlfn.NORM.INV(RAND(), Info!$B$43, Info!$B$44)</f>
        <v>2.9021124241855774E-3</v>
      </c>
      <c r="AJ85" s="15">
        <f ca="1">_xlfn.NORM.INV(RAND(), Info!$B$43, Info!$B$44)</f>
        <v>1.6346254368978151E-2</v>
      </c>
      <c r="AK85" s="15">
        <f ca="1">_xlfn.NORM.INV(RAND(), Info!$B$43, Info!$B$44)</f>
        <v>-3.7091714429122291E-2</v>
      </c>
      <c r="AL85" s="15">
        <f ca="1">_xlfn.NORM.INV(RAND(), Info!$B$43, Info!$B$44)</f>
        <v>3.9945066440627765E-2</v>
      </c>
      <c r="AM85" s="15">
        <f ca="1">_xlfn.NORM.INV(RAND(), Info!$B$43, Info!$B$44)</f>
        <v>7.208040240586946E-3</v>
      </c>
      <c r="AN85" s="15">
        <f ca="1">_xlfn.NORM.INV(RAND(), Info!$B$43, Info!$B$44)</f>
        <v>-7.5066558269198062E-3</v>
      </c>
      <c r="AO85" s="15">
        <f ca="1">_xlfn.NORM.INV(RAND(), Info!$B$43, Info!$B$44)</f>
        <v>3.5670514450883054E-2</v>
      </c>
      <c r="AP85" s="15">
        <f ca="1">_xlfn.NORM.INV(RAND(), Info!$B$43, Info!$B$44)</f>
        <v>1.0743214453798829E-2</v>
      </c>
      <c r="AQ85" s="15">
        <f ca="1">_xlfn.NORM.INV(RAND(), Info!$B$43, Info!$B$44)</f>
        <v>-3.7178516435555621E-2</v>
      </c>
      <c r="AR85" s="15">
        <f ca="1">_xlfn.NORM.INV(RAND(), Info!$B$43, Info!$B$44)</f>
        <v>2.1436122158823886E-2</v>
      </c>
      <c r="AS85" s="15">
        <f ca="1">_xlfn.NORM.INV(RAND(), Info!$B$43, Info!$B$44)</f>
        <v>-2.1545298659813264E-2</v>
      </c>
      <c r="AT85" s="15">
        <f ca="1">_xlfn.NORM.INV(RAND(), Info!$B$43, Info!$B$44)</f>
        <v>-2.3540991546724323E-2</v>
      </c>
      <c r="AU85" s="15">
        <f ca="1">_xlfn.NORM.INV(RAND(), Info!$B$43, Info!$B$44)</f>
        <v>-7.0902894201389623E-3</v>
      </c>
      <c r="AV85" s="15">
        <f ca="1">_xlfn.NORM.INV(RAND(), Info!$B$43, Info!$B$44)</f>
        <v>-1.5819174192379111E-2</v>
      </c>
      <c r="AW85" s="15">
        <f ca="1">_xlfn.NORM.INV(RAND(), Info!$B$43, Info!$B$44)</f>
        <v>1.6566763420233502E-2</v>
      </c>
      <c r="AX85" s="15">
        <f ca="1">_xlfn.NORM.INV(RAND(), Info!$B$43, Info!$B$44)</f>
        <v>1.3458266306981799E-3</v>
      </c>
      <c r="AY85" s="15">
        <f ca="1">_xlfn.NORM.INV(RAND(), Info!$B$43, Info!$B$44)</f>
        <v>1.2945108308309656E-2</v>
      </c>
      <c r="AZ85" s="15">
        <f ca="1">_xlfn.NORM.INV(RAND(), Info!$B$43, Info!$B$44)</f>
        <v>3.9148480583996031E-2</v>
      </c>
      <c r="BA85" s="15">
        <f ca="1">_xlfn.NORM.INV(RAND(), Info!$B$43, Info!$B$44)</f>
        <v>1.7097182414824059E-2</v>
      </c>
      <c r="BB85" s="15">
        <f ca="1">_xlfn.NORM.INV(RAND(), Info!$B$43, Info!$B$44)</f>
        <v>-1.2082119994970997E-2</v>
      </c>
      <c r="BC85" s="15">
        <f ca="1">_xlfn.NORM.INV(RAND(), Info!$B$43, Info!$B$44)</f>
        <v>-1.867157753823584E-2</v>
      </c>
      <c r="BD85" s="15">
        <f ca="1">_xlfn.NORM.INV(RAND(), Info!$B$43, Info!$B$44)</f>
        <v>-5.9550078637569618E-3</v>
      </c>
      <c r="BE85" s="15">
        <f ca="1">_xlfn.NORM.INV(RAND(), Info!$B$43, Info!$B$44)</f>
        <v>3.5791702176295442E-3</v>
      </c>
      <c r="BF85" s="15">
        <f ca="1">_xlfn.NORM.INV(RAND(), Info!$B$43, Info!$B$44)</f>
        <v>5.8137102678682022E-3</v>
      </c>
      <c r="BG85" s="15">
        <f ca="1">_xlfn.NORM.INV(RAND(), Info!$B$43, Info!$B$44)</f>
        <v>7.5072584311390222E-3</v>
      </c>
      <c r="BH85" s="15">
        <f ca="1">_xlfn.NORM.INV(RAND(), Info!$B$43, Info!$B$44)</f>
        <v>2.5421824494998128E-2</v>
      </c>
      <c r="BI85" s="15">
        <f ca="1">_xlfn.NORM.INV(RAND(), Info!$B$43, Info!$B$44)</f>
        <v>3.4152653199077563E-3</v>
      </c>
      <c r="BJ85" s="15">
        <f ca="1">_xlfn.NORM.INV(RAND(), Info!$B$43, Info!$B$44)</f>
        <v>1.1216321995179294E-2</v>
      </c>
      <c r="BK85" s="15">
        <f ca="1">_xlfn.NORM.INV(RAND(), Info!$B$43, Info!$B$44)</f>
        <v>1.4493549936280322E-2</v>
      </c>
      <c r="BL85" s="15">
        <f ca="1">_xlfn.NORM.INV(RAND(), Info!$B$43, Info!$B$44)</f>
        <v>-1.4942454360050345E-2</v>
      </c>
      <c r="BM85" s="15">
        <f ca="1">_xlfn.NORM.INV(RAND(), Info!$B$43, Info!$B$44)</f>
        <v>8.3560109271875113E-3</v>
      </c>
      <c r="BN85" s="15">
        <f ca="1">_xlfn.NORM.INV(RAND(), Info!$B$43, Info!$B$44)</f>
        <v>1.1304960612710465E-3</v>
      </c>
      <c r="BO85" s="15">
        <f ca="1">_xlfn.NORM.INV(RAND(), Info!$B$43, Info!$B$44)</f>
        <v>-1.9753852587694638E-3</v>
      </c>
      <c r="BP85" s="15">
        <f ca="1">_xlfn.NORM.INV(RAND(), Info!$B$43, Info!$B$44)</f>
        <v>4.5656712116195208E-3</v>
      </c>
      <c r="BQ85" s="15">
        <f ca="1">_xlfn.NORM.INV(RAND(), Info!$B$43, Info!$B$44)</f>
        <v>2.7175488667943296E-2</v>
      </c>
      <c r="BR85" s="15">
        <f ca="1">_xlfn.NORM.INV(RAND(), Info!$B$43, Info!$B$44)</f>
        <v>1.4482211523911461E-3</v>
      </c>
      <c r="BS85" s="15">
        <f ca="1">_xlfn.NORM.INV(RAND(), Info!$B$43, Info!$B$44)</f>
        <v>2.4724478149910328E-2</v>
      </c>
      <c r="BT85" s="15">
        <f ca="1">_xlfn.NORM.INV(RAND(), Info!$B$43, Info!$B$44)</f>
        <v>-1.8598742344718557E-2</v>
      </c>
      <c r="BU85" s="15">
        <f ca="1">_xlfn.NORM.INV(RAND(), Info!$B$43, Info!$B$44)</f>
        <v>-8.2191742172034649E-4</v>
      </c>
      <c r="BV85" s="15">
        <f ca="1">_xlfn.NORM.INV(RAND(), Info!$B$43, Info!$B$44)</f>
        <v>-2.5202913672182473E-2</v>
      </c>
      <c r="BW85" s="15">
        <f ca="1">_xlfn.NORM.INV(RAND(), Info!$B$43, Info!$B$44)</f>
        <v>-8.9195223404577133E-3</v>
      </c>
      <c r="BX85" s="15">
        <f ca="1">_xlfn.NORM.INV(RAND(), Info!$B$43, Info!$B$44)</f>
        <v>1.9960946617885417E-2</v>
      </c>
      <c r="BY85" s="15">
        <f ca="1">_xlfn.NORM.INV(RAND(), Info!$B$43, Info!$B$44)</f>
        <v>-6.7057313155407762E-3</v>
      </c>
      <c r="BZ85" s="15">
        <f ca="1">_xlfn.NORM.INV(RAND(), Info!$B$43, Info!$B$44)</f>
        <v>-7.7102560436509314E-3</v>
      </c>
      <c r="CA85" s="15">
        <f ca="1">_xlfn.NORM.INV(RAND(), Info!$B$43, Info!$B$44)</f>
        <v>-2.3409740146672901E-2</v>
      </c>
      <c r="CB85" s="15">
        <f ca="1">_xlfn.NORM.INV(RAND(), Info!$B$43, Info!$B$44)</f>
        <v>3.3315662993541308E-2</v>
      </c>
      <c r="CC85" s="15">
        <f ca="1">_xlfn.NORM.INV(RAND(), Info!$B$43, Info!$B$44)</f>
        <v>1.2495403561232028E-2</v>
      </c>
      <c r="CD85" s="15">
        <f ca="1">_xlfn.NORM.INV(RAND(), Info!$B$43, Info!$B$44)</f>
        <v>4.5816276470570259E-2</v>
      </c>
      <c r="CE85" s="15">
        <f ca="1">_xlfn.NORM.INV(RAND(), Info!$B$43, Info!$B$44)</f>
        <v>-3.161790092404778E-2</v>
      </c>
      <c r="CF85" s="15">
        <f ca="1">_xlfn.NORM.INV(RAND(), Info!$B$43, Info!$B$44)</f>
        <v>2.5608717709631707E-2</v>
      </c>
      <c r="CG85" s="15">
        <f ca="1">_xlfn.NORM.INV(RAND(), Info!$B$43, Info!$B$44)</f>
        <v>3.2223641478645571E-3</v>
      </c>
      <c r="CH85" s="15">
        <f ca="1">_xlfn.NORM.INV(RAND(), Info!$B$43, Info!$B$44)</f>
        <v>1.0858237030359059E-2</v>
      </c>
      <c r="CI85" s="15">
        <f ca="1">_xlfn.NORM.INV(RAND(), Info!$B$43, Info!$B$44)</f>
        <v>6.1088506351646837E-4</v>
      </c>
      <c r="CJ85" s="15">
        <f ca="1">_xlfn.NORM.INV(RAND(), Info!$B$43, Info!$B$44)</f>
        <v>-1.0212370495637512E-2</v>
      </c>
      <c r="CK85" s="15">
        <f ca="1">_xlfn.NORM.INV(RAND(), Info!$B$43, Info!$B$44)</f>
        <v>-3.9108747210260586E-2</v>
      </c>
      <c r="CL85" s="15">
        <f ca="1">_xlfn.NORM.INV(RAND(), Info!$B$43, Info!$B$44)</f>
        <v>-4.1418184301586173E-3</v>
      </c>
      <c r="CM85" s="15">
        <f ca="1">_xlfn.NORM.INV(RAND(), Info!$B$43, Info!$B$44)</f>
        <v>-1.9754399193370038E-2</v>
      </c>
      <c r="CN85" s="15">
        <f ca="1">_xlfn.NORM.INV(RAND(), Info!$B$43, Info!$B$44)</f>
        <v>-5.1247886873872139E-3</v>
      </c>
      <c r="CO85" s="15">
        <f ca="1">_xlfn.NORM.INV(RAND(), Info!$B$43, Info!$B$44)</f>
        <v>4.1312518790906451E-2</v>
      </c>
      <c r="CP85" s="15">
        <f ca="1">_xlfn.NORM.INV(RAND(), Info!$B$43, Info!$B$44)</f>
        <v>4.3330501047582617E-3</v>
      </c>
      <c r="CQ85" s="15">
        <f ca="1">_xlfn.NORM.INV(RAND(), Info!$B$43, Info!$B$44)</f>
        <v>1.8082595458648366E-2</v>
      </c>
      <c r="CR85" s="15">
        <f ca="1">_xlfn.NORM.INV(RAND(), Info!$B$43, Info!$B$44)</f>
        <v>-1.4322790181094144E-3</v>
      </c>
      <c r="CS85" s="15">
        <f ca="1">_xlfn.NORM.INV(RAND(), Info!$B$43, Info!$B$44)</f>
        <v>5.9235663709958593E-2</v>
      </c>
      <c r="CT85" s="15">
        <f ca="1">_xlfn.NORM.INV(RAND(), Info!$B$43, Info!$B$44)</f>
        <v>-3.9061093583800374E-2</v>
      </c>
      <c r="CU85" s="15">
        <f ca="1">_xlfn.NORM.INV(RAND(), Info!$B$43, Info!$B$44)</f>
        <v>-5.2049282873362001E-3</v>
      </c>
      <c r="CV85" s="15">
        <f ca="1">_xlfn.NORM.INV(RAND(), Info!$B$43, Info!$B$44)</f>
        <v>-2.4020711481424328E-2</v>
      </c>
      <c r="CW85" s="15">
        <f ca="1">_xlfn.NORM.INV(RAND(), Info!$B$43, Info!$B$44)</f>
        <v>-9.6750528342016036E-3</v>
      </c>
    </row>
    <row r="86" spans="1:101" x14ac:dyDescent="0.2">
      <c r="A86">
        <v>2107</v>
      </c>
      <c r="B86" s="15">
        <f ca="1">_xlfn.NORM.INV(RAND(), Info!$B$43, Info!$B$44)</f>
        <v>-2.3791246264359299E-3</v>
      </c>
      <c r="C86" s="15">
        <f ca="1">_xlfn.NORM.INV(RAND(), Info!$B$43, Info!$B$44)</f>
        <v>-2.8382490265760822E-3</v>
      </c>
      <c r="D86" s="15">
        <f ca="1">_xlfn.NORM.INV(RAND(), Info!$B$43, Info!$B$44)</f>
        <v>3.938325599385813E-3</v>
      </c>
      <c r="E86" s="15">
        <f ca="1">_xlfn.NORM.INV(RAND(), Info!$B$43, Info!$B$44)</f>
        <v>-3.381639902279817E-2</v>
      </c>
      <c r="F86" s="15">
        <f ca="1">_xlfn.NORM.INV(RAND(), Info!$B$43, Info!$B$44)</f>
        <v>-2.5087419340700152E-2</v>
      </c>
      <c r="G86" s="15">
        <f ca="1">_xlfn.NORM.INV(RAND(), Info!$B$43, Info!$B$44)</f>
        <v>1.2071865536501379E-2</v>
      </c>
      <c r="H86" s="15">
        <f ca="1">_xlfn.NORM.INV(RAND(), Info!$B$43, Info!$B$44)</f>
        <v>2.1693285473253315E-2</v>
      </c>
      <c r="I86" s="15">
        <f ca="1">_xlfn.NORM.INV(RAND(), Info!$B$43, Info!$B$44)</f>
        <v>2.8821249180695552E-2</v>
      </c>
      <c r="J86" s="15">
        <f ca="1">_xlfn.NORM.INV(RAND(), Info!$B$43, Info!$B$44)</f>
        <v>3.0769696351363517E-2</v>
      </c>
      <c r="K86" s="15">
        <f ca="1">_xlfn.NORM.INV(RAND(), Info!$B$43, Info!$B$44)</f>
        <v>3.3420979703118899E-3</v>
      </c>
      <c r="L86" s="15">
        <f ca="1">_xlfn.NORM.INV(RAND(), Info!$B$43, Info!$B$44)</f>
        <v>-1.8758149191360662E-2</v>
      </c>
      <c r="M86" s="15">
        <f ca="1">_xlfn.NORM.INV(RAND(), Info!$B$43, Info!$B$44)</f>
        <v>2.0794457595765089E-2</v>
      </c>
      <c r="N86" s="15">
        <f ca="1">_xlfn.NORM.INV(RAND(), Info!$B$43, Info!$B$44)</f>
        <v>2.1326775087899662E-2</v>
      </c>
      <c r="O86" s="15">
        <f ca="1">_xlfn.NORM.INV(RAND(), Info!$B$43, Info!$B$44)</f>
        <v>-1.9704352844482536E-3</v>
      </c>
      <c r="P86" s="15">
        <f ca="1">_xlfn.NORM.INV(RAND(), Info!$B$43, Info!$B$44)</f>
        <v>6.6937759841447448E-3</v>
      </c>
      <c r="Q86" s="15">
        <f ca="1">_xlfn.NORM.INV(RAND(), Info!$B$43, Info!$B$44)</f>
        <v>8.6471514557654519E-3</v>
      </c>
      <c r="R86" s="15">
        <f ca="1">_xlfn.NORM.INV(RAND(), Info!$B$43, Info!$B$44)</f>
        <v>3.6668893584485855E-3</v>
      </c>
      <c r="S86" s="15">
        <f ca="1">_xlfn.NORM.INV(RAND(), Info!$B$43, Info!$B$44)</f>
        <v>3.8771752410041431E-2</v>
      </c>
      <c r="T86" s="15">
        <f ca="1">_xlfn.NORM.INV(RAND(), Info!$B$43, Info!$B$44)</f>
        <v>2.4981513628345154E-2</v>
      </c>
      <c r="U86" s="15">
        <f ca="1">_xlfn.NORM.INV(RAND(), Info!$B$43, Info!$B$44)</f>
        <v>1.1370254558117167E-2</v>
      </c>
      <c r="V86" s="15">
        <f ca="1">_xlfn.NORM.INV(RAND(), Info!$B$43, Info!$B$44)</f>
        <v>-1.5523958951231352E-2</v>
      </c>
      <c r="W86" s="15">
        <f ca="1">_xlfn.NORM.INV(RAND(), Info!$B$43, Info!$B$44)</f>
        <v>6.1030333858635446E-4</v>
      </c>
      <c r="X86" s="15">
        <f ca="1">_xlfn.NORM.INV(RAND(), Info!$B$43, Info!$B$44)</f>
        <v>9.9515539776856184E-3</v>
      </c>
      <c r="Y86" s="15">
        <f ca="1">_xlfn.NORM.INV(RAND(), Info!$B$43, Info!$B$44)</f>
        <v>5.7891839481425331E-3</v>
      </c>
      <c r="Z86" s="15">
        <f ca="1">_xlfn.NORM.INV(RAND(), Info!$B$43, Info!$B$44)</f>
        <v>-9.2319417993110275E-3</v>
      </c>
      <c r="AA86" s="15">
        <f ca="1">_xlfn.NORM.INV(RAND(), Info!$B$43, Info!$B$44)</f>
        <v>8.840831570356502E-3</v>
      </c>
      <c r="AB86" s="15">
        <f ca="1">_xlfn.NORM.INV(RAND(), Info!$B$43, Info!$B$44)</f>
        <v>4.2265683576415407E-2</v>
      </c>
      <c r="AC86" s="15">
        <f ca="1">_xlfn.NORM.INV(RAND(), Info!$B$43, Info!$B$44)</f>
        <v>-1.3262827385111559E-2</v>
      </c>
      <c r="AD86" s="15">
        <f ca="1">_xlfn.NORM.INV(RAND(), Info!$B$43, Info!$B$44)</f>
        <v>-2.9118241067824747E-3</v>
      </c>
      <c r="AE86" s="15">
        <f ca="1">_xlfn.NORM.INV(RAND(), Info!$B$43, Info!$B$44)</f>
        <v>4.5523007563352102E-3</v>
      </c>
      <c r="AF86" s="15">
        <f ca="1">_xlfn.NORM.INV(RAND(), Info!$B$43, Info!$B$44)</f>
        <v>-2.7669486729868166E-2</v>
      </c>
      <c r="AG86" s="15">
        <f ca="1">_xlfn.NORM.INV(RAND(), Info!$B$43, Info!$B$44)</f>
        <v>1.1454474836195088E-2</v>
      </c>
      <c r="AH86" s="15">
        <f ca="1">_xlfn.NORM.INV(RAND(), Info!$B$43, Info!$B$44)</f>
        <v>6.1434261929600364E-3</v>
      </c>
      <c r="AI86" s="15">
        <f ca="1">_xlfn.NORM.INV(RAND(), Info!$B$43, Info!$B$44)</f>
        <v>8.0691048372032552E-3</v>
      </c>
      <c r="AJ86" s="15">
        <f ca="1">_xlfn.NORM.INV(RAND(), Info!$B$43, Info!$B$44)</f>
        <v>-2.4617901837764702E-2</v>
      </c>
      <c r="AK86" s="15">
        <f ca="1">_xlfn.NORM.INV(RAND(), Info!$B$43, Info!$B$44)</f>
        <v>-3.4705983505692868E-3</v>
      </c>
      <c r="AL86" s="15">
        <f ca="1">_xlfn.NORM.INV(RAND(), Info!$B$43, Info!$B$44)</f>
        <v>-1.890737509616882E-2</v>
      </c>
      <c r="AM86" s="15">
        <f ca="1">_xlfn.NORM.INV(RAND(), Info!$B$43, Info!$B$44)</f>
        <v>1.3606590415915429E-2</v>
      </c>
      <c r="AN86" s="15">
        <f ca="1">_xlfn.NORM.INV(RAND(), Info!$B$43, Info!$B$44)</f>
        <v>4.050899975171887E-3</v>
      </c>
      <c r="AO86" s="15">
        <f ca="1">_xlfn.NORM.INV(RAND(), Info!$B$43, Info!$B$44)</f>
        <v>6.4560701224460936E-3</v>
      </c>
      <c r="AP86" s="15">
        <f ca="1">_xlfn.NORM.INV(RAND(), Info!$B$43, Info!$B$44)</f>
        <v>-4.5960547005905496E-3</v>
      </c>
      <c r="AQ86" s="15">
        <f ca="1">_xlfn.NORM.INV(RAND(), Info!$B$43, Info!$B$44)</f>
        <v>2.5458661888176689E-3</v>
      </c>
      <c r="AR86" s="15">
        <f ca="1">_xlfn.NORM.INV(RAND(), Info!$B$43, Info!$B$44)</f>
        <v>2.9849126779101381E-2</v>
      </c>
      <c r="AS86" s="15">
        <f ca="1">_xlfn.NORM.INV(RAND(), Info!$B$43, Info!$B$44)</f>
        <v>4.4284941210673591E-2</v>
      </c>
      <c r="AT86" s="15">
        <f ca="1">_xlfn.NORM.INV(RAND(), Info!$B$43, Info!$B$44)</f>
        <v>1.3271655792661281E-2</v>
      </c>
      <c r="AU86" s="15">
        <f ca="1">_xlfn.NORM.INV(RAND(), Info!$B$43, Info!$B$44)</f>
        <v>-3.1874934770841326E-3</v>
      </c>
      <c r="AV86" s="15">
        <f ca="1">_xlfn.NORM.INV(RAND(), Info!$B$43, Info!$B$44)</f>
        <v>-6.5367983693423184E-2</v>
      </c>
      <c r="AW86" s="15">
        <f ca="1">_xlfn.NORM.INV(RAND(), Info!$B$43, Info!$B$44)</f>
        <v>7.840319028270596E-3</v>
      </c>
      <c r="AX86" s="15">
        <f ca="1">_xlfn.NORM.INV(RAND(), Info!$B$43, Info!$B$44)</f>
        <v>-2.9245572747805527E-2</v>
      </c>
      <c r="AY86" s="15">
        <f ca="1">_xlfn.NORM.INV(RAND(), Info!$B$43, Info!$B$44)</f>
        <v>-3.8796798187411559E-2</v>
      </c>
      <c r="AZ86" s="15">
        <f ca="1">_xlfn.NORM.INV(RAND(), Info!$B$43, Info!$B$44)</f>
        <v>1.9963939064376039E-2</v>
      </c>
      <c r="BA86" s="15">
        <f ca="1">_xlfn.NORM.INV(RAND(), Info!$B$43, Info!$B$44)</f>
        <v>2.427641021524294E-2</v>
      </c>
      <c r="BB86" s="15">
        <f ca="1">_xlfn.NORM.INV(RAND(), Info!$B$43, Info!$B$44)</f>
        <v>-1.123499303792283E-2</v>
      </c>
      <c r="BC86" s="15">
        <f ca="1">_xlfn.NORM.INV(RAND(), Info!$B$43, Info!$B$44)</f>
        <v>-1.8011102577154416E-2</v>
      </c>
      <c r="BD86" s="15">
        <f ca="1">_xlfn.NORM.INV(RAND(), Info!$B$43, Info!$B$44)</f>
        <v>4.2060541864558576E-3</v>
      </c>
      <c r="BE86" s="15">
        <f ca="1">_xlfn.NORM.INV(RAND(), Info!$B$43, Info!$B$44)</f>
        <v>3.7192655082039831E-2</v>
      </c>
      <c r="BF86" s="15">
        <f ca="1">_xlfn.NORM.INV(RAND(), Info!$B$43, Info!$B$44)</f>
        <v>2.7271983196347514E-2</v>
      </c>
      <c r="BG86" s="15">
        <f ca="1">_xlfn.NORM.INV(RAND(), Info!$B$43, Info!$B$44)</f>
        <v>-4.0683833899543484E-2</v>
      </c>
      <c r="BH86" s="15">
        <f ca="1">_xlfn.NORM.INV(RAND(), Info!$B$43, Info!$B$44)</f>
        <v>1.5617664024513957E-2</v>
      </c>
      <c r="BI86" s="15">
        <f ca="1">_xlfn.NORM.INV(RAND(), Info!$B$43, Info!$B$44)</f>
        <v>-7.9133870375376197E-3</v>
      </c>
      <c r="BJ86" s="15">
        <f ca="1">_xlfn.NORM.INV(RAND(), Info!$B$43, Info!$B$44)</f>
        <v>1.9925981251623415E-2</v>
      </c>
      <c r="BK86" s="15">
        <f ca="1">_xlfn.NORM.INV(RAND(), Info!$B$43, Info!$B$44)</f>
        <v>-1.0914634661394779E-2</v>
      </c>
      <c r="BL86" s="15">
        <f ca="1">_xlfn.NORM.INV(RAND(), Info!$B$43, Info!$B$44)</f>
        <v>-6.3753438261818941E-3</v>
      </c>
      <c r="BM86" s="15">
        <f ca="1">_xlfn.NORM.INV(RAND(), Info!$B$43, Info!$B$44)</f>
        <v>6.2346466430021957E-3</v>
      </c>
      <c r="BN86" s="15">
        <f ca="1">_xlfn.NORM.INV(RAND(), Info!$B$43, Info!$B$44)</f>
        <v>-7.6655341188589556E-3</v>
      </c>
      <c r="BO86" s="15">
        <f ca="1">_xlfn.NORM.INV(RAND(), Info!$B$43, Info!$B$44)</f>
        <v>3.9668681563730129E-2</v>
      </c>
      <c r="BP86" s="15">
        <f ca="1">_xlfn.NORM.INV(RAND(), Info!$B$43, Info!$B$44)</f>
        <v>8.3713615826714188E-3</v>
      </c>
      <c r="BQ86" s="15">
        <f ca="1">_xlfn.NORM.INV(RAND(), Info!$B$43, Info!$B$44)</f>
        <v>-4.7766883421997601E-3</v>
      </c>
      <c r="BR86" s="15">
        <f ca="1">_xlfn.NORM.INV(RAND(), Info!$B$43, Info!$B$44)</f>
        <v>-4.0370920952581824E-2</v>
      </c>
      <c r="BS86" s="15">
        <f ca="1">_xlfn.NORM.INV(RAND(), Info!$B$43, Info!$B$44)</f>
        <v>-2.7021501412036637E-3</v>
      </c>
      <c r="BT86" s="15">
        <f ca="1">_xlfn.NORM.INV(RAND(), Info!$B$43, Info!$B$44)</f>
        <v>2.1059592121478482E-2</v>
      </c>
      <c r="BU86" s="15">
        <f ca="1">_xlfn.NORM.INV(RAND(), Info!$B$43, Info!$B$44)</f>
        <v>6.3667863873166242E-3</v>
      </c>
      <c r="BV86" s="15">
        <f ca="1">_xlfn.NORM.INV(RAND(), Info!$B$43, Info!$B$44)</f>
        <v>-2.9562613485733399E-2</v>
      </c>
      <c r="BW86" s="15">
        <f ca="1">_xlfn.NORM.INV(RAND(), Info!$B$43, Info!$B$44)</f>
        <v>-9.6673523285105492E-3</v>
      </c>
      <c r="BX86" s="15">
        <f ca="1">_xlfn.NORM.INV(RAND(), Info!$B$43, Info!$B$44)</f>
        <v>1.0198488394695619E-2</v>
      </c>
      <c r="BY86" s="15">
        <f ca="1">_xlfn.NORM.INV(RAND(), Info!$B$43, Info!$B$44)</f>
        <v>1.7606472653484057E-3</v>
      </c>
      <c r="BZ86" s="15">
        <f ca="1">_xlfn.NORM.INV(RAND(), Info!$B$43, Info!$B$44)</f>
        <v>-1.1947628238662533E-2</v>
      </c>
      <c r="CA86" s="15">
        <f ca="1">_xlfn.NORM.INV(RAND(), Info!$B$43, Info!$B$44)</f>
        <v>3.479189888007183E-2</v>
      </c>
      <c r="CB86" s="15">
        <f ca="1">_xlfn.NORM.INV(RAND(), Info!$B$43, Info!$B$44)</f>
        <v>5.2419050394714633E-3</v>
      </c>
      <c r="CC86" s="15">
        <f ca="1">_xlfn.NORM.INV(RAND(), Info!$B$43, Info!$B$44)</f>
        <v>-6.2488167216946154E-3</v>
      </c>
      <c r="CD86" s="15">
        <f ca="1">_xlfn.NORM.INV(RAND(), Info!$B$43, Info!$B$44)</f>
        <v>1.830418764019608E-2</v>
      </c>
      <c r="CE86" s="15">
        <f ca="1">_xlfn.NORM.INV(RAND(), Info!$B$43, Info!$B$44)</f>
        <v>-2.7598095796345595E-4</v>
      </c>
      <c r="CF86" s="15">
        <f ca="1">_xlfn.NORM.INV(RAND(), Info!$B$43, Info!$B$44)</f>
        <v>-4.9948110699841133E-2</v>
      </c>
      <c r="CG86" s="15">
        <f ca="1">_xlfn.NORM.INV(RAND(), Info!$B$43, Info!$B$44)</f>
        <v>-1.2812350640906561E-2</v>
      </c>
      <c r="CH86" s="15">
        <f ca="1">_xlfn.NORM.INV(RAND(), Info!$B$43, Info!$B$44)</f>
        <v>6.3392286101000492E-3</v>
      </c>
      <c r="CI86" s="15">
        <f ca="1">_xlfn.NORM.INV(RAND(), Info!$B$43, Info!$B$44)</f>
        <v>3.3125945791686505E-2</v>
      </c>
      <c r="CJ86" s="15">
        <f ca="1">_xlfn.NORM.INV(RAND(), Info!$B$43, Info!$B$44)</f>
        <v>-2.0110581137669597E-2</v>
      </c>
      <c r="CK86" s="15">
        <f ca="1">_xlfn.NORM.INV(RAND(), Info!$B$43, Info!$B$44)</f>
        <v>2.4448234879283239E-2</v>
      </c>
      <c r="CL86" s="15">
        <f ca="1">_xlfn.NORM.INV(RAND(), Info!$B$43, Info!$B$44)</f>
        <v>-1.7263023747889069E-2</v>
      </c>
      <c r="CM86" s="15">
        <f ca="1">_xlfn.NORM.INV(RAND(), Info!$B$43, Info!$B$44)</f>
        <v>-2.5994316401955059E-2</v>
      </c>
      <c r="CN86" s="15">
        <f ca="1">_xlfn.NORM.INV(RAND(), Info!$B$43, Info!$B$44)</f>
        <v>1.0030849424477573E-2</v>
      </c>
      <c r="CO86" s="15">
        <f ca="1">_xlfn.NORM.INV(RAND(), Info!$B$43, Info!$B$44)</f>
        <v>6.4380385778418639E-3</v>
      </c>
      <c r="CP86" s="15">
        <f ca="1">_xlfn.NORM.INV(RAND(), Info!$B$43, Info!$B$44)</f>
        <v>3.0217744209084358E-3</v>
      </c>
      <c r="CQ86" s="15">
        <f ca="1">_xlfn.NORM.INV(RAND(), Info!$B$43, Info!$B$44)</f>
        <v>2.0528671850460492E-2</v>
      </c>
      <c r="CR86" s="15">
        <f ca="1">_xlfn.NORM.INV(RAND(), Info!$B$43, Info!$B$44)</f>
        <v>-1.5653949759984388E-2</v>
      </c>
      <c r="CS86" s="15">
        <f ca="1">_xlfn.NORM.INV(RAND(), Info!$B$43, Info!$B$44)</f>
        <v>1.1550945353227329E-2</v>
      </c>
      <c r="CT86" s="15">
        <f ca="1">_xlfn.NORM.INV(RAND(), Info!$B$43, Info!$B$44)</f>
        <v>-3.1968414097098871E-2</v>
      </c>
      <c r="CU86" s="15">
        <f ca="1">_xlfn.NORM.INV(RAND(), Info!$B$43, Info!$B$44)</f>
        <v>-4.9962452279712556E-2</v>
      </c>
      <c r="CV86" s="15">
        <f ca="1">_xlfn.NORM.INV(RAND(), Info!$B$43, Info!$B$44)</f>
        <v>2.7116825792095904E-3</v>
      </c>
      <c r="CW86" s="15">
        <f ca="1">_xlfn.NORM.INV(RAND(), Info!$B$43, Info!$B$44)</f>
        <v>4.1765211358678937E-2</v>
      </c>
    </row>
    <row r="87" spans="1:101" x14ac:dyDescent="0.2">
      <c r="A87">
        <v>2108</v>
      </c>
      <c r="B87" s="15">
        <f ca="1">_xlfn.NORM.INV(RAND(), Info!$B$43, Info!$B$44)</f>
        <v>-1.9926324435812555E-2</v>
      </c>
      <c r="C87" s="15">
        <f ca="1">_xlfn.NORM.INV(RAND(), Info!$B$43, Info!$B$44)</f>
        <v>-1.619474044006336E-2</v>
      </c>
      <c r="D87" s="15">
        <f ca="1">_xlfn.NORM.INV(RAND(), Info!$B$43, Info!$B$44)</f>
        <v>-2.3384046995413806E-2</v>
      </c>
      <c r="E87" s="15">
        <f ca="1">_xlfn.NORM.INV(RAND(), Info!$B$43, Info!$B$44)</f>
        <v>1.3526677062481576E-2</v>
      </c>
      <c r="F87" s="15">
        <f ca="1">_xlfn.NORM.INV(RAND(), Info!$B$43, Info!$B$44)</f>
        <v>-5.3076720780597365E-2</v>
      </c>
      <c r="G87" s="15">
        <f ca="1">_xlfn.NORM.INV(RAND(), Info!$B$43, Info!$B$44)</f>
        <v>-2.1523486942927217E-2</v>
      </c>
      <c r="H87" s="15">
        <f ca="1">_xlfn.NORM.INV(RAND(), Info!$B$43, Info!$B$44)</f>
        <v>6.9870307937417225E-3</v>
      </c>
      <c r="I87" s="15">
        <f ca="1">_xlfn.NORM.INV(RAND(), Info!$B$43, Info!$B$44)</f>
        <v>-1.5365972372304089E-3</v>
      </c>
      <c r="J87" s="15">
        <f ca="1">_xlfn.NORM.INV(RAND(), Info!$B$43, Info!$B$44)</f>
        <v>-1.4163655395410934E-2</v>
      </c>
      <c r="K87" s="15">
        <f ca="1">_xlfn.NORM.INV(RAND(), Info!$B$43, Info!$B$44)</f>
        <v>2.7707075705167949E-2</v>
      </c>
      <c r="L87" s="15">
        <f ca="1">_xlfn.NORM.INV(RAND(), Info!$B$43, Info!$B$44)</f>
        <v>-1.3377355354956297E-2</v>
      </c>
      <c r="M87" s="15">
        <f ca="1">_xlfn.NORM.INV(RAND(), Info!$B$43, Info!$B$44)</f>
        <v>1.2200778601784628E-2</v>
      </c>
      <c r="N87" s="15">
        <f ca="1">_xlfn.NORM.INV(RAND(), Info!$B$43, Info!$B$44)</f>
        <v>6.7923051069453911E-3</v>
      </c>
      <c r="O87" s="15">
        <f ca="1">_xlfn.NORM.INV(RAND(), Info!$B$43, Info!$B$44)</f>
        <v>-1.5142483773785666E-2</v>
      </c>
      <c r="P87" s="15">
        <f ca="1">_xlfn.NORM.INV(RAND(), Info!$B$43, Info!$B$44)</f>
        <v>-2.6525962202103039E-2</v>
      </c>
      <c r="Q87" s="15">
        <f ca="1">_xlfn.NORM.INV(RAND(), Info!$B$43, Info!$B$44)</f>
        <v>1.6529256253252189E-2</v>
      </c>
      <c r="R87" s="15">
        <f ca="1">_xlfn.NORM.INV(RAND(), Info!$B$43, Info!$B$44)</f>
        <v>1.8439845528869694E-2</v>
      </c>
      <c r="S87" s="15">
        <f ca="1">_xlfn.NORM.INV(RAND(), Info!$B$43, Info!$B$44)</f>
        <v>-7.1700035239342531E-3</v>
      </c>
      <c r="T87" s="15">
        <f ca="1">_xlfn.NORM.INV(RAND(), Info!$B$43, Info!$B$44)</f>
        <v>7.959336536297483E-3</v>
      </c>
      <c r="U87" s="15">
        <f ca="1">_xlfn.NORM.INV(RAND(), Info!$B$43, Info!$B$44)</f>
        <v>-2.2304654518107835E-2</v>
      </c>
      <c r="V87" s="15">
        <f ca="1">_xlfn.NORM.INV(RAND(), Info!$B$43, Info!$B$44)</f>
        <v>-1.4383014894678015E-2</v>
      </c>
      <c r="W87" s="15">
        <f ca="1">_xlfn.NORM.INV(RAND(), Info!$B$43, Info!$B$44)</f>
        <v>-3.7361187155602042E-2</v>
      </c>
      <c r="X87" s="15">
        <f ca="1">_xlfn.NORM.INV(RAND(), Info!$B$43, Info!$B$44)</f>
        <v>-4.120597770844202E-3</v>
      </c>
      <c r="Y87" s="15">
        <f ca="1">_xlfn.NORM.INV(RAND(), Info!$B$43, Info!$B$44)</f>
        <v>-1.9755355508874289E-2</v>
      </c>
      <c r="Z87" s="15">
        <f ca="1">_xlfn.NORM.INV(RAND(), Info!$B$43, Info!$B$44)</f>
        <v>-2.1622372044094732E-2</v>
      </c>
      <c r="AA87" s="15">
        <f ca="1">_xlfn.NORM.INV(RAND(), Info!$B$43, Info!$B$44)</f>
        <v>-4.5964388418162933E-3</v>
      </c>
      <c r="AB87" s="15">
        <f ca="1">_xlfn.NORM.INV(RAND(), Info!$B$43, Info!$B$44)</f>
        <v>-1.3661762561577837E-2</v>
      </c>
      <c r="AC87" s="15">
        <f ca="1">_xlfn.NORM.INV(RAND(), Info!$B$43, Info!$B$44)</f>
        <v>-3.1053372297399309E-2</v>
      </c>
      <c r="AD87" s="15">
        <f ca="1">_xlfn.NORM.INV(RAND(), Info!$B$43, Info!$B$44)</f>
        <v>-2.1523526573132487E-3</v>
      </c>
      <c r="AE87" s="15">
        <f ca="1">_xlfn.NORM.INV(RAND(), Info!$B$43, Info!$B$44)</f>
        <v>-2.6874067052629843E-2</v>
      </c>
      <c r="AF87" s="15">
        <f ca="1">_xlfn.NORM.INV(RAND(), Info!$B$43, Info!$B$44)</f>
        <v>-6.0996998999379055E-2</v>
      </c>
      <c r="AG87" s="15">
        <f ca="1">_xlfn.NORM.INV(RAND(), Info!$B$43, Info!$B$44)</f>
        <v>-3.9960618485620769E-2</v>
      </c>
      <c r="AH87" s="15">
        <f ca="1">_xlfn.NORM.INV(RAND(), Info!$B$43, Info!$B$44)</f>
        <v>1.3109556301779963E-3</v>
      </c>
      <c r="AI87" s="15">
        <f ca="1">_xlfn.NORM.INV(RAND(), Info!$B$43, Info!$B$44)</f>
        <v>4.3606431892001397E-2</v>
      </c>
      <c r="AJ87" s="15">
        <f ca="1">_xlfn.NORM.INV(RAND(), Info!$B$43, Info!$B$44)</f>
        <v>2.869778752481256E-2</v>
      </c>
      <c r="AK87" s="15">
        <f ca="1">_xlfn.NORM.INV(RAND(), Info!$B$43, Info!$B$44)</f>
        <v>2.3250618975094638E-2</v>
      </c>
      <c r="AL87" s="15">
        <f ca="1">_xlfn.NORM.INV(RAND(), Info!$B$43, Info!$B$44)</f>
        <v>-3.8141663288553819E-2</v>
      </c>
      <c r="AM87" s="15">
        <f ca="1">_xlfn.NORM.INV(RAND(), Info!$B$43, Info!$B$44)</f>
        <v>-1.3398632023049396E-2</v>
      </c>
      <c r="AN87" s="15">
        <f ca="1">_xlfn.NORM.INV(RAND(), Info!$B$43, Info!$B$44)</f>
        <v>1.7844545628728885E-2</v>
      </c>
      <c r="AO87" s="15">
        <f ca="1">_xlfn.NORM.INV(RAND(), Info!$B$43, Info!$B$44)</f>
        <v>5.4946404145079846E-3</v>
      </c>
      <c r="AP87" s="15">
        <f ca="1">_xlfn.NORM.INV(RAND(), Info!$B$43, Info!$B$44)</f>
        <v>-2.4638018233547011E-4</v>
      </c>
      <c r="AQ87" s="15">
        <f ca="1">_xlfn.NORM.INV(RAND(), Info!$B$43, Info!$B$44)</f>
        <v>3.8817041044926164E-2</v>
      </c>
      <c r="AR87" s="15">
        <f ca="1">_xlfn.NORM.INV(RAND(), Info!$B$43, Info!$B$44)</f>
        <v>4.7903174104499062E-2</v>
      </c>
      <c r="AS87" s="15">
        <f ca="1">_xlfn.NORM.INV(RAND(), Info!$B$43, Info!$B$44)</f>
        <v>5.1275268064462443E-3</v>
      </c>
      <c r="AT87" s="15">
        <f ca="1">_xlfn.NORM.INV(RAND(), Info!$B$43, Info!$B$44)</f>
        <v>-6.8816023129290231E-4</v>
      </c>
      <c r="AU87" s="15">
        <f ca="1">_xlfn.NORM.INV(RAND(), Info!$B$43, Info!$B$44)</f>
        <v>1.5028387521246966E-2</v>
      </c>
      <c r="AV87" s="15">
        <f ca="1">_xlfn.NORM.INV(RAND(), Info!$B$43, Info!$B$44)</f>
        <v>-1.7588943388098549E-2</v>
      </c>
      <c r="AW87" s="15">
        <f ca="1">_xlfn.NORM.INV(RAND(), Info!$B$43, Info!$B$44)</f>
        <v>-3.8347537526162108E-2</v>
      </c>
      <c r="AX87" s="15">
        <f ca="1">_xlfn.NORM.INV(RAND(), Info!$B$43, Info!$B$44)</f>
        <v>2.061539685434308E-2</v>
      </c>
      <c r="AY87" s="15">
        <f ca="1">_xlfn.NORM.INV(RAND(), Info!$B$43, Info!$B$44)</f>
        <v>-2.0126437390607176E-2</v>
      </c>
      <c r="AZ87" s="15">
        <f ca="1">_xlfn.NORM.INV(RAND(), Info!$B$43, Info!$B$44)</f>
        <v>-2.5617095485114837E-2</v>
      </c>
      <c r="BA87" s="15">
        <f ca="1">_xlfn.NORM.INV(RAND(), Info!$B$43, Info!$B$44)</f>
        <v>1.4433682915994468E-2</v>
      </c>
      <c r="BB87" s="15">
        <f ca="1">_xlfn.NORM.INV(RAND(), Info!$B$43, Info!$B$44)</f>
        <v>1.8570373826453847E-2</v>
      </c>
      <c r="BC87" s="15">
        <f ca="1">_xlfn.NORM.INV(RAND(), Info!$B$43, Info!$B$44)</f>
        <v>1.7129664497624847E-2</v>
      </c>
      <c r="BD87" s="15">
        <f ca="1">_xlfn.NORM.INV(RAND(), Info!$B$43, Info!$B$44)</f>
        <v>2.9082201891807592E-2</v>
      </c>
      <c r="BE87" s="15">
        <f ca="1">_xlfn.NORM.INV(RAND(), Info!$B$43, Info!$B$44)</f>
        <v>-1.7956869172122809E-2</v>
      </c>
      <c r="BF87" s="15">
        <f ca="1">_xlfn.NORM.INV(RAND(), Info!$B$43, Info!$B$44)</f>
        <v>-2.0801428819031256E-2</v>
      </c>
      <c r="BG87" s="15">
        <f ca="1">_xlfn.NORM.INV(RAND(), Info!$B$43, Info!$B$44)</f>
        <v>2.7900488508169358E-3</v>
      </c>
      <c r="BH87" s="15">
        <f ca="1">_xlfn.NORM.INV(RAND(), Info!$B$43, Info!$B$44)</f>
        <v>1.6418618796371326E-2</v>
      </c>
      <c r="BI87" s="15">
        <f ca="1">_xlfn.NORM.INV(RAND(), Info!$B$43, Info!$B$44)</f>
        <v>7.3504116265234289E-3</v>
      </c>
      <c r="BJ87" s="15">
        <f ca="1">_xlfn.NORM.INV(RAND(), Info!$B$43, Info!$B$44)</f>
        <v>2.6987622632723376E-2</v>
      </c>
      <c r="BK87" s="15">
        <f ca="1">_xlfn.NORM.INV(RAND(), Info!$B$43, Info!$B$44)</f>
        <v>-6.3920087307314647E-4</v>
      </c>
      <c r="BL87" s="15">
        <f ca="1">_xlfn.NORM.INV(RAND(), Info!$B$43, Info!$B$44)</f>
        <v>-1.2097835112539219E-2</v>
      </c>
      <c r="BM87" s="15">
        <f ca="1">_xlfn.NORM.INV(RAND(), Info!$B$43, Info!$B$44)</f>
        <v>-7.8878207981756719E-4</v>
      </c>
      <c r="BN87" s="15">
        <f ca="1">_xlfn.NORM.INV(RAND(), Info!$B$43, Info!$B$44)</f>
        <v>-8.786464708228095E-3</v>
      </c>
      <c r="BO87" s="15">
        <f ca="1">_xlfn.NORM.INV(RAND(), Info!$B$43, Info!$B$44)</f>
        <v>-3.4614138358438854E-4</v>
      </c>
      <c r="BP87" s="15">
        <f ca="1">_xlfn.NORM.INV(RAND(), Info!$B$43, Info!$B$44)</f>
        <v>-5.3897559523113002E-2</v>
      </c>
      <c r="BQ87" s="15">
        <f ca="1">_xlfn.NORM.INV(RAND(), Info!$B$43, Info!$B$44)</f>
        <v>-3.5132602036281498E-3</v>
      </c>
      <c r="BR87" s="15">
        <f ca="1">_xlfn.NORM.INV(RAND(), Info!$B$43, Info!$B$44)</f>
        <v>2.593460252128052E-2</v>
      </c>
      <c r="BS87" s="15">
        <f ca="1">_xlfn.NORM.INV(RAND(), Info!$B$43, Info!$B$44)</f>
        <v>-4.9418531561400423E-3</v>
      </c>
      <c r="BT87" s="15">
        <f ca="1">_xlfn.NORM.INV(RAND(), Info!$B$43, Info!$B$44)</f>
        <v>-2.1791967386032614E-2</v>
      </c>
      <c r="BU87" s="15">
        <f ca="1">_xlfn.NORM.INV(RAND(), Info!$B$43, Info!$B$44)</f>
        <v>8.1245008516289165E-3</v>
      </c>
      <c r="BV87" s="15">
        <f ca="1">_xlfn.NORM.INV(RAND(), Info!$B$43, Info!$B$44)</f>
        <v>1.4437642027408371E-3</v>
      </c>
      <c r="BW87" s="15">
        <f ca="1">_xlfn.NORM.INV(RAND(), Info!$B$43, Info!$B$44)</f>
        <v>6.4342870596393077E-3</v>
      </c>
      <c r="BX87" s="15">
        <f ca="1">_xlfn.NORM.INV(RAND(), Info!$B$43, Info!$B$44)</f>
        <v>1.6468396674603498E-2</v>
      </c>
      <c r="BY87" s="15">
        <f ca="1">_xlfn.NORM.INV(RAND(), Info!$B$43, Info!$B$44)</f>
        <v>2.0578793065885306E-2</v>
      </c>
      <c r="BZ87" s="15">
        <f ca="1">_xlfn.NORM.INV(RAND(), Info!$B$43, Info!$B$44)</f>
        <v>-2.0455020479775807E-2</v>
      </c>
      <c r="CA87" s="15">
        <f ca="1">_xlfn.NORM.INV(RAND(), Info!$B$43, Info!$B$44)</f>
        <v>-8.0902329994927552E-3</v>
      </c>
      <c r="CB87" s="15">
        <f ca="1">_xlfn.NORM.INV(RAND(), Info!$B$43, Info!$B$44)</f>
        <v>1.1027395411033838E-2</v>
      </c>
      <c r="CC87" s="15">
        <f ca="1">_xlfn.NORM.INV(RAND(), Info!$B$43, Info!$B$44)</f>
        <v>-1.8180977107477275E-2</v>
      </c>
      <c r="CD87" s="15">
        <f ca="1">_xlfn.NORM.INV(RAND(), Info!$B$43, Info!$B$44)</f>
        <v>2.6295263201239052E-2</v>
      </c>
      <c r="CE87" s="15">
        <f ca="1">_xlfn.NORM.INV(RAND(), Info!$B$43, Info!$B$44)</f>
        <v>1.8795519723091195E-2</v>
      </c>
      <c r="CF87" s="15">
        <f ca="1">_xlfn.NORM.INV(RAND(), Info!$B$43, Info!$B$44)</f>
        <v>-1.2474216077417895E-2</v>
      </c>
      <c r="CG87" s="15">
        <f ca="1">_xlfn.NORM.INV(RAND(), Info!$B$43, Info!$B$44)</f>
        <v>6.6415337765107496E-2</v>
      </c>
      <c r="CH87" s="15">
        <f ca="1">_xlfn.NORM.INV(RAND(), Info!$B$43, Info!$B$44)</f>
        <v>2.4722454806069317E-2</v>
      </c>
      <c r="CI87" s="15">
        <f ca="1">_xlfn.NORM.INV(RAND(), Info!$B$43, Info!$B$44)</f>
        <v>3.6254459407353843E-3</v>
      </c>
      <c r="CJ87" s="15">
        <f ca="1">_xlfn.NORM.INV(RAND(), Info!$B$43, Info!$B$44)</f>
        <v>-1.7982012893022998E-2</v>
      </c>
      <c r="CK87" s="15">
        <f ca="1">_xlfn.NORM.INV(RAND(), Info!$B$43, Info!$B$44)</f>
        <v>-3.2663866167148059E-2</v>
      </c>
      <c r="CL87" s="15">
        <f ca="1">_xlfn.NORM.INV(RAND(), Info!$B$43, Info!$B$44)</f>
        <v>-2.9872274818151235E-2</v>
      </c>
      <c r="CM87" s="15">
        <f ca="1">_xlfn.NORM.INV(RAND(), Info!$B$43, Info!$B$44)</f>
        <v>-1.4070873194708195E-2</v>
      </c>
      <c r="CN87" s="15">
        <f ca="1">_xlfn.NORM.INV(RAND(), Info!$B$43, Info!$B$44)</f>
        <v>1.0342699646298342E-2</v>
      </c>
      <c r="CO87" s="15">
        <f ca="1">_xlfn.NORM.INV(RAND(), Info!$B$43, Info!$B$44)</f>
        <v>4.572457142019877E-3</v>
      </c>
      <c r="CP87" s="15">
        <f ca="1">_xlfn.NORM.INV(RAND(), Info!$B$43, Info!$B$44)</f>
        <v>-1.1984877889349037E-2</v>
      </c>
      <c r="CQ87" s="15">
        <f ca="1">_xlfn.NORM.INV(RAND(), Info!$B$43, Info!$B$44)</f>
        <v>1.4990471980147038E-2</v>
      </c>
      <c r="CR87" s="15">
        <f ca="1">_xlfn.NORM.INV(RAND(), Info!$B$43, Info!$B$44)</f>
        <v>-3.2676514288345593E-3</v>
      </c>
      <c r="CS87" s="15">
        <f ca="1">_xlfn.NORM.INV(RAND(), Info!$B$43, Info!$B$44)</f>
        <v>-4.1425992244608858E-4</v>
      </c>
      <c r="CT87" s="15">
        <f ca="1">_xlfn.NORM.INV(RAND(), Info!$B$43, Info!$B$44)</f>
        <v>-1.4073997075947114E-2</v>
      </c>
      <c r="CU87" s="15">
        <f ca="1">_xlfn.NORM.INV(RAND(), Info!$B$43, Info!$B$44)</f>
        <v>-1.8739389306621234E-2</v>
      </c>
      <c r="CV87" s="15">
        <f ca="1">_xlfn.NORM.INV(RAND(), Info!$B$43, Info!$B$44)</f>
        <v>-8.9904593677104447E-3</v>
      </c>
      <c r="CW87" s="15">
        <f ca="1">_xlfn.NORM.INV(RAND(), Info!$B$43, Info!$B$44)</f>
        <v>-2.5471414880097767E-2</v>
      </c>
    </row>
    <row r="88" spans="1:101" x14ac:dyDescent="0.2">
      <c r="A88">
        <v>2109</v>
      </c>
      <c r="B88" s="15">
        <f ca="1">_xlfn.NORM.INV(RAND(), Info!$B$43, Info!$B$44)</f>
        <v>-1.8172277439281025E-2</v>
      </c>
      <c r="C88" s="15">
        <f ca="1">_xlfn.NORM.INV(RAND(), Info!$B$43, Info!$B$44)</f>
        <v>-1.7698872173947524E-2</v>
      </c>
      <c r="D88" s="15">
        <f ca="1">_xlfn.NORM.INV(RAND(), Info!$B$43, Info!$B$44)</f>
        <v>-3.4431360322086747E-2</v>
      </c>
      <c r="E88" s="15">
        <f ca="1">_xlfn.NORM.INV(RAND(), Info!$B$43, Info!$B$44)</f>
        <v>-9.8449948588218775E-3</v>
      </c>
      <c r="F88" s="15">
        <f ca="1">_xlfn.NORM.INV(RAND(), Info!$B$43, Info!$B$44)</f>
        <v>-3.6944057991323193E-3</v>
      </c>
      <c r="G88" s="15">
        <f ca="1">_xlfn.NORM.INV(RAND(), Info!$B$43, Info!$B$44)</f>
        <v>-3.5067733906150686E-2</v>
      </c>
      <c r="H88" s="15">
        <f ca="1">_xlfn.NORM.INV(RAND(), Info!$B$43, Info!$B$44)</f>
        <v>-3.6818472241082131E-2</v>
      </c>
      <c r="I88" s="15">
        <f ca="1">_xlfn.NORM.INV(RAND(), Info!$B$43, Info!$B$44)</f>
        <v>-3.4938490580359735E-2</v>
      </c>
      <c r="J88" s="15">
        <f ca="1">_xlfn.NORM.INV(RAND(), Info!$B$43, Info!$B$44)</f>
        <v>5.507079276646289E-3</v>
      </c>
      <c r="K88" s="15">
        <f ca="1">_xlfn.NORM.INV(RAND(), Info!$B$43, Info!$B$44)</f>
        <v>1.1610749540263917E-2</v>
      </c>
      <c r="L88" s="15">
        <f ca="1">_xlfn.NORM.INV(RAND(), Info!$B$43, Info!$B$44)</f>
        <v>3.1416823018612677E-2</v>
      </c>
      <c r="M88" s="15">
        <f ca="1">_xlfn.NORM.INV(RAND(), Info!$B$43, Info!$B$44)</f>
        <v>-3.4105759672313052E-2</v>
      </c>
      <c r="N88" s="15">
        <f ca="1">_xlfn.NORM.INV(RAND(), Info!$B$43, Info!$B$44)</f>
        <v>6.5460407907389981E-3</v>
      </c>
      <c r="O88" s="15">
        <f ca="1">_xlfn.NORM.INV(RAND(), Info!$B$43, Info!$B$44)</f>
        <v>-2.9893901596744831E-2</v>
      </c>
      <c r="P88" s="15">
        <f ca="1">_xlfn.NORM.INV(RAND(), Info!$B$43, Info!$B$44)</f>
        <v>1.761010184180305E-2</v>
      </c>
      <c r="Q88" s="15">
        <f ca="1">_xlfn.NORM.INV(RAND(), Info!$B$43, Info!$B$44)</f>
        <v>6.8121705284565322E-3</v>
      </c>
      <c r="R88" s="15">
        <f ca="1">_xlfn.NORM.INV(RAND(), Info!$B$43, Info!$B$44)</f>
        <v>1.2604257009407486E-2</v>
      </c>
      <c r="S88" s="15">
        <f ca="1">_xlfn.NORM.INV(RAND(), Info!$B$43, Info!$B$44)</f>
        <v>2.7149401454787739E-2</v>
      </c>
      <c r="T88" s="15">
        <f ca="1">_xlfn.NORM.INV(RAND(), Info!$B$43, Info!$B$44)</f>
        <v>6.9275529587243829E-3</v>
      </c>
      <c r="U88" s="15">
        <f ca="1">_xlfn.NORM.INV(RAND(), Info!$B$43, Info!$B$44)</f>
        <v>2.2122484661250556E-2</v>
      </c>
      <c r="V88" s="15">
        <f ca="1">_xlfn.NORM.INV(RAND(), Info!$B$43, Info!$B$44)</f>
        <v>9.2314616894839004E-3</v>
      </c>
      <c r="W88" s="15">
        <f ca="1">_xlfn.NORM.INV(RAND(), Info!$B$43, Info!$B$44)</f>
        <v>-2.5733273581921196E-2</v>
      </c>
      <c r="X88" s="15">
        <f ca="1">_xlfn.NORM.INV(RAND(), Info!$B$43, Info!$B$44)</f>
        <v>1.4084371721288107E-2</v>
      </c>
      <c r="Y88" s="15">
        <f ca="1">_xlfn.NORM.INV(RAND(), Info!$B$43, Info!$B$44)</f>
        <v>1.6523626198862114E-2</v>
      </c>
      <c r="Z88" s="15">
        <f ca="1">_xlfn.NORM.INV(RAND(), Info!$B$43, Info!$B$44)</f>
        <v>-1.4772864784683322E-2</v>
      </c>
      <c r="AA88" s="15">
        <f ca="1">_xlfn.NORM.INV(RAND(), Info!$B$43, Info!$B$44)</f>
        <v>5.3160050551863966E-3</v>
      </c>
      <c r="AB88" s="15">
        <f ca="1">_xlfn.NORM.INV(RAND(), Info!$B$43, Info!$B$44)</f>
        <v>-1.985293652186516E-2</v>
      </c>
      <c r="AC88" s="15">
        <f ca="1">_xlfn.NORM.INV(RAND(), Info!$B$43, Info!$B$44)</f>
        <v>-2.4286528792139911E-2</v>
      </c>
      <c r="AD88" s="15">
        <f ca="1">_xlfn.NORM.INV(RAND(), Info!$B$43, Info!$B$44)</f>
        <v>2.1135385367208499E-2</v>
      </c>
      <c r="AE88" s="15">
        <f ca="1">_xlfn.NORM.INV(RAND(), Info!$B$43, Info!$B$44)</f>
        <v>9.6077715209733029E-4</v>
      </c>
      <c r="AF88" s="15">
        <f ca="1">_xlfn.NORM.INV(RAND(), Info!$B$43, Info!$B$44)</f>
        <v>4.3603031231426838E-3</v>
      </c>
      <c r="AG88" s="15">
        <f ca="1">_xlfn.NORM.INV(RAND(), Info!$B$43, Info!$B$44)</f>
        <v>-2.8398376255994819E-3</v>
      </c>
      <c r="AH88" s="15">
        <f ca="1">_xlfn.NORM.INV(RAND(), Info!$B$43, Info!$B$44)</f>
        <v>-2.1598927569025751E-2</v>
      </c>
      <c r="AI88" s="15">
        <f ca="1">_xlfn.NORM.INV(RAND(), Info!$B$43, Info!$B$44)</f>
        <v>2.0473095816161638E-2</v>
      </c>
      <c r="AJ88" s="15">
        <f ca="1">_xlfn.NORM.INV(RAND(), Info!$B$43, Info!$B$44)</f>
        <v>-2.6227558157990109E-2</v>
      </c>
      <c r="AK88" s="15">
        <f ca="1">_xlfn.NORM.INV(RAND(), Info!$B$43, Info!$B$44)</f>
        <v>-5.8670219150862022E-3</v>
      </c>
      <c r="AL88" s="15">
        <f ca="1">_xlfn.NORM.INV(RAND(), Info!$B$43, Info!$B$44)</f>
        <v>4.5827185840092516E-2</v>
      </c>
      <c r="AM88" s="15">
        <f ca="1">_xlfn.NORM.INV(RAND(), Info!$B$43, Info!$B$44)</f>
        <v>-2.849286445135403E-2</v>
      </c>
      <c r="AN88" s="15">
        <f ca="1">_xlfn.NORM.INV(RAND(), Info!$B$43, Info!$B$44)</f>
        <v>-6.7498101291502254E-3</v>
      </c>
      <c r="AO88" s="15">
        <f ca="1">_xlfn.NORM.INV(RAND(), Info!$B$43, Info!$B$44)</f>
        <v>1.8016853871885688E-2</v>
      </c>
      <c r="AP88" s="15">
        <f ca="1">_xlfn.NORM.INV(RAND(), Info!$B$43, Info!$B$44)</f>
        <v>-4.3273726014232995E-3</v>
      </c>
      <c r="AQ88" s="15">
        <f ca="1">_xlfn.NORM.INV(RAND(), Info!$B$43, Info!$B$44)</f>
        <v>1.5642286611357969E-2</v>
      </c>
      <c r="AR88" s="15">
        <f ca="1">_xlfn.NORM.INV(RAND(), Info!$B$43, Info!$B$44)</f>
        <v>6.2379342132149384E-3</v>
      </c>
      <c r="AS88" s="15">
        <f ca="1">_xlfn.NORM.INV(RAND(), Info!$B$43, Info!$B$44)</f>
        <v>-2.302099500845943E-2</v>
      </c>
      <c r="AT88" s="15">
        <f ca="1">_xlfn.NORM.INV(RAND(), Info!$B$43, Info!$B$44)</f>
        <v>2.2556099889843004E-2</v>
      </c>
      <c r="AU88" s="15">
        <f ca="1">_xlfn.NORM.INV(RAND(), Info!$B$43, Info!$B$44)</f>
        <v>9.0727602529306235E-3</v>
      </c>
      <c r="AV88" s="15">
        <f ca="1">_xlfn.NORM.INV(RAND(), Info!$B$43, Info!$B$44)</f>
        <v>-1.2915230636410955E-2</v>
      </c>
      <c r="AW88" s="15">
        <f ca="1">_xlfn.NORM.INV(RAND(), Info!$B$43, Info!$B$44)</f>
        <v>-6.587410723396156E-2</v>
      </c>
      <c r="AX88" s="15">
        <f ca="1">_xlfn.NORM.INV(RAND(), Info!$B$43, Info!$B$44)</f>
        <v>-7.5412643217731062E-3</v>
      </c>
      <c r="AY88" s="15">
        <f ca="1">_xlfn.NORM.INV(RAND(), Info!$B$43, Info!$B$44)</f>
        <v>2.8210266653609191E-3</v>
      </c>
      <c r="AZ88" s="15">
        <f ca="1">_xlfn.NORM.INV(RAND(), Info!$B$43, Info!$B$44)</f>
        <v>1.3447054474333335E-3</v>
      </c>
      <c r="BA88" s="15">
        <f ca="1">_xlfn.NORM.INV(RAND(), Info!$B$43, Info!$B$44)</f>
        <v>-6.3144067889374196E-3</v>
      </c>
      <c r="BB88" s="15">
        <f ca="1">_xlfn.NORM.INV(RAND(), Info!$B$43, Info!$B$44)</f>
        <v>4.0509533003108313E-3</v>
      </c>
      <c r="BC88" s="15">
        <f ca="1">_xlfn.NORM.INV(RAND(), Info!$B$43, Info!$B$44)</f>
        <v>-9.9447382595231615E-3</v>
      </c>
      <c r="BD88" s="15">
        <f ca="1">_xlfn.NORM.INV(RAND(), Info!$B$43, Info!$B$44)</f>
        <v>-1.9649262916930808E-3</v>
      </c>
      <c r="BE88" s="15">
        <f ca="1">_xlfn.NORM.INV(RAND(), Info!$B$43, Info!$B$44)</f>
        <v>6.3777974558360167E-3</v>
      </c>
      <c r="BF88" s="15">
        <f ca="1">_xlfn.NORM.INV(RAND(), Info!$B$43, Info!$B$44)</f>
        <v>6.537045758628391E-3</v>
      </c>
      <c r="BG88" s="15">
        <f ca="1">_xlfn.NORM.INV(RAND(), Info!$B$43, Info!$B$44)</f>
        <v>1.1457195930910019E-2</v>
      </c>
      <c r="BH88" s="15">
        <f ca="1">_xlfn.NORM.INV(RAND(), Info!$B$43, Info!$B$44)</f>
        <v>-2.949060293551848E-2</v>
      </c>
      <c r="BI88" s="15">
        <f ca="1">_xlfn.NORM.INV(RAND(), Info!$B$43, Info!$B$44)</f>
        <v>-3.1227926344383943E-3</v>
      </c>
      <c r="BJ88" s="15">
        <f ca="1">_xlfn.NORM.INV(RAND(), Info!$B$43, Info!$B$44)</f>
        <v>-2.5255614871916649E-2</v>
      </c>
      <c r="BK88" s="15">
        <f ca="1">_xlfn.NORM.INV(RAND(), Info!$B$43, Info!$B$44)</f>
        <v>-1.6316376040436568E-2</v>
      </c>
      <c r="BL88" s="15">
        <f ca="1">_xlfn.NORM.INV(RAND(), Info!$B$43, Info!$B$44)</f>
        <v>9.6054741469530219E-3</v>
      </c>
      <c r="BM88" s="15">
        <f ca="1">_xlfn.NORM.INV(RAND(), Info!$B$43, Info!$B$44)</f>
        <v>-2.6833937685942576E-2</v>
      </c>
      <c r="BN88" s="15">
        <f ca="1">_xlfn.NORM.INV(RAND(), Info!$B$43, Info!$B$44)</f>
        <v>-2.3928279799665279E-2</v>
      </c>
      <c r="BO88" s="15">
        <f ca="1">_xlfn.NORM.INV(RAND(), Info!$B$43, Info!$B$44)</f>
        <v>1.2590936880025362E-2</v>
      </c>
      <c r="BP88" s="15">
        <f ca="1">_xlfn.NORM.INV(RAND(), Info!$B$43, Info!$B$44)</f>
        <v>1.6127128813166223E-2</v>
      </c>
      <c r="BQ88" s="15">
        <f ca="1">_xlfn.NORM.INV(RAND(), Info!$B$43, Info!$B$44)</f>
        <v>1.3262491560097088E-2</v>
      </c>
      <c r="BR88" s="15">
        <f ca="1">_xlfn.NORM.INV(RAND(), Info!$B$43, Info!$B$44)</f>
        <v>1.0023623261890772E-2</v>
      </c>
      <c r="BS88" s="15">
        <f ca="1">_xlfn.NORM.INV(RAND(), Info!$B$43, Info!$B$44)</f>
        <v>1.8753224349504307E-3</v>
      </c>
      <c r="BT88" s="15">
        <f ca="1">_xlfn.NORM.INV(RAND(), Info!$B$43, Info!$B$44)</f>
        <v>1.1463795318504326E-2</v>
      </c>
      <c r="BU88" s="15">
        <f ca="1">_xlfn.NORM.INV(RAND(), Info!$B$43, Info!$B$44)</f>
        <v>8.5582036779050796E-3</v>
      </c>
      <c r="BV88" s="15">
        <f ca="1">_xlfn.NORM.INV(RAND(), Info!$B$43, Info!$B$44)</f>
        <v>-2.3628517717424097E-2</v>
      </c>
      <c r="BW88" s="15">
        <f ca="1">_xlfn.NORM.INV(RAND(), Info!$B$43, Info!$B$44)</f>
        <v>-1.6076957310631561E-2</v>
      </c>
      <c r="BX88" s="15">
        <f ca="1">_xlfn.NORM.INV(RAND(), Info!$B$43, Info!$B$44)</f>
        <v>1.1356338079758641E-2</v>
      </c>
      <c r="BY88" s="15">
        <f ca="1">_xlfn.NORM.INV(RAND(), Info!$B$43, Info!$B$44)</f>
        <v>1.4531861393892308E-2</v>
      </c>
      <c r="BZ88" s="15">
        <f ca="1">_xlfn.NORM.INV(RAND(), Info!$B$43, Info!$B$44)</f>
        <v>9.3623034857362557E-3</v>
      </c>
      <c r="CA88" s="15">
        <f ca="1">_xlfn.NORM.INV(RAND(), Info!$B$43, Info!$B$44)</f>
        <v>2.5743915844525379E-2</v>
      </c>
      <c r="CB88" s="15">
        <f ca="1">_xlfn.NORM.INV(RAND(), Info!$B$43, Info!$B$44)</f>
        <v>-9.2860202332211358E-3</v>
      </c>
      <c r="CC88" s="15">
        <f ca="1">_xlfn.NORM.INV(RAND(), Info!$B$43, Info!$B$44)</f>
        <v>-5.7249770503693003E-4</v>
      </c>
      <c r="CD88" s="15">
        <f ca="1">_xlfn.NORM.INV(RAND(), Info!$B$43, Info!$B$44)</f>
        <v>-7.2992236695312842E-3</v>
      </c>
      <c r="CE88" s="15">
        <f ca="1">_xlfn.NORM.INV(RAND(), Info!$B$43, Info!$B$44)</f>
        <v>2.3156551694213136E-3</v>
      </c>
      <c r="CF88" s="15">
        <f ca="1">_xlfn.NORM.INV(RAND(), Info!$B$43, Info!$B$44)</f>
        <v>-8.0862006297523551E-4</v>
      </c>
      <c r="CG88" s="15">
        <f ca="1">_xlfn.NORM.INV(RAND(), Info!$B$43, Info!$B$44)</f>
        <v>-1.5510259012378555E-2</v>
      </c>
      <c r="CH88" s="15">
        <f ca="1">_xlfn.NORM.INV(RAND(), Info!$B$43, Info!$B$44)</f>
        <v>-1.3155605372198089E-2</v>
      </c>
      <c r="CI88" s="15">
        <f ca="1">_xlfn.NORM.INV(RAND(), Info!$B$43, Info!$B$44)</f>
        <v>1.0602406176283656E-2</v>
      </c>
      <c r="CJ88" s="15">
        <f ca="1">_xlfn.NORM.INV(RAND(), Info!$B$43, Info!$B$44)</f>
        <v>-4.878149617295102E-4</v>
      </c>
      <c r="CK88" s="15">
        <f ca="1">_xlfn.NORM.INV(RAND(), Info!$B$43, Info!$B$44)</f>
        <v>4.3962806576522316E-2</v>
      </c>
      <c r="CL88" s="15">
        <f ca="1">_xlfn.NORM.INV(RAND(), Info!$B$43, Info!$B$44)</f>
        <v>-8.7192682465071676E-3</v>
      </c>
      <c r="CM88" s="15">
        <f ca="1">_xlfn.NORM.INV(RAND(), Info!$B$43, Info!$B$44)</f>
        <v>-8.6338746344397019E-3</v>
      </c>
      <c r="CN88" s="15">
        <f ca="1">_xlfn.NORM.INV(RAND(), Info!$B$43, Info!$B$44)</f>
        <v>4.790141523314315E-3</v>
      </c>
      <c r="CO88" s="15">
        <f ca="1">_xlfn.NORM.INV(RAND(), Info!$B$43, Info!$B$44)</f>
        <v>5.7565632645604332E-2</v>
      </c>
      <c r="CP88" s="15">
        <f ca="1">_xlfn.NORM.INV(RAND(), Info!$B$43, Info!$B$44)</f>
        <v>-2.2828794767715679E-2</v>
      </c>
      <c r="CQ88" s="15">
        <f ca="1">_xlfn.NORM.INV(RAND(), Info!$B$43, Info!$B$44)</f>
        <v>1.1770413192520132E-2</v>
      </c>
      <c r="CR88" s="15">
        <f ca="1">_xlfn.NORM.INV(RAND(), Info!$B$43, Info!$B$44)</f>
        <v>1.2099969658291236E-2</v>
      </c>
      <c r="CS88" s="15">
        <f ca="1">_xlfn.NORM.INV(RAND(), Info!$B$43, Info!$B$44)</f>
        <v>1.0933805701683022E-4</v>
      </c>
      <c r="CT88" s="15">
        <f ca="1">_xlfn.NORM.INV(RAND(), Info!$B$43, Info!$B$44)</f>
        <v>2.4929666127513839E-2</v>
      </c>
      <c r="CU88" s="15">
        <f ca="1">_xlfn.NORM.INV(RAND(), Info!$B$43, Info!$B$44)</f>
        <v>3.4585905717737161E-3</v>
      </c>
      <c r="CV88" s="15">
        <f ca="1">_xlfn.NORM.INV(RAND(), Info!$B$43, Info!$B$44)</f>
        <v>2.2000584015680238E-2</v>
      </c>
      <c r="CW88" s="15">
        <f ca="1">_xlfn.NORM.INV(RAND(), Info!$B$43, Info!$B$44)</f>
        <v>-6.5738461580410763E-3</v>
      </c>
    </row>
    <row r="89" spans="1:101" x14ac:dyDescent="0.2">
      <c r="A89">
        <v>2110</v>
      </c>
      <c r="B89" s="15">
        <f ca="1">_xlfn.NORM.INV(RAND(), Info!$B$43, Info!$B$44)</f>
        <v>-2.7728873275467822E-4</v>
      </c>
      <c r="C89" s="15">
        <f ca="1">_xlfn.NORM.INV(RAND(), Info!$B$43, Info!$B$44)</f>
        <v>-1.6191342631271987E-2</v>
      </c>
      <c r="D89" s="15">
        <f ca="1">_xlfn.NORM.INV(RAND(), Info!$B$43, Info!$B$44)</f>
        <v>1.3277784246371105E-2</v>
      </c>
      <c r="E89" s="15">
        <f ca="1">_xlfn.NORM.INV(RAND(), Info!$B$43, Info!$B$44)</f>
        <v>1.6174527110179165E-4</v>
      </c>
      <c r="F89" s="15">
        <f ca="1">_xlfn.NORM.INV(RAND(), Info!$B$43, Info!$B$44)</f>
        <v>-3.183762768629541E-2</v>
      </c>
      <c r="G89" s="15">
        <f ca="1">_xlfn.NORM.INV(RAND(), Info!$B$43, Info!$B$44)</f>
        <v>5.3835656803795921E-2</v>
      </c>
      <c r="H89" s="15">
        <f ca="1">_xlfn.NORM.INV(RAND(), Info!$B$43, Info!$B$44)</f>
        <v>2.0180525553027007E-2</v>
      </c>
      <c r="I89" s="15">
        <f ca="1">_xlfn.NORM.INV(RAND(), Info!$B$43, Info!$B$44)</f>
        <v>1.3675013705569356E-2</v>
      </c>
      <c r="J89" s="15">
        <f ca="1">_xlfn.NORM.INV(RAND(), Info!$B$43, Info!$B$44)</f>
        <v>-9.2460420716156295E-3</v>
      </c>
      <c r="K89" s="15">
        <f ca="1">_xlfn.NORM.INV(RAND(), Info!$B$43, Info!$B$44)</f>
        <v>-7.6402873352264663E-4</v>
      </c>
      <c r="L89" s="15">
        <f ca="1">_xlfn.NORM.INV(RAND(), Info!$B$43, Info!$B$44)</f>
        <v>2.0057156190714919E-2</v>
      </c>
      <c r="M89" s="15">
        <f ca="1">_xlfn.NORM.INV(RAND(), Info!$B$43, Info!$B$44)</f>
        <v>-2.3473312338872333E-2</v>
      </c>
      <c r="N89" s="15">
        <f ca="1">_xlfn.NORM.INV(RAND(), Info!$B$43, Info!$B$44)</f>
        <v>1.39566081593267E-2</v>
      </c>
      <c r="O89" s="15">
        <f ca="1">_xlfn.NORM.INV(RAND(), Info!$B$43, Info!$B$44)</f>
        <v>-2.3727532569982151E-2</v>
      </c>
      <c r="P89" s="15">
        <f ca="1">_xlfn.NORM.INV(RAND(), Info!$B$43, Info!$B$44)</f>
        <v>2.1806149240236258E-3</v>
      </c>
      <c r="Q89" s="15">
        <f ca="1">_xlfn.NORM.INV(RAND(), Info!$B$43, Info!$B$44)</f>
        <v>2.4200587547353179E-2</v>
      </c>
      <c r="R89" s="15">
        <f ca="1">_xlfn.NORM.INV(RAND(), Info!$B$43, Info!$B$44)</f>
        <v>1.9596726931491913E-2</v>
      </c>
      <c r="S89" s="15">
        <f ca="1">_xlfn.NORM.INV(RAND(), Info!$B$43, Info!$B$44)</f>
        <v>-4.5294893231257937E-3</v>
      </c>
      <c r="T89" s="15">
        <f ca="1">_xlfn.NORM.INV(RAND(), Info!$B$43, Info!$B$44)</f>
        <v>-7.2406951136197179E-3</v>
      </c>
      <c r="U89" s="15">
        <f ca="1">_xlfn.NORM.INV(RAND(), Info!$B$43, Info!$B$44)</f>
        <v>6.2189131338023325E-3</v>
      </c>
      <c r="V89" s="15">
        <f ca="1">_xlfn.NORM.INV(RAND(), Info!$B$43, Info!$B$44)</f>
        <v>1.418099831134453E-2</v>
      </c>
      <c r="W89" s="15">
        <f ca="1">_xlfn.NORM.INV(RAND(), Info!$B$43, Info!$B$44)</f>
        <v>2.4038585063745749E-2</v>
      </c>
      <c r="X89" s="15">
        <f ca="1">_xlfn.NORM.INV(RAND(), Info!$B$43, Info!$B$44)</f>
        <v>1.6281522444449256E-3</v>
      </c>
      <c r="Y89" s="15">
        <f ca="1">_xlfn.NORM.INV(RAND(), Info!$B$43, Info!$B$44)</f>
        <v>1.4854815434572244E-3</v>
      </c>
      <c r="Z89" s="15">
        <f ca="1">_xlfn.NORM.INV(RAND(), Info!$B$43, Info!$B$44)</f>
        <v>-3.4598422822503576E-2</v>
      </c>
      <c r="AA89" s="15">
        <f ca="1">_xlfn.NORM.INV(RAND(), Info!$B$43, Info!$B$44)</f>
        <v>2.4396345157948991E-2</v>
      </c>
      <c r="AB89" s="15">
        <f ca="1">_xlfn.NORM.INV(RAND(), Info!$B$43, Info!$B$44)</f>
        <v>1.6616244946176168E-3</v>
      </c>
      <c r="AC89" s="15">
        <f ca="1">_xlfn.NORM.INV(RAND(), Info!$B$43, Info!$B$44)</f>
        <v>1.3362191976457351E-2</v>
      </c>
      <c r="AD89" s="15">
        <f ca="1">_xlfn.NORM.INV(RAND(), Info!$B$43, Info!$B$44)</f>
        <v>-3.2116080206834326E-2</v>
      </c>
      <c r="AE89" s="15">
        <f ca="1">_xlfn.NORM.INV(RAND(), Info!$B$43, Info!$B$44)</f>
        <v>1.2458921681655188E-2</v>
      </c>
      <c r="AF89" s="15">
        <f ca="1">_xlfn.NORM.INV(RAND(), Info!$B$43, Info!$B$44)</f>
        <v>1.6113268565476402E-2</v>
      </c>
      <c r="AG89" s="15">
        <f ca="1">_xlfn.NORM.INV(RAND(), Info!$B$43, Info!$B$44)</f>
        <v>1.1969334986825331E-2</v>
      </c>
      <c r="AH89" s="15">
        <f ca="1">_xlfn.NORM.INV(RAND(), Info!$B$43, Info!$B$44)</f>
        <v>-8.0605690740386568E-4</v>
      </c>
      <c r="AI89" s="15">
        <f ca="1">_xlfn.NORM.INV(RAND(), Info!$B$43, Info!$B$44)</f>
        <v>4.4180795083170257E-2</v>
      </c>
      <c r="AJ89" s="15">
        <f ca="1">_xlfn.NORM.INV(RAND(), Info!$B$43, Info!$B$44)</f>
        <v>-2.8139732057327341E-2</v>
      </c>
      <c r="AK89" s="15">
        <f ca="1">_xlfn.NORM.INV(RAND(), Info!$B$43, Info!$B$44)</f>
        <v>1.9590029168867828E-2</v>
      </c>
      <c r="AL89" s="15">
        <f ca="1">_xlfn.NORM.INV(RAND(), Info!$B$43, Info!$B$44)</f>
        <v>1.6629407865660358E-2</v>
      </c>
      <c r="AM89" s="15">
        <f ca="1">_xlfn.NORM.INV(RAND(), Info!$B$43, Info!$B$44)</f>
        <v>1.3180211784080877E-3</v>
      </c>
      <c r="AN89" s="15">
        <f ca="1">_xlfn.NORM.INV(RAND(), Info!$B$43, Info!$B$44)</f>
        <v>-2.8054404515523781E-2</v>
      </c>
      <c r="AO89" s="15">
        <f ca="1">_xlfn.NORM.INV(RAND(), Info!$B$43, Info!$B$44)</f>
        <v>-2.872017426182372E-2</v>
      </c>
      <c r="AP89" s="15">
        <f ca="1">_xlfn.NORM.INV(RAND(), Info!$B$43, Info!$B$44)</f>
        <v>1.1970155291254732E-2</v>
      </c>
      <c r="AQ89" s="15">
        <f ca="1">_xlfn.NORM.INV(RAND(), Info!$B$43, Info!$B$44)</f>
        <v>3.2567974810173593E-3</v>
      </c>
      <c r="AR89" s="15">
        <f ca="1">_xlfn.NORM.INV(RAND(), Info!$B$43, Info!$B$44)</f>
        <v>-5.043817053724301E-3</v>
      </c>
      <c r="AS89" s="15">
        <f ca="1">_xlfn.NORM.INV(RAND(), Info!$B$43, Info!$B$44)</f>
        <v>3.4971015613401279E-3</v>
      </c>
      <c r="AT89" s="15">
        <f ca="1">_xlfn.NORM.INV(RAND(), Info!$B$43, Info!$B$44)</f>
        <v>-2.6177037442979483E-2</v>
      </c>
      <c r="AU89" s="15">
        <f ca="1">_xlfn.NORM.INV(RAND(), Info!$B$43, Info!$B$44)</f>
        <v>7.6357089157332659E-3</v>
      </c>
      <c r="AV89" s="15">
        <f ca="1">_xlfn.NORM.INV(RAND(), Info!$B$43, Info!$B$44)</f>
        <v>2.851391115834882E-3</v>
      </c>
      <c r="AW89" s="15">
        <f ca="1">_xlfn.NORM.INV(RAND(), Info!$B$43, Info!$B$44)</f>
        <v>-2.2464075639916214E-2</v>
      </c>
      <c r="AX89" s="15">
        <f ca="1">_xlfn.NORM.INV(RAND(), Info!$B$43, Info!$B$44)</f>
        <v>-2.381800363204967E-2</v>
      </c>
      <c r="AY89" s="15">
        <f ca="1">_xlfn.NORM.INV(RAND(), Info!$B$43, Info!$B$44)</f>
        <v>-4.1598047067890657E-2</v>
      </c>
      <c r="AZ89" s="15">
        <f ca="1">_xlfn.NORM.INV(RAND(), Info!$B$43, Info!$B$44)</f>
        <v>-5.0174573942491059E-3</v>
      </c>
      <c r="BA89" s="15">
        <f ca="1">_xlfn.NORM.INV(RAND(), Info!$B$43, Info!$B$44)</f>
        <v>1.1223499342609768E-2</v>
      </c>
      <c r="BB89" s="15">
        <f ca="1">_xlfn.NORM.INV(RAND(), Info!$B$43, Info!$B$44)</f>
        <v>1.3931510439050738E-3</v>
      </c>
      <c r="BC89" s="15">
        <f ca="1">_xlfn.NORM.INV(RAND(), Info!$B$43, Info!$B$44)</f>
        <v>-4.2964113572565459E-2</v>
      </c>
      <c r="BD89" s="15">
        <f ca="1">_xlfn.NORM.INV(RAND(), Info!$B$43, Info!$B$44)</f>
        <v>-6.4748987161895571E-3</v>
      </c>
      <c r="BE89" s="15">
        <f ca="1">_xlfn.NORM.INV(RAND(), Info!$B$43, Info!$B$44)</f>
        <v>-7.8983525757214765E-3</v>
      </c>
      <c r="BF89" s="15">
        <f ca="1">_xlfn.NORM.INV(RAND(), Info!$B$43, Info!$B$44)</f>
        <v>1.417412803680183E-2</v>
      </c>
      <c r="BG89" s="15">
        <f ca="1">_xlfn.NORM.INV(RAND(), Info!$B$43, Info!$B$44)</f>
        <v>-1.1593828127617663E-2</v>
      </c>
      <c r="BH89" s="15">
        <f ca="1">_xlfn.NORM.INV(RAND(), Info!$B$43, Info!$B$44)</f>
        <v>1.7518415896295061E-2</v>
      </c>
      <c r="BI89" s="15">
        <f ca="1">_xlfn.NORM.INV(RAND(), Info!$B$43, Info!$B$44)</f>
        <v>1.8557700524774262E-2</v>
      </c>
      <c r="BJ89" s="15">
        <f ca="1">_xlfn.NORM.INV(RAND(), Info!$B$43, Info!$B$44)</f>
        <v>-3.4024593841403383E-2</v>
      </c>
      <c r="BK89" s="15">
        <f ca="1">_xlfn.NORM.INV(RAND(), Info!$B$43, Info!$B$44)</f>
        <v>2.3611719253172375E-2</v>
      </c>
      <c r="BL89" s="15">
        <f ca="1">_xlfn.NORM.INV(RAND(), Info!$B$43, Info!$B$44)</f>
        <v>-2.6219564738462282E-2</v>
      </c>
      <c r="BM89" s="15">
        <f ca="1">_xlfn.NORM.INV(RAND(), Info!$B$43, Info!$B$44)</f>
        <v>-1.9352695925333872E-2</v>
      </c>
      <c r="BN89" s="15">
        <f ca="1">_xlfn.NORM.INV(RAND(), Info!$B$43, Info!$B$44)</f>
        <v>1.1440698283019513E-2</v>
      </c>
      <c r="BO89" s="15">
        <f ca="1">_xlfn.NORM.INV(RAND(), Info!$B$43, Info!$B$44)</f>
        <v>-2.5980546547645447E-2</v>
      </c>
      <c r="BP89" s="15">
        <f ca="1">_xlfn.NORM.INV(RAND(), Info!$B$43, Info!$B$44)</f>
        <v>1.808115728153287E-2</v>
      </c>
      <c r="BQ89" s="15">
        <f ca="1">_xlfn.NORM.INV(RAND(), Info!$B$43, Info!$B$44)</f>
        <v>-7.7945920866446987E-3</v>
      </c>
      <c r="BR89" s="15">
        <f ca="1">_xlfn.NORM.INV(RAND(), Info!$B$43, Info!$B$44)</f>
        <v>-2.5168719608371793E-3</v>
      </c>
      <c r="BS89" s="15">
        <f ca="1">_xlfn.NORM.INV(RAND(), Info!$B$43, Info!$B$44)</f>
        <v>-3.0491686070269636E-4</v>
      </c>
      <c r="BT89" s="15">
        <f ca="1">_xlfn.NORM.INV(RAND(), Info!$B$43, Info!$B$44)</f>
        <v>5.86028496083449E-4</v>
      </c>
      <c r="BU89" s="15">
        <f ca="1">_xlfn.NORM.INV(RAND(), Info!$B$43, Info!$B$44)</f>
        <v>-1.1259685269585856E-2</v>
      </c>
      <c r="BV89" s="15">
        <f ca="1">_xlfn.NORM.INV(RAND(), Info!$B$43, Info!$B$44)</f>
        <v>-1.6432531262730074E-2</v>
      </c>
      <c r="BW89" s="15">
        <f ca="1">_xlfn.NORM.INV(RAND(), Info!$B$43, Info!$B$44)</f>
        <v>-7.9715368629529534E-3</v>
      </c>
      <c r="BX89" s="15">
        <f ca="1">_xlfn.NORM.INV(RAND(), Info!$B$43, Info!$B$44)</f>
        <v>-3.6276514485662644E-3</v>
      </c>
      <c r="BY89" s="15">
        <f ca="1">_xlfn.NORM.INV(RAND(), Info!$B$43, Info!$B$44)</f>
        <v>-1.5604499364120207E-2</v>
      </c>
      <c r="BZ89" s="15">
        <f ca="1">_xlfn.NORM.INV(RAND(), Info!$B$43, Info!$B$44)</f>
        <v>7.0525749610782229E-3</v>
      </c>
      <c r="CA89" s="15">
        <f ca="1">_xlfn.NORM.INV(RAND(), Info!$B$43, Info!$B$44)</f>
        <v>-2.3119758101090965E-3</v>
      </c>
      <c r="CB89" s="15">
        <f ca="1">_xlfn.NORM.INV(RAND(), Info!$B$43, Info!$B$44)</f>
        <v>7.4838272062197611E-3</v>
      </c>
      <c r="CC89" s="15">
        <f ca="1">_xlfn.NORM.INV(RAND(), Info!$B$43, Info!$B$44)</f>
        <v>2.070151828797176E-2</v>
      </c>
      <c r="CD89" s="15">
        <f ca="1">_xlfn.NORM.INV(RAND(), Info!$B$43, Info!$B$44)</f>
        <v>-1.8083940857684163E-2</v>
      </c>
      <c r="CE89" s="15">
        <f ca="1">_xlfn.NORM.INV(RAND(), Info!$B$43, Info!$B$44)</f>
        <v>1.5096612635336335E-3</v>
      </c>
      <c r="CF89" s="15">
        <f ca="1">_xlfn.NORM.INV(RAND(), Info!$B$43, Info!$B$44)</f>
        <v>-3.046857228565257E-3</v>
      </c>
      <c r="CG89" s="15">
        <f ca="1">_xlfn.NORM.INV(RAND(), Info!$B$43, Info!$B$44)</f>
        <v>-8.6450971693479324E-3</v>
      </c>
      <c r="CH89" s="15">
        <f ca="1">_xlfn.NORM.INV(RAND(), Info!$B$43, Info!$B$44)</f>
        <v>6.6804033871848056E-3</v>
      </c>
      <c r="CI89" s="15">
        <f ca="1">_xlfn.NORM.INV(RAND(), Info!$B$43, Info!$B$44)</f>
        <v>7.8572663894455018E-3</v>
      </c>
      <c r="CJ89" s="15">
        <f ca="1">_xlfn.NORM.INV(RAND(), Info!$B$43, Info!$B$44)</f>
        <v>1.5026429724416302E-2</v>
      </c>
      <c r="CK89" s="15">
        <f ca="1">_xlfn.NORM.INV(RAND(), Info!$B$43, Info!$B$44)</f>
        <v>-7.6834810394549443E-3</v>
      </c>
      <c r="CL89" s="15">
        <f ca="1">_xlfn.NORM.INV(RAND(), Info!$B$43, Info!$B$44)</f>
        <v>-8.501663639231629E-3</v>
      </c>
      <c r="CM89" s="15">
        <f ca="1">_xlfn.NORM.INV(RAND(), Info!$B$43, Info!$B$44)</f>
        <v>-7.0526560783461733E-3</v>
      </c>
      <c r="CN89" s="15">
        <f ca="1">_xlfn.NORM.INV(RAND(), Info!$B$43, Info!$B$44)</f>
        <v>3.4138628841713075E-3</v>
      </c>
      <c r="CO89" s="15">
        <f ca="1">_xlfn.NORM.INV(RAND(), Info!$B$43, Info!$B$44)</f>
        <v>-2.7212370108269058E-3</v>
      </c>
      <c r="CP89" s="15">
        <f ca="1">_xlfn.NORM.INV(RAND(), Info!$B$43, Info!$B$44)</f>
        <v>2.6955614723601265E-2</v>
      </c>
      <c r="CQ89" s="15">
        <f ca="1">_xlfn.NORM.INV(RAND(), Info!$B$43, Info!$B$44)</f>
        <v>2.7396662722464604E-2</v>
      </c>
      <c r="CR89" s="15">
        <f ca="1">_xlfn.NORM.INV(RAND(), Info!$B$43, Info!$B$44)</f>
        <v>-4.1048385072754729E-3</v>
      </c>
      <c r="CS89" s="15">
        <f ca="1">_xlfn.NORM.INV(RAND(), Info!$B$43, Info!$B$44)</f>
        <v>2.5225885779410491E-2</v>
      </c>
      <c r="CT89" s="15">
        <f ca="1">_xlfn.NORM.INV(RAND(), Info!$B$43, Info!$B$44)</f>
        <v>-7.9098092505164204E-3</v>
      </c>
      <c r="CU89" s="15">
        <f ca="1">_xlfn.NORM.INV(RAND(), Info!$B$43, Info!$B$44)</f>
        <v>-1.28960071718935E-2</v>
      </c>
      <c r="CV89" s="15">
        <f ca="1">_xlfn.NORM.INV(RAND(), Info!$B$43, Info!$B$44)</f>
        <v>-1.0793686554983709E-2</v>
      </c>
      <c r="CW89" s="15">
        <f ca="1">_xlfn.NORM.INV(RAND(), Info!$B$43, Info!$B$44)</f>
        <v>1.4693206100612515E-2</v>
      </c>
    </row>
    <row r="90" spans="1:101" x14ac:dyDescent="0.2">
      <c r="A90">
        <v>2111</v>
      </c>
      <c r="B90" s="15">
        <f ca="1">_xlfn.NORM.INV(RAND(), Info!$B$43, Info!$B$44)</f>
        <v>-7.2525892905441411E-3</v>
      </c>
      <c r="C90" s="15">
        <f ca="1">_xlfn.NORM.INV(RAND(), Info!$B$43, Info!$B$44)</f>
        <v>-7.1681042427135045E-3</v>
      </c>
      <c r="D90" s="15">
        <f ca="1">_xlfn.NORM.INV(RAND(), Info!$B$43, Info!$B$44)</f>
        <v>-1.6801135951875094E-2</v>
      </c>
      <c r="E90" s="15">
        <f ca="1">_xlfn.NORM.INV(RAND(), Info!$B$43, Info!$B$44)</f>
        <v>4.5211621748321926E-3</v>
      </c>
      <c r="F90" s="15">
        <f ca="1">_xlfn.NORM.INV(RAND(), Info!$B$43, Info!$B$44)</f>
        <v>-2.5408236570977339E-2</v>
      </c>
      <c r="G90" s="15">
        <f ca="1">_xlfn.NORM.INV(RAND(), Info!$B$43, Info!$B$44)</f>
        <v>-1.1737291162387375E-2</v>
      </c>
      <c r="H90" s="15">
        <f ca="1">_xlfn.NORM.INV(RAND(), Info!$B$43, Info!$B$44)</f>
        <v>-2.0294888308794066E-4</v>
      </c>
      <c r="I90" s="15">
        <f ca="1">_xlfn.NORM.INV(RAND(), Info!$B$43, Info!$B$44)</f>
        <v>3.1500096189685384E-3</v>
      </c>
      <c r="J90" s="15">
        <f ca="1">_xlfn.NORM.INV(RAND(), Info!$B$43, Info!$B$44)</f>
        <v>-2.8567530833937687E-2</v>
      </c>
      <c r="K90" s="15">
        <f ca="1">_xlfn.NORM.INV(RAND(), Info!$B$43, Info!$B$44)</f>
        <v>6.141068132848526E-3</v>
      </c>
      <c r="L90" s="15">
        <f ca="1">_xlfn.NORM.INV(RAND(), Info!$B$43, Info!$B$44)</f>
        <v>-1.1050569131503131E-2</v>
      </c>
      <c r="M90" s="15">
        <f ca="1">_xlfn.NORM.INV(RAND(), Info!$B$43, Info!$B$44)</f>
        <v>4.1095885997961892E-3</v>
      </c>
      <c r="N90" s="15">
        <f ca="1">_xlfn.NORM.INV(RAND(), Info!$B$43, Info!$B$44)</f>
        <v>3.7817197287556253E-2</v>
      </c>
      <c r="O90" s="15">
        <f ca="1">_xlfn.NORM.INV(RAND(), Info!$B$43, Info!$B$44)</f>
        <v>7.8447323893379738E-4</v>
      </c>
      <c r="P90" s="15">
        <f ca="1">_xlfn.NORM.INV(RAND(), Info!$B$43, Info!$B$44)</f>
        <v>1.6401220231686116E-2</v>
      </c>
      <c r="Q90" s="15">
        <f ca="1">_xlfn.NORM.INV(RAND(), Info!$B$43, Info!$B$44)</f>
        <v>-3.321492461349868E-4</v>
      </c>
      <c r="R90" s="15">
        <f ca="1">_xlfn.NORM.INV(RAND(), Info!$B$43, Info!$B$44)</f>
        <v>4.9559744591373377E-3</v>
      </c>
      <c r="S90" s="15">
        <f ca="1">_xlfn.NORM.INV(RAND(), Info!$B$43, Info!$B$44)</f>
        <v>-2.3268043085186971E-2</v>
      </c>
      <c r="T90" s="15">
        <f ca="1">_xlfn.NORM.INV(RAND(), Info!$B$43, Info!$B$44)</f>
        <v>1.2494082150447072E-2</v>
      </c>
      <c r="U90" s="15">
        <f ca="1">_xlfn.NORM.INV(RAND(), Info!$B$43, Info!$B$44)</f>
        <v>2.9488648349077291E-2</v>
      </c>
      <c r="V90" s="15">
        <f ca="1">_xlfn.NORM.INV(RAND(), Info!$B$43, Info!$B$44)</f>
        <v>7.7267968247222052E-4</v>
      </c>
      <c r="W90" s="15">
        <f ca="1">_xlfn.NORM.INV(RAND(), Info!$B$43, Info!$B$44)</f>
        <v>-1.103678689970947E-2</v>
      </c>
      <c r="X90" s="15">
        <f ca="1">_xlfn.NORM.INV(RAND(), Info!$B$43, Info!$B$44)</f>
        <v>1.9401197427467202E-2</v>
      </c>
      <c r="Y90" s="15">
        <f ca="1">_xlfn.NORM.INV(RAND(), Info!$B$43, Info!$B$44)</f>
        <v>1.6473583977874309E-2</v>
      </c>
      <c r="Z90" s="15">
        <f ca="1">_xlfn.NORM.INV(RAND(), Info!$B$43, Info!$B$44)</f>
        <v>1.9808341631515581E-3</v>
      </c>
      <c r="AA90" s="15">
        <f ca="1">_xlfn.NORM.INV(RAND(), Info!$B$43, Info!$B$44)</f>
        <v>-4.8083257678976192E-3</v>
      </c>
      <c r="AB90" s="15">
        <f ca="1">_xlfn.NORM.INV(RAND(), Info!$B$43, Info!$B$44)</f>
        <v>-1.0262943422099772E-2</v>
      </c>
      <c r="AC90" s="15">
        <f ca="1">_xlfn.NORM.INV(RAND(), Info!$B$43, Info!$B$44)</f>
        <v>9.0960488837863382E-3</v>
      </c>
      <c r="AD90" s="15">
        <f ca="1">_xlfn.NORM.INV(RAND(), Info!$B$43, Info!$B$44)</f>
        <v>-1.3530519480194826E-2</v>
      </c>
      <c r="AE90" s="15">
        <f ca="1">_xlfn.NORM.INV(RAND(), Info!$B$43, Info!$B$44)</f>
        <v>2.1102792880916228E-2</v>
      </c>
      <c r="AF90" s="15">
        <f ca="1">_xlfn.NORM.INV(RAND(), Info!$B$43, Info!$B$44)</f>
        <v>7.3012247284676862E-4</v>
      </c>
      <c r="AG90" s="15">
        <f ca="1">_xlfn.NORM.INV(RAND(), Info!$B$43, Info!$B$44)</f>
        <v>-6.0417714147503354E-2</v>
      </c>
      <c r="AH90" s="15">
        <f ca="1">_xlfn.NORM.INV(RAND(), Info!$B$43, Info!$B$44)</f>
        <v>1.492760374465461E-2</v>
      </c>
      <c r="AI90" s="15">
        <f ca="1">_xlfn.NORM.INV(RAND(), Info!$B$43, Info!$B$44)</f>
        <v>-4.2282664536392033E-2</v>
      </c>
      <c r="AJ90" s="15">
        <f ca="1">_xlfn.NORM.INV(RAND(), Info!$B$43, Info!$B$44)</f>
        <v>-1.537594875560707E-2</v>
      </c>
      <c r="AK90" s="15">
        <f ca="1">_xlfn.NORM.INV(RAND(), Info!$B$43, Info!$B$44)</f>
        <v>3.4890945851256759E-2</v>
      </c>
      <c r="AL90" s="15">
        <f ca="1">_xlfn.NORM.INV(RAND(), Info!$B$43, Info!$B$44)</f>
        <v>-7.8723351941297828E-3</v>
      </c>
      <c r="AM90" s="15">
        <f ca="1">_xlfn.NORM.INV(RAND(), Info!$B$43, Info!$B$44)</f>
        <v>6.6725768729752073E-3</v>
      </c>
      <c r="AN90" s="15">
        <f ca="1">_xlfn.NORM.INV(RAND(), Info!$B$43, Info!$B$44)</f>
        <v>2.2021633225880185E-2</v>
      </c>
      <c r="AO90" s="15">
        <f ca="1">_xlfn.NORM.INV(RAND(), Info!$B$43, Info!$B$44)</f>
        <v>1.8433361542853723E-2</v>
      </c>
      <c r="AP90" s="15">
        <f ca="1">_xlfn.NORM.INV(RAND(), Info!$B$43, Info!$B$44)</f>
        <v>-5.6302243569340783E-3</v>
      </c>
      <c r="AQ90" s="15">
        <f ca="1">_xlfn.NORM.INV(RAND(), Info!$B$43, Info!$B$44)</f>
        <v>-9.3794670773709628E-3</v>
      </c>
      <c r="AR90" s="15">
        <f ca="1">_xlfn.NORM.INV(RAND(), Info!$B$43, Info!$B$44)</f>
        <v>1.4091040609517335E-2</v>
      </c>
      <c r="AS90" s="15">
        <f ca="1">_xlfn.NORM.INV(RAND(), Info!$B$43, Info!$B$44)</f>
        <v>-1.8002309402708597E-2</v>
      </c>
      <c r="AT90" s="15">
        <f ca="1">_xlfn.NORM.INV(RAND(), Info!$B$43, Info!$B$44)</f>
        <v>-1.0495664079324611E-2</v>
      </c>
      <c r="AU90" s="15">
        <f ca="1">_xlfn.NORM.INV(RAND(), Info!$B$43, Info!$B$44)</f>
        <v>-1.7748883666437138E-2</v>
      </c>
      <c r="AV90" s="15">
        <f ca="1">_xlfn.NORM.INV(RAND(), Info!$B$43, Info!$B$44)</f>
        <v>8.7785223112265207E-3</v>
      </c>
      <c r="AW90" s="15">
        <f ca="1">_xlfn.NORM.INV(RAND(), Info!$B$43, Info!$B$44)</f>
        <v>2.8484899496417714E-2</v>
      </c>
      <c r="AX90" s="15">
        <f ca="1">_xlfn.NORM.INV(RAND(), Info!$B$43, Info!$B$44)</f>
        <v>4.3751806587992688E-3</v>
      </c>
      <c r="AY90" s="15">
        <f ca="1">_xlfn.NORM.INV(RAND(), Info!$B$43, Info!$B$44)</f>
        <v>-1.5787196556316194E-2</v>
      </c>
      <c r="AZ90" s="15">
        <f ca="1">_xlfn.NORM.INV(RAND(), Info!$B$43, Info!$B$44)</f>
        <v>1.9963058818421898E-2</v>
      </c>
      <c r="BA90" s="15">
        <f ca="1">_xlfn.NORM.INV(RAND(), Info!$B$43, Info!$B$44)</f>
        <v>-6.0629133283385287E-3</v>
      </c>
      <c r="BB90" s="15">
        <f ca="1">_xlfn.NORM.INV(RAND(), Info!$B$43, Info!$B$44)</f>
        <v>1.5604073869169597E-2</v>
      </c>
      <c r="BC90" s="15">
        <f ca="1">_xlfn.NORM.INV(RAND(), Info!$B$43, Info!$B$44)</f>
        <v>-2.3363878477913342E-2</v>
      </c>
      <c r="BD90" s="15">
        <f ca="1">_xlfn.NORM.INV(RAND(), Info!$B$43, Info!$B$44)</f>
        <v>1.8167422843874851E-2</v>
      </c>
      <c r="BE90" s="15">
        <f ca="1">_xlfn.NORM.INV(RAND(), Info!$B$43, Info!$B$44)</f>
        <v>-6.9654412559540398E-4</v>
      </c>
      <c r="BF90" s="15">
        <f ca="1">_xlfn.NORM.INV(RAND(), Info!$B$43, Info!$B$44)</f>
        <v>-1.6124665436095274E-2</v>
      </c>
      <c r="BG90" s="15">
        <f ca="1">_xlfn.NORM.INV(RAND(), Info!$B$43, Info!$B$44)</f>
        <v>-6.774194174737647E-3</v>
      </c>
      <c r="BH90" s="15">
        <f ca="1">_xlfn.NORM.INV(RAND(), Info!$B$43, Info!$B$44)</f>
        <v>8.4289105186053717E-3</v>
      </c>
      <c r="BI90" s="15">
        <f ca="1">_xlfn.NORM.INV(RAND(), Info!$B$43, Info!$B$44)</f>
        <v>-1.2333156719172192E-2</v>
      </c>
      <c r="BJ90" s="15">
        <f ca="1">_xlfn.NORM.INV(RAND(), Info!$B$43, Info!$B$44)</f>
        <v>1.6238064279669642E-3</v>
      </c>
      <c r="BK90" s="15">
        <f ca="1">_xlfn.NORM.INV(RAND(), Info!$B$43, Info!$B$44)</f>
        <v>8.6340648379084513E-3</v>
      </c>
      <c r="BL90" s="15">
        <f ca="1">_xlfn.NORM.INV(RAND(), Info!$B$43, Info!$B$44)</f>
        <v>-1.2136854093974501E-2</v>
      </c>
      <c r="BM90" s="15">
        <f ca="1">_xlfn.NORM.INV(RAND(), Info!$B$43, Info!$B$44)</f>
        <v>-1.7431066303506715E-2</v>
      </c>
      <c r="BN90" s="15">
        <f ca="1">_xlfn.NORM.INV(RAND(), Info!$B$43, Info!$B$44)</f>
        <v>1.2095029535186669E-3</v>
      </c>
      <c r="BO90" s="15">
        <f ca="1">_xlfn.NORM.INV(RAND(), Info!$B$43, Info!$B$44)</f>
        <v>8.5892703010679618E-3</v>
      </c>
      <c r="BP90" s="15">
        <f ca="1">_xlfn.NORM.INV(RAND(), Info!$B$43, Info!$B$44)</f>
        <v>-2.9086264312399471E-2</v>
      </c>
      <c r="BQ90" s="15">
        <f ca="1">_xlfn.NORM.INV(RAND(), Info!$B$43, Info!$B$44)</f>
        <v>-1.3021562991799504E-2</v>
      </c>
      <c r="BR90" s="15">
        <f ca="1">_xlfn.NORM.INV(RAND(), Info!$B$43, Info!$B$44)</f>
        <v>-9.3788258880790273E-3</v>
      </c>
      <c r="BS90" s="15">
        <f ca="1">_xlfn.NORM.INV(RAND(), Info!$B$43, Info!$B$44)</f>
        <v>1.3460684775526505E-2</v>
      </c>
      <c r="BT90" s="15">
        <f ca="1">_xlfn.NORM.INV(RAND(), Info!$B$43, Info!$B$44)</f>
        <v>1.0474470288510014E-2</v>
      </c>
      <c r="BU90" s="15">
        <f ca="1">_xlfn.NORM.INV(RAND(), Info!$B$43, Info!$B$44)</f>
        <v>-1.0792968569812888E-2</v>
      </c>
      <c r="BV90" s="15">
        <f ca="1">_xlfn.NORM.INV(RAND(), Info!$B$43, Info!$B$44)</f>
        <v>-1.5849219529842602E-2</v>
      </c>
      <c r="BW90" s="15">
        <f ca="1">_xlfn.NORM.INV(RAND(), Info!$B$43, Info!$B$44)</f>
        <v>-2.4016410546245068E-2</v>
      </c>
      <c r="BX90" s="15">
        <f ca="1">_xlfn.NORM.INV(RAND(), Info!$B$43, Info!$B$44)</f>
        <v>1.3980282238508539E-2</v>
      </c>
      <c r="BY90" s="15">
        <f ca="1">_xlfn.NORM.INV(RAND(), Info!$B$43, Info!$B$44)</f>
        <v>1.5420679950202177E-2</v>
      </c>
      <c r="BZ90" s="15">
        <f ca="1">_xlfn.NORM.INV(RAND(), Info!$B$43, Info!$B$44)</f>
        <v>-1.2873538448732232E-2</v>
      </c>
      <c r="CA90" s="15">
        <f ca="1">_xlfn.NORM.INV(RAND(), Info!$B$43, Info!$B$44)</f>
        <v>-4.2529701073233492E-2</v>
      </c>
      <c r="CB90" s="15">
        <f ca="1">_xlfn.NORM.INV(RAND(), Info!$B$43, Info!$B$44)</f>
        <v>2.7667251274552059E-3</v>
      </c>
      <c r="CC90" s="15">
        <f ca="1">_xlfn.NORM.INV(RAND(), Info!$B$43, Info!$B$44)</f>
        <v>-6.3807263397310049E-2</v>
      </c>
      <c r="CD90" s="15">
        <f ca="1">_xlfn.NORM.INV(RAND(), Info!$B$43, Info!$B$44)</f>
        <v>3.3459004981135271E-2</v>
      </c>
      <c r="CE90" s="15">
        <f ca="1">_xlfn.NORM.INV(RAND(), Info!$B$43, Info!$B$44)</f>
        <v>-7.6211488437628134E-3</v>
      </c>
      <c r="CF90" s="15">
        <f ca="1">_xlfn.NORM.INV(RAND(), Info!$B$43, Info!$B$44)</f>
        <v>1.3991476871864188E-2</v>
      </c>
      <c r="CG90" s="15">
        <f ca="1">_xlfn.NORM.INV(RAND(), Info!$B$43, Info!$B$44)</f>
        <v>8.7953733538837647E-3</v>
      </c>
      <c r="CH90" s="15">
        <f ca="1">_xlfn.NORM.INV(RAND(), Info!$B$43, Info!$B$44)</f>
        <v>1.5613948376240933E-2</v>
      </c>
      <c r="CI90" s="15">
        <f ca="1">_xlfn.NORM.INV(RAND(), Info!$B$43, Info!$B$44)</f>
        <v>1.9674749099871783E-2</v>
      </c>
      <c r="CJ90" s="15">
        <f ca="1">_xlfn.NORM.INV(RAND(), Info!$B$43, Info!$B$44)</f>
        <v>-8.6518284890090835E-3</v>
      </c>
      <c r="CK90" s="15">
        <f ca="1">_xlfn.NORM.INV(RAND(), Info!$B$43, Info!$B$44)</f>
        <v>-1.0539668436932801E-2</v>
      </c>
      <c r="CL90" s="15">
        <f ca="1">_xlfn.NORM.INV(RAND(), Info!$B$43, Info!$B$44)</f>
        <v>2.0004019838401024E-2</v>
      </c>
      <c r="CM90" s="15">
        <f ca="1">_xlfn.NORM.INV(RAND(), Info!$B$43, Info!$B$44)</f>
        <v>9.3698543771512793E-3</v>
      </c>
      <c r="CN90" s="15">
        <f ca="1">_xlfn.NORM.INV(RAND(), Info!$B$43, Info!$B$44)</f>
        <v>-1.66143410237699E-2</v>
      </c>
      <c r="CO90" s="15">
        <f ca="1">_xlfn.NORM.INV(RAND(), Info!$B$43, Info!$B$44)</f>
        <v>2.0992620953671489E-2</v>
      </c>
      <c r="CP90" s="15">
        <f ca="1">_xlfn.NORM.INV(RAND(), Info!$B$43, Info!$B$44)</f>
        <v>-2.1215600744247407E-4</v>
      </c>
      <c r="CQ90" s="15">
        <f ca="1">_xlfn.NORM.INV(RAND(), Info!$B$43, Info!$B$44)</f>
        <v>4.7926568784118231E-2</v>
      </c>
      <c r="CR90" s="15">
        <f ca="1">_xlfn.NORM.INV(RAND(), Info!$B$43, Info!$B$44)</f>
        <v>-1.7059208137079004E-2</v>
      </c>
      <c r="CS90" s="15">
        <f ca="1">_xlfn.NORM.INV(RAND(), Info!$B$43, Info!$B$44)</f>
        <v>-8.3725459289883432E-3</v>
      </c>
      <c r="CT90" s="15">
        <f ca="1">_xlfn.NORM.INV(RAND(), Info!$B$43, Info!$B$44)</f>
        <v>6.404960695052528E-3</v>
      </c>
      <c r="CU90" s="15">
        <f ca="1">_xlfn.NORM.INV(RAND(), Info!$B$43, Info!$B$44)</f>
        <v>-1.1692774360747959E-2</v>
      </c>
      <c r="CV90" s="15">
        <f ca="1">_xlfn.NORM.INV(RAND(), Info!$B$43, Info!$B$44)</f>
        <v>3.0372652072676275E-2</v>
      </c>
      <c r="CW90" s="15">
        <f ca="1">_xlfn.NORM.INV(RAND(), Info!$B$43, Info!$B$44)</f>
        <v>2.2729409322180668E-3</v>
      </c>
    </row>
    <row r="91" spans="1:101" x14ac:dyDescent="0.2">
      <c r="A91">
        <v>2112</v>
      </c>
      <c r="B91" s="15">
        <f ca="1">_xlfn.NORM.INV(RAND(), Info!$B$43, Info!$B$44)</f>
        <v>-2.127281515472992E-2</v>
      </c>
      <c r="C91" s="15">
        <f ca="1">_xlfn.NORM.INV(RAND(), Info!$B$43, Info!$B$44)</f>
        <v>-4.3090140889812049E-2</v>
      </c>
      <c r="D91" s="15">
        <f ca="1">_xlfn.NORM.INV(RAND(), Info!$B$43, Info!$B$44)</f>
        <v>3.6758499950914946E-3</v>
      </c>
      <c r="E91" s="15">
        <f ca="1">_xlfn.NORM.INV(RAND(), Info!$B$43, Info!$B$44)</f>
        <v>-6.5671902268426528E-3</v>
      </c>
      <c r="F91" s="15">
        <f ca="1">_xlfn.NORM.INV(RAND(), Info!$B$43, Info!$B$44)</f>
        <v>-2.8129723827599131E-3</v>
      </c>
      <c r="G91" s="15">
        <f ca="1">_xlfn.NORM.INV(RAND(), Info!$B$43, Info!$B$44)</f>
        <v>-2.9296222394092782E-3</v>
      </c>
      <c r="H91" s="15">
        <f ca="1">_xlfn.NORM.INV(RAND(), Info!$B$43, Info!$B$44)</f>
        <v>-1.1048558632194967E-2</v>
      </c>
      <c r="I91" s="15">
        <f ca="1">_xlfn.NORM.INV(RAND(), Info!$B$43, Info!$B$44)</f>
        <v>-1.5499021484921265E-2</v>
      </c>
      <c r="J91" s="15">
        <f ca="1">_xlfn.NORM.INV(RAND(), Info!$B$43, Info!$B$44)</f>
        <v>2.7954152679188365E-2</v>
      </c>
      <c r="K91" s="15">
        <f ca="1">_xlfn.NORM.INV(RAND(), Info!$B$43, Info!$B$44)</f>
        <v>1.5129123330570667E-3</v>
      </c>
      <c r="L91" s="15">
        <f ca="1">_xlfn.NORM.INV(RAND(), Info!$B$43, Info!$B$44)</f>
        <v>-3.5158948360328028E-3</v>
      </c>
      <c r="M91" s="15">
        <f ca="1">_xlfn.NORM.INV(RAND(), Info!$B$43, Info!$B$44)</f>
        <v>-2.1145604664837636E-3</v>
      </c>
      <c r="N91" s="15">
        <f ca="1">_xlfn.NORM.INV(RAND(), Info!$B$43, Info!$B$44)</f>
        <v>-1.1227587670555347E-3</v>
      </c>
      <c r="O91" s="15">
        <f ca="1">_xlfn.NORM.INV(RAND(), Info!$B$43, Info!$B$44)</f>
        <v>2.3106461399278126E-2</v>
      </c>
      <c r="P91" s="15">
        <f ca="1">_xlfn.NORM.INV(RAND(), Info!$B$43, Info!$B$44)</f>
        <v>2.1690338343859424E-2</v>
      </c>
      <c r="Q91" s="15">
        <f ca="1">_xlfn.NORM.INV(RAND(), Info!$B$43, Info!$B$44)</f>
        <v>-1.233764277896655E-2</v>
      </c>
      <c r="R91" s="15">
        <f ca="1">_xlfn.NORM.INV(RAND(), Info!$B$43, Info!$B$44)</f>
        <v>-1.7187101879614346E-2</v>
      </c>
      <c r="S91" s="15">
        <f ca="1">_xlfn.NORM.INV(RAND(), Info!$B$43, Info!$B$44)</f>
        <v>6.7158747267956238E-3</v>
      </c>
      <c r="T91" s="15">
        <f ca="1">_xlfn.NORM.INV(RAND(), Info!$B$43, Info!$B$44)</f>
        <v>-5.7378728158298607E-2</v>
      </c>
      <c r="U91" s="15">
        <f ca="1">_xlfn.NORM.INV(RAND(), Info!$B$43, Info!$B$44)</f>
        <v>-3.1736681926990688E-2</v>
      </c>
      <c r="V91" s="15">
        <f ca="1">_xlfn.NORM.INV(RAND(), Info!$B$43, Info!$B$44)</f>
        <v>3.1809098836088991E-2</v>
      </c>
      <c r="W91" s="15">
        <f ca="1">_xlfn.NORM.INV(RAND(), Info!$B$43, Info!$B$44)</f>
        <v>-3.2844526459965988E-2</v>
      </c>
      <c r="X91" s="15">
        <f ca="1">_xlfn.NORM.INV(RAND(), Info!$B$43, Info!$B$44)</f>
        <v>-4.0776933455732398E-2</v>
      </c>
      <c r="Y91" s="15">
        <f ca="1">_xlfn.NORM.INV(RAND(), Info!$B$43, Info!$B$44)</f>
        <v>-2.5445845865646854E-2</v>
      </c>
      <c r="Z91" s="15">
        <f ca="1">_xlfn.NORM.INV(RAND(), Info!$B$43, Info!$B$44)</f>
        <v>5.7109015010857571E-3</v>
      </c>
      <c r="AA91" s="15">
        <f ca="1">_xlfn.NORM.INV(RAND(), Info!$B$43, Info!$B$44)</f>
        <v>1.7722208491140944E-2</v>
      </c>
      <c r="AB91" s="15">
        <f ca="1">_xlfn.NORM.INV(RAND(), Info!$B$43, Info!$B$44)</f>
        <v>1.6991527089146485E-2</v>
      </c>
      <c r="AC91" s="15">
        <f ca="1">_xlfn.NORM.INV(RAND(), Info!$B$43, Info!$B$44)</f>
        <v>3.8942237983446766E-2</v>
      </c>
      <c r="AD91" s="15">
        <f ca="1">_xlfn.NORM.INV(RAND(), Info!$B$43, Info!$B$44)</f>
        <v>3.1157329208926252E-2</v>
      </c>
      <c r="AE91" s="15">
        <f ca="1">_xlfn.NORM.INV(RAND(), Info!$B$43, Info!$B$44)</f>
        <v>-3.8341977469933945E-2</v>
      </c>
      <c r="AF91" s="15">
        <f ca="1">_xlfn.NORM.INV(RAND(), Info!$B$43, Info!$B$44)</f>
        <v>-2.2530556202282025E-2</v>
      </c>
      <c r="AG91" s="15">
        <f ca="1">_xlfn.NORM.INV(RAND(), Info!$B$43, Info!$B$44)</f>
        <v>1.1555725012996891E-2</v>
      </c>
      <c r="AH91" s="15">
        <f ca="1">_xlfn.NORM.INV(RAND(), Info!$B$43, Info!$B$44)</f>
        <v>-5.8076514012598947E-3</v>
      </c>
      <c r="AI91" s="15">
        <f ca="1">_xlfn.NORM.INV(RAND(), Info!$B$43, Info!$B$44)</f>
        <v>-2.471822995380547E-2</v>
      </c>
      <c r="AJ91" s="15">
        <f ca="1">_xlfn.NORM.INV(RAND(), Info!$B$43, Info!$B$44)</f>
        <v>-2.6269217651967207E-2</v>
      </c>
      <c r="AK91" s="15">
        <f ca="1">_xlfn.NORM.INV(RAND(), Info!$B$43, Info!$B$44)</f>
        <v>8.7593287667996449E-3</v>
      </c>
      <c r="AL91" s="15">
        <f ca="1">_xlfn.NORM.INV(RAND(), Info!$B$43, Info!$B$44)</f>
        <v>-1.496921299930622E-2</v>
      </c>
      <c r="AM91" s="15">
        <f ca="1">_xlfn.NORM.INV(RAND(), Info!$B$43, Info!$B$44)</f>
        <v>1.8590801830255483E-2</v>
      </c>
      <c r="AN91" s="15">
        <f ca="1">_xlfn.NORM.INV(RAND(), Info!$B$43, Info!$B$44)</f>
        <v>1.0391555976711514E-2</v>
      </c>
      <c r="AO91" s="15">
        <f ca="1">_xlfn.NORM.INV(RAND(), Info!$B$43, Info!$B$44)</f>
        <v>-4.0791487765957514E-2</v>
      </c>
      <c r="AP91" s="15">
        <f ca="1">_xlfn.NORM.INV(RAND(), Info!$B$43, Info!$B$44)</f>
        <v>1.610814636727809E-2</v>
      </c>
      <c r="AQ91" s="15">
        <f ca="1">_xlfn.NORM.INV(RAND(), Info!$B$43, Info!$B$44)</f>
        <v>-1.7227966645795394E-2</v>
      </c>
      <c r="AR91" s="15">
        <f ca="1">_xlfn.NORM.INV(RAND(), Info!$B$43, Info!$B$44)</f>
        <v>5.0421168916080566E-3</v>
      </c>
      <c r="AS91" s="15">
        <f ca="1">_xlfn.NORM.INV(RAND(), Info!$B$43, Info!$B$44)</f>
        <v>-1.1359402382031032E-4</v>
      </c>
      <c r="AT91" s="15">
        <f ca="1">_xlfn.NORM.INV(RAND(), Info!$B$43, Info!$B$44)</f>
        <v>-2.4445772546832075E-3</v>
      </c>
      <c r="AU91" s="15">
        <f ca="1">_xlfn.NORM.INV(RAND(), Info!$B$43, Info!$B$44)</f>
        <v>2.6149754935664852E-2</v>
      </c>
      <c r="AV91" s="15">
        <f ca="1">_xlfn.NORM.INV(RAND(), Info!$B$43, Info!$B$44)</f>
        <v>1.3262010355312409E-2</v>
      </c>
      <c r="AW91" s="15">
        <f ca="1">_xlfn.NORM.INV(RAND(), Info!$B$43, Info!$B$44)</f>
        <v>2.336945044801093E-2</v>
      </c>
      <c r="AX91" s="15">
        <f ca="1">_xlfn.NORM.INV(RAND(), Info!$B$43, Info!$B$44)</f>
        <v>-2.52841411442534E-2</v>
      </c>
      <c r="AY91" s="15">
        <f ca="1">_xlfn.NORM.INV(RAND(), Info!$B$43, Info!$B$44)</f>
        <v>-5.9630703969060688E-3</v>
      </c>
      <c r="AZ91" s="15">
        <f ca="1">_xlfn.NORM.INV(RAND(), Info!$B$43, Info!$B$44)</f>
        <v>-1.7498651461928326E-3</v>
      </c>
      <c r="BA91" s="15">
        <f ca="1">_xlfn.NORM.INV(RAND(), Info!$B$43, Info!$B$44)</f>
        <v>1.0246621635993648E-2</v>
      </c>
      <c r="BB91" s="15">
        <f ca="1">_xlfn.NORM.INV(RAND(), Info!$B$43, Info!$B$44)</f>
        <v>-4.76896258387595E-3</v>
      </c>
      <c r="BC91" s="15">
        <f ca="1">_xlfn.NORM.INV(RAND(), Info!$B$43, Info!$B$44)</f>
        <v>-3.0405340149557696E-2</v>
      </c>
      <c r="BD91" s="15">
        <f ca="1">_xlfn.NORM.INV(RAND(), Info!$B$43, Info!$B$44)</f>
        <v>2.7853403514131489E-3</v>
      </c>
      <c r="BE91" s="15">
        <f ca="1">_xlfn.NORM.INV(RAND(), Info!$B$43, Info!$B$44)</f>
        <v>-1.3327397429511056E-2</v>
      </c>
      <c r="BF91" s="15">
        <f ca="1">_xlfn.NORM.INV(RAND(), Info!$B$43, Info!$B$44)</f>
        <v>-1.5843192009864056E-2</v>
      </c>
      <c r="BG91" s="15">
        <f ca="1">_xlfn.NORM.INV(RAND(), Info!$B$43, Info!$B$44)</f>
        <v>3.0031703770374465E-2</v>
      </c>
      <c r="BH91" s="15">
        <f ca="1">_xlfn.NORM.INV(RAND(), Info!$B$43, Info!$B$44)</f>
        <v>-2.9340599663893362E-2</v>
      </c>
      <c r="BI91" s="15">
        <f ca="1">_xlfn.NORM.INV(RAND(), Info!$B$43, Info!$B$44)</f>
        <v>3.3044847112840163E-2</v>
      </c>
      <c r="BJ91" s="15">
        <f ca="1">_xlfn.NORM.INV(RAND(), Info!$B$43, Info!$B$44)</f>
        <v>2.3137888163032121E-2</v>
      </c>
      <c r="BK91" s="15">
        <f ca="1">_xlfn.NORM.INV(RAND(), Info!$B$43, Info!$B$44)</f>
        <v>3.8960770273740314E-4</v>
      </c>
      <c r="BL91" s="15">
        <f ca="1">_xlfn.NORM.INV(RAND(), Info!$B$43, Info!$B$44)</f>
        <v>-3.5787294289220247E-3</v>
      </c>
      <c r="BM91" s="15">
        <f ca="1">_xlfn.NORM.INV(RAND(), Info!$B$43, Info!$B$44)</f>
        <v>1.2271079366325773E-2</v>
      </c>
      <c r="BN91" s="15">
        <f ca="1">_xlfn.NORM.INV(RAND(), Info!$B$43, Info!$B$44)</f>
        <v>-1.8205705846231546E-2</v>
      </c>
      <c r="BO91" s="15">
        <f ca="1">_xlfn.NORM.INV(RAND(), Info!$B$43, Info!$B$44)</f>
        <v>5.6218069812135132E-3</v>
      </c>
      <c r="BP91" s="15">
        <f ca="1">_xlfn.NORM.INV(RAND(), Info!$B$43, Info!$B$44)</f>
        <v>-8.5686343675042409E-3</v>
      </c>
      <c r="BQ91" s="15">
        <f ca="1">_xlfn.NORM.INV(RAND(), Info!$B$43, Info!$B$44)</f>
        <v>2.0814478307864596E-2</v>
      </c>
      <c r="BR91" s="15">
        <f ca="1">_xlfn.NORM.INV(RAND(), Info!$B$43, Info!$B$44)</f>
        <v>-1.7533199537020195E-2</v>
      </c>
      <c r="BS91" s="15">
        <f ca="1">_xlfn.NORM.INV(RAND(), Info!$B$43, Info!$B$44)</f>
        <v>-2.1627834561927097E-2</v>
      </c>
      <c r="BT91" s="15">
        <f ca="1">_xlfn.NORM.INV(RAND(), Info!$B$43, Info!$B$44)</f>
        <v>2.8357978456448104E-2</v>
      </c>
      <c r="BU91" s="15">
        <f ca="1">_xlfn.NORM.INV(RAND(), Info!$B$43, Info!$B$44)</f>
        <v>2.8904943623176502E-3</v>
      </c>
      <c r="BV91" s="15">
        <f ca="1">_xlfn.NORM.INV(RAND(), Info!$B$43, Info!$B$44)</f>
        <v>8.7955969939308778E-3</v>
      </c>
      <c r="BW91" s="15">
        <f ca="1">_xlfn.NORM.INV(RAND(), Info!$B$43, Info!$B$44)</f>
        <v>1.390898124212301E-2</v>
      </c>
      <c r="BX91" s="15">
        <f ca="1">_xlfn.NORM.INV(RAND(), Info!$B$43, Info!$B$44)</f>
        <v>-1.7357518950876639E-3</v>
      </c>
      <c r="BY91" s="15">
        <f ca="1">_xlfn.NORM.INV(RAND(), Info!$B$43, Info!$B$44)</f>
        <v>7.7618198589013603E-3</v>
      </c>
      <c r="BZ91" s="15">
        <f ca="1">_xlfn.NORM.INV(RAND(), Info!$B$43, Info!$B$44)</f>
        <v>1.7825402730148831E-2</v>
      </c>
      <c r="CA91" s="15">
        <f ca="1">_xlfn.NORM.INV(RAND(), Info!$B$43, Info!$B$44)</f>
        <v>1.6037751968547873E-2</v>
      </c>
      <c r="CB91" s="15">
        <f ca="1">_xlfn.NORM.INV(RAND(), Info!$B$43, Info!$B$44)</f>
        <v>3.2955740537879814E-2</v>
      </c>
      <c r="CC91" s="15">
        <f ca="1">_xlfn.NORM.INV(RAND(), Info!$B$43, Info!$B$44)</f>
        <v>-1.6261027506716184E-2</v>
      </c>
      <c r="CD91" s="15">
        <f ca="1">_xlfn.NORM.INV(RAND(), Info!$B$43, Info!$B$44)</f>
        <v>1.5200627461780501E-2</v>
      </c>
      <c r="CE91" s="15">
        <f ca="1">_xlfn.NORM.INV(RAND(), Info!$B$43, Info!$B$44)</f>
        <v>-9.818490013871025E-3</v>
      </c>
      <c r="CF91" s="15">
        <f ca="1">_xlfn.NORM.INV(RAND(), Info!$B$43, Info!$B$44)</f>
        <v>-1.3584365268361858E-2</v>
      </c>
      <c r="CG91" s="15">
        <f ca="1">_xlfn.NORM.INV(RAND(), Info!$B$43, Info!$B$44)</f>
        <v>1.5875388983057816E-2</v>
      </c>
      <c r="CH91" s="15">
        <f ca="1">_xlfn.NORM.INV(RAND(), Info!$B$43, Info!$B$44)</f>
        <v>7.0296353010707718E-3</v>
      </c>
      <c r="CI91" s="15">
        <f ca="1">_xlfn.NORM.INV(RAND(), Info!$B$43, Info!$B$44)</f>
        <v>-2.9386112912607092E-4</v>
      </c>
      <c r="CJ91" s="15">
        <f ca="1">_xlfn.NORM.INV(RAND(), Info!$B$43, Info!$B$44)</f>
        <v>-2.4481179792769155E-2</v>
      </c>
      <c r="CK91" s="15">
        <f ca="1">_xlfn.NORM.INV(RAND(), Info!$B$43, Info!$B$44)</f>
        <v>3.7454433117211632E-2</v>
      </c>
      <c r="CL91" s="15">
        <f ca="1">_xlfn.NORM.INV(RAND(), Info!$B$43, Info!$B$44)</f>
        <v>3.6143206520355298E-2</v>
      </c>
      <c r="CM91" s="15">
        <f ca="1">_xlfn.NORM.INV(RAND(), Info!$B$43, Info!$B$44)</f>
        <v>8.6118092826116752E-3</v>
      </c>
      <c r="CN91" s="15">
        <f ca="1">_xlfn.NORM.INV(RAND(), Info!$B$43, Info!$B$44)</f>
        <v>-7.4540388959530753E-3</v>
      </c>
      <c r="CO91" s="15">
        <f ca="1">_xlfn.NORM.INV(RAND(), Info!$B$43, Info!$B$44)</f>
        <v>-2.6323397084623966E-2</v>
      </c>
      <c r="CP91" s="15">
        <f ca="1">_xlfn.NORM.INV(RAND(), Info!$B$43, Info!$B$44)</f>
        <v>1.5954085193681899E-3</v>
      </c>
      <c r="CQ91" s="15">
        <f ca="1">_xlfn.NORM.INV(RAND(), Info!$B$43, Info!$B$44)</f>
        <v>4.9372885891235561E-3</v>
      </c>
      <c r="CR91" s="15">
        <f ca="1">_xlfn.NORM.INV(RAND(), Info!$B$43, Info!$B$44)</f>
        <v>-1.7763669486605124E-2</v>
      </c>
      <c r="CS91" s="15">
        <f ca="1">_xlfn.NORM.INV(RAND(), Info!$B$43, Info!$B$44)</f>
        <v>1.3522091627363893E-2</v>
      </c>
      <c r="CT91" s="15">
        <f ca="1">_xlfn.NORM.INV(RAND(), Info!$B$43, Info!$B$44)</f>
        <v>-9.5685484498780025E-3</v>
      </c>
      <c r="CU91" s="15">
        <f ca="1">_xlfn.NORM.INV(RAND(), Info!$B$43, Info!$B$44)</f>
        <v>-6.1478619376124644E-3</v>
      </c>
      <c r="CV91" s="15">
        <f ca="1">_xlfn.NORM.INV(RAND(), Info!$B$43, Info!$B$44)</f>
        <v>-1.0181419928827755E-2</v>
      </c>
      <c r="CW91" s="15">
        <f ca="1">_xlfn.NORM.INV(RAND(), Info!$B$43, Info!$B$44)</f>
        <v>2.2232441140787346E-2</v>
      </c>
    </row>
    <row r="92" spans="1:101" x14ac:dyDescent="0.2">
      <c r="A92">
        <v>2113</v>
      </c>
      <c r="B92" s="15">
        <f ca="1">_xlfn.NORM.INV(RAND(), Info!$B$43, Info!$B$44)</f>
        <v>2.0324980149586207E-2</v>
      </c>
      <c r="C92" s="15">
        <f ca="1">_xlfn.NORM.INV(RAND(), Info!$B$43, Info!$B$44)</f>
        <v>-4.1945976287231679E-2</v>
      </c>
      <c r="D92" s="15">
        <f ca="1">_xlfn.NORM.INV(RAND(), Info!$B$43, Info!$B$44)</f>
        <v>-8.7763714065839586E-4</v>
      </c>
      <c r="E92" s="15">
        <f ca="1">_xlfn.NORM.INV(RAND(), Info!$B$43, Info!$B$44)</f>
        <v>-8.5948295637495661E-3</v>
      </c>
      <c r="F92" s="15">
        <f ca="1">_xlfn.NORM.INV(RAND(), Info!$B$43, Info!$B$44)</f>
        <v>2.4610232799840226E-3</v>
      </c>
      <c r="G92" s="15">
        <f ca="1">_xlfn.NORM.INV(RAND(), Info!$B$43, Info!$B$44)</f>
        <v>1.34780742225966E-2</v>
      </c>
      <c r="H92" s="15">
        <f ca="1">_xlfn.NORM.INV(RAND(), Info!$B$43, Info!$B$44)</f>
        <v>1.6237513565748409E-3</v>
      </c>
      <c r="I92" s="15">
        <f ca="1">_xlfn.NORM.INV(RAND(), Info!$B$43, Info!$B$44)</f>
        <v>1.8294070296293371E-2</v>
      </c>
      <c r="J92" s="15">
        <f ca="1">_xlfn.NORM.INV(RAND(), Info!$B$43, Info!$B$44)</f>
        <v>1.4804893352478289E-2</v>
      </c>
      <c r="K92" s="15">
        <f ca="1">_xlfn.NORM.INV(RAND(), Info!$B$43, Info!$B$44)</f>
        <v>1.0205503206129746E-2</v>
      </c>
      <c r="L92" s="15">
        <f ca="1">_xlfn.NORM.INV(RAND(), Info!$B$43, Info!$B$44)</f>
        <v>-3.5467565303080102E-2</v>
      </c>
      <c r="M92" s="15">
        <f ca="1">_xlfn.NORM.INV(RAND(), Info!$B$43, Info!$B$44)</f>
        <v>3.7294894402770819E-2</v>
      </c>
      <c r="N92" s="15">
        <f ca="1">_xlfn.NORM.INV(RAND(), Info!$B$43, Info!$B$44)</f>
        <v>-1.8307282212337465E-2</v>
      </c>
      <c r="O92" s="15">
        <f ca="1">_xlfn.NORM.INV(RAND(), Info!$B$43, Info!$B$44)</f>
        <v>-7.3346546345096734E-3</v>
      </c>
      <c r="P92" s="15">
        <f ca="1">_xlfn.NORM.INV(RAND(), Info!$B$43, Info!$B$44)</f>
        <v>-1.0403804664202626E-2</v>
      </c>
      <c r="Q92" s="15">
        <f ca="1">_xlfn.NORM.INV(RAND(), Info!$B$43, Info!$B$44)</f>
        <v>9.4079474443423579E-3</v>
      </c>
      <c r="R92" s="15">
        <f ca="1">_xlfn.NORM.INV(RAND(), Info!$B$43, Info!$B$44)</f>
        <v>4.7849414151482786E-3</v>
      </c>
      <c r="S92" s="15">
        <f ca="1">_xlfn.NORM.INV(RAND(), Info!$B$43, Info!$B$44)</f>
        <v>2.2174907841932589E-3</v>
      </c>
      <c r="T92" s="15">
        <f ca="1">_xlfn.NORM.INV(RAND(), Info!$B$43, Info!$B$44)</f>
        <v>3.8414118953300942E-3</v>
      </c>
      <c r="U92" s="15">
        <f ca="1">_xlfn.NORM.INV(RAND(), Info!$B$43, Info!$B$44)</f>
        <v>-1.3616147077126113E-3</v>
      </c>
      <c r="V92" s="15">
        <f ca="1">_xlfn.NORM.INV(RAND(), Info!$B$43, Info!$B$44)</f>
        <v>-2.3007941976847635E-2</v>
      </c>
      <c r="W92" s="15">
        <f ca="1">_xlfn.NORM.INV(RAND(), Info!$B$43, Info!$B$44)</f>
        <v>2.9686841292485562E-2</v>
      </c>
      <c r="X92" s="15">
        <f ca="1">_xlfn.NORM.INV(RAND(), Info!$B$43, Info!$B$44)</f>
        <v>-1.5343949019935531E-2</v>
      </c>
      <c r="Y92" s="15">
        <f ca="1">_xlfn.NORM.INV(RAND(), Info!$B$43, Info!$B$44)</f>
        <v>-3.1292105733273505E-2</v>
      </c>
      <c r="Z92" s="15">
        <f ca="1">_xlfn.NORM.INV(RAND(), Info!$B$43, Info!$B$44)</f>
        <v>3.180648906733774E-2</v>
      </c>
      <c r="AA92" s="15">
        <f ca="1">_xlfn.NORM.INV(RAND(), Info!$B$43, Info!$B$44)</f>
        <v>-1.2367759119184191E-3</v>
      </c>
      <c r="AB92" s="15">
        <f ca="1">_xlfn.NORM.INV(RAND(), Info!$B$43, Info!$B$44)</f>
        <v>-1.946435071531746E-2</v>
      </c>
      <c r="AC92" s="15">
        <f ca="1">_xlfn.NORM.INV(RAND(), Info!$B$43, Info!$B$44)</f>
        <v>1.9884069939996325E-2</v>
      </c>
      <c r="AD92" s="15">
        <f ca="1">_xlfn.NORM.INV(RAND(), Info!$B$43, Info!$B$44)</f>
        <v>2.1250013050972304E-2</v>
      </c>
      <c r="AE92" s="15">
        <f ca="1">_xlfn.NORM.INV(RAND(), Info!$B$43, Info!$B$44)</f>
        <v>6.0493417443904527E-3</v>
      </c>
      <c r="AF92" s="15">
        <f ca="1">_xlfn.NORM.INV(RAND(), Info!$B$43, Info!$B$44)</f>
        <v>-1.6992666997519834E-3</v>
      </c>
      <c r="AG92" s="15">
        <f ca="1">_xlfn.NORM.INV(RAND(), Info!$B$43, Info!$B$44)</f>
        <v>-7.4528524573114359E-4</v>
      </c>
      <c r="AH92" s="15">
        <f ca="1">_xlfn.NORM.INV(RAND(), Info!$B$43, Info!$B$44)</f>
        <v>4.1575081860646804E-2</v>
      </c>
      <c r="AI92" s="15">
        <f ca="1">_xlfn.NORM.INV(RAND(), Info!$B$43, Info!$B$44)</f>
        <v>1.3190389578546367E-2</v>
      </c>
      <c r="AJ92" s="15">
        <f ca="1">_xlfn.NORM.INV(RAND(), Info!$B$43, Info!$B$44)</f>
        <v>8.6002739232773802E-3</v>
      </c>
      <c r="AK92" s="15">
        <f ca="1">_xlfn.NORM.INV(RAND(), Info!$B$43, Info!$B$44)</f>
        <v>2.5558123585258274E-2</v>
      </c>
      <c r="AL92" s="15">
        <f ca="1">_xlfn.NORM.INV(RAND(), Info!$B$43, Info!$B$44)</f>
        <v>7.9910118145523866E-3</v>
      </c>
      <c r="AM92" s="15">
        <f ca="1">_xlfn.NORM.INV(RAND(), Info!$B$43, Info!$B$44)</f>
        <v>-2.4327124091894456E-2</v>
      </c>
      <c r="AN92" s="15">
        <f ca="1">_xlfn.NORM.INV(RAND(), Info!$B$43, Info!$B$44)</f>
        <v>-1.53456832227232E-2</v>
      </c>
      <c r="AO92" s="15">
        <f ca="1">_xlfn.NORM.INV(RAND(), Info!$B$43, Info!$B$44)</f>
        <v>-1.9701293672622518E-2</v>
      </c>
      <c r="AP92" s="15">
        <f ca="1">_xlfn.NORM.INV(RAND(), Info!$B$43, Info!$B$44)</f>
        <v>6.864309967936251E-3</v>
      </c>
      <c r="AQ92" s="15">
        <f ca="1">_xlfn.NORM.INV(RAND(), Info!$B$43, Info!$B$44)</f>
        <v>-1.9231630891162813E-2</v>
      </c>
      <c r="AR92" s="15">
        <f ca="1">_xlfn.NORM.INV(RAND(), Info!$B$43, Info!$B$44)</f>
        <v>1.5445743522556926E-2</v>
      </c>
      <c r="AS92" s="15">
        <f ca="1">_xlfn.NORM.INV(RAND(), Info!$B$43, Info!$B$44)</f>
        <v>-1.0230596800990231E-2</v>
      </c>
      <c r="AT92" s="15">
        <f ca="1">_xlfn.NORM.INV(RAND(), Info!$B$43, Info!$B$44)</f>
        <v>1.4065874052265732E-2</v>
      </c>
      <c r="AU92" s="15">
        <f ca="1">_xlfn.NORM.INV(RAND(), Info!$B$43, Info!$B$44)</f>
        <v>2.166926195279574E-2</v>
      </c>
      <c r="AV92" s="15">
        <f ca="1">_xlfn.NORM.INV(RAND(), Info!$B$43, Info!$B$44)</f>
        <v>-6.5476318242679897E-3</v>
      </c>
      <c r="AW92" s="15">
        <f ca="1">_xlfn.NORM.INV(RAND(), Info!$B$43, Info!$B$44)</f>
        <v>1.006349912642888E-3</v>
      </c>
      <c r="AX92" s="15">
        <f ca="1">_xlfn.NORM.INV(RAND(), Info!$B$43, Info!$B$44)</f>
        <v>7.6187748896172523E-3</v>
      </c>
      <c r="AY92" s="15">
        <f ca="1">_xlfn.NORM.INV(RAND(), Info!$B$43, Info!$B$44)</f>
        <v>9.9674289727253486E-3</v>
      </c>
      <c r="AZ92" s="15">
        <f ca="1">_xlfn.NORM.INV(RAND(), Info!$B$43, Info!$B$44)</f>
        <v>1.3231117732665127E-4</v>
      </c>
      <c r="BA92" s="15">
        <f ca="1">_xlfn.NORM.INV(RAND(), Info!$B$43, Info!$B$44)</f>
        <v>-3.3070727712676821E-2</v>
      </c>
      <c r="BB92" s="15">
        <f ca="1">_xlfn.NORM.INV(RAND(), Info!$B$43, Info!$B$44)</f>
        <v>1.0177885994304227E-2</v>
      </c>
      <c r="BC92" s="15">
        <f ca="1">_xlfn.NORM.INV(RAND(), Info!$B$43, Info!$B$44)</f>
        <v>6.0252882879874596E-3</v>
      </c>
      <c r="BD92" s="15">
        <f ca="1">_xlfn.NORM.INV(RAND(), Info!$B$43, Info!$B$44)</f>
        <v>1.7031425860916403E-2</v>
      </c>
      <c r="BE92" s="15">
        <f ca="1">_xlfn.NORM.INV(RAND(), Info!$B$43, Info!$B$44)</f>
        <v>3.4285476832201185E-2</v>
      </c>
      <c r="BF92" s="15">
        <f ca="1">_xlfn.NORM.INV(RAND(), Info!$B$43, Info!$B$44)</f>
        <v>3.9678240280469547E-2</v>
      </c>
      <c r="BG92" s="15">
        <f ca="1">_xlfn.NORM.INV(RAND(), Info!$B$43, Info!$B$44)</f>
        <v>-1.6616599846659805E-3</v>
      </c>
      <c r="BH92" s="15">
        <f ca="1">_xlfn.NORM.INV(RAND(), Info!$B$43, Info!$B$44)</f>
        <v>2.5108729658654624E-2</v>
      </c>
      <c r="BI92" s="15">
        <f ca="1">_xlfn.NORM.INV(RAND(), Info!$B$43, Info!$B$44)</f>
        <v>2.9853567715506157E-4</v>
      </c>
      <c r="BJ92" s="15">
        <f ca="1">_xlfn.NORM.INV(RAND(), Info!$B$43, Info!$B$44)</f>
        <v>1.5301474449015091E-2</v>
      </c>
      <c r="BK92" s="15">
        <f ca="1">_xlfn.NORM.INV(RAND(), Info!$B$43, Info!$B$44)</f>
        <v>-8.0912890750558762E-3</v>
      </c>
      <c r="BL92" s="15">
        <f ca="1">_xlfn.NORM.INV(RAND(), Info!$B$43, Info!$B$44)</f>
        <v>1.9107592855161757E-2</v>
      </c>
      <c r="BM92" s="15">
        <f ca="1">_xlfn.NORM.INV(RAND(), Info!$B$43, Info!$B$44)</f>
        <v>-9.0736704639928466E-3</v>
      </c>
      <c r="BN92" s="15">
        <f ca="1">_xlfn.NORM.INV(RAND(), Info!$B$43, Info!$B$44)</f>
        <v>-1.7814114649356966E-3</v>
      </c>
      <c r="BO92" s="15">
        <f ca="1">_xlfn.NORM.INV(RAND(), Info!$B$43, Info!$B$44)</f>
        <v>2.278031733586211E-2</v>
      </c>
      <c r="BP92" s="15">
        <f ca="1">_xlfn.NORM.INV(RAND(), Info!$B$43, Info!$B$44)</f>
        <v>-1.4980416872336113E-3</v>
      </c>
      <c r="BQ92" s="15">
        <f ca="1">_xlfn.NORM.INV(RAND(), Info!$B$43, Info!$B$44)</f>
        <v>-1.8674721017638032E-2</v>
      </c>
      <c r="BR92" s="15">
        <f ca="1">_xlfn.NORM.INV(RAND(), Info!$B$43, Info!$B$44)</f>
        <v>5.7202801109862847E-3</v>
      </c>
      <c r="BS92" s="15">
        <f ca="1">_xlfn.NORM.INV(RAND(), Info!$B$43, Info!$B$44)</f>
        <v>-4.9402814423954939E-3</v>
      </c>
      <c r="BT92" s="15">
        <f ca="1">_xlfn.NORM.INV(RAND(), Info!$B$43, Info!$B$44)</f>
        <v>6.2874100043453871E-3</v>
      </c>
      <c r="BU92" s="15">
        <f ca="1">_xlfn.NORM.INV(RAND(), Info!$B$43, Info!$B$44)</f>
        <v>1.5742762252207578E-2</v>
      </c>
      <c r="BV92" s="15">
        <f ca="1">_xlfn.NORM.INV(RAND(), Info!$B$43, Info!$B$44)</f>
        <v>9.7415891624846665E-3</v>
      </c>
      <c r="BW92" s="15">
        <f ca="1">_xlfn.NORM.INV(RAND(), Info!$B$43, Info!$B$44)</f>
        <v>-1.8113635460299177E-2</v>
      </c>
      <c r="BX92" s="15">
        <f ca="1">_xlfn.NORM.INV(RAND(), Info!$B$43, Info!$B$44)</f>
        <v>-1.703868766896741E-2</v>
      </c>
      <c r="BY92" s="15">
        <f ca="1">_xlfn.NORM.INV(RAND(), Info!$B$43, Info!$B$44)</f>
        <v>1.7427831971313312E-2</v>
      </c>
      <c r="BZ92" s="15">
        <f ca="1">_xlfn.NORM.INV(RAND(), Info!$B$43, Info!$B$44)</f>
        <v>-1.0022923601579616E-2</v>
      </c>
      <c r="CA92" s="15">
        <f ca="1">_xlfn.NORM.INV(RAND(), Info!$B$43, Info!$B$44)</f>
        <v>1.263191634188569E-2</v>
      </c>
      <c r="CB92" s="15">
        <f ca="1">_xlfn.NORM.INV(RAND(), Info!$B$43, Info!$B$44)</f>
        <v>-1.6488795878057506E-2</v>
      </c>
      <c r="CC92" s="15">
        <f ca="1">_xlfn.NORM.INV(RAND(), Info!$B$43, Info!$B$44)</f>
        <v>3.7955868699121945E-2</v>
      </c>
      <c r="CD92" s="15">
        <f ca="1">_xlfn.NORM.INV(RAND(), Info!$B$43, Info!$B$44)</f>
        <v>2.2962216809634058E-2</v>
      </c>
      <c r="CE92" s="15">
        <f ca="1">_xlfn.NORM.INV(RAND(), Info!$B$43, Info!$B$44)</f>
        <v>-6.2108938423474551E-3</v>
      </c>
      <c r="CF92" s="15">
        <f ca="1">_xlfn.NORM.INV(RAND(), Info!$B$43, Info!$B$44)</f>
        <v>8.7269155370667817E-3</v>
      </c>
      <c r="CG92" s="15">
        <f ca="1">_xlfn.NORM.INV(RAND(), Info!$B$43, Info!$B$44)</f>
        <v>-1.6510794982180131E-2</v>
      </c>
      <c r="CH92" s="15">
        <f ca="1">_xlfn.NORM.INV(RAND(), Info!$B$43, Info!$B$44)</f>
        <v>2.0796710808323335E-2</v>
      </c>
      <c r="CI92" s="15">
        <f ca="1">_xlfn.NORM.INV(RAND(), Info!$B$43, Info!$B$44)</f>
        <v>1.1089468868083759E-2</v>
      </c>
      <c r="CJ92" s="15">
        <f ca="1">_xlfn.NORM.INV(RAND(), Info!$B$43, Info!$B$44)</f>
        <v>2.2164684837274271E-2</v>
      </c>
      <c r="CK92" s="15">
        <f ca="1">_xlfn.NORM.INV(RAND(), Info!$B$43, Info!$B$44)</f>
        <v>-5.1550324253142833E-3</v>
      </c>
      <c r="CL92" s="15">
        <f ca="1">_xlfn.NORM.INV(RAND(), Info!$B$43, Info!$B$44)</f>
        <v>1.6702624391843467E-2</v>
      </c>
      <c r="CM92" s="15">
        <f ca="1">_xlfn.NORM.INV(RAND(), Info!$B$43, Info!$B$44)</f>
        <v>-1.4840945315417649E-3</v>
      </c>
      <c r="CN92" s="15">
        <f ca="1">_xlfn.NORM.INV(RAND(), Info!$B$43, Info!$B$44)</f>
        <v>-1.0740835394981784E-2</v>
      </c>
      <c r="CO92" s="15">
        <f ca="1">_xlfn.NORM.INV(RAND(), Info!$B$43, Info!$B$44)</f>
        <v>1.069365437649086E-2</v>
      </c>
      <c r="CP92" s="15">
        <f ca="1">_xlfn.NORM.INV(RAND(), Info!$B$43, Info!$B$44)</f>
        <v>-1.1676335799049562E-2</v>
      </c>
      <c r="CQ92" s="15">
        <f ca="1">_xlfn.NORM.INV(RAND(), Info!$B$43, Info!$B$44)</f>
        <v>2.572742857151776E-2</v>
      </c>
      <c r="CR92" s="15">
        <f ca="1">_xlfn.NORM.INV(RAND(), Info!$B$43, Info!$B$44)</f>
        <v>-2.2395453888739494E-2</v>
      </c>
      <c r="CS92" s="15">
        <f ca="1">_xlfn.NORM.INV(RAND(), Info!$B$43, Info!$B$44)</f>
        <v>1.6289174842342253E-3</v>
      </c>
      <c r="CT92" s="15">
        <f ca="1">_xlfn.NORM.INV(RAND(), Info!$B$43, Info!$B$44)</f>
        <v>-4.7626764681872004E-3</v>
      </c>
      <c r="CU92" s="15">
        <f ca="1">_xlfn.NORM.INV(RAND(), Info!$B$43, Info!$B$44)</f>
        <v>5.6330535372610705E-4</v>
      </c>
      <c r="CV92" s="15">
        <f ca="1">_xlfn.NORM.INV(RAND(), Info!$B$43, Info!$B$44)</f>
        <v>4.3720631612433482E-2</v>
      </c>
      <c r="CW92" s="15">
        <f ca="1">_xlfn.NORM.INV(RAND(), Info!$B$43, Info!$B$44)</f>
        <v>-2.9494392815070051E-3</v>
      </c>
    </row>
    <row r="93" spans="1:101" x14ac:dyDescent="0.2">
      <c r="A93">
        <v>2114</v>
      </c>
      <c r="B93" s="15">
        <f ca="1">_xlfn.NORM.INV(RAND(), Info!$B$43, Info!$B$44)</f>
        <v>-2.4687108628351426E-2</v>
      </c>
      <c r="C93" s="15">
        <f ca="1">_xlfn.NORM.INV(RAND(), Info!$B$43, Info!$B$44)</f>
        <v>3.7344738453818011E-4</v>
      </c>
      <c r="D93" s="15">
        <f ca="1">_xlfn.NORM.INV(RAND(), Info!$B$43, Info!$B$44)</f>
        <v>-2.8708408640317467E-2</v>
      </c>
      <c r="E93" s="15">
        <f ca="1">_xlfn.NORM.INV(RAND(), Info!$B$43, Info!$B$44)</f>
        <v>8.432368198135004E-3</v>
      </c>
      <c r="F93" s="15">
        <f ca="1">_xlfn.NORM.INV(RAND(), Info!$B$43, Info!$B$44)</f>
        <v>-1.5883030075874806E-2</v>
      </c>
      <c r="G93" s="15">
        <f ca="1">_xlfn.NORM.INV(RAND(), Info!$B$43, Info!$B$44)</f>
        <v>3.3723168768941699E-3</v>
      </c>
      <c r="H93" s="15">
        <f ca="1">_xlfn.NORM.INV(RAND(), Info!$B$43, Info!$B$44)</f>
        <v>2.9452018267394574E-3</v>
      </c>
      <c r="I93" s="15">
        <f ca="1">_xlfn.NORM.INV(RAND(), Info!$B$43, Info!$B$44)</f>
        <v>-2.6663186145007799E-2</v>
      </c>
      <c r="J93" s="15">
        <f ca="1">_xlfn.NORM.INV(RAND(), Info!$B$43, Info!$B$44)</f>
        <v>1.4440331362811594E-2</v>
      </c>
      <c r="K93" s="15">
        <f ca="1">_xlfn.NORM.INV(RAND(), Info!$B$43, Info!$B$44)</f>
        <v>-2.482470404413472E-2</v>
      </c>
      <c r="L93" s="15">
        <f ca="1">_xlfn.NORM.INV(RAND(), Info!$B$43, Info!$B$44)</f>
        <v>4.0614859331252855E-2</v>
      </c>
      <c r="M93" s="15">
        <f ca="1">_xlfn.NORM.INV(RAND(), Info!$B$43, Info!$B$44)</f>
        <v>-1.9676101070008778E-2</v>
      </c>
      <c r="N93" s="15">
        <f ca="1">_xlfn.NORM.INV(RAND(), Info!$B$43, Info!$B$44)</f>
        <v>4.7338992396618023E-3</v>
      </c>
      <c r="O93" s="15">
        <f ca="1">_xlfn.NORM.INV(RAND(), Info!$B$43, Info!$B$44)</f>
        <v>1.2506344187911165E-2</v>
      </c>
      <c r="P93" s="15">
        <f ca="1">_xlfn.NORM.INV(RAND(), Info!$B$43, Info!$B$44)</f>
        <v>2.103512277731389E-2</v>
      </c>
      <c r="Q93" s="15">
        <f ca="1">_xlfn.NORM.INV(RAND(), Info!$B$43, Info!$B$44)</f>
        <v>-2.9039293153658701E-2</v>
      </c>
      <c r="R93" s="15">
        <f ca="1">_xlfn.NORM.INV(RAND(), Info!$B$43, Info!$B$44)</f>
        <v>2.4078016957136895E-2</v>
      </c>
      <c r="S93" s="15">
        <f ca="1">_xlfn.NORM.INV(RAND(), Info!$B$43, Info!$B$44)</f>
        <v>2.2486534762532911E-2</v>
      </c>
      <c r="T93" s="15">
        <f ca="1">_xlfn.NORM.INV(RAND(), Info!$B$43, Info!$B$44)</f>
        <v>-3.5874096461057103E-2</v>
      </c>
      <c r="U93" s="15">
        <f ca="1">_xlfn.NORM.INV(RAND(), Info!$B$43, Info!$B$44)</f>
        <v>-1.6356828545608189E-3</v>
      </c>
      <c r="V93" s="15">
        <f ca="1">_xlfn.NORM.INV(RAND(), Info!$B$43, Info!$B$44)</f>
        <v>-6.2340246234875015E-3</v>
      </c>
      <c r="W93" s="15">
        <f ca="1">_xlfn.NORM.INV(RAND(), Info!$B$43, Info!$B$44)</f>
        <v>-8.2930953176269737E-3</v>
      </c>
      <c r="X93" s="15">
        <f ca="1">_xlfn.NORM.INV(RAND(), Info!$B$43, Info!$B$44)</f>
        <v>-2.0546138832620037E-2</v>
      </c>
      <c r="Y93" s="15">
        <f ca="1">_xlfn.NORM.INV(RAND(), Info!$B$43, Info!$B$44)</f>
        <v>1.0375078144407341E-4</v>
      </c>
      <c r="Z93" s="15">
        <f ca="1">_xlfn.NORM.INV(RAND(), Info!$B$43, Info!$B$44)</f>
        <v>1.2237605091116825E-2</v>
      </c>
      <c r="AA93" s="15">
        <f ca="1">_xlfn.NORM.INV(RAND(), Info!$B$43, Info!$B$44)</f>
        <v>-2.2671564908920368E-2</v>
      </c>
      <c r="AB93" s="15">
        <f ca="1">_xlfn.NORM.INV(RAND(), Info!$B$43, Info!$B$44)</f>
        <v>1.4890639167105243E-2</v>
      </c>
      <c r="AC93" s="15">
        <f ca="1">_xlfn.NORM.INV(RAND(), Info!$B$43, Info!$B$44)</f>
        <v>9.7057493545275562E-3</v>
      </c>
      <c r="AD93" s="15">
        <f ca="1">_xlfn.NORM.INV(RAND(), Info!$B$43, Info!$B$44)</f>
        <v>4.1358758398584725E-3</v>
      </c>
      <c r="AE93" s="15">
        <f ca="1">_xlfn.NORM.INV(RAND(), Info!$B$43, Info!$B$44)</f>
        <v>2.6406160945428359E-2</v>
      </c>
      <c r="AF93" s="15">
        <f ca="1">_xlfn.NORM.INV(RAND(), Info!$B$43, Info!$B$44)</f>
        <v>2.1965927496218184E-2</v>
      </c>
      <c r="AG93" s="15">
        <f ca="1">_xlfn.NORM.INV(RAND(), Info!$B$43, Info!$B$44)</f>
        <v>6.5815443403220196E-3</v>
      </c>
      <c r="AH93" s="15">
        <f ca="1">_xlfn.NORM.INV(RAND(), Info!$B$43, Info!$B$44)</f>
        <v>-2.1966797242339617E-2</v>
      </c>
      <c r="AI93" s="15">
        <f ca="1">_xlfn.NORM.INV(RAND(), Info!$B$43, Info!$B$44)</f>
        <v>2.5061146952169818E-2</v>
      </c>
      <c r="AJ93" s="15">
        <f ca="1">_xlfn.NORM.INV(RAND(), Info!$B$43, Info!$B$44)</f>
        <v>1.0475697823233064E-2</v>
      </c>
      <c r="AK93" s="15">
        <f ca="1">_xlfn.NORM.INV(RAND(), Info!$B$43, Info!$B$44)</f>
        <v>1.8744682723930966E-2</v>
      </c>
      <c r="AL93" s="15">
        <f ca="1">_xlfn.NORM.INV(RAND(), Info!$B$43, Info!$B$44)</f>
        <v>-1.1196611270636928E-2</v>
      </c>
      <c r="AM93" s="15">
        <f ca="1">_xlfn.NORM.INV(RAND(), Info!$B$43, Info!$B$44)</f>
        <v>-5.09109776703173E-3</v>
      </c>
      <c r="AN93" s="15">
        <f ca="1">_xlfn.NORM.INV(RAND(), Info!$B$43, Info!$B$44)</f>
        <v>-1.9446099239353781E-2</v>
      </c>
      <c r="AO93" s="15">
        <f ca="1">_xlfn.NORM.INV(RAND(), Info!$B$43, Info!$B$44)</f>
        <v>7.2940500087187391E-3</v>
      </c>
      <c r="AP93" s="15">
        <f ca="1">_xlfn.NORM.INV(RAND(), Info!$B$43, Info!$B$44)</f>
        <v>3.6539775019672795E-2</v>
      </c>
      <c r="AQ93" s="15">
        <f ca="1">_xlfn.NORM.INV(RAND(), Info!$B$43, Info!$B$44)</f>
        <v>1.0294463697009749E-2</v>
      </c>
      <c r="AR93" s="15">
        <f ca="1">_xlfn.NORM.INV(RAND(), Info!$B$43, Info!$B$44)</f>
        <v>-8.0985491140478962E-3</v>
      </c>
      <c r="AS93" s="15">
        <f ca="1">_xlfn.NORM.INV(RAND(), Info!$B$43, Info!$B$44)</f>
        <v>4.2376861421267766E-3</v>
      </c>
      <c r="AT93" s="15">
        <f ca="1">_xlfn.NORM.INV(RAND(), Info!$B$43, Info!$B$44)</f>
        <v>-2.4432172725734531E-3</v>
      </c>
      <c r="AU93" s="15">
        <f ca="1">_xlfn.NORM.INV(RAND(), Info!$B$43, Info!$B$44)</f>
        <v>1.557107019706247E-2</v>
      </c>
      <c r="AV93" s="15">
        <f ca="1">_xlfn.NORM.INV(RAND(), Info!$B$43, Info!$B$44)</f>
        <v>-2.7165998596331278E-3</v>
      </c>
      <c r="AW93" s="15">
        <f ca="1">_xlfn.NORM.INV(RAND(), Info!$B$43, Info!$B$44)</f>
        <v>-7.573630722428581E-3</v>
      </c>
      <c r="AX93" s="15">
        <f ca="1">_xlfn.NORM.INV(RAND(), Info!$B$43, Info!$B$44)</f>
        <v>-7.0313966691877084E-3</v>
      </c>
      <c r="AY93" s="15">
        <f ca="1">_xlfn.NORM.INV(RAND(), Info!$B$43, Info!$B$44)</f>
        <v>2.4548835402402196E-2</v>
      </c>
      <c r="AZ93" s="15">
        <f ca="1">_xlfn.NORM.INV(RAND(), Info!$B$43, Info!$B$44)</f>
        <v>3.5525885836476416E-2</v>
      </c>
      <c r="BA93" s="15">
        <f ca="1">_xlfn.NORM.INV(RAND(), Info!$B$43, Info!$B$44)</f>
        <v>2.47331519709823E-2</v>
      </c>
      <c r="BB93" s="15">
        <f ca="1">_xlfn.NORM.INV(RAND(), Info!$B$43, Info!$B$44)</f>
        <v>8.3690199287225486E-3</v>
      </c>
      <c r="BC93" s="15">
        <f ca="1">_xlfn.NORM.INV(RAND(), Info!$B$43, Info!$B$44)</f>
        <v>3.1747616505606722E-2</v>
      </c>
      <c r="BD93" s="15">
        <f ca="1">_xlfn.NORM.INV(RAND(), Info!$B$43, Info!$B$44)</f>
        <v>2.1948762137015503E-2</v>
      </c>
      <c r="BE93" s="15">
        <f ca="1">_xlfn.NORM.INV(RAND(), Info!$B$43, Info!$B$44)</f>
        <v>-1.8130170412928331E-2</v>
      </c>
      <c r="BF93" s="15">
        <f ca="1">_xlfn.NORM.INV(RAND(), Info!$B$43, Info!$B$44)</f>
        <v>-3.6269423476710354E-2</v>
      </c>
      <c r="BG93" s="15">
        <f ca="1">_xlfn.NORM.INV(RAND(), Info!$B$43, Info!$B$44)</f>
        <v>-4.0579180386602992E-2</v>
      </c>
      <c r="BH93" s="15">
        <f ca="1">_xlfn.NORM.INV(RAND(), Info!$B$43, Info!$B$44)</f>
        <v>-7.5796148530764057E-3</v>
      </c>
      <c r="BI93" s="15">
        <f ca="1">_xlfn.NORM.INV(RAND(), Info!$B$43, Info!$B$44)</f>
        <v>-1.0661006489074427E-2</v>
      </c>
      <c r="BJ93" s="15">
        <f ca="1">_xlfn.NORM.INV(RAND(), Info!$B$43, Info!$B$44)</f>
        <v>-5.5470884793362247E-3</v>
      </c>
      <c r="BK93" s="15">
        <f ca="1">_xlfn.NORM.INV(RAND(), Info!$B$43, Info!$B$44)</f>
        <v>1.9975759002273115E-2</v>
      </c>
      <c r="BL93" s="15">
        <f ca="1">_xlfn.NORM.INV(RAND(), Info!$B$43, Info!$B$44)</f>
        <v>-3.9987202295489466E-3</v>
      </c>
      <c r="BM93" s="15">
        <f ca="1">_xlfn.NORM.INV(RAND(), Info!$B$43, Info!$B$44)</f>
        <v>1.2636031990681963E-2</v>
      </c>
      <c r="BN93" s="15">
        <f ca="1">_xlfn.NORM.INV(RAND(), Info!$B$43, Info!$B$44)</f>
        <v>-1.3219706729681001E-2</v>
      </c>
      <c r="BO93" s="15">
        <f ca="1">_xlfn.NORM.INV(RAND(), Info!$B$43, Info!$B$44)</f>
        <v>-5.7555100990482654E-3</v>
      </c>
      <c r="BP93" s="15">
        <f ca="1">_xlfn.NORM.INV(RAND(), Info!$B$43, Info!$B$44)</f>
        <v>-1.9659302559765775E-2</v>
      </c>
      <c r="BQ93" s="15">
        <f ca="1">_xlfn.NORM.INV(RAND(), Info!$B$43, Info!$B$44)</f>
        <v>-3.3400704775094093E-3</v>
      </c>
      <c r="BR93" s="15">
        <f ca="1">_xlfn.NORM.INV(RAND(), Info!$B$43, Info!$B$44)</f>
        <v>1.9073906120545677E-3</v>
      </c>
      <c r="BS93" s="15">
        <f ca="1">_xlfn.NORM.INV(RAND(), Info!$B$43, Info!$B$44)</f>
        <v>3.2972230303558406E-2</v>
      </c>
      <c r="BT93" s="15">
        <f ca="1">_xlfn.NORM.INV(RAND(), Info!$B$43, Info!$B$44)</f>
        <v>2.7942228079237595E-2</v>
      </c>
      <c r="BU93" s="15">
        <f ca="1">_xlfn.NORM.INV(RAND(), Info!$B$43, Info!$B$44)</f>
        <v>-1.4393200252346753E-2</v>
      </c>
      <c r="BV93" s="15">
        <f ca="1">_xlfn.NORM.INV(RAND(), Info!$B$43, Info!$B$44)</f>
        <v>-1.504474294529369E-2</v>
      </c>
      <c r="BW93" s="15">
        <f ca="1">_xlfn.NORM.INV(RAND(), Info!$B$43, Info!$B$44)</f>
        <v>1.4899291761551522E-2</v>
      </c>
      <c r="BX93" s="15">
        <f ca="1">_xlfn.NORM.INV(RAND(), Info!$B$43, Info!$B$44)</f>
        <v>3.4748320694323273E-4</v>
      </c>
      <c r="BY93" s="15">
        <f ca="1">_xlfn.NORM.INV(RAND(), Info!$B$43, Info!$B$44)</f>
        <v>-1.4575387792455145E-2</v>
      </c>
      <c r="BZ93" s="15">
        <f ca="1">_xlfn.NORM.INV(RAND(), Info!$B$43, Info!$B$44)</f>
        <v>2.5609120379842851E-2</v>
      </c>
      <c r="CA93" s="15">
        <f ca="1">_xlfn.NORM.INV(RAND(), Info!$B$43, Info!$B$44)</f>
        <v>-9.9298188786477409E-4</v>
      </c>
      <c r="CB93" s="15">
        <f ca="1">_xlfn.NORM.INV(RAND(), Info!$B$43, Info!$B$44)</f>
        <v>1.7171211077395703E-2</v>
      </c>
      <c r="CC93" s="15">
        <f ca="1">_xlfn.NORM.INV(RAND(), Info!$B$43, Info!$B$44)</f>
        <v>-2.4403733448699748E-2</v>
      </c>
      <c r="CD93" s="15">
        <f ca="1">_xlfn.NORM.INV(RAND(), Info!$B$43, Info!$B$44)</f>
        <v>-2.5657546872249432E-2</v>
      </c>
      <c r="CE93" s="15">
        <f ca="1">_xlfn.NORM.INV(RAND(), Info!$B$43, Info!$B$44)</f>
        <v>3.341723435073096E-3</v>
      </c>
      <c r="CF93" s="15">
        <f ca="1">_xlfn.NORM.INV(RAND(), Info!$B$43, Info!$B$44)</f>
        <v>-2.0663473836829874E-2</v>
      </c>
      <c r="CG93" s="15">
        <f ca="1">_xlfn.NORM.INV(RAND(), Info!$B$43, Info!$B$44)</f>
        <v>-1.3990040982722753E-2</v>
      </c>
      <c r="CH93" s="15">
        <f ca="1">_xlfn.NORM.INV(RAND(), Info!$B$43, Info!$B$44)</f>
        <v>-2.0606413182399485E-2</v>
      </c>
      <c r="CI93" s="15">
        <f ca="1">_xlfn.NORM.INV(RAND(), Info!$B$43, Info!$B$44)</f>
        <v>-4.8944773884081687E-2</v>
      </c>
      <c r="CJ93" s="15">
        <f ca="1">_xlfn.NORM.INV(RAND(), Info!$B$43, Info!$B$44)</f>
        <v>2.6429224120637425E-2</v>
      </c>
      <c r="CK93" s="15">
        <f ca="1">_xlfn.NORM.INV(RAND(), Info!$B$43, Info!$B$44)</f>
        <v>-9.7247586643298967E-3</v>
      </c>
      <c r="CL93" s="15">
        <f ca="1">_xlfn.NORM.INV(RAND(), Info!$B$43, Info!$B$44)</f>
        <v>-3.6575900648748044E-3</v>
      </c>
      <c r="CM93" s="15">
        <f ca="1">_xlfn.NORM.INV(RAND(), Info!$B$43, Info!$B$44)</f>
        <v>1.0794558566372204E-3</v>
      </c>
      <c r="CN93" s="15">
        <f ca="1">_xlfn.NORM.INV(RAND(), Info!$B$43, Info!$B$44)</f>
        <v>2.6976020385765485E-2</v>
      </c>
      <c r="CO93" s="15">
        <f ca="1">_xlfn.NORM.INV(RAND(), Info!$B$43, Info!$B$44)</f>
        <v>2.4232127697426772E-2</v>
      </c>
      <c r="CP93" s="15">
        <f ca="1">_xlfn.NORM.INV(RAND(), Info!$B$43, Info!$B$44)</f>
        <v>1.4829124964049929E-2</v>
      </c>
      <c r="CQ93" s="15">
        <f ca="1">_xlfn.NORM.INV(RAND(), Info!$B$43, Info!$B$44)</f>
        <v>-5.3718418783896722E-3</v>
      </c>
      <c r="CR93" s="15">
        <f ca="1">_xlfn.NORM.INV(RAND(), Info!$B$43, Info!$B$44)</f>
        <v>-7.8878583284756852E-3</v>
      </c>
      <c r="CS93" s="15">
        <f ca="1">_xlfn.NORM.INV(RAND(), Info!$B$43, Info!$B$44)</f>
        <v>1.4945106020143071E-2</v>
      </c>
      <c r="CT93" s="15">
        <f ca="1">_xlfn.NORM.INV(RAND(), Info!$B$43, Info!$B$44)</f>
        <v>-1.1481451829982947E-2</v>
      </c>
      <c r="CU93" s="15">
        <f ca="1">_xlfn.NORM.INV(RAND(), Info!$B$43, Info!$B$44)</f>
        <v>-3.0829909313265107E-2</v>
      </c>
      <c r="CV93" s="15">
        <f ca="1">_xlfn.NORM.INV(RAND(), Info!$B$43, Info!$B$44)</f>
        <v>-1.4345599253496179E-2</v>
      </c>
      <c r="CW93" s="15">
        <f ca="1">_xlfn.NORM.INV(RAND(), Info!$B$43, Info!$B$44)</f>
        <v>2.0755183217563963E-2</v>
      </c>
    </row>
    <row r="94" spans="1:101" x14ac:dyDescent="0.2">
      <c r="A94">
        <v>2115</v>
      </c>
      <c r="B94" s="15">
        <f ca="1">_xlfn.NORM.INV(RAND(), Info!$B$43, Info!$B$44)</f>
        <v>2.4993242737545555E-2</v>
      </c>
      <c r="C94" s="15">
        <f ca="1">_xlfn.NORM.INV(RAND(), Info!$B$43, Info!$B$44)</f>
        <v>-1.0115390716312837E-2</v>
      </c>
      <c r="D94" s="15">
        <f ca="1">_xlfn.NORM.INV(RAND(), Info!$B$43, Info!$B$44)</f>
        <v>2.5995658561875776E-2</v>
      </c>
      <c r="E94" s="15">
        <f ca="1">_xlfn.NORM.INV(RAND(), Info!$B$43, Info!$B$44)</f>
        <v>-1.7651888454834702E-2</v>
      </c>
      <c r="F94" s="15">
        <f ca="1">_xlfn.NORM.INV(RAND(), Info!$B$43, Info!$B$44)</f>
        <v>-1.6126156277609667E-2</v>
      </c>
      <c r="G94" s="15">
        <f ca="1">_xlfn.NORM.INV(RAND(), Info!$B$43, Info!$B$44)</f>
        <v>-9.8019663437308858E-5</v>
      </c>
      <c r="H94" s="15">
        <f ca="1">_xlfn.NORM.INV(RAND(), Info!$B$43, Info!$B$44)</f>
        <v>-1.6676215294562258E-2</v>
      </c>
      <c r="I94" s="15">
        <f ca="1">_xlfn.NORM.INV(RAND(), Info!$B$43, Info!$B$44)</f>
        <v>5.0258243278617311E-2</v>
      </c>
      <c r="J94" s="15">
        <f ca="1">_xlfn.NORM.INV(RAND(), Info!$B$43, Info!$B$44)</f>
        <v>3.7526481694527321E-3</v>
      </c>
      <c r="K94" s="15">
        <f ca="1">_xlfn.NORM.INV(RAND(), Info!$B$43, Info!$B$44)</f>
        <v>-2.1554502309367323E-2</v>
      </c>
      <c r="L94" s="15">
        <f ca="1">_xlfn.NORM.INV(RAND(), Info!$B$43, Info!$B$44)</f>
        <v>-9.1880290620614709E-3</v>
      </c>
      <c r="M94" s="15">
        <f ca="1">_xlfn.NORM.INV(RAND(), Info!$B$43, Info!$B$44)</f>
        <v>-1.4473738418784587E-2</v>
      </c>
      <c r="N94" s="15">
        <f ca="1">_xlfn.NORM.INV(RAND(), Info!$B$43, Info!$B$44)</f>
        <v>7.6576727840467441E-3</v>
      </c>
      <c r="O94" s="15">
        <f ca="1">_xlfn.NORM.INV(RAND(), Info!$B$43, Info!$B$44)</f>
        <v>-2.1479383364965975E-2</v>
      </c>
      <c r="P94" s="15">
        <f ca="1">_xlfn.NORM.INV(RAND(), Info!$B$43, Info!$B$44)</f>
        <v>-2.5468174482358226E-2</v>
      </c>
      <c r="Q94" s="15">
        <f ca="1">_xlfn.NORM.INV(RAND(), Info!$B$43, Info!$B$44)</f>
        <v>4.3193986767315349E-3</v>
      </c>
      <c r="R94" s="15">
        <f ca="1">_xlfn.NORM.INV(RAND(), Info!$B$43, Info!$B$44)</f>
        <v>-8.6387680658214713E-3</v>
      </c>
      <c r="S94" s="15">
        <f ca="1">_xlfn.NORM.INV(RAND(), Info!$B$43, Info!$B$44)</f>
        <v>-3.9487102686331148E-2</v>
      </c>
      <c r="T94" s="15">
        <f ca="1">_xlfn.NORM.INV(RAND(), Info!$B$43, Info!$B$44)</f>
        <v>-1.1518767282270668E-2</v>
      </c>
      <c r="U94" s="15">
        <f ca="1">_xlfn.NORM.INV(RAND(), Info!$B$43, Info!$B$44)</f>
        <v>1.7881545913441006E-2</v>
      </c>
      <c r="V94" s="15">
        <f ca="1">_xlfn.NORM.INV(RAND(), Info!$B$43, Info!$B$44)</f>
        <v>1.1080868995388668E-2</v>
      </c>
      <c r="W94" s="15">
        <f ca="1">_xlfn.NORM.INV(RAND(), Info!$B$43, Info!$B$44)</f>
        <v>-8.4586630208559159E-4</v>
      </c>
      <c r="X94" s="15">
        <f ca="1">_xlfn.NORM.INV(RAND(), Info!$B$43, Info!$B$44)</f>
        <v>4.0738584226730185E-2</v>
      </c>
      <c r="Y94" s="15">
        <f ca="1">_xlfn.NORM.INV(RAND(), Info!$B$43, Info!$B$44)</f>
        <v>-2.4892389423046366E-2</v>
      </c>
      <c r="Z94" s="15">
        <f ca="1">_xlfn.NORM.INV(RAND(), Info!$B$43, Info!$B$44)</f>
        <v>2.180368365870556E-2</v>
      </c>
      <c r="AA94" s="15">
        <f ca="1">_xlfn.NORM.INV(RAND(), Info!$B$43, Info!$B$44)</f>
        <v>2.2334126853160191E-2</v>
      </c>
      <c r="AB94" s="15">
        <f ca="1">_xlfn.NORM.INV(RAND(), Info!$B$43, Info!$B$44)</f>
        <v>-1.9976778200054713E-2</v>
      </c>
      <c r="AC94" s="15">
        <f ca="1">_xlfn.NORM.INV(RAND(), Info!$B$43, Info!$B$44)</f>
        <v>-3.1653957709564674E-2</v>
      </c>
      <c r="AD94" s="15">
        <f ca="1">_xlfn.NORM.INV(RAND(), Info!$B$43, Info!$B$44)</f>
        <v>2.0148196709328783E-2</v>
      </c>
      <c r="AE94" s="15">
        <f ca="1">_xlfn.NORM.INV(RAND(), Info!$B$43, Info!$B$44)</f>
        <v>1.0367107543554875E-2</v>
      </c>
      <c r="AF94" s="15">
        <f ca="1">_xlfn.NORM.INV(RAND(), Info!$B$43, Info!$B$44)</f>
        <v>-4.9332584081443805E-3</v>
      </c>
      <c r="AG94" s="15">
        <f ca="1">_xlfn.NORM.INV(RAND(), Info!$B$43, Info!$B$44)</f>
        <v>-1.4888891657472243E-3</v>
      </c>
      <c r="AH94" s="15">
        <f ca="1">_xlfn.NORM.INV(RAND(), Info!$B$43, Info!$B$44)</f>
        <v>-1.3694224158179977E-2</v>
      </c>
      <c r="AI94" s="15">
        <f ca="1">_xlfn.NORM.INV(RAND(), Info!$B$43, Info!$B$44)</f>
        <v>3.5113291480596831E-2</v>
      </c>
      <c r="AJ94" s="15">
        <f ca="1">_xlfn.NORM.INV(RAND(), Info!$B$43, Info!$B$44)</f>
        <v>2.0594567196193111E-2</v>
      </c>
      <c r="AK94" s="15">
        <f ca="1">_xlfn.NORM.INV(RAND(), Info!$B$43, Info!$B$44)</f>
        <v>-5.4181692750303899E-2</v>
      </c>
      <c r="AL94" s="15">
        <f ca="1">_xlfn.NORM.INV(RAND(), Info!$B$43, Info!$B$44)</f>
        <v>1.5034340799951521E-3</v>
      </c>
      <c r="AM94" s="15">
        <f ca="1">_xlfn.NORM.INV(RAND(), Info!$B$43, Info!$B$44)</f>
        <v>2.2058942811484003E-2</v>
      </c>
      <c r="AN94" s="15">
        <f ca="1">_xlfn.NORM.INV(RAND(), Info!$B$43, Info!$B$44)</f>
        <v>-5.1817894863825244E-2</v>
      </c>
      <c r="AO94" s="15">
        <f ca="1">_xlfn.NORM.INV(RAND(), Info!$B$43, Info!$B$44)</f>
        <v>-8.1190292671150296E-3</v>
      </c>
      <c r="AP94" s="15">
        <f ca="1">_xlfn.NORM.INV(RAND(), Info!$B$43, Info!$B$44)</f>
        <v>2.5121971011522592E-2</v>
      </c>
      <c r="AQ94" s="15">
        <f ca="1">_xlfn.NORM.INV(RAND(), Info!$B$43, Info!$B$44)</f>
        <v>-6.3947395621797853E-3</v>
      </c>
      <c r="AR94" s="15">
        <f ca="1">_xlfn.NORM.INV(RAND(), Info!$B$43, Info!$B$44)</f>
        <v>2.3650070956728574E-3</v>
      </c>
      <c r="AS94" s="15">
        <f ca="1">_xlfn.NORM.INV(RAND(), Info!$B$43, Info!$B$44)</f>
        <v>-2.8077416602229927E-2</v>
      </c>
      <c r="AT94" s="15">
        <f ca="1">_xlfn.NORM.INV(RAND(), Info!$B$43, Info!$B$44)</f>
        <v>-1.8192680076544208E-2</v>
      </c>
      <c r="AU94" s="15">
        <f ca="1">_xlfn.NORM.INV(RAND(), Info!$B$43, Info!$B$44)</f>
        <v>1.2269659019303908E-2</v>
      </c>
      <c r="AV94" s="15">
        <f ca="1">_xlfn.NORM.INV(RAND(), Info!$B$43, Info!$B$44)</f>
        <v>2.4778341382351181E-2</v>
      </c>
      <c r="AW94" s="15">
        <f ca="1">_xlfn.NORM.INV(RAND(), Info!$B$43, Info!$B$44)</f>
        <v>-2.931096710082914E-2</v>
      </c>
      <c r="AX94" s="15">
        <f ca="1">_xlfn.NORM.INV(RAND(), Info!$B$43, Info!$B$44)</f>
        <v>-2.0335954063794175E-2</v>
      </c>
      <c r="AY94" s="15">
        <f ca="1">_xlfn.NORM.INV(RAND(), Info!$B$43, Info!$B$44)</f>
        <v>1.5316746233302397E-2</v>
      </c>
      <c r="AZ94" s="15">
        <f ca="1">_xlfn.NORM.INV(RAND(), Info!$B$43, Info!$B$44)</f>
        <v>-1.8738710177169948E-2</v>
      </c>
      <c r="BA94" s="15">
        <f ca="1">_xlfn.NORM.INV(RAND(), Info!$B$43, Info!$B$44)</f>
        <v>-2.4462087319896849E-2</v>
      </c>
      <c r="BB94" s="15">
        <f ca="1">_xlfn.NORM.INV(RAND(), Info!$B$43, Info!$B$44)</f>
        <v>-1.4052375301226966E-2</v>
      </c>
      <c r="BC94" s="15">
        <f ca="1">_xlfn.NORM.INV(RAND(), Info!$B$43, Info!$B$44)</f>
        <v>1.8824416749413656E-2</v>
      </c>
      <c r="BD94" s="15">
        <f ca="1">_xlfn.NORM.INV(RAND(), Info!$B$43, Info!$B$44)</f>
        <v>2.1643854491293801E-2</v>
      </c>
      <c r="BE94" s="15">
        <f ca="1">_xlfn.NORM.INV(RAND(), Info!$B$43, Info!$B$44)</f>
        <v>-5.721443521048486E-2</v>
      </c>
      <c r="BF94" s="15">
        <f ca="1">_xlfn.NORM.INV(RAND(), Info!$B$43, Info!$B$44)</f>
        <v>8.1443666147461811E-3</v>
      </c>
      <c r="BG94" s="15">
        <f ca="1">_xlfn.NORM.INV(RAND(), Info!$B$43, Info!$B$44)</f>
        <v>1.3961959194045831E-2</v>
      </c>
      <c r="BH94" s="15">
        <f ca="1">_xlfn.NORM.INV(RAND(), Info!$B$43, Info!$B$44)</f>
        <v>1.4701483561679687E-2</v>
      </c>
      <c r="BI94" s="15">
        <f ca="1">_xlfn.NORM.INV(RAND(), Info!$B$43, Info!$B$44)</f>
        <v>1.8086174674190603E-2</v>
      </c>
      <c r="BJ94" s="15">
        <f ca="1">_xlfn.NORM.INV(RAND(), Info!$B$43, Info!$B$44)</f>
        <v>-1.0136918586423002E-2</v>
      </c>
      <c r="BK94" s="15">
        <f ca="1">_xlfn.NORM.INV(RAND(), Info!$B$43, Info!$B$44)</f>
        <v>-6.4731635654033718E-4</v>
      </c>
      <c r="BL94" s="15">
        <f ca="1">_xlfn.NORM.INV(RAND(), Info!$B$43, Info!$B$44)</f>
        <v>-2.525474640280544E-2</v>
      </c>
      <c r="BM94" s="15">
        <f ca="1">_xlfn.NORM.INV(RAND(), Info!$B$43, Info!$B$44)</f>
        <v>1.5157417901269679E-3</v>
      </c>
      <c r="BN94" s="15">
        <f ca="1">_xlfn.NORM.INV(RAND(), Info!$B$43, Info!$B$44)</f>
        <v>2.7642884537743682E-2</v>
      </c>
      <c r="BO94" s="15">
        <f ca="1">_xlfn.NORM.INV(RAND(), Info!$B$43, Info!$B$44)</f>
        <v>8.3371216126741782E-3</v>
      </c>
      <c r="BP94" s="15">
        <f ca="1">_xlfn.NORM.INV(RAND(), Info!$B$43, Info!$B$44)</f>
        <v>-1.0429020643951618E-2</v>
      </c>
      <c r="BQ94" s="15">
        <f ca="1">_xlfn.NORM.INV(RAND(), Info!$B$43, Info!$B$44)</f>
        <v>4.3667369579896498E-3</v>
      </c>
      <c r="BR94" s="15">
        <f ca="1">_xlfn.NORM.INV(RAND(), Info!$B$43, Info!$B$44)</f>
        <v>3.0343143769980159E-3</v>
      </c>
      <c r="BS94" s="15">
        <f ca="1">_xlfn.NORM.INV(RAND(), Info!$B$43, Info!$B$44)</f>
        <v>1.5186714275779216E-2</v>
      </c>
      <c r="BT94" s="15">
        <f ca="1">_xlfn.NORM.INV(RAND(), Info!$B$43, Info!$B$44)</f>
        <v>1.6549492490772266E-2</v>
      </c>
      <c r="BU94" s="15">
        <f ca="1">_xlfn.NORM.INV(RAND(), Info!$B$43, Info!$B$44)</f>
        <v>-2.401504298251474E-2</v>
      </c>
      <c r="BV94" s="15">
        <f ca="1">_xlfn.NORM.INV(RAND(), Info!$B$43, Info!$B$44)</f>
        <v>-2.0261612935917491E-2</v>
      </c>
      <c r="BW94" s="15">
        <f ca="1">_xlfn.NORM.INV(RAND(), Info!$B$43, Info!$B$44)</f>
        <v>9.6697878273847467E-3</v>
      </c>
      <c r="BX94" s="15">
        <f ca="1">_xlfn.NORM.INV(RAND(), Info!$B$43, Info!$B$44)</f>
        <v>1.5124619592686211E-2</v>
      </c>
      <c r="BY94" s="15">
        <f ca="1">_xlfn.NORM.INV(RAND(), Info!$B$43, Info!$B$44)</f>
        <v>1.5139185879645169E-2</v>
      </c>
      <c r="BZ94" s="15">
        <f ca="1">_xlfn.NORM.INV(RAND(), Info!$B$43, Info!$B$44)</f>
        <v>1.5195486694170195E-2</v>
      </c>
      <c r="CA94" s="15">
        <f ca="1">_xlfn.NORM.INV(RAND(), Info!$B$43, Info!$B$44)</f>
        <v>-1.6055485974713266E-2</v>
      </c>
      <c r="CB94" s="15">
        <f ca="1">_xlfn.NORM.INV(RAND(), Info!$B$43, Info!$B$44)</f>
        <v>2.4063291369665517E-2</v>
      </c>
      <c r="CC94" s="15">
        <f ca="1">_xlfn.NORM.INV(RAND(), Info!$B$43, Info!$B$44)</f>
        <v>-7.135451844144442E-3</v>
      </c>
      <c r="CD94" s="15">
        <f ca="1">_xlfn.NORM.INV(RAND(), Info!$B$43, Info!$B$44)</f>
        <v>3.6017068372928189E-4</v>
      </c>
      <c r="CE94" s="15">
        <f ca="1">_xlfn.NORM.INV(RAND(), Info!$B$43, Info!$B$44)</f>
        <v>2.6990847923168648E-2</v>
      </c>
      <c r="CF94" s="15">
        <f ca="1">_xlfn.NORM.INV(RAND(), Info!$B$43, Info!$B$44)</f>
        <v>-1.1197290723217227E-3</v>
      </c>
      <c r="CG94" s="15">
        <f ca="1">_xlfn.NORM.INV(RAND(), Info!$B$43, Info!$B$44)</f>
        <v>1.0795432332372078E-2</v>
      </c>
      <c r="CH94" s="15">
        <f ca="1">_xlfn.NORM.INV(RAND(), Info!$B$43, Info!$B$44)</f>
        <v>-4.3276936359290599E-2</v>
      </c>
      <c r="CI94" s="15">
        <f ca="1">_xlfn.NORM.INV(RAND(), Info!$B$43, Info!$B$44)</f>
        <v>-2.0750874482989463E-2</v>
      </c>
      <c r="CJ94" s="15">
        <f ca="1">_xlfn.NORM.INV(RAND(), Info!$B$43, Info!$B$44)</f>
        <v>2.8016426849474538E-4</v>
      </c>
      <c r="CK94" s="15">
        <f ca="1">_xlfn.NORM.INV(RAND(), Info!$B$43, Info!$B$44)</f>
        <v>-4.4639145081806483E-2</v>
      </c>
      <c r="CL94" s="15">
        <f ca="1">_xlfn.NORM.INV(RAND(), Info!$B$43, Info!$B$44)</f>
        <v>-2.8737283740559349E-2</v>
      </c>
      <c r="CM94" s="15">
        <f ca="1">_xlfn.NORM.INV(RAND(), Info!$B$43, Info!$B$44)</f>
        <v>-2.4008672116793969E-2</v>
      </c>
      <c r="CN94" s="15">
        <f ca="1">_xlfn.NORM.INV(RAND(), Info!$B$43, Info!$B$44)</f>
        <v>1.8816745790919218E-2</v>
      </c>
      <c r="CO94" s="15">
        <f ca="1">_xlfn.NORM.INV(RAND(), Info!$B$43, Info!$B$44)</f>
        <v>-2.1893574242192494E-3</v>
      </c>
      <c r="CP94" s="15">
        <f ca="1">_xlfn.NORM.INV(RAND(), Info!$B$43, Info!$B$44)</f>
        <v>2.7635840404747199E-2</v>
      </c>
      <c r="CQ94" s="15">
        <f ca="1">_xlfn.NORM.INV(RAND(), Info!$B$43, Info!$B$44)</f>
        <v>-1.8607898862111456E-2</v>
      </c>
      <c r="CR94" s="15">
        <f ca="1">_xlfn.NORM.INV(RAND(), Info!$B$43, Info!$B$44)</f>
        <v>8.1174946998802296E-3</v>
      </c>
      <c r="CS94" s="15">
        <f ca="1">_xlfn.NORM.INV(RAND(), Info!$B$43, Info!$B$44)</f>
        <v>-2.8089971218288831E-3</v>
      </c>
      <c r="CT94" s="15">
        <f ca="1">_xlfn.NORM.INV(RAND(), Info!$B$43, Info!$B$44)</f>
        <v>-2.6093474191725825E-2</v>
      </c>
      <c r="CU94" s="15">
        <f ca="1">_xlfn.NORM.INV(RAND(), Info!$B$43, Info!$B$44)</f>
        <v>2.020513185734512E-2</v>
      </c>
      <c r="CV94" s="15">
        <f ca="1">_xlfn.NORM.INV(RAND(), Info!$B$43, Info!$B$44)</f>
        <v>-2.2058544067680933E-3</v>
      </c>
      <c r="CW94" s="15">
        <f ca="1">_xlfn.NORM.INV(RAND(), Info!$B$43, Info!$B$44)</f>
        <v>1.346777769604178E-2</v>
      </c>
    </row>
    <row r="95" spans="1:101" x14ac:dyDescent="0.2">
      <c r="A95">
        <v>2116</v>
      </c>
      <c r="B95" s="15">
        <f ca="1">_xlfn.NORM.INV(RAND(), Info!$B$43, Info!$B$44)</f>
        <v>-1.4616337578646017E-2</v>
      </c>
      <c r="C95" s="15">
        <f ca="1">_xlfn.NORM.INV(RAND(), Info!$B$43, Info!$B$44)</f>
        <v>1.1396550737291303E-2</v>
      </c>
      <c r="D95" s="15">
        <f ca="1">_xlfn.NORM.INV(RAND(), Info!$B$43, Info!$B$44)</f>
        <v>-2.2359287986348203E-2</v>
      </c>
      <c r="E95" s="15">
        <f ca="1">_xlfn.NORM.INV(RAND(), Info!$B$43, Info!$B$44)</f>
        <v>1.159532345719913E-2</v>
      </c>
      <c r="F95" s="15">
        <f ca="1">_xlfn.NORM.INV(RAND(), Info!$B$43, Info!$B$44)</f>
        <v>-9.8411952572696713E-3</v>
      </c>
      <c r="G95" s="15">
        <f ca="1">_xlfn.NORM.INV(RAND(), Info!$B$43, Info!$B$44)</f>
        <v>1.0038459795244297E-2</v>
      </c>
      <c r="H95" s="15">
        <f ca="1">_xlfn.NORM.INV(RAND(), Info!$B$43, Info!$B$44)</f>
        <v>6.363576895722838E-3</v>
      </c>
      <c r="I95" s="15">
        <f ca="1">_xlfn.NORM.INV(RAND(), Info!$B$43, Info!$B$44)</f>
        <v>2.1637376020451144E-2</v>
      </c>
      <c r="J95" s="15">
        <f ca="1">_xlfn.NORM.INV(RAND(), Info!$B$43, Info!$B$44)</f>
        <v>7.9695751178354736E-3</v>
      </c>
      <c r="K95" s="15">
        <f ca="1">_xlfn.NORM.INV(RAND(), Info!$B$43, Info!$B$44)</f>
        <v>-2.5441774314030562E-2</v>
      </c>
      <c r="L95" s="15">
        <f ca="1">_xlfn.NORM.INV(RAND(), Info!$B$43, Info!$B$44)</f>
        <v>-4.7427923825196887E-2</v>
      </c>
      <c r="M95" s="15">
        <f ca="1">_xlfn.NORM.INV(RAND(), Info!$B$43, Info!$B$44)</f>
        <v>3.897722302260328E-3</v>
      </c>
      <c r="N95" s="15">
        <f ca="1">_xlfn.NORM.INV(RAND(), Info!$B$43, Info!$B$44)</f>
        <v>-3.554191798420868E-3</v>
      </c>
      <c r="O95" s="15">
        <f ca="1">_xlfn.NORM.INV(RAND(), Info!$B$43, Info!$B$44)</f>
        <v>-5.2329257215513094E-3</v>
      </c>
      <c r="P95" s="15">
        <f ca="1">_xlfn.NORM.INV(RAND(), Info!$B$43, Info!$B$44)</f>
        <v>-4.0565705924908442E-2</v>
      </c>
      <c r="Q95" s="15">
        <f ca="1">_xlfn.NORM.INV(RAND(), Info!$B$43, Info!$B$44)</f>
        <v>6.5848684915365885E-2</v>
      </c>
      <c r="R95" s="15">
        <f ca="1">_xlfn.NORM.INV(RAND(), Info!$B$43, Info!$B$44)</f>
        <v>-3.8291041023073551E-3</v>
      </c>
      <c r="S95" s="15">
        <f ca="1">_xlfn.NORM.INV(RAND(), Info!$B$43, Info!$B$44)</f>
        <v>2.0782257369617611E-3</v>
      </c>
      <c r="T95" s="15">
        <f ca="1">_xlfn.NORM.INV(RAND(), Info!$B$43, Info!$B$44)</f>
        <v>3.1795834938197071E-3</v>
      </c>
      <c r="U95" s="15">
        <f ca="1">_xlfn.NORM.INV(RAND(), Info!$B$43, Info!$B$44)</f>
        <v>-3.0032706968348744E-2</v>
      </c>
      <c r="V95" s="15">
        <f ca="1">_xlfn.NORM.INV(RAND(), Info!$B$43, Info!$B$44)</f>
        <v>2.1597815760766866E-2</v>
      </c>
      <c r="W95" s="15">
        <f ca="1">_xlfn.NORM.INV(RAND(), Info!$B$43, Info!$B$44)</f>
        <v>6.9180712026112095E-3</v>
      </c>
      <c r="X95" s="15">
        <f ca="1">_xlfn.NORM.INV(RAND(), Info!$B$43, Info!$B$44)</f>
        <v>-7.2356611193235961E-3</v>
      </c>
      <c r="Y95" s="15">
        <f ca="1">_xlfn.NORM.INV(RAND(), Info!$B$43, Info!$B$44)</f>
        <v>2.460846100217874E-3</v>
      </c>
      <c r="Z95" s="15">
        <f ca="1">_xlfn.NORM.INV(RAND(), Info!$B$43, Info!$B$44)</f>
        <v>8.7765684061123679E-3</v>
      </c>
      <c r="AA95" s="15">
        <f ca="1">_xlfn.NORM.INV(RAND(), Info!$B$43, Info!$B$44)</f>
        <v>-1.2313489383749581E-2</v>
      </c>
      <c r="AB95" s="15">
        <f ca="1">_xlfn.NORM.INV(RAND(), Info!$B$43, Info!$B$44)</f>
        <v>5.1137620106744802E-2</v>
      </c>
      <c r="AC95" s="15">
        <f ca="1">_xlfn.NORM.INV(RAND(), Info!$B$43, Info!$B$44)</f>
        <v>7.1491867438691625E-4</v>
      </c>
      <c r="AD95" s="15">
        <f ca="1">_xlfn.NORM.INV(RAND(), Info!$B$43, Info!$B$44)</f>
        <v>-2.0371231486994837E-2</v>
      </c>
      <c r="AE95" s="15">
        <f ca="1">_xlfn.NORM.INV(RAND(), Info!$B$43, Info!$B$44)</f>
        <v>6.4909515812716558E-4</v>
      </c>
      <c r="AF95" s="15">
        <f ca="1">_xlfn.NORM.INV(RAND(), Info!$B$43, Info!$B$44)</f>
        <v>9.4968900887378157E-4</v>
      </c>
      <c r="AG95" s="15">
        <f ca="1">_xlfn.NORM.INV(RAND(), Info!$B$43, Info!$B$44)</f>
        <v>-2.418900351890731E-2</v>
      </c>
      <c r="AH95" s="15">
        <f ca="1">_xlfn.NORM.INV(RAND(), Info!$B$43, Info!$B$44)</f>
        <v>-4.6484346847903694E-2</v>
      </c>
      <c r="AI95" s="15">
        <f ca="1">_xlfn.NORM.INV(RAND(), Info!$B$43, Info!$B$44)</f>
        <v>-8.0294031393641861E-3</v>
      </c>
      <c r="AJ95" s="15">
        <f ca="1">_xlfn.NORM.INV(RAND(), Info!$B$43, Info!$B$44)</f>
        <v>1.5992946763251307E-2</v>
      </c>
      <c r="AK95" s="15">
        <f ca="1">_xlfn.NORM.INV(RAND(), Info!$B$43, Info!$B$44)</f>
        <v>-1.35765157345164E-2</v>
      </c>
      <c r="AL95" s="15">
        <f ca="1">_xlfn.NORM.INV(RAND(), Info!$B$43, Info!$B$44)</f>
        <v>2.2190020979224203E-2</v>
      </c>
      <c r="AM95" s="15">
        <f ca="1">_xlfn.NORM.INV(RAND(), Info!$B$43, Info!$B$44)</f>
        <v>9.4648100264313265E-3</v>
      </c>
      <c r="AN95" s="15">
        <f ca="1">_xlfn.NORM.INV(RAND(), Info!$B$43, Info!$B$44)</f>
        <v>-7.9202890672890915E-3</v>
      </c>
      <c r="AO95" s="15">
        <f ca="1">_xlfn.NORM.INV(RAND(), Info!$B$43, Info!$B$44)</f>
        <v>6.6584775974571258E-3</v>
      </c>
      <c r="AP95" s="15">
        <f ca="1">_xlfn.NORM.INV(RAND(), Info!$B$43, Info!$B$44)</f>
        <v>1.7474571717987497E-2</v>
      </c>
      <c r="AQ95" s="15">
        <f ca="1">_xlfn.NORM.INV(RAND(), Info!$B$43, Info!$B$44)</f>
        <v>-3.1300994015768135E-2</v>
      </c>
      <c r="AR95" s="15">
        <f ca="1">_xlfn.NORM.INV(RAND(), Info!$B$43, Info!$B$44)</f>
        <v>-1.6122808205319285E-2</v>
      </c>
      <c r="AS95" s="15">
        <f ca="1">_xlfn.NORM.INV(RAND(), Info!$B$43, Info!$B$44)</f>
        <v>2.1315435102978999E-3</v>
      </c>
      <c r="AT95" s="15">
        <f ca="1">_xlfn.NORM.INV(RAND(), Info!$B$43, Info!$B$44)</f>
        <v>-5.8599236922102409E-3</v>
      </c>
      <c r="AU95" s="15">
        <f ca="1">_xlfn.NORM.INV(RAND(), Info!$B$43, Info!$B$44)</f>
        <v>1.3161271489984229E-2</v>
      </c>
      <c r="AV95" s="15">
        <f ca="1">_xlfn.NORM.INV(RAND(), Info!$B$43, Info!$B$44)</f>
        <v>1.1261253234042867E-2</v>
      </c>
      <c r="AW95" s="15">
        <f ca="1">_xlfn.NORM.INV(RAND(), Info!$B$43, Info!$B$44)</f>
        <v>1.7477504440004406E-2</v>
      </c>
      <c r="AX95" s="15">
        <f ca="1">_xlfn.NORM.INV(RAND(), Info!$B$43, Info!$B$44)</f>
        <v>1.5604668522605451E-2</v>
      </c>
      <c r="AY95" s="15">
        <f ca="1">_xlfn.NORM.INV(RAND(), Info!$B$43, Info!$B$44)</f>
        <v>3.5291584155186864E-2</v>
      </c>
      <c r="AZ95" s="15">
        <f ca="1">_xlfn.NORM.INV(RAND(), Info!$B$43, Info!$B$44)</f>
        <v>-2.8963660828505152E-2</v>
      </c>
      <c r="BA95" s="15">
        <f ca="1">_xlfn.NORM.INV(RAND(), Info!$B$43, Info!$B$44)</f>
        <v>2.1132662882075083E-2</v>
      </c>
      <c r="BB95" s="15">
        <f ca="1">_xlfn.NORM.INV(RAND(), Info!$B$43, Info!$B$44)</f>
        <v>-1.9912349068375919E-2</v>
      </c>
      <c r="BC95" s="15">
        <f ca="1">_xlfn.NORM.INV(RAND(), Info!$B$43, Info!$B$44)</f>
        <v>-1.0951269224376866E-3</v>
      </c>
      <c r="BD95" s="15">
        <f ca="1">_xlfn.NORM.INV(RAND(), Info!$B$43, Info!$B$44)</f>
        <v>-5.0993664753725791E-3</v>
      </c>
      <c r="BE95" s="15">
        <f ca="1">_xlfn.NORM.INV(RAND(), Info!$B$43, Info!$B$44)</f>
        <v>2.6037363587685361E-4</v>
      </c>
      <c r="BF95" s="15">
        <f ca="1">_xlfn.NORM.INV(RAND(), Info!$B$43, Info!$B$44)</f>
        <v>-8.9787254671406178E-3</v>
      </c>
      <c r="BG95" s="15">
        <f ca="1">_xlfn.NORM.INV(RAND(), Info!$B$43, Info!$B$44)</f>
        <v>7.6727039981371063E-3</v>
      </c>
      <c r="BH95" s="15">
        <f ca="1">_xlfn.NORM.INV(RAND(), Info!$B$43, Info!$B$44)</f>
        <v>-1.1674514871923412E-2</v>
      </c>
      <c r="BI95" s="15">
        <f ca="1">_xlfn.NORM.INV(RAND(), Info!$B$43, Info!$B$44)</f>
        <v>9.1897170593863015E-3</v>
      </c>
      <c r="BJ95" s="15">
        <f ca="1">_xlfn.NORM.INV(RAND(), Info!$B$43, Info!$B$44)</f>
        <v>-3.2209211087315141E-3</v>
      </c>
      <c r="BK95" s="15">
        <f ca="1">_xlfn.NORM.INV(RAND(), Info!$B$43, Info!$B$44)</f>
        <v>1.7884464572529239E-2</v>
      </c>
      <c r="BL95" s="15">
        <f ca="1">_xlfn.NORM.INV(RAND(), Info!$B$43, Info!$B$44)</f>
        <v>1.9576013067806746E-2</v>
      </c>
      <c r="BM95" s="15">
        <f ca="1">_xlfn.NORM.INV(RAND(), Info!$B$43, Info!$B$44)</f>
        <v>-2.4851000976749953E-2</v>
      </c>
      <c r="BN95" s="15">
        <f ca="1">_xlfn.NORM.INV(RAND(), Info!$B$43, Info!$B$44)</f>
        <v>2.9473088769030886E-2</v>
      </c>
      <c r="BO95" s="15">
        <f ca="1">_xlfn.NORM.INV(RAND(), Info!$B$43, Info!$B$44)</f>
        <v>-1.8631413402489753E-2</v>
      </c>
      <c r="BP95" s="15">
        <f ca="1">_xlfn.NORM.INV(RAND(), Info!$B$43, Info!$B$44)</f>
        <v>3.1765023450896915E-3</v>
      </c>
      <c r="BQ95" s="15">
        <f ca="1">_xlfn.NORM.INV(RAND(), Info!$B$43, Info!$B$44)</f>
        <v>2.4790383724151512E-2</v>
      </c>
      <c r="BR95" s="15">
        <f ca="1">_xlfn.NORM.INV(RAND(), Info!$B$43, Info!$B$44)</f>
        <v>-1.1645127056051391E-2</v>
      </c>
      <c r="BS95" s="15">
        <f ca="1">_xlfn.NORM.INV(RAND(), Info!$B$43, Info!$B$44)</f>
        <v>-2.7147405186656752E-2</v>
      </c>
      <c r="BT95" s="15">
        <f ca="1">_xlfn.NORM.INV(RAND(), Info!$B$43, Info!$B$44)</f>
        <v>-1.0070097642634952E-2</v>
      </c>
      <c r="BU95" s="15">
        <f ca="1">_xlfn.NORM.INV(RAND(), Info!$B$43, Info!$B$44)</f>
        <v>-1.3068078857290742E-2</v>
      </c>
      <c r="BV95" s="15">
        <f ca="1">_xlfn.NORM.INV(RAND(), Info!$B$43, Info!$B$44)</f>
        <v>-1.5689071018913619E-3</v>
      </c>
      <c r="BW95" s="15">
        <f ca="1">_xlfn.NORM.INV(RAND(), Info!$B$43, Info!$B$44)</f>
        <v>3.8126319234895234E-2</v>
      </c>
      <c r="BX95" s="15">
        <f ca="1">_xlfn.NORM.INV(RAND(), Info!$B$43, Info!$B$44)</f>
        <v>6.6937105989539067E-3</v>
      </c>
      <c r="BY95" s="15">
        <f ca="1">_xlfn.NORM.INV(RAND(), Info!$B$43, Info!$B$44)</f>
        <v>1.959165601113325E-2</v>
      </c>
      <c r="BZ95" s="15">
        <f ca="1">_xlfn.NORM.INV(RAND(), Info!$B$43, Info!$B$44)</f>
        <v>-5.06679611270296E-3</v>
      </c>
      <c r="CA95" s="15">
        <f ca="1">_xlfn.NORM.INV(RAND(), Info!$B$43, Info!$B$44)</f>
        <v>5.1016251634726701E-4</v>
      </c>
      <c r="CB95" s="15">
        <f ca="1">_xlfn.NORM.INV(RAND(), Info!$B$43, Info!$B$44)</f>
        <v>-7.3596985005827831E-3</v>
      </c>
      <c r="CC95" s="15">
        <f ca="1">_xlfn.NORM.INV(RAND(), Info!$B$43, Info!$B$44)</f>
        <v>-4.7311696086377092E-3</v>
      </c>
      <c r="CD95" s="15">
        <f ca="1">_xlfn.NORM.INV(RAND(), Info!$B$43, Info!$B$44)</f>
        <v>-1.6095227827791467E-2</v>
      </c>
      <c r="CE95" s="15">
        <f ca="1">_xlfn.NORM.INV(RAND(), Info!$B$43, Info!$B$44)</f>
        <v>7.0250610186722009E-3</v>
      </c>
      <c r="CF95" s="15">
        <f ca="1">_xlfn.NORM.INV(RAND(), Info!$B$43, Info!$B$44)</f>
        <v>1.1098983920105374E-2</v>
      </c>
      <c r="CG95" s="15">
        <f ca="1">_xlfn.NORM.INV(RAND(), Info!$B$43, Info!$B$44)</f>
        <v>-1.5114954645651456E-2</v>
      </c>
      <c r="CH95" s="15">
        <f ca="1">_xlfn.NORM.INV(RAND(), Info!$B$43, Info!$B$44)</f>
        <v>-2.1596315845092459E-2</v>
      </c>
      <c r="CI95" s="15">
        <f ca="1">_xlfn.NORM.INV(RAND(), Info!$B$43, Info!$B$44)</f>
        <v>-9.8391560506633953E-3</v>
      </c>
      <c r="CJ95" s="15">
        <f ca="1">_xlfn.NORM.INV(RAND(), Info!$B$43, Info!$B$44)</f>
        <v>4.1757455855577559E-2</v>
      </c>
      <c r="CK95" s="15">
        <f ca="1">_xlfn.NORM.INV(RAND(), Info!$B$43, Info!$B$44)</f>
        <v>-2.5834332216795187E-2</v>
      </c>
      <c r="CL95" s="15">
        <f ca="1">_xlfn.NORM.INV(RAND(), Info!$B$43, Info!$B$44)</f>
        <v>2.4763752969204977E-2</v>
      </c>
      <c r="CM95" s="15">
        <f ca="1">_xlfn.NORM.INV(RAND(), Info!$B$43, Info!$B$44)</f>
        <v>-1.3329639676677673E-2</v>
      </c>
      <c r="CN95" s="15">
        <f ca="1">_xlfn.NORM.INV(RAND(), Info!$B$43, Info!$B$44)</f>
        <v>-6.248009837172355E-4</v>
      </c>
      <c r="CO95" s="15">
        <f ca="1">_xlfn.NORM.INV(RAND(), Info!$B$43, Info!$B$44)</f>
        <v>-1.6683542531174031E-2</v>
      </c>
      <c r="CP95" s="15">
        <f ca="1">_xlfn.NORM.INV(RAND(), Info!$B$43, Info!$B$44)</f>
        <v>3.6144143629015024E-2</v>
      </c>
      <c r="CQ95" s="15">
        <f ca="1">_xlfn.NORM.INV(RAND(), Info!$B$43, Info!$B$44)</f>
        <v>6.7343903922043088E-3</v>
      </c>
      <c r="CR95" s="15">
        <f ca="1">_xlfn.NORM.INV(RAND(), Info!$B$43, Info!$B$44)</f>
        <v>4.3191641050542937E-3</v>
      </c>
      <c r="CS95" s="15">
        <f ca="1">_xlfn.NORM.INV(RAND(), Info!$B$43, Info!$B$44)</f>
        <v>-6.9177934762845172E-2</v>
      </c>
      <c r="CT95" s="15">
        <f ca="1">_xlfn.NORM.INV(RAND(), Info!$B$43, Info!$B$44)</f>
        <v>-2.8897293330703819E-2</v>
      </c>
      <c r="CU95" s="15">
        <f ca="1">_xlfn.NORM.INV(RAND(), Info!$B$43, Info!$B$44)</f>
        <v>2.4328392967844583E-4</v>
      </c>
      <c r="CV95" s="15">
        <f ca="1">_xlfn.NORM.INV(RAND(), Info!$B$43, Info!$B$44)</f>
        <v>-3.3987628176552279E-2</v>
      </c>
      <c r="CW95" s="15">
        <f ca="1">_xlfn.NORM.INV(RAND(), Info!$B$43, Info!$B$44)</f>
        <v>-2.6293760541550872E-3</v>
      </c>
    </row>
    <row r="96" spans="1:101" x14ac:dyDescent="0.2">
      <c r="A96">
        <v>2117</v>
      </c>
      <c r="B96" s="15">
        <f ca="1">_xlfn.NORM.INV(RAND(), Info!$B$43, Info!$B$44)</f>
        <v>2.6975746035417456E-2</v>
      </c>
      <c r="C96" s="15">
        <f ca="1">_xlfn.NORM.INV(RAND(), Info!$B$43, Info!$B$44)</f>
        <v>-4.1041333104507374E-3</v>
      </c>
      <c r="D96" s="15">
        <f ca="1">_xlfn.NORM.INV(RAND(), Info!$B$43, Info!$B$44)</f>
        <v>-1.2704696764066929E-2</v>
      </c>
      <c r="E96" s="15">
        <f ca="1">_xlfn.NORM.INV(RAND(), Info!$B$43, Info!$B$44)</f>
        <v>3.1504691260109473E-3</v>
      </c>
      <c r="F96" s="15">
        <f ca="1">_xlfn.NORM.INV(RAND(), Info!$B$43, Info!$B$44)</f>
        <v>-4.4177771980097418E-3</v>
      </c>
      <c r="G96" s="15">
        <f ca="1">_xlfn.NORM.INV(RAND(), Info!$B$43, Info!$B$44)</f>
        <v>-2.1944446420894652E-2</v>
      </c>
      <c r="H96" s="15">
        <f ca="1">_xlfn.NORM.INV(RAND(), Info!$B$43, Info!$B$44)</f>
        <v>1.0829411943658947E-2</v>
      </c>
      <c r="I96" s="15">
        <f ca="1">_xlfn.NORM.INV(RAND(), Info!$B$43, Info!$B$44)</f>
        <v>1.5251559212159274E-2</v>
      </c>
      <c r="J96" s="15">
        <f ca="1">_xlfn.NORM.INV(RAND(), Info!$B$43, Info!$B$44)</f>
        <v>2.1071568052646452E-2</v>
      </c>
      <c r="K96" s="15">
        <f ca="1">_xlfn.NORM.INV(RAND(), Info!$B$43, Info!$B$44)</f>
        <v>1.640229245691122E-2</v>
      </c>
      <c r="L96" s="15">
        <f ca="1">_xlfn.NORM.INV(RAND(), Info!$B$43, Info!$B$44)</f>
        <v>1.4182385371316095E-2</v>
      </c>
      <c r="M96" s="15">
        <f ca="1">_xlfn.NORM.INV(RAND(), Info!$B$43, Info!$B$44)</f>
        <v>-9.5145868013518896E-3</v>
      </c>
      <c r="N96" s="15">
        <f ca="1">_xlfn.NORM.INV(RAND(), Info!$B$43, Info!$B$44)</f>
        <v>4.6219176821430924E-2</v>
      </c>
      <c r="O96" s="15">
        <f ca="1">_xlfn.NORM.INV(RAND(), Info!$B$43, Info!$B$44)</f>
        <v>2.9303261082549669E-2</v>
      </c>
      <c r="P96" s="15">
        <f ca="1">_xlfn.NORM.INV(RAND(), Info!$B$43, Info!$B$44)</f>
        <v>-1.3288074897038343E-2</v>
      </c>
      <c r="Q96" s="15">
        <f ca="1">_xlfn.NORM.INV(RAND(), Info!$B$43, Info!$B$44)</f>
        <v>-8.3090559091370496E-3</v>
      </c>
      <c r="R96" s="15">
        <f ca="1">_xlfn.NORM.INV(RAND(), Info!$B$43, Info!$B$44)</f>
        <v>1.1877097546720217E-2</v>
      </c>
      <c r="S96" s="15">
        <f ca="1">_xlfn.NORM.INV(RAND(), Info!$B$43, Info!$B$44)</f>
        <v>-2.48753764355788E-2</v>
      </c>
      <c r="T96" s="15">
        <f ca="1">_xlfn.NORM.INV(RAND(), Info!$B$43, Info!$B$44)</f>
        <v>1.7574280870879668E-2</v>
      </c>
      <c r="U96" s="15">
        <f ca="1">_xlfn.NORM.INV(RAND(), Info!$B$43, Info!$B$44)</f>
        <v>-1.9689914548498916E-2</v>
      </c>
      <c r="V96" s="15">
        <f ca="1">_xlfn.NORM.INV(RAND(), Info!$B$43, Info!$B$44)</f>
        <v>-2.2706309039304446E-2</v>
      </c>
      <c r="W96" s="15">
        <f ca="1">_xlfn.NORM.INV(RAND(), Info!$B$43, Info!$B$44)</f>
        <v>6.9237246528706759E-3</v>
      </c>
      <c r="X96" s="15">
        <f ca="1">_xlfn.NORM.INV(RAND(), Info!$B$43, Info!$B$44)</f>
        <v>2.9616080058210138E-2</v>
      </c>
      <c r="Y96" s="15">
        <f ca="1">_xlfn.NORM.INV(RAND(), Info!$B$43, Info!$B$44)</f>
        <v>4.8497787408725646E-3</v>
      </c>
      <c r="Z96" s="15">
        <f ca="1">_xlfn.NORM.INV(RAND(), Info!$B$43, Info!$B$44)</f>
        <v>3.6508847864345141E-2</v>
      </c>
      <c r="AA96" s="15">
        <f ca="1">_xlfn.NORM.INV(RAND(), Info!$B$43, Info!$B$44)</f>
        <v>3.2141461798094954E-2</v>
      </c>
      <c r="AB96" s="15">
        <f ca="1">_xlfn.NORM.INV(RAND(), Info!$B$43, Info!$B$44)</f>
        <v>5.2576053131137114E-3</v>
      </c>
      <c r="AC96" s="15">
        <f ca="1">_xlfn.NORM.INV(RAND(), Info!$B$43, Info!$B$44)</f>
        <v>-4.9553025950517443E-2</v>
      </c>
      <c r="AD96" s="15">
        <f ca="1">_xlfn.NORM.INV(RAND(), Info!$B$43, Info!$B$44)</f>
        <v>1.5844126717167423E-2</v>
      </c>
      <c r="AE96" s="15">
        <f ca="1">_xlfn.NORM.INV(RAND(), Info!$B$43, Info!$B$44)</f>
        <v>-1.9975492147205301E-2</v>
      </c>
      <c r="AF96" s="15">
        <f ca="1">_xlfn.NORM.INV(RAND(), Info!$B$43, Info!$B$44)</f>
        <v>-1.1043425571568795E-2</v>
      </c>
      <c r="AG96" s="15">
        <f ca="1">_xlfn.NORM.INV(RAND(), Info!$B$43, Info!$B$44)</f>
        <v>-1.6642913749301033E-2</v>
      </c>
      <c r="AH96" s="15">
        <f ca="1">_xlfn.NORM.INV(RAND(), Info!$B$43, Info!$B$44)</f>
        <v>-4.0057142794752403E-3</v>
      </c>
      <c r="AI96" s="15">
        <f ca="1">_xlfn.NORM.INV(RAND(), Info!$B$43, Info!$B$44)</f>
        <v>5.2157620242526528E-2</v>
      </c>
      <c r="AJ96" s="15">
        <f ca="1">_xlfn.NORM.INV(RAND(), Info!$B$43, Info!$B$44)</f>
        <v>-1.1555981900401052E-2</v>
      </c>
      <c r="AK96" s="15">
        <f ca="1">_xlfn.NORM.INV(RAND(), Info!$B$43, Info!$B$44)</f>
        <v>-1.312550156988521E-2</v>
      </c>
      <c r="AL96" s="15">
        <f ca="1">_xlfn.NORM.INV(RAND(), Info!$B$43, Info!$B$44)</f>
        <v>3.3494166401167175E-2</v>
      </c>
      <c r="AM96" s="15">
        <f ca="1">_xlfn.NORM.INV(RAND(), Info!$B$43, Info!$B$44)</f>
        <v>-6.0326321108556012E-3</v>
      </c>
      <c r="AN96" s="15">
        <f ca="1">_xlfn.NORM.INV(RAND(), Info!$B$43, Info!$B$44)</f>
        <v>-1.5833017243532917E-2</v>
      </c>
      <c r="AO96" s="15">
        <f ca="1">_xlfn.NORM.INV(RAND(), Info!$B$43, Info!$B$44)</f>
        <v>1.2518763805252041E-2</v>
      </c>
      <c r="AP96" s="15">
        <f ca="1">_xlfn.NORM.INV(RAND(), Info!$B$43, Info!$B$44)</f>
        <v>7.6102425040378624E-3</v>
      </c>
      <c r="AQ96" s="15">
        <f ca="1">_xlfn.NORM.INV(RAND(), Info!$B$43, Info!$B$44)</f>
        <v>1.3240757601327546E-2</v>
      </c>
      <c r="AR96" s="15">
        <f ca="1">_xlfn.NORM.INV(RAND(), Info!$B$43, Info!$B$44)</f>
        <v>1.4414899138945319E-2</v>
      </c>
      <c r="AS96" s="15">
        <f ca="1">_xlfn.NORM.INV(RAND(), Info!$B$43, Info!$B$44)</f>
        <v>-2.9904496088815243E-3</v>
      </c>
      <c r="AT96" s="15">
        <f ca="1">_xlfn.NORM.INV(RAND(), Info!$B$43, Info!$B$44)</f>
        <v>-9.6246579691304651E-3</v>
      </c>
      <c r="AU96" s="15">
        <f ca="1">_xlfn.NORM.INV(RAND(), Info!$B$43, Info!$B$44)</f>
        <v>1.1104193265635054E-2</v>
      </c>
      <c r="AV96" s="15">
        <f ca="1">_xlfn.NORM.INV(RAND(), Info!$B$43, Info!$B$44)</f>
        <v>-3.5764732475357342E-3</v>
      </c>
      <c r="AW96" s="15">
        <f ca="1">_xlfn.NORM.INV(RAND(), Info!$B$43, Info!$B$44)</f>
        <v>1.4032500453505656E-2</v>
      </c>
      <c r="AX96" s="15">
        <f ca="1">_xlfn.NORM.INV(RAND(), Info!$B$43, Info!$B$44)</f>
        <v>-8.7561680541904489E-3</v>
      </c>
      <c r="AY96" s="15">
        <f ca="1">_xlfn.NORM.INV(RAND(), Info!$B$43, Info!$B$44)</f>
        <v>8.2005624506687191E-3</v>
      </c>
      <c r="AZ96" s="15">
        <f ca="1">_xlfn.NORM.INV(RAND(), Info!$B$43, Info!$B$44)</f>
        <v>-8.8435418790175965E-4</v>
      </c>
      <c r="BA96" s="15">
        <f ca="1">_xlfn.NORM.INV(RAND(), Info!$B$43, Info!$B$44)</f>
        <v>2.7831916716694643E-2</v>
      </c>
      <c r="BB96" s="15">
        <f ca="1">_xlfn.NORM.INV(RAND(), Info!$B$43, Info!$B$44)</f>
        <v>9.9546531279593314E-3</v>
      </c>
      <c r="BC96" s="15">
        <f ca="1">_xlfn.NORM.INV(RAND(), Info!$B$43, Info!$B$44)</f>
        <v>9.4101456406217171E-3</v>
      </c>
      <c r="BD96" s="15">
        <f ca="1">_xlfn.NORM.INV(RAND(), Info!$B$43, Info!$B$44)</f>
        <v>-1.2906565900707823E-2</v>
      </c>
      <c r="BE96" s="15">
        <f ca="1">_xlfn.NORM.INV(RAND(), Info!$B$43, Info!$B$44)</f>
        <v>-3.1631243590076151E-2</v>
      </c>
      <c r="BF96" s="15">
        <f ca="1">_xlfn.NORM.INV(RAND(), Info!$B$43, Info!$B$44)</f>
        <v>1.308306176372433E-2</v>
      </c>
      <c r="BG96" s="15">
        <f ca="1">_xlfn.NORM.INV(RAND(), Info!$B$43, Info!$B$44)</f>
        <v>6.1264344606935103E-3</v>
      </c>
      <c r="BH96" s="15">
        <f ca="1">_xlfn.NORM.INV(RAND(), Info!$B$43, Info!$B$44)</f>
        <v>-2.8499589351902759E-2</v>
      </c>
      <c r="BI96" s="15">
        <f ca="1">_xlfn.NORM.INV(RAND(), Info!$B$43, Info!$B$44)</f>
        <v>2.4351008282388474E-2</v>
      </c>
      <c r="BJ96" s="15">
        <f ca="1">_xlfn.NORM.INV(RAND(), Info!$B$43, Info!$B$44)</f>
        <v>5.652853444921082E-3</v>
      </c>
      <c r="BK96" s="15">
        <f ca="1">_xlfn.NORM.INV(RAND(), Info!$B$43, Info!$B$44)</f>
        <v>-3.6466037324070444E-2</v>
      </c>
      <c r="BL96" s="15">
        <f ca="1">_xlfn.NORM.INV(RAND(), Info!$B$43, Info!$B$44)</f>
        <v>-6.6942690709432123E-3</v>
      </c>
      <c r="BM96" s="15">
        <f ca="1">_xlfn.NORM.INV(RAND(), Info!$B$43, Info!$B$44)</f>
        <v>-1.6214946252858652E-2</v>
      </c>
      <c r="BN96" s="15">
        <f ca="1">_xlfn.NORM.INV(RAND(), Info!$B$43, Info!$B$44)</f>
        <v>1.9165978222348057E-2</v>
      </c>
      <c r="BO96" s="15">
        <f ca="1">_xlfn.NORM.INV(RAND(), Info!$B$43, Info!$B$44)</f>
        <v>1.043690662794703E-2</v>
      </c>
      <c r="BP96" s="15">
        <f ca="1">_xlfn.NORM.INV(RAND(), Info!$B$43, Info!$B$44)</f>
        <v>-4.1380836802895796E-2</v>
      </c>
      <c r="BQ96" s="15">
        <f ca="1">_xlfn.NORM.INV(RAND(), Info!$B$43, Info!$B$44)</f>
        <v>-1.5256899568776915E-2</v>
      </c>
      <c r="BR96" s="15">
        <f ca="1">_xlfn.NORM.INV(RAND(), Info!$B$43, Info!$B$44)</f>
        <v>4.8511135174598707E-3</v>
      </c>
      <c r="BS96" s="15">
        <f ca="1">_xlfn.NORM.INV(RAND(), Info!$B$43, Info!$B$44)</f>
        <v>-1.2421939466797437E-2</v>
      </c>
      <c r="BT96" s="15">
        <f ca="1">_xlfn.NORM.INV(RAND(), Info!$B$43, Info!$B$44)</f>
        <v>-1.0966863593085657E-2</v>
      </c>
      <c r="BU96" s="15">
        <f ca="1">_xlfn.NORM.INV(RAND(), Info!$B$43, Info!$B$44)</f>
        <v>5.3039907476440827E-3</v>
      </c>
      <c r="BV96" s="15">
        <f ca="1">_xlfn.NORM.INV(RAND(), Info!$B$43, Info!$B$44)</f>
        <v>-7.0892486941508421E-3</v>
      </c>
      <c r="BW96" s="15">
        <f ca="1">_xlfn.NORM.INV(RAND(), Info!$B$43, Info!$B$44)</f>
        <v>-2.4026784788323634E-2</v>
      </c>
      <c r="BX96" s="15">
        <f ca="1">_xlfn.NORM.INV(RAND(), Info!$B$43, Info!$B$44)</f>
        <v>8.1621293897041272E-3</v>
      </c>
      <c r="BY96" s="15">
        <f ca="1">_xlfn.NORM.INV(RAND(), Info!$B$43, Info!$B$44)</f>
        <v>-1.0554543258674037E-3</v>
      </c>
      <c r="BZ96" s="15">
        <f ca="1">_xlfn.NORM.INV(RAND(), Info!$B$43, Info!$B$44)</f>
        <v>-2.5213897195566263E-3</v>
      </c>
      <c r="CA96" s="15">
        <f ca="1">_xlfn.NORM.INV(RAND(), Info!$B$43, Info!$B$44)</f>
        <v>5.5422844446891342E-4</v>
      </c>
      <c r="CB96" s="15">
        <f ca="1">_xlfn.NORM.INV(RAND(), Info!$B$43, Info!$B$44)</f>
        <v>-1.8885321912896592E-2</v>
      </c>
      <c r="CC96" s="15">
        <f ca="1">_xlfn.NORM.INV(RAND(), Info!$B$43, Info!$B$44)</f>
        <v>1.7500522032009289E-3</v>
      </c>
      <c r="CD96" s="15">
        <f ca="1">_xlfn.NORM.INV(RAND(), Info!$B$43, Info!$B$44)</f>
        <v>-1.137775493987287E-3</v>
      </c>
      <c r="CE96" s="15">
        <f ca="1">_xlfn.NORM.INV(RAND(), Info!$B$43, Info!$B$44)</f>
        <v>-9.5862208600814534E-3</v>
      </c>
      <c r="CF96" s="15">
        <f ca="1">_xlfn.NORM.INV(RAND(), Info!$B$43, Info!$B$44)</f>
        <v>-2.0978512717244775E-3</v>
      </c>
      <c r="CG96" s="15">
        <f ca="1">_xlfn.NORM.INV(RAND(), Info!$B$43, Info!$B$44)</f>
        <v>-9.2129761692797047E-4</v>
      </c>
      <c r="CH96" s="15">
        <f ca="1">_xlfn.NORM.INV(RAND(), Info!$B$43, Info!$B$44)</f>
        <v>-3.5830844993066796E-2</v>
      </c>
      <c r="CI96" s="15">
        <f ca="1">_xlfn.NORM.INV(RAND(), Info!$B$43, Info!$B$44)</f>
        <v>-9.3114088283513009E-3</v>
      </c>
      <c r="CJ96" s="15">
        <f ca="1">_xlfn.NORM.INV(RAND(), Info!$B$43, Info!$B$44)</f>
        <v>4.0461641608369077E-3</v>
      </c>
      <c r="CK96" s="15">
        <f ca="1">_xlfn.NORM.INV(RAND(), Info!$B$43, Info!$B$44)</f>
        <v>-4.470235819195938E-3</v>
      </c>
      <c r="CL96" s="15">
        <f ca="1">_xlfn.NORM.INV(RAND(), Info!$B$43, Info!$B$44)</f>
        <v>-3.8936297456646581E-3</v>
      </c>
      <c r="CM96" s="15">
        <f ca="1">_xlfn.NORM.INV(RAND(), Info!$B$43, Info!$B$44)</f>
        <v>8.7340017353903301E-3</v>
      </c>
      <c r="CN96" s="15">
        <f ca="1">_xlfn.NORM.INV(RAND(), Info!$B$43, Info!$B$44)</f>
        <v>1.3767445591156655E-2</v>
      </c>
      <c r="CO96" s="15">
        <f ca="1">_xlfn.NORM.INV(RAND(), Info!$B$43, Info!$B$44)</f>
        <v>-1.1068324422667725E-2</v>
      </c>
      <c r="CP96" s="15">
        <f ca="1">_xlfn.NORM.INV(RAND(), Info!$B$43, Info!$B$44)</f>
        <v>3.3275123812847199E-3</v>
      </c>
      <c r="CQ96" s="15">
        <f ca="1">_xlfn.NORM.INV(RAND(), Info!$B$43, Info!$B$44)</f>
        <v>-2.262213620660454E-2</v>
      </c>
      <c r="CR96" s="15">
        <f ca="1">_xlfn.NORM.INV(RAND(), Info!$B$43, Info!$B$44)</f>
        <v>3.505069630750314E-2</v>
      </c>
      <c r="CS96" s="15">
        <f ca="1">_xlfn.NORM.INV(RAND(), Info!$B$43, Info!$B$44)</f>
        <v>-6.5980223688967016E-3</v>
      </c>
      <c r="CT96" s="15">
        <f ca="1">_xlfn.NORM.INV(RAND(), Info!$B$43, Info!$B$44)</f>
        <v>2.2683830012851777E-2</v>
      </c>
      <c r="CU96" s="15">
        <f ca="1">_xlfn.NORM.INV(RAND(), Info!$B$43, Info!$B$44)</f>
        <v>1.2633768531709694E-2</v>
      </c>
      <c r="CV96" s="15">
        <f ca="1">_xlfn.NORM.INV(RAND(), Info!$B$43, Info!$B$44)</f>
        <v>1.2864443804813847E-2</v>
      </c>
      <c r="CW96" s="15">
        <f ca="1">_xlfn.NORM.INV(RAND(), Info!$B$43, Info!$B$44)</f>
        <v>2.2244908907772167E-2</v>
      </c>
    </row>
    <row r="97" spans="1:101" x14ac:dyDescent="0.2">
      <c r="A97">
        <v>2118</v>
      </c>
      <c r="B97" s="15">
        <f ca="1">_xlfn.NORM.INV(RAND(), Info!$B$43, Info!$B$44)</f>
        <v>2.7935121624219482E-2</v>
      </c>
      <c r="C97" s="15">
        <f ca="1">_xlfn.NORM.INV(RAND(), Info!$B$43, Info!$B$44)</f>
        <v>1.5826008575892669E-2</v>
      </c>
      <c r="D97" s="15">
        <f ca="1">_xlfn.NORM.INV(RAND(), Info!$B$43, Info!$B$44)</f>
        <v>-2.4601804971808642E-2</v>
      </c>
      <c r="E97" s="15">
        <f ca="1">_xlfn.NORM.INV(RAND(), Info!$B$43, Info!$B$44)</f>
        <v>-3.806687557235125E-2</v>
      </c>
      <c r="F97" s="15">
        <f ca="1">_xlfn.NORM.INV(RAND(), Info!$B$43, Info!$B$44)</f>
        <v>2.0948279478264727E-2</v>
      </c>
      <c r="G97" s="15">
        <f ca="1">_xlfn.NORM.INV(RAND(), Info!$B$43, Info!$B$44)</f>
        <v>7.9223439314156617E-3</v>
      </c>
      <c r="H97" s="15">
        <f ca="1">_xlfn.NORM.INV(RAND(), Info!$B$43, Info!$B$44)</f>
        <v>-2.023069776486363E-2</v>
      </c>
      <c r="I97" s="15">
        <f ca="1">_xlfn.NORM.INV(RAND(), Info!$B$43, Info!$B$44)</f>
        <v>-1.5688922947346032E-2</v>
      </c>
      <c r="J97" s="15">
        <f ca="1">_xlfn.NORM.INV(RAND(), Info!$B$43, Info!$B$44)</f>
        <v>-4.0322702712010432E-2</v>
      </c>
      <c r="K97" s="15">
        <f ca="1">_xlfn.NORM.INV(RAND(), Info!$B$43, Info!$B$44)</f>
        <v>-8.5222481419368924E-3</v>
      </c>
      <c r="L97" s="15">
        <f ca="1">_xlfn.NORM.INV(RAND(), Info!$B$43, Info!$B$44)</f>
        <v>-3.2007530932819384E-2</v>
      </c>
      <c r="M97" s="15">
        <f ca="1">_xlfn.NORM.INV(RAND(), Info!$B$43, Info!$B$44)</f>
        <v>3.2535938715001815E-2</v>
      </c>
      <c r="N97" s="15">
        <f ca="1">_xlfn.NORM.INV(RAND(), Info!$B$43, Info!$B$44)</f>
        <v>3.4821420533588519E-2</v>
      </c>
      <c r="O97" s="15">
        <f ca="1">_xlfn.NORM.INV(RAND(), Info!$B$43, Info!$B$44)</f>
        <v>-5.7090338493119694E-3</v>
      </c>
      <c r="P97" s="15">
        <f ca="1">_xlfn.NORM.INV(RAND(), Info!$B$43, Info!$B$44)</f>
        <v>7.4842132087413428E-3</v>
      </c>
      <c r="Q97" s="15">
        <f ca="1">_xlfn.NORM.INV(RAND(), Info!$B$43, Info!$B$44)</f>
        <v>1.3177189740859949E-2</v>
      </c>
      <c r="R97" s="15">
        <f ca="1">_xlfn.NORM.INV(RAND(), Info!$B$43, Info!$B$44)</f>
        <v>3.9872076245640433E-3</v>
      </c>
      <c r="S97" s="15">
        <f ca="1">_xlfn.NORM.INV(RAND(), Info!$B$43, Info!$B$44)</f>
        <v>1.576823071162145E-2</v>
      </c>
      <c r="T97" s="15">
        <f ca="1">_xlfn.NORM.INV(RAND(), Info!$B$43, Info!$B$44)</f>
        <v>1.3796620507733462E-2</v>
      </c>
      <c r="U97" s="15">
        <f ca="1">_xlfn.NORM.INV(RAND(), Info!$B$43, Info!$B$44)</f>
        <v>2.8312387337615569E-2</v>
      </c>
      <c r="V97" s="15">
        <f ca="1">_xlfn.NORM.INV(RAND(), Info!$B$43, Info!$B$44)</f>
        <v>3.7123458627810253E-2</v>
      </c>
      <c r="W97" s="15">
        <f ca="1">_xlfn.NORM.INV(RAND(), Info!$B$43, Info!$B$44)</f>
        <v>4.5717629651477104E-2</v>
      </c>
      <c r="X97" s="15">
        <f ca="1">_xlfn.NORM.INV(RAND(), Info!$B$43, Info!$B$44)</f>
        <v>1.2209667589737998E-2</v>
      </c>
      <c r="Y97" s="15">
        <f ca="1">_xlfn.NORM.INV(RAND(), Info!$B$43, Info!$B$44)</f>
        <v>-1.5755116662212823E-3</v>
      </c>
      <c r="Z97" s="15">
        <f ca="1">_xlfn.NORM.INV(RAND(), Info!$B$43, Info!$B$44)</f>
        <v>-1.9220061016079783E-2</v>
      </c>
      <c r="AA97" s="15">
        <f ca="1">_xlfn.NORM.INV(RAND(), Info!$B$43, Info!$B$44)</f>
        <v>-1.808984236188238E-2</v>
      </c>
      <c r="AB97" s="15">
        <f ca="1">_xlfn.NORM.INV(RAND(), Info!$B$43, Info!$B$44)</f>
        <v>-1.1664193992570546E-2</v>
      </c>
      <c r="AC97" s="15">
        <f ca="1">_xlfn.NORM.INV(RAND(), Info!$B$43, Info!$B$44)</f>
        <v>-2.9844975141517928E-3</v>
      </c>
      <c r="AD97" s="15">
        <f ca="1">_xlfn.NORM.INV(RAND(), Info!$B$43, Info!$B$44)</f>
        <v>-1.9800678987223843E-2</v>
      </c>
      <c r="AE97" s="15">
        <f ca="1">_xlfn.NORM.INV(RAND(), Info!$B$43, Info!$B$44)</f>
        <v>3.7728588552876606E-2</v>
      </c>
      <c r="AF97" s="15">
        <f ca="1">_xlfn.NORM.INV(RAND(), Info!$B$43, Info!$B$44)</f>
        <v>-2.1419559978232729E-3</v>
      </c>
      <c r="AG97" s="15">
        <f ca="1">_xlfn.NORM.INV(RAND(), Info!$B$43, Info!$B$44)</f>
        <v>-2.2233738243166417E-2</v>
      </c>
      <c r="AH97" s="15">
        <f ca="1">_xlfn.NORM.INV(RAND(), Info!$B$43, Info!$B$44)</f>
        <v>-5.9447282260245357E-3</v>
      </c>
      <c r="AI97" s="15">
        <f ca="1">_xlfn.NORM.INV(RAND(), Info!$B$43, Info!$B$44)</f>
        <v>-9.7546042260720119E-3</v>
      </c>
      <c r="AJ97" s="15">
        <f ca="1">_xlfn.NORM.INV(RAND(), Info!$B$43, Info!$B$44)</f>
        <v>6.5172376885947667E-3</v>
      </c>
      <c r="AK97" s="15">
        <f ca="1">_xlfn.NORM.INV(RAND(), Info!$B$43, Info!$B$44)</f>
        <v>1.2200750567769581E-2</v>
      </c>
      <c r="AL97" s="15">
        <f ca="1">_xlfn.NORM.INV(RAND(), Info!$B$43, Info!$B$44)</f>
        <v>9.2126918647813562E-3</v>
      </c>
      <c r="AM97" s="15">
        <f ca="1">_xlfn.NORM.INV(RAND(), Info!$B$43, Info!$B$44)</f>
        <v>2.8110424506542966E-2</v>
      </c>
      <c r="AN97" s="15">
        <f ca="1">_xlfn.NORM.INV(RAND(), Info!$B$43, Info!$B$44)</f>
        <v>3.448297498822879E-2</v>
      </c>
      <c r="AO97" s="15">
        <f ca="1">_xlfn.NORM.INV(RAND(), Info!$B$43, Info!$B$44)</f>
        <v>2.8396844063215125E-2</v>
      </c>
      <c r="AP97" s="15">
        <f ca="1">_xlfn.NORM.INV(RAND(), Info!$B$43, Info!$B$44)</f>
        <v>7.2672851045273426E-3</v>
      </c>
      <c r="AQ97" s="15">
        <f ca="1">_xlfn.NORM.INV(RAND(), Info!$B$43, Info!$B$44)</f>
        <v>-5.2730653731770868E-3</v>
      </c>
      <c r="AR97" s="15">
        <f ca="1">_xlfn.NORM.INV(RAND(), Info!$B$43, Info!$B$44)</f>
        <v>2.5466057122082206E-2</v>
      </c>
      <c r="AS97" s="15">
        <f ca="1">_xlfn.NORM.INV(RAND(), Info!$B$43, Info!$B$44)</f>
        <v>3.0452499528680656E-4</v>
      </c>
      <c r="AT97" s="15">
        <f ca="1">_xlfn.NORM.INV(RAND(), Info!$B$43, Info!$B$44)</f>
        <v>-3.0468486494854525E-2</v>
      </c>
      <c r="AU97" s="15">
        <f ca="1">_xlfn.NORM.INV(RAND(), Info!$B$43, Info!$B$44)</f>
        <v>-8.3127117673188131E-3</v>
      </c>
      <c r="AV97" s="15">
        <f ca="1">_xlfn.NORM.INV(RAND(), Info!$B$43, Info!$B$44)</f>
        <v>-1.9097683271335587E-2</v>
      </c>
      <c r="AW97" s="15">
        <f ca="1">_xlfn.NORM.INV(RAND(), Info!$B$43, Info!$B$44)</f>
        <v>-2.7632323733109712E-2</v>
      </c>
      <c r="AX97" s="15">
        <f ca="1">_xlfn.NORM.INV(RAND(), Info!$B$43, Info!$B$44)</f>
        <v>-1.5108477366442625E-2</v>
      </c>
      <c r="AY97" s="15">
        <f ca="1">_xlfn.NORM.INV(RAND(), Info!$B$43, Info!$B$44)</f>
        <v>-2.1321255607044638E-2</v>
      </c>
      <c r="AZ97" s="15">
        <f ca="1">_xlfn.NORM.INV(RAND(), Info!$B$43, Info!$B$44)</f>
        <v>-3.4172057579946333E-2</v>
      </c>
      <c r="BA97" s="15">
        <f ca="1">_xlfn.NORM.INV(RAND(), Info!$B$43, Info!$B$44)</f>
        <v>-2.7633226986375038E-2</v>
      </c>
      <c r="BB97" s="15">
        <f ca="1">_xlfn.NORM.INV(RAND(), Info!$B$43, Info!$B$44)</f>
        <v>-6.6931707288523648E-5</v>
      </c>
      <c r="BC97" s="15">
        <f ca="1">_xlfn.NORM.INV(RAND(), Info!$B$43, Info!$B$44)</f>
        <v>6.5821621248520331E-3</v>
      </c>
      <c r="BD97" s="15">
        <f ca="1">_xlfn.NORM.INV(RAND(), Info!$B$43, Info!$B$44)</f>
        <v>-1.7081612768177191E-2</v>
      </c>
      <c r="BE97" s="15">
        <f ca="1">_xlfn.NORM.INV(RAND(), Info!$B$43, Info!$B$44)</f>
        <v>8.2785250770722463E-3</v>
      </c>
      <c r="BF97" s="15">
        <f ca="1">_xlfn.NORM.INV(RAND(), Info!$B$43, Info!$B$44)</f>
        <v>-6.0740882022072033E-3</v>
      </c>
      <c r="BG97" s="15">
        <f ca="1">_xlfn.NORM.INV(RAND(), Info!$B$43, Info!$B$44)</f>
        <v>1.2283730849991542E-2</v>
      </c>
      <c r="BH97" s="15">
        <f ca="1">_xlfn.NORM.INV(RAND(), Info!$B$43, Info!$B$44)</f>
        <v>-2.9375787071004708E-3</v>
      </c>
      <c r="BI97" s="15">
        <f ca="1">_xlfn.NORM.INV(RAND(), Info!$B$43, Info!$B$44)</f>
        <v>-7.9480066721872179E-3</v>
      </c>
      <c r="BJ97" s="15">
        <f ca="1">_xlfn.NORM.INV(RAND(), Info!$B$43, Info!$B$44)</f>
        <v>-4.3346822338780917E-3</v>
      </c>
      <c r="BK97" s="15">
        <f ca="1">_xlfn.NORM.INV(RAND(), Info!$B$43, Info!$B$44)</f>
        <v>-3.3563234635148993E-2</v>
      </c>
      <c r="BL97" s="15">
        <f ca="1">_xlfn.NORM.INV(RAND(), Info!$B$43, Info!$B$44)</f>
        <v>-5.5736339809977081E-3</v>
      </c>
      <c r="BM97" s="15">
        <f ca="1">_xlfn.NORM.INV(RAND(), Info!$B$43, Info!$B$44)</f>
        <v>2.0353144503960863E-2</v>
      </c>
      <c r="BN97" s="15">
        <f ca="1">_xlfn.NORM.INV(RAND(), Info!$B$43, Info!$B$44)</f>
        <v>5.2407160916921125E-3</v>
      </c>
      <c r="BO97" s="15">
        <f ca="1">_xlfn.NORM.INV(RAND(), Info!$B$43, Info!$B$44)</f>
        <v>-1.6866011885660913E-2</v>
      </c>
      <c r="BP97" s="15">
        <f ca="1">_xlfn.NORM.INV(RAND(), Info!$B$43, Info!$B$44)</f>
        <v>6.5695544179175096E-3</v>
      </c>
      <c r="BQ97" s="15">
        <f ca="1">_xlfn.NORM.INV(RAND(), Info!$B$43, Info!$B$44)</f>
        <v>-7.6145833915778026E-3</v>
      </c>
      <c r="BR97" s="15">
        <f ca="1">_xlfn.NORM.INV(RAND(), Info!$B$43, Info!$B$44)</f>
        <v>-9.5378931399960204E-3</v>
      </c>
      <c r="BS97" s="15">
        <f ca="1">_xlfn.NORM.INV(RAND(), Info!$B$43, Info!$B$44)</f>
        <v>1.1810134055382584E-2</v>
      </c>
      <c r="BT97" s="15">
        <f ca="1">_xlfn.NORM.INV(RAND(), Info!$B$43, Info!$B$44)</f>
        <v>-1.0724374804076588E-2</v>
      </c>
      <c r="BU97" s="15">
        <f ca="1">_xlfn.NORM.INV(RAND(), Info!$B$43, Info!$B$44)</f>
        <v>8.6540948530337974E-3</v>
      </c>
      <c r="BV97" s="15">
        <f ca="1">_xlfn.NORM.INV(RAND(), Info!$B$43, Info!$B$44)</f>
        <v>2.0023991648035821E-2</v>
      </c>
      <c r="BW97" s="15">
        <f ca="1">_xlfn.NORM.INV(RAND(), Info!$B$43, Info!$B$44)</f>
        <v>-3.8635260956045636E-2</v>
      </c>
      <c r="BX97" s="15">
        <f ca="1">_xlfn.NORM.INV(RAND(), Info!$B$43, Info!$B$44)</f>
        <v>-1.4512125932982855E-2</v>
      </c>
      <c r="BY97" s="15">
        <f ca="1">_xlfn.NORM.INV(RAND(), Info!$B$43, Info!$B$44)</f>
        <v>-2.2221550467559099E-2</v>
      </c>
      <c r="BZ97" s="15">
        <f ca="1">_xlfn.NORM.INV(RAND(), Info!$B$43, Info!$B$44)</f>
        <v>-9.9624181276941372E-3</v>
      </c>
      <c r="CA97" s="15">
        <f ca="1">_xlfn.NORM.INV(RAND(), Info!$B$43, Info!$B$44)</f>
        <v>1.2134201449531149E-2</v>
      </c>
      <c r="CB97" s="15">
        <f ca="1">_xlfn.NORM.INV(RAND(), Info!$B$43, Info!$B$44)</f>
        <v>-2.0169415135882926E-2</v>
      </c>
      <c r="CC97" s="15">
        <f ca="1">_xlfn.NORM.INV(RAND(), Info!$B$43, Info!$B$44)</f>
        <v>2.0198456417810665E-2</v>
      </c>
      <c r="CD97" s="15">
        <f ca="1">_xlfn.NORM.INV(RAND(), Info!$B$43, Info!$B$44)</f>
        <v>2.1473962925440834E-2</v>
      </c>
      <c r="CE97" s="15">
        <f ca="1">_xlfn.NORM.INV(RAND(), Info!$B$43, Info!$B$44)</f>
        <v>-2.0160298017417852E-2</v>
      </c>
      <c r="CF97" s="15">
        <f ca="1">_xlfn.NORM.INV(RAND(), Info!$B$43, Info!$B$44)</f>
        <v>1.5911366572384525E-2</v>
      </c>
      <c r="CG97" s="15">
        <f ca="1">_xlfn.NORM.INV(RAND(), Info!$B$43, Info!$B$44)</f>
        <v>-1.2037416983852133E-3</v>
      </c>
      <c r="CH97" s="15">
        <f ca="1">_xlfn.NORM.INV(RAND(), Info!$B$43, Info!$B$44)</f>
        <v>-7.0211671754732551E-5</v>
      </c>
      <c r="CI97" s="15">
        <f ca="1">_xlfn.NORM.INV(RAND(), Info!$B$43, Info!$B$44)</f>
        <v>2.5993173025585831E-3</v>
      </c>
      <c r="CJ97" s="15">
        <f ca="1">_xlfn.NORM.INV(RAND(), Info!$B$43, Info!$B$44)</f>
        <v>2.1139843648331257E-3</v>
      </c>
      <c r="CK97" s="15">
        <f ca="1">_xlfn.NORM.INV(RAND(), Info!$B$43, Info!$B$44)</f>
        <v>1.8161766248030585E-2</v>
      </c>
      <c r="CL97" s="15">
        <f ca="1">_xlfn.NORM.INV(RAND(), Info!$B$43, Info!$B$44)</f>
        <v>2.0142315460044951E-3</v>
      </c>
      <c r="CM97" s="15">
        <f ca="1">_xlfn.NORM.INV(RAND(), Info!$B$43, Info!$B$44)</f>
        <v>3.0753735837803511E-2</v>
      </c>
      <c r="CN97" s="15">
        <f ca="1">_xlfn.NORM.INV(RAND(), Info!$B$43, Info!$B$44)</f>
        <v>1.4223180842797094E-2</v>
      </c>
      <c r="CO97" s="15">
        <f ca="1">_xlfn.NORM.INV(RAND(), Info!$B$43, Info!$B$44)</f>
        <v>2.9825265489209652E-2</v>
      </c>
      <c r="CP97" s="15">
        <f ca="1">_xlfn.NORM.INV(RAND(), Info!$B$43, Info!$B$44)</f>
        <v>-1.8458003483779087E-2</v>
      </c>
      <c r="CQ97" s="15">
        <f ca="1">_xlfn.NORM.INV(RAND(), Info!$B$43, Info!$B$44)</f>
        <v>-4.8882189148588473E-3</v>
      </c>
      <c r="CR97" s="15">
        <f ca="1">_xlfn.NORM.INV(RAND(), Info!$B$43, Info!$B$44)</f>
        <v>1.6077046498671369E-2</v>
      </c>
      <c r="CS97" s="15">
        <f ca="1">_xlfn.NORM.INV(RAND(), Info!$B$43, Info!$B$44)</f>
        <v>2.9614874011767361E-2</v>
      </c>
      <c r="CT97" s="15">
        <f ca="1">_xlfn.NORM.INV(RAND(), Info!$B$43, Info!$B$44)</f>
        <v>5.4904342384857968E-3</v>
      </c>
      <c r="CU97" s="15">
        <f ca="1">_xlfn.NORM.INV(RAND(), Info!$B$43, Info!$B$44)</f>
        <v>2.0190571446140091E-2</v>
      </c>
      <c r="CV97" s="15">
        <f ca="1">_xlfn.NORM.INV(RAND(), Info!$B$43, Info!$B$44)</f>
        <v>2.7893929237514971E-3</v>
      </c>
      <c r="CW97" s="15">
        <f ca="1">_xlfn.NORM.INV(RAND(), Info!$B$43, Info!$B$44)</f>
        <v>-2.9532836019098455E-2</v>
      </c>
    </row>
    <row r="98" spans="1:101" x14ac:dyDescent="0.2">
      <c r="A98">
        <v>2119</v>
      </c>
      <c r="B98" s="15">
        <f ca="1">_xlfn.NORM.INV(RAND(), Info!$B$43, Info!$B$44)</f>
        <v>7.6898137361736405E-3</v>
      </c>
      <c r="C98" s="15">
        <f ca="1">_xlfn.NORM.INV(RAND(), Info!$B$43, Info!$B$44)</f>
        <v>-5.768137787572152E-3</v>
      </c>
      <c r="D98" s="15">
        <f ca="1">_xlfn.NORM.INV(RAND(), Info!$B$43, Info!$B$44)</f>
        <v>1.9130580407527065E-2</v>
      </c>
      <c r="E98" s="15">
        <f ca="1">_xlfn.NORM.INV(RAND(), Info!$B$43, Info!$B$44)</f>
        <v>1.089442104963876E-2</v>
      </c>
      <c r="F98" s="15">
        <f ca="1">_xlfn.NORM.INV(RAND(), Info!$B$43, Info!$B$44)</f>
        <v>3.6380112641123306E-2</v>
      </c>
      <c r="G98" s="15">
        <f ca="1">_xlfn.NORM.INV(RAND(), Info!$B$43, Info!$B$44)</f>
        <v>1.1268974883366943E-2</v>
      </c>
      <c r="H98" s="15">
        <f ca="1">_xlfn.NORM.INV(RAND(), Info!$B$43, Info!$B$44)</f>
        <v>-2.1509390347588503E-2</v>
      </c>
      <c r="I98" s="15">
        <f ca="1">_xlfn.NORM.INV(RAND(), Info!$B$43, Info!$B$44)</f>
        <v>-2.4532527185150126E-3</v>
      </c>
      <c r="J98" s="15">
        <f ca="1">_xlfn.NORM.INV(RAND(), Info!$B$43, Info!$B$44)</f>
        <v>1.5714297313052895E-2</v>
      </c>
      <c r="K98" s="15">
        <f ca="1">_xlfn.NORM.INV(RAND(), Info!$B$43, Info!$B$44)</f>
        <v>1.743902072597813E-3</v>
      </c>
      <c r="L98" s="15">
        <f ca="1">_xlfn.NORM.INV(RAND(), Info!$B$43, Info!$B$44)</f>
        <v>1.7306852621542933E-2</v>
      </c>
      <c r="M98" s="15">
        <f ca="1">_xlfn.NORM.INV(RAND(), Info!$B$43, Info!$B$44)</f>
        <v>-2.2125082279958946E-2</v>
      </c>
      <c r="N98" s="15">
        <f ca="1">_xlfn.NORM.INV(RAND(), Info!$B$43, Info!$B$44)</f>
        <v>-1.8292746373669445E-2</v>
      </c>
      <c r="O98" s="15">
        <f ca="1">_xlfn.NORM.INV(RAND(), Info!$B$43, Info!$B$44)</f>
        <v>-3.6212272755230903E-3</v>
      </c>
      <c r="P98" s="15">
        <f ca="1">_xlfn.NORM.INV(RAND(), Info!$B$43, Info!$B$44)</f>
        <v>7.9422434422756231E-4</v>
      </c>
      <c r="Q98" s="15">
        <f ca="1">_xlfn.NORM.INV(RAND(), Info!$B$43, Info!$B$44)</f>
        <v>3.2467808928013518E-3</v>
      </c>
      <c r="R98" s="15">
        <f ca="1">_xlfn.NORM.INV(RAND(), Info!$B$43, Info!$B$44)</f>
        <v>1.3154040925821874E-3</v>
      </c>
      <c r="S98" s="15">
        <f ca="1">_xlfn.NORM.INV(RAND(), Info!$B$43, Info!$B$44)</f>
        <v>2.2554579809743046E-3</v>
      </c>
      <c r="T98" s="15">
        <f ca="1">_xlfn.NORM.INV(RAND(), Info!$B$43, Info!$B$44)</f>
        <v>-2.1096524959710868E-2</v>
      </c>
      <c r="U98" s="15">
        <f ca="1">_xlfn.NORM.INV(RAND(), Info!$B$43, Info!$B$44)</f>
        <v>2.920721070361753E-2</v>
      </c>
      <c r="V98" s="15">
        <f ca="1">_xlfn.NORM.INV(RAND(), Info!$B$43, Info!$B$44)</f>
        <v>3.7466994640775559E-3</v>
      </c>
      <c r="W98" s="15">
        <f ca="1">_xlfn.NORM.INV(RAND(), Info!$B$43, Info!$B$44)</f>
        <v>-1.1956302203254675E-2</v>
      </c>
      <c r="X98" s="15">
        <f ca="1">_xlfn.NORM.INV(RAND(), Info!$B$43, Info!$B$44)</f>
        <v>5.2764496833758359E-3</v>
      </c>
      <c r="Y98" s="15">
        <f ca="1">_xlfn.NORM.INV(RAND(), Info!$B$43, Info!$B$44)</f>
        <v>1.8525967913246327E-2</v>
      </c>
      <c r="Z98" s="15">
        <f ca="1">_xlfn.NORM.INV(RAND(), Info!$B$43, Info!$B$44)</f>
        <v>3.5460548991749642E-2</v>
      </c>
      <c r="AA98" s="15">
        <f ca="1">_xlfn.NORM.INV(RAND(), Info!$B$43, Info!$B$44)</f>
        <v>2.7950283824080456E-2</v>
      </c>
      <c r="AB98" s="15">
        <f ca="1">_xlfn.NORM.INV(RAND(), Info!$B$43, Info!$B$44)</f>
        <v>1.5650866961197538E-2</v>
      </c>
      <c r="AC98" s="15">
        <f ca="1">_xlfn.NORM.INV(RAND(), Info!$B$43, Info!$B$44)</f>
        <v>-1.6357648314017006E-2</v>
      </c>
      <c r="AD98" s="15">
        <f ca="1">_xlfn.NORM.INV(RAND(), Info!$B$43, Info!$B$44)</f>
        <v>-4.2757983800663594E-3</v>
      </c>
      <c r="AE98" s="15">
        <f ca="1">_xlfn.NORM.INV(RAND(), Info!$B$43, Info!$B$44)</f>
        <v>9.1210534775557767E-3</v>
      </c>
      <c r="AF98" s="15">
        <f ca="1">_xlfn.NORM.INV(RAND(), Info!$B$43, Info!$B$44)</f>
        <v>-3.4047778547883642E-2</v>
      </c>
      <c r="AG98" s="15">
        <f ca="1">_xlfn.NORM.INV(RAND(), Info!$B$43, Info!$B$44)</f>
        <v>1.5301322864812259E-2</v>
      </c>
      <c r="AH98" s="15">
        <f ca="1">_xlfn.NORM.INV(RAND(), Info!$B$43, Info!$B$44)</f>
        <v>-1.1475916845065059E-2</v>
      </c>
      <c r="AI98" s="15">
        <f ca="1">_xlfn.NORM.INV(RAND(), Info!$B$43, Info!$B$44)</f>
        <v>-2.5689601355329606E-3</v>
      </c>
      <c r="AJ98" s="15">
        <f ca="1">_xlfn.NORM.INV(RAND(), Info!$B$43, Info!$B$44)</f>
        <v>-1.3527041027205481E-2</v>
      </c>
      <c r="AK98" s="15">
        <f ca="1">_xlfn.NORM.INV(RAND(), Info!$B$43, Info!$B$44)</f>
        <v>-5.4129544743470202E-3</v>
      </c>
      <c r="AL98" s="15">
        <f ca="1">_xlfn.NORM.INV(RAND(), Info!$B$43, Info!$B$44)</f>
        <v>-1.8580705444467962E-2</v>
      </c>
      <c r="AM98" s="15">
        <f ca="1">_xlfn.NORM.INV(RAND(), Info!$B$43, Info!$B$44)</f>
        <v>1.9060561286192646E-2</v>
      </c>
      <c r="AN98" s="15">
        <f ca="1">_xlfn.NORM.INV(RAND(), Info!$B$43, Info!$B$44)</f>
        <v>8.9156272336641182E-3</v>
      </c>
      <c r="AO98" s="15">
        <f ca="1">_xlfn.NORM.INV(RAND(), Info!$B$43, Info!$B$44)</f>
        <v>-5.226424602819366E-3</v>
      </c>
      <c r="AP98" s="15">
        <f ca="1">_xlfn.NORM.INV(RAND(), Info!$B$43, Info!$B$44)</f>
        <v>2.2109805873601191E-2</v>
      </c>
      <c r="AQ98" s="15">
        <f ca="1">_xlfn.NORM.INV(RAND(), Info!$B$43, Info!$B$44)</f>
        <v>-2.3696445774724611E-2</v>
      </c>
      <c r="AR98" s="15">
        <f ca="1">_xlfn.NORM.INV(RAND(), Info!$B$43, Info!$B$44)</f>
        <v>9.6627299068684017E-3</v>
      </c>
      <c r="AS98" s="15">
        <f ca="1">_xlfn.NORM.INV(RAND(), Info!$B$43, Info!$B$44)</f>
        <v>-1.4115042743477149E-2</v>
      </c>
      <c r="AT98" s="15">
        <f ca="1">_xlfn.NORM.INV(RAND(), Info!$B$43, Info!$B$44)</f>
        <v>-9.5598683201944187E-3</v>
      </c>
      <c r="AU98" s="15">
        <f ca="1">_xlfn.NORM.INV(RAND(), Info!$B$43, Info!$B$44)</f>
        <v>-4.592435740827009E-2</v>
      </c>
      <c r="AV98" s="15">
        <f ca="1">_xlfn.NORM.INV(RAND(), Info!$B$43, Info!$B$44)</f>
        <v>-1.7001237929035629E-2</v>
      </c>
      <c r="AW98" s="15">
        <f ca="1">_xlfn.NORM.INV(RAND(), Info!$B$43, Info!$B$44)</f>
        <v>-2.0097353084236099E-2</v>
      </c>
      <c r="AX98" s="15">
        <f ca="1">_xlfn.NORM.INV(RAND(), Info!$B$43, Info!$B$44)</f>
        <v>8.8391893266315837E-3</v>
      </c>
      <c r="AY98" s="15">
        <f ca="1">_xlfn.NORM.INV(RAND(), Info!$B$43, Info!$B$44)</f>
        <v>-2.5658578368789459E-2</v>
      </c>
      <c r="AZ98" s="15">
        <f ca="1">_xlfn.NORM.INV(RAND(), Info!$B$43, Info!$B$44)</f>
        <v>1.3591883768932479E-2</v>
      </c>
      <c r="BA98" s="15">
        <f ca="1">_xlfn.NORM.INV(RAND(), Info!$B$43, Info!$B$44)</f>
        <v>-3.1928550103741286E-2</v>
      </c>
      <c r="BB98" s="15">
        <f ca="1">_xlfn.NORM.INV(RAND(), Info!$B$43, Info!$B$44)</f>
        <v>1.4789905747876236E-2</v>
      </c>
      <c r="BC98" s="15">
        <f ca="1">_xlfn.NORM.INV(RAND(), Info!$B$43, Info!$B$44)</f>
        <v>1.0629750644734905E-2</v>
      </c>
      <c r="BD98" s="15">
        <f ca="1">_xlfn.NORM.INV(RAND(), Info!$B$43, Info!$B$44)</f>
        <v>9.6932510091113609E-3</v>
      </c>
      <c r="BE98" s="15">
        <f ca="1">_xlfn.NORM.INV(RAND(), Info!$B$43, Info!$B$44)</f>
        <v>2.9291754071394685E-2</v>
      </c>
      <c r="BF98" s="15">
        <f ca="1">_xlfn.NORM.INV(RAND(), Info!$B$43, Info!$B$44)</f>
        <v>9.5315515138465964E-3</v>
      </c>
      <c r="BG98" s="15">
        <f ca="1">_xlfn.NORM.INV(RAND(), Info!$B$43, Info!$B$44)</f>
        <v>-1.6189251196231533E-2</v>
      </c>
      <c r="BH98" s="15">
        <f ca="1">_xlfn.NORM.INV(RAND(), Info!$B$43, Info!$B$44)</f>
        <v>6.6611720410689355E-3</v>
      </c>
      <c r="BI98" s="15">
        <f ca="1">_xlfn.NORM.INV(RAND(), Info!$B$43, Info!$B$44)</f>
        <v>2.1496821668193961E-2</v>
      </c>
      <c r="BJ98" s="15">
        <f ca="1">_xlfn.NORM.INV(RAND(), Info!$B$43, Info!$B$44)</f>
        <v>-1.7932717052707207E-2</v>
      </c>
      <c r="BK98" s="15">
        <f ca="1">_xlfn.NORM.INV(RAND(), Info!$B$43, Info!$B$44)</f>
        <v>3.9630172188532993E-3</v>
      </c>
      <c r="BL98" s="15">
        <f ca="1">_xlfn.NORM.INV(RAND(), Info!$B$43, Info!$B$44)</f>
        <v>3.4365765420131169E-3</v>
      </c>
      <c r="BM98" s="15">
        <f ca="1">_xlfn.NORM.INV(RAND(), Info!$B$43, Info!$B$44)</f>
        <v>-2.5654228326100967E-3</v>
      </c>
      <c r="BN98" s="15">
        <f ca="1">_xlfn.NORM.INV(RAND(), Info!$B$43, Info!$B$44)</f>
        <v>2.8955424462867646E-3</v>
      </c>
      <c r="BO98" s="15">
        <f ca="1">_xlfn.NORM.INV(RAND(), Info!$B$43, Info!$B$44)</f>
        <v>1.3835370050894046E-2</v>
      </c>
      <c r="BP98" s="15">
        <f ca="1">_xlfn.NORM.INV(RAND(), Info!$B$43, Info!$B$44)</f>
        <v>-3.1177850105922073E-2</v>
      </c>
      <c r="BQ98" s="15">
        <f ca="1">_xlfn.NORM.INV(RAND(), Info!$B$43, Info!$B$44)</f>
        <v>3.2192438483221057E-2</v>
      </c>
      <c r="BR98" s="15">
        <f ca="1">_xlfn.NORM.INV(RAND(), Info!$B$43, Info!$B$44)</f>
        <v>2.4437630549878103E-2</v>
      </c>
      <c r="BS98" s="15">
        <f ca="1">_xlfn.NORM.INV(RAND(), Info!$B$43, Info!$B$44)</f>
        <v>-5.6918415453167913E-2</v>
      </c>
      <c r="BT98" s="15">
        <f ca="1">_xlfn.NORM.INV(RAND(), Info!$B$43, Info!$B$44)</f>
        <v>-1.483651593361621E-2</v>
      </c>
      <c r="BU98" s="15">
        <f ca="1">_xlfn.NORM.INV(RAND(), Info!$B$43, Info!$B$44)</f>
        <v>-6.277848199329728E-3</v>
      </c>
      <c r="BV98" s="15">
        <f ca="1">_xlfn.NORM.INV(RAND(), Info!$B$43, Info!$B$44)</f>
        <v>-2.6788633907273183E-2</v>
      </c>
      <c r="BW98" s="15">
        <f ca="1">_xlfn.NORM.INV(RAND(), Info!$B$43, Info!$B$44)</f>
        <v>1.5802246766371521E-2</v>
      </c>
      <c r="BX98" s="15">
        <f ca="1">_xlfn.NORM.INV(RAND(), Info!$B$43, Info!$B$44)</f>
        <v>-1.368648770798421E-2</v>
      </c>
      <c r="BY98" s="15">
        <f ca="1">_xlfn.NORM.INV(RAND(), Info!$B$43, Info!$B$44)</f>
        <v>1.8958407671371601E-2</v>
      </c>
      <c r="BZ98" s="15">
        <f ca="1">_xlfn.NORM.INV(RAND(), Info!$B$43, Info!$B$44)</f>
        <v>1.2241083684609105E-2</v>
      </c>
      <c r="CA98" s="15">
        <f ca="1">_xlfn.NORM.INV(RAND(), Info!$B$43, Info!$B$44)</f>
        <v>-2.6021233546272391E-3</v>
      </c>
      <c r="CB98" s="15">
        <f ca="1">_xlfn.NORM.INV(RAND(), Info!$B$43, Info!$B$44)</f>
        <v>2.4067515985141327E-2</v>
      </c>
      <c r="CC98" s="15">
        <f ca="1">_xlfn.NORM.INV(RAND(), Info!$B$43, Info!$B$44)</f>
        <v>3.1813379523234417E-2</v>
      </c>
      <c r="CD98" s="15">
        <f ca="1">_xlfn.NORM.INV(RAND(), Info!$B$43, Info!$B$44)</f>
        <v>1.7995425936748487E-2</v>
      </c>
      <c r="CE98" s="15">
        <f ca="1">_xlfn.NORM.INV(RAND(), Info!$B$43, Info!$B$44)</f>
        <v>2.4572325812648567E-3</v>
      </c>
      <c r="CF98" s="15">
        <f ca="1">_xlfn.NORM.INV(RAND(), Info!$B$43, Info!$B$44)</f>
        <v>7.7331628736088754E-3</v>
      </c>
      <c r="CG98" s="15">
        <f ca="1">_xlfn.NORM.INV(RAND(), Info!$B$43, Info!$B$44)</f>
        <v>-2.8499512061614163E-2</v>
      </c>
      <c r="CH98" s="15">
        <f ca="1">_xlfn.NORM.INV(RAND(), Info!$B$43, Info!$B$44)</f>
        <v>1.6025957019730204E-2</v>
      </c>
      <c r="CI98" s="15">
        <f ca="1">_xlfn.NORM.INV(RAND(), Info!$B$43, Info!$B$44)</f>
        <v>-2.2996622356190165E-2</v>
      </c>
      <c r="CJ98" s="15">
        <f ca="1">_xlfn.NORM.INV(RAND(), Info!$B$43, Info!$B$44)</f>
        <v>-3.2994357495199707E-3</v>
      </c>
      <c r="CK98" s="15">
        <f ca="1">_xlfn.NORM.INV(RAND(), Info!$B$43, Info!$B$44)</f>
        <v>1.2627657719236837E-2</v>
      </c>
      <c r="CL98" s="15">
        <f ca="1">_xlfn.NORM.INV(RAND(), Info!$B$43, Info!$B$44)</f>
        <v>8.6449200772150923E-3</v>
      </c>
      <c r="CM98" s="15">
        <f ca="1">_xlfn.NORM.INV(RAND(), Info!$B$43, Info!$B$44)</f>
        <v>-1.6277162032468033E-2</v>
      </c>
      <c r="CN98" s="15">
        <f ca="1">_xlfn.NORM.INV(RAND(), Info!$B$43, Info!$B$44)</f>
        <v>1.5983455607219876E-2</v>
      </c>
      <c r="CO98" s="15">
        <f ca="1">_xlfn.NORM.INV(RAND(), Info!$B$43, Info!$B$44)</f>
        <v>-8.9680715990250424E-3</v>
      </c>
      <c r="CP98" s="15">
        <f ca="1">_xlfn.NORM.INV(RAND(), Info!$B$43, Info!$B$44)</f>
        <v>3.5750390542746861E-2</v>
      </c>
      <c r="CQ98" s="15">
        <f ca="1">_xlfn.NORM.INV(RAND(), Info!$B$43, Info!$B$44)</f>
        <v>-9.0663308317028186E-3</v>
      </c>
      <c r="CR98" s="15">
        <f ca="1">_xlfn.NORM.INV(RAND(), Info!$B$43, Info!$B$44)</f>
        <v>2.7231892694877885E-2</v>
      </c>
      <c r="CS98" s="15">
        <f ca="1">_xlfn.NORM.INV(RAND(), Info!$B$43, Info!$B$44)</f>
        <v>9.1057529126084493E-5</v>
      </c>
      <c r="CT98" s="15">
        <f ca="1">_xlfn.NORM.INV(RAND(), Info!$B$43, Info!$B$44)</f>
        <v>1.2284628043452012E-2</v>
      </c>
      <c r="CU98" s="15">
        <f ca="1">_xlfn.NORM.INV(RAND(), Info!$B$43, Info!$B$44)</f>
        <v>1.025749211689158E-2</v>
      </c>
      <c r="CV98" s="15">
        <f ca="1">_xlfn.NORM.INV(RAND(), Info!$B$43, Info!$B$44)</f>
        <v>2.8077674573589242E-2</v>
      </c>
      <c r="CW98" s="15">
        <f ca="1">_xlfn.NORM.INV(RAND(), Info!$B$43, Info!$B$44)</f>
        <v>1.5843041210156051E-2</v>
      </c>
    </row>
    <row r="99" spans="1:101" x14ac:dyDescent="0.2">
      <c r="A99">
        <v>2120</v>
      </c>
      <c r="B99" s="15">
        <f ca="1">_xlfn.NORM.INV(RAND(), Info!$B$43, Info!$B$44)</f>
        <v>-6.7362754930605159E-3</v>
      </c>
      <c r="C99" s="15">
        <f ca="1">_xlfn.NORM.INV(RAND(), Info!$B$43, Info!$B$44)</f>
        <v>-2.1918126068212276E-2</v>
      </c>
      <c r="D99" s="15">
        <f ca="1">_xlfn.NORM.INV(RAND(), Info!$B$43, Info!$B$44)</f>
        <v>1.3034378768963122E-2</v>
      </c>
      <c r="E99" s="15">
        <f ca="1">_xlfn.NORM.INV(RAND(), Info!$B$43, Info!$B$44)</f>
        <v>1.2714252545409747E-2</v>
      </c>
      <c r="F99" s="15">
        <f ca="1">_xlfn.NORM.INV(RAND(), Info!$B$43, Info!$B$44)</f>
        <v>3.0914014649263918E-3</v>
      </c>
      <c r="G99" s="15">
        <f ca="1">_xlfn.NORM.INV(RAND(), Info!$B$43, Info!$B$44)</f>
        <v>2.1771835665142271E-2</v>
      </c>
      <c r="H99" s="15">
        <f ca="1">_xlfn.NORM.INV(RAND(), Info!$B$43, Info!$B$44)</f>
        <v>-7.0101810307908125E-3</v>
      </c>
      <c r="I99" s="15">
        <f ca="1">_xlfn.NORM.INV(RAND(), Info!$B$43, Info!$B$44)</f>
        <v>-2.0527772716922816E-2</v>
      </c>
      <c r="J99" s="15">
        <f ca="1">_xlfn.NORM.INV(RAND(), Info!$B$43, Info!$B$44)</f>
        <v>-2.4618407992414399E-2</v>
      </c>
      <c r="K99" s="15">
        <f ca="1">_xlfn.NORM.INV(RAND(), Info!$B$43, Info!$B$44)</f>
        <v>-2.5861325398851821E-2</v>
      </c>
      <c r="L99" s="15">
        <f ca="1">_xlfn.NORM.INV(RAND(), Info!$B$43, Info!$B$44)</f>
        <v>-2.5014166352672015E-3</v>
      </c>
      <c r="M99" s="15">
        <f ca="1">_xlfn.NORM.INV(RAND(), Info!$B$43, Info!$B$44)</f>
        <v>-4.7791588975295285E-2</v>
      </c>
      <c r="N99" s="15">
        <f ca="1">_xlfn.NORM.INV(RAND(), Info!$B$43, Info!$B$44)</f>
        <v>-1.0749044093136904E-2</v>
      </c>
      <c r="O99" s="15">
        <f ca="1">_xlfn.NORM.INV(RAND(), Info!$B$43, Info!$B$44)</f>
        <v>-2.054611177853851E-2</v>
      </c>
      <c r="P99" s="15">
        <f ca="1">_xlfn.NORM.INV(RAND(), Info!$B$43, Info!$B$44)</f>
        <v>-4.7529328979492677E-2</v>
      </c>
      <c r="Q99" s="15">
        <f ca="1">_xlfn.NORM.INV(RAND(), Info!$B$43, Info!$B$44)</f>
        <v>-8.3955596041670917E-3</v>
      </c>
      <c r="R99" s="15">
        <f ca="1">_xlfn.NORM.INV(RAND(), Info!$B$43, Info!$B$44)</f>
        <v>-1.7578396917155667E-2</v>
      </c>
      <c r="S99" s="15">
        <f ca="1">_xlfn.NORM.INV(RAND(), Info!$B$43, Info!$B$44)</f>
        <v>1.0428005203480549E-2</v>
      </c>
      <c r="T99" s="15">
        <f ca="1">_xlfn.NORM.INV(RAND(), Info!$B$43, Info!$B$44)</f>
        <v>-7.5582341763776482E-3</v>
      </c>
      <c r="U99" s="15">
        <f ca="1">_xlfn.NORM.INV(RAND(), Info!$B$43, Info!$B$44)</f>
        <v>-1.9154370084431133E-2</v>
      </c>
      <c r="V99" s="15">
        <f ca="1">_xlfn.NORM.INV(RAND(), Info!$B$43, Info!$B$44)</f>
        <v>-3.8287616182084608E-2</v>
      </c>
      <c r="W99" s="15">
        <f ca="1">_xlfn.NORM.INV(RAND(), Info!$B$43, Info!$B$44)</f>
        <v>-2.5249135495161927E-3</v>
      </c>
      <c r="X99" s="15">
        <f ca="1">_xlfn.NORM.INV(RAND(), Info!$B$43, Info!$B$44)</f>
        <v>9.3787483238131075E-3</v>
      </c>
      <c r="Y99" s="15">
        <f ca="1">_xlfn.NORM.INV(RAND(), Info!$B$43, Info!$B$44)</f>
        <v>-3.5805488365574425E-3</v>
      </c>
      <c r="Z99" s="15">
        <f ca="1">_xlfn.NORM.INV(RAND(), Info!$B$43, Info!$B$44)</f>
        <v>1.1104025082670062E-2</v>
      </c>
      <c r="AA99" s="15">
        <f ca="1">_xlfn.NORM.INV(RAND(), Info!$B$43, Info!$B$44)</f>
        <v>1.1221060273038295E-2</v>
      </c>
      <c r="AB99" s="15">
        <f ca="1">_xlfn.NORM.INV(RAND(), Info!$B$43, Info!$B$44)</f>
        <v>8.1075446263842547E-3</v>
      </c>
      <c r="AC99" s="15">
        <f ca="1">_xlfn.NORM.INV(RAND(), Info!$B$43, Info!$B$44)</f>
        <v>1.2615037936132768E-2</v>
      </c>
      <c r="AD99" s="15">
        <f ca="1">_xlfn.NORM.INV(RAND(), Info!$B$43, Info!$B$44)</f>
        <v>-1.2171791036072289E-2</v>
      </c>
      <c r="AE99" s="15">
        <f ca="1">_xlfn.NORM.INV(RAND(), Info!$B$43, Info!$B$44)</f>
        <v>5.5902988490830977E-3</v>
      </c>
      <c r="AF99" s="15">
        <f ca="1">_xlfn.NORM.INV(RAND(), Info!$B$43, Info!$B$44)</f>
        <v>1.9973255688824337E-2</v>
      </c>
      <c r="AG99" s="15">
        <f ca="1">_xlfn.NORM.INV(RAND(), Info!$B$43, Info!$B$44)</f>
        <v>2.2868729085652899E-2</v>
      </c>
      <c r="AH99" s="15">
        <f ca="1">_xlfn.NORM.INV(RAND(), Info!$B$43, Info!$B$44)</f>
        <v>-7.5049003854147306E-3</v>
      </c>
      <c r="AI99" s="15">
        <f ca="1">_xlfn.NORM.INV(RAND(), Info!$B$43, Info!$B$44)</f>
        <v>1.097410847039397E-2</v>
      </c>
      <c r="AJ99" s="15">
        <f ca="1">_xlfn.NORM.INV(RAND(), Info!$B$43, Info!$B$44)</f>
        <v>-3.0820611421828036E-2</v>
      </c>
      <c r="AK99" s="15">
        <f ca="1">_xlfn.NORM.INV(RAND(), Info!$B$43, Info!$B$44)</f>
        <v>-1.6290355592137977E-2</v>
      </c>
      <c r="AL99" s="15">
        <f ca="1">_xlfn.NORM.INV(RAND(), Info!$B$43, Info!$B$44)</f>
        <v>-1.8595659891781677E-2</v>
      </c>
      <c r="AM99" s="15">
        <f ca="1">_xlfn.NORM.INV(RAND(), Info!$B$43, Info!$B$44)</f>
        <v>-1.617524810251509E-2</v>
      </c>
      <c r="AN99" s="15">
        <f ca="1">_xlfn.NORM.INV(RAND(), Info!$B$43, Info!$B$44)</f>
        <v>3.9587438549296009E-3</v>
      </c>
      <c r="AO99" s="15">
        <f ca="1">_xlfn.NORM.INV(RAND(), Info!$B$43, Info!$B$44)</f>
        <v>-4.2403660706011821E-2</v>
      </c>
      <c r="AP99" s="15">
        <f ca="1">_xlfn.NORM.INV(RAND(), Info!$B$43, Info!$B$44)</f>
        <v>-2.4317909649807814E-2</v>
      </c>
      <c r="AQ99" s="15">
        <f ca="1">_xlfn.NORM.INV(RAND(), Info!$B$43, Info!$B$44)</f>
        <v>2.423391757885579E-2</v>
      </c>
      <c r="AR99" s="15">
        <f ca="1">_xlfn.NORM.INV(RAND(), Info!$B$43, Info!$B$44)</f>
        <v>-1.1005986669869412E-2</v>
      </c>
      <c r="AS99" s="15">
        <f ca="1">_xlfn.NORM.INV(RAND(), Info!$B$43, Info!$B$44)</f>
        <v>-6.2277723064869074E-3</v>
      </c>
      <c r="AT99" s="15">
        <f ca="1">_xlfn.NORM.INV(RAND(), Info!$B$43, Info!$B$44)</f>
        <v>1.7493428019119638E-2</v>
      </c>
      <c r="AU99" s="15">
        <f ca="1">_xlfn.NORM.INV(RAND(), Info!$B$43, Info!$B$44)</f>
        <v>-4.404807522049274E-4</v>
      </c>
      <c r="AV99" s="15">
        <f ca="1">_xlfn.NORM.INV(RAND(), Info!$B$43, Info!$B$44)</f>
        <v>8.8703807013163008E-3</v>
      </c>
      <c r="AW99" s="15">
        <f ca="1">_xlfn.NORM.INV(RAND(), Info!$B$43, Info!$B$44)</f>
        <v>-8.9942451783918999E-3</v>
      </c>
      <c r="AX99" s="15">
        <f ca="1">_xlfn.NORM.INV(RAND(), Info!$B$43, Info!$B$44)</f>
        <v>5.2389587795648096E-3</v>
      </c>
      <c r="AY99" s="15">
        <f ca="1">_xlfn.NORM.INV(RAND(), Info!$B$43, Info!$B$44)</f>
        <v>-2.9287509390975042E-4</v>
      </c>
      <c r="AZ99" s="15">
        <f ca="1">_xlfn.NORM.INV(RAND(), Info!$B$43, Info!$B$44)</f>
        <v>-1.316799660995607E-2</v>
      </c>
      <c r="BA99" s="15">
        <f ca="1">_xlfn.NORM.INV(RAND(), Info!$B$43, Info!$B$44)</f>
        <v>2.1442638590099667E-2</v>
      </c>
      <c r="BB99" s="15">
        <f ca="1">_xlfn.NORM.INV(RAND(), Info!$B$43, Info!$B$44)</f>
        <v>7.3798330207680051E-3</v>
      </c>
      <c r="BC99" s="15">
        <f ca="1">_xlfn.NORM.INV(RAND(), Info!$B$43, Info!$B$44)</f>
        <v>3.8215680504334135E-3</v>
      </c>
      <c r="BD99" s="15">
        <f ca="1">_xlfn.NORM.INV(RAND(), Info!$B$43, Info!$B$44)</f>
        <v>3.0135073936098905E-2</v>
      </c>
      <c r="BE99" s="15">
        <f ca="1">_xlfn.NORM.INV(RAND(), Info!$B$43, Info!$B$44)</f>
        <v>-2.6176454007721794E-2</v>
      </c>
      <c r="BF99" s="15">
        <f ca="1">_xlfn.NORM.INV(RAND(), Info!$B$43, Info!$B$44)</f>
        <v>3.4838759985142565E-3</v>
      </c>
      <c r="BG99" s="15">
        <f ca="1">_xlfn.NORM.INV(RAND(), Info!$B$43, Info!$B$44)</f>
        <v>-1.237359591236447E-2</v>
      </c>
      <c r="BH99" s="15">
        <f ca="1">_xlfn.NORM.INV(RAND(), Info!$B$43, Info!$B$44)</f>
        <v>-1.9036437554913537E-3</v>
      </c>
      <c r="BI99" s="15">
        <f ca="1">_xlfn.NORM.INV(RAND(), Info!$B$43, Info!$B$44)</f>
        <v>-5.7420205910064352E-3</v>
      </c>
      <c r="BJ99" s="15">
        <f ca="1">_xlfn.NORM.INV(RAND(), Info!$B$43, Info!$B$44)</f>
        <v>-3.2416932201679689E-2</v>
      </c>
      <c r="BK99" s="15">
        <f ca="1">_xlfn.NORM.INV(RAND(), Info!$B$43, Info!$B$44)</f>
        <v>-1.9059143009626821E-2</v>
      </c>
      <c r="BL99" s="15">
        <f ca="1">_xlfn.NORM.INV(RAND(), Info!$B$43, Info!$B$44)</f>
        <v>-4.4006780025908961E-3</v>
      </c>
      <c r="BM99" s="15">
        <f ca="1">_xlfn.NORM.INV(RAND(), Info!$B$43, Info!$B$44)</f>
        <v>-4.1367090933445722E-3</v>
      </c>
      <c r="BN99" s="15">
        <f ca="1">_xlfn.NORM.INV(RAND(), Info!$B$43, Info!$B$44)</f>
        <v>-5.6686801987048015E-3</v>
      </c>
      <c r="BO99" s="15">
        <f ca="1">_xlfn.NORM.INV(RAND(), Info!$B$43, Info!$B$44)</f>
        <v>1.2455559058854267E-2</v>
      </c>
      <c r="BP99" s="15">
        <f ca="1">_xlfn.NORM.INV(RAND(), Info!$B$43, Info!$B$44)</f>
        <v>-1.5241041319523103E-2</v>
      </c>
      <c r="BQ99" s="15">
        <f ca="1">_xlfn.NORM.INV(RAND(), Info!$B$43, Info!$B$44)</f>
        <v>-5.4188878083070028E-3</v>
      </c>
      <c r="BR99" s="15">
        <f ca="1">_xlfn.NORM.INV(RAND(), Info!$B$43, Info!$B$44)</f>
        <v>9.4223322246934915E-3</v>
      </c>
      <c r="BS99" s="15">
        <f ca="1">_xlfn.NORM.INV(RAND(), Info!$B$43, Info!$B$44)</f>
        <v>1.4145016186225989E-2</v>
      </c>
      <c r="BT99" s="15">
        <f ca="1">_xlfn.NORM.INV(RAND(), Info!$B$43, Info!$B$44)</f>
        <v>-1.795034354382773E-2</v>
      </c>
      <c r="BU99" s="15">
        <f ca="1">_xlfn.NORM.INV(RAND(), Info!$B$43, Info!$B$44)</f>
        <v>-2.1624213977938126E-2</v>
      </c>
      <c r="BV99" s="15">
        <f ca="1">_xlfn.NORM.INV(RAND(), Info!$B$43, Info!$B$44)</f>
        <v>2.6884084788151845E-2</v>
      </c>
      <c r="BW99" s="15">
        <f ca="1">_xlfn.NORM.INV(RAND(), Info!$B$43, Info!$B$44)</f>
        <v>2.6662646020499023E-3</v>
      </c>
      <c r="BX99" s="15">
        <f ca="1">_xlfn.NORM.INV(RAND(), Info!$B$43, Info!$B$44)</f>
        <v>8.1914873227713629E-4</v>
      </c>
      <c r="BY99" s="15">
        <f ca="1">_xlfn.NORM.INV(RAND(), Info!$B$43, Info!$B$44)</f>
        <v>1.6119575810396209E-2</v>
      </c>
      <c r="BZ99" s="15">
        <f ca="1">_xlfn.NORM.INV(RAND(), Info!$B$43, Info!$B$44)</f>
        <v>1.2571642845718468E-2</v>
      </c>
      <c r="CA99" s="15">
        <f ca="1">_xlfn.NORM.INV(RAND(), Info!$B$43, Info!$B$44)</f>
        <v>-1.6195499344915135E-3</v>
      </c>
      <c r="CB99" s="15">
        <f ca="1">_xlfn.NORM.INV(RAND(), Info!$B$43, Info!$B$44)</f>
        <v>1.5423709841635703E-2</v>
      </c>
      <c r="CC99" s="15">
        <f ca="1">_xlfn.NORM.INV(RAND(), Info!$B$43, Info!$B$44)</f>
        <v>-2.32460945096092E-2</v>
      </c>
      <c r="CD99" s="15">
        <f ca="1">_xlfn.NORM.INV(RAND(), Info!$B$43, Info!$B$44)</f>
        <v>-3.8840469618524741E-2</v>
      </c>
      <c r="CE99" s="15">
        <f ca="1">_xlfn.NORM.INV(RAND(), Info!$B$43, Info!$B$44)</f>
        <v>3.4722291991667658E-3</v>
      </c>
      <c r="CF99" s="15">
        <f ca="1">_xlfn.NORM.INV(RAND(), Info!$B$43, Info!$B$44)</f>
        <v>-1.3995312444114484E-2</v>
      </c>
      <c r="CG99" s="15">
        <f ca="1">_xlfn.NORM.INV(RAND(), Info!$B$43, Info!$B$44)</f>
        <v>-2.8183345009893921E-2</v>
      </c>
      <c r="CH99" s="15">
        <f ca="1">_xlfn.NORM.INV(RAND(), Info!$B$43, Info!$B$44)</f>
        <v>-3.6975494165469733E-2</v>
      </c>
      <c r="CI99" s="15">
        <f ca="1">_xlfn.NORM.INV(RAND(), Info!$B$43, Info!$B$44)</f>
        <v>1.6565859523734659E-2</v>
      </c>
      <c r="CJ99" s="15">
        <f ca="1">_xlfn.NORM.INV(RAND(), Info!$B$43, Info!$B$44)</f>
        <v>-3.5930235763934346E-3</v>
      </c>
      <c r="CK99" s="15">
        <f ca="1">_xlfn.NORM.INV(RAND(), Info!$B$43, Info!$B$44)</f>
        <v>-1.4315128457126618E-2</v>
      </c>
      <c r="CL99" s="15">
        <f ca="1">_xlfn.NORM.INV(RAND(), Info!$B$43, Info!$B$44)</f>
        <v>-3.736352188728761E-3</v>
      </c>
      <c r="CM99" s="15">
        <f ca="1">_xlfn.NORM.INV(RAND(), Info!$B$43, Info!$B$44)</f>
        <v>4.9232621849403056E-3</v>
      </c>
      <c r="CN99" s="15">
        <f ca="1">_xlfn.NORM.INV(RAND(), Info!$B$43, Info!$B$44)</f>
        <v>-1.7815577482682449E-2</v>
      </c>
      <c r="CO99" s="15">
        <f ca="1">_xlfn.NORM.INV(RAND(), Info!$B$43, Info!$B$44)</f>
        <v>-2.5934996761681824E-2</v>
      </c>
      <c r="CP99" s="15">
        <f ca="1">_xlfn.NORM.INV(RAND(), Info!$B$43, Info!$B$44)</f>
        <v>5.9670322572736943E-3</v>
      </c>
      <c r="CQ99" s="15">
        <f ca="1">_xlfn.NORM.INV(RAND(), Info!$B$43, Info!$B$44)</f>
        <v>1.2510117203835647E-2</v>
      </c>
      <c r="CR99" s="15">
        <f ca="1">_xlfn.NORM.INV(RAND(), Info!$B$43, Info!$B$44)</f>
        <v>2.6349386629636363E-2</v>
      </c>
      <c r="CS99" s="15">
        <f ca="1">_xlfn.NORM.INV(RAND(), Info!$B$43, Info!$B$44)</f>
        <v>4.0813429583505187E-2</v>
      </c>
      <c r="CT99" s="15">
        <f ca="1">_xlfn.NORM.INV(RAND(), Info!$B$43, Info!$B$44)</f>
        <v>8.1012379951948404E-3</v>
      </c>
      <c r="CU99" s="15">
        <f ca="1">_xlfn.NORM.INV(RAND(), Info!$B$43, Info!$B$44)</f>
        <v>-1.7614269964065239E-2</v>
      </c>
      <c r="CV99" s="15">
        <f ca="1">_xlfn.NORM.INV(RAND(), Info!$B$43, Info!$B$44)</f>
        <v>-5.2424471876601547E-3</v>
      </c>
      <c r="CW99" s="15">
        <f ca="1">_xlfn.NORM.INV(RAND(), Info!$B$43, Info!$B$44)</f>
        <v>5.08169731068744E-2</v>
      </c>
    </row>
    <row r="100" spans="1:101" x14ac:dyDescent="0.2">
      <c r="A100">
        <v>2121</v>
      </c>
      <c r="B100" s="15">
        <f ca="1">_xlfn.NORM.INV(RAND(), Info!$B$43, Info!$B$44)</f>
        <v>1.0801593989222428E-2</v>
      </c>
      <c r="C100" s="15">
        <f ca="1">_xlfn.NORM.INV(RAND(), Info!$B$43, Info!$B$44)</f>
        <v>-1.0373357221556148E-2</v>
      </c>
      <c r="D100" s="15">
        <f ca="1">_xlfn.NORM.INV(RAND(), Info!$B$43, Info!$B$44)</f>
        <v>6.0211009869417876E-3</v>
      </c>
      <c r="E100" s="15">
        <f ca="1">_xlfn.NORM.INV(RAND(), Info!$B$43, Info!$B$44)</f>
        <v>-2.2886141550611083E-2</v>
      </c>
      <c r="F100" s="15">
        <f ca="1">_xlfn.NORM.INV(RAND(), Info!$B$43, Info!$B$44)</f>
        <v>5.3711662003451651E-3</v>
      </c>
      <c r="G100" s="15">
        <f ca="1">_xlfn.NORM.INV(RAND(), Info!$B$43, Info!$B$44)</f>
        <v>-1.1317308797368749E-2</v>
      </c>
      <c r="H100" s="15">
        <f ca="1">_xlfn.NORM.INV(RAND(), Info!$B$43, Info!$B$44)</f>
        <v>-2.2994317523908975E-2</v>
      </c>
      <c r="I100" s="15">
        <f ca="1">_xlfn.NORM.INV(RAND(), Info!$B$43, Info!$B$44)</f>
        <v>-3.8704207812330582E-2</v>
      </c>
      <c r="J100" s="15">
        <f ca="1">_xlfn.NORM.INV(RAND(), Info!$B$43, Info!$B$44)</f>
        <v>1.3593484395993408E-2</v>
      </c>
      <c r="K100" s="15">
        <f ca="1">_xlfn.NORM.INV(RAND(), Info!$B$43, Info!$B$44)</f>
        <v>-1.2055060914766724E-2</v>
      </c>
      <c r="L100" s="15">
        <f ca="1">_xlfn.NORM.INV(RAND(), Info!$B$43, Info!$B$44)</f>
        <v>7.2017825994771974E-3</v>
      </c>
      <c r="M100" s="15">
        <f ca="1">_xlfn.NORM.INV(RAND(), Info!$B$43, Info!$B$44)</f>
        <v>-1.8581081643778304E-2</v>
      </c>
      <c r="N100" s="15">
        <f ca="1">_xlfn.NORM.INV(RAND(), Info!$B$43, Info!$B$44)</f>
        <v>-6.8645411252871592E-3</v>
      </c>
      <c r="O100" s="15">
        <f ca="1">_xlfn.NORM.INV(RAND(), Info!$B$43, Info!$B$44)</f>
        <v>-2.0494895426053173E-3</v>
      </c>
      <c r="P100" s="15">
        <f ca="1">_xlfn.NORM.INV(RAND(), Info!$B$43, Info!$B$44)</f>
        <v>-1.7757933755180162E-2</v>
      </c>
      <c r="Q100" s="15">
        <f ca="1">_xlfn.NORM.INV(RAND(), Info!$B$43, Info!$B$44)</f>
        <v>3.0992225436024718E-4</v>
      </c>
      <c r="R100" s="15">
        <f ca="1">_xlfn.NORM.INV(RAND(), Info!$B$43, Info!$B$44)</f>
        <v>-1.6329547171273589E-2</v>
      </c>
      <c r="S100" s="15">
        <f ca="1">_xlfn.NORM.INV(RAND(), Info!$B$43, Info!$B$44)</f>
        <v>6.6652923668124309E-3</v>
      </c>
      <c r="T100" s="15">
        <f ca="1">_xlfn.NORM.INV(RAND(), Info!$B$43, Info!$B$44)</f>
        <v>-1.9190405813333443E-2</v>
      </c>
      <c r="U100" s="15">
        <f ca="1">_xlfn.NORM.INV(RAND(), Info!$B$43, Info!$B$44)</f>
        <v>-5.2121595522365656E-3</v>
      </c>
      <c r="V100" s="15">
        <f ca="1">_xlfn.NORM.INV(RAND(), Info!$B$43, Info!$B$44)</f>
        <v>-3.2669976454100069E-3</v>
      </c>
      <c r="W100" s="15">
        <f ca="1">_xlfn.NORM.INV(RAND(), Info!$B$43, Info!$B$44)</f>
        <v>-1.1965360733970264E-2</v>
      </c>
      <c r="X100" s="15">
        <f ca="1">_xlfn.NORM.INV(RAND(), Info!$B$43, Info!$B$44)</f>
        <v>1.1970887029004815E-2</v>
      </c>
      <c r="Y100" s="15">
        <f ca="1">_xlfn.NORM.INV(RAND(), Info!$B$43, Info!$B$44)</f>
        <v>1.4228976718272685E-2</v>
      </c>
      <c r="Z100" s="15">
        <f ca="1">_xlfn.NORM.INV(RAND(), Info!$B$43, Info!$B$44)</f>
        <v>1.8593685426730552E-2</v>
      </c>
      <c r="AA100" s="15">
        <f ca="1">_xlfn.NORM.INV(RAND(), Info!$B$43, Info!$B$44)</f>
        <v>7.3304083799287855E-3</v>
      </c>
      <c r="AB100" s="15">
        <f ca="1">_xlfn.NORM.INV(RAND(), Info!$B$43, Info!$B$44)</f>
        <v>3.0511626219871589E-3</v>
      </c>
      <c r="AC100" s="15">
        <f ca="1">_xlfn.NORM.INV(RAND(), Info!$B$43, Info!$B$44)</f>
        <v>2.7881195745296995E-2</v>
      </c>
      <c r="AD100" s="15">
        <f ca="1">_xlfn.NORM.INV(RAND(), Info!$B$43, Info!$B$44)</f>
        <v>2.2923997716981021E-2</v>
      </c>
      <c r="AE100" s="15">
        <f ca="1">_xlfn.NORM.INV(RAND(), Info!$B$43, Info!$B$44)</f>
        <v>2.6868304294698303E-2</v>
      </c>
      <c r="AF100" s="15">
        <f ca="1">_xlfn.NORM.INV(RAND(), Info!$B$43, Info!$B$44)</f>
        <v>6.4537533308032281E-3</v>
      </c>
      <c r="AG100" s="15">
        <f ca="1">_xlfn.NORM.INV(RAND(), Info!$B$43, Info!$B$44)</f>
        <v>-1.9220255050936698E-2</v>
      </c>
      <c r="AH100" s="15">
        <f ca="1">_xlfn.NORM.INV(RAND(), Info!$B$43, Info!$B$44)</f>
        <v>-1.2310938085254217E-2</v>
      </c>
      <c r="AI100" s="15">
        <f ca="1">_xlfn.NORM.INV(RAND(), Info!$B$43, Info!$B$44)</f>
        <v>4.6515078649514673E-2</v>
      </c>
      <c r="AJ100" s="15">
        <f ca="1">_xlfn.NORM.INV(RAND(), Info!$B$43, Info!$B$44)</f>
        <v>1.9991887399944848E-3</v>
      </c>
      <c r="AK100" s="15">
        <f ca="1">_xlfn.NORM.INV(RAND(), Info!$B$43, Info!$B$44)</f>
        <v>-3.0232656881767593E-3</v>
      </c>
      <c r="AL100" s="15">
        <f ca="1">_xlfn.NORM.INV(RAND(), Info!$B$43, Info!$B$44)</f>
        <v>3.8992619468051605E-3</v>
      </c>
      <c r="AM100" s="15">
        <f ca="1">_xlfn.NORM.INV(RAND(), Info!$B$43, Info!$B$44)</f>
        <v>1.410044247181709E-2</v>
      </c>
      <c r="AN100" s="15">
        <f ca="1">_xlfn.NORM.INV(RAND(), Info!$B$43, Info!$B$44)</f>
        <v>-1.7582371238718503E-2</v>
      </c>
      <c r="AO100" s="15">
        <f ca="1">_xlfn.NORM.INV(RAND(), Info!$B$43, Info!$B$44)</f>
        <v>-2.9994893897041328E-2</v>
      </c>
      <c r="AP100" s="15">
        <f ca="1">_xlfn.NORM.INV(RAND(), Info!$B$43, Info!$B$44)</f>
        <v>-7.0903319619366823E-3</v>
      </c>
      <c r="AQ100" s="15">
        <f ca="1">_xlfn.NORM.INV(RAND(), Info!$B$43, Info!$B$44)</f>
        <v>-4.6001222827817727E-3</v>
      </c>
      <c r="AR100" s="15">
        <f ca="1">_xlfn.NORM.INV(RAND(), Info!$B$43, Info!$B$44)</f>
        <v>-3.6465892567969026E-2</v>
      </c>
      <c r="AS100" s="15">
        <f ca="1">_xlfn.NORM.INV(RAND(), Info!$B$43, Info!$B$44)</f>
        <v>3.5730344966963257E-2</v>
      </c>
      <c r="AT100" s="15">
        <f ca="1">_xlfn.NORM.INV(RAND(), Info!$B$43, Info!$B$44)</f>
        <v>2.3434346208006628E-2</v>
      </c>
      <c r="AU100" s="15">
        <f ca="1">_xlfn.NORM.INV(RAND(), Info!$B$43, Info!$B$44)</f>
        <v>1.2779383018729679E-2</v>
      </c>
      <c r="AV100" s="15">
        <f ca="1">_xlfn.NORM.INV(RAND(), Info!$B$43, Info!$B$44)</f>
        <v>1.4800176120142942E-2</v>
      </c>
      <c r="AW100" s="15">
        <f ca="1">_xlfn.NORM.INV(RAND(), Info!$B$43, Info!$B$44)</f>
        <v>8.9151466861714795E-3</v>
      </c>
      <c r="AX100" s="15">
        <f ca="1">_xlfn.NORM.INV(RAND(), Info!$B$43, Info!$B$44)</f>
        <v>-9.8400007811922964E-3</v>
      </c>
      <c r="AY100" s="15">
        <f ca="1">_xlfn.NORM.INV(RAND(), Info!$B$43, Info!$B$44)</f>
        <v>3.4147851694516867E-3</v>
      </c>
      <c r="AZ100" s="15">
        <f ca="1">_xlfn.NORM.INV(RAND(), Info!$B$43, Info!$B$44)</f>
        <v>3.3474282060014975E-3</v>
      </c>
      <c r="BA100" s="15">
        <f ca="1">_xlfn.NORM.INV(RAND(), Info!$B$43, Info!$B$44)</f>
        <v>2.0498429747639824E-2</v>
      </c>
      <c r="BB100" s="15">
        <f ca="1">_xlfn.NORM.INV(RAND(), Info!$B$43, Info!$B$44)</f>
        <v>-1.8438735834022571E-2</v>
      </c>
      <c r="BC100" s="15">
        <f ca="1">_xlfn.NORM.INV(RAND(), Info!$B$43, Info!$B$44)</f>
        <v>-2.285722514274518E-3</v>
      </c>
      <c r="BD100" s="15">
        <f ca="1">_xlfn.NORM.INV(RAND(), Info!$B$43, Info!$B$44)</f>
        <v>1.4021971798215335E-2</v>
      </c>
      <c r="BE100" s="15">
        <f ca="1">_xlfn.NORM.INV(RAND(), Info!$B$43, Info!$B$44)</f>
        <v>1.7454223799856398E-2</v>
      </c>
      <c r="BF100" s="15">
        <f ca="1">_xlfn.NORM.INV(RAND(), Info!$B$43, Info!$B$44)</f>
        <v>-3.2277212312931527E-2</v>
      </c>
      <c r="BG100" s="15">
        <f ca="1">_xlfn.NORM.INV(RAND(), Info!$B$43, Info!$B$44)</f>
        <v>2.636494810902594E-2</v>
      </c>
      <c r="BH100" s="15">
        <f ca="1">_xlfn.NORM.INV(RAND(), Info!$B$43, Info!$B$44)</f>
        <v>-1.3108351321698155E-2</v>
      </c>
      <c r="BI100" s="15">
        <f ca="1">_xlfn.NORM.INV(RAND(), Info!$B$43, Info!$B$44)</f>
        <v>-2.2726837067294243E-2</v>
      </c>
      <c r="BJ100" s="15">
        <f ca="1">_xlfn.NORM.INV(RAND(), Info!$B$43, Info!$B$44)</f>
        <v>-3.5166356361619758E-2</v>
      </c>
      <c r="BK100" s="15">
        <f ca="1">_xlfn.NORM.INV(RAND(), Info!$B$43, Info!$B$44)</f>
        <v>-1.9327968037342685E-2</v>
      </c>
      <c r="BL100" s="15">
        <f ca="1">_xlfn.NORM.INV(RAND(), Info!$B$43, Info!$B$44)</f>
        <v>-1.9284609723160099E-2</v>
      </c>
      <c r="BM100" s="15">
        <f ca="1">_xlfn.NORM.INV(RAND(), Info!$B$43, Info!$B$44)</f>
        <v>2.5785032185078202E-2</v>
      </c>
      <c r="BN100" s="15">
        <f ca="1">_xlfn.NORM.INV(RAND(), Info!$B$43, Info!$B$44)</f>
        <v>1.8132746029419833E-2</v>
      </c>
      <c r="BO100" s="15">
        <f ca="1">_xlfn.NORM.INV(RAND(), Info!$B$43, Info!$B$44)</f>
        <v>-1.4039416364267414E-2</v>
      </c>
      <c r="BP100" s="15">
        <f ca="1">_xlfn.NORM.INV(RAND(), Info!$B$43, Info!$B$44)</f>
        <v>2.0098588807338155E-2</v>
      </c>
      <c r="BQ100" s="15">
        <f ca="1">_xlfn.NORM.INV(RAND(), Info!$B$43, Info!$B$44)</f>
        <v>1.731827382212232E-2</v>
      </c>
      <c r="BR100" s="15">
        <f ca="1">_xlfn.NORM.INV(RAND(), Info!$B$43, Info!$B$44)</f>
        <v>2.0402076544904509E-2</v>
      </c>
      <c r="BS100" s="15">
        <f ca="1">_xlfn.NORM.INV(RAND(), Info!$B$43, Info!$B$44)</f>
        <v>2.7126022313848239E-2</v>
      </c>
      <c r="BT100" s="15">
        <f ca="1">_xlfn.NORM.INV(RAND(), Info!$B$43, Info!$B$44)</f>
        <v>9.4812017079362425E-3</v>
      </c>
      <c r="BU100" s="15">
        <f ca="1">_xlfn.NORM.INV(RAND(), Info!$B$43, Info!$B$44)</f>
        <v>1.4522122001677251E-2</v>
      </c>
      <c r="BV100" s="15">
        <f ca="1">_xlfn.NORM.INV(RAND(), Info!$B$43, Info!$B$44)</f>
        <v>1.3648798640203574E-2</v>
      </c>
      <c r="BW100" s="15">
        <f ca="1">_xlfn.NORM.INV(RAND(), Info!$B$43, Info!$B$44)</f>
        <v>1.2724628278111095E-2</v>
      </c>
      <c r="BX100" s="15">
        <f ca="1">_xlfn.NORM.INV(RAND(), Info!$B$43, Info!$B$44)</f>
        <v>-5.9623040035030758E-2</v>
      </c>
      <c r="BY100" s="15">
        <f ca="1">_xlfn.NORM.INV(RAND(), Info!$B$43, Info!$B$44)</f>
        <v>1.2860172823074705E-2</v>
      </c>
      <c r="BZ100" s="15">
        <f ca="1">_xlfn.NORM.INV(RAND(), Info!$B$43, Info!$B$44)</f>
        <v>-1.2910548285358402E-3</v>
      </c>
      <c r="CA100" s="15">
        <f ca="1">_xlfn.NORM.INV(RAND(), Info!$B$43, Info!$B$44)</f>
        <v>-7.8146063132594548E-3</v>
      </c>
      <c r="CB100" s="15">
        <f ca="1">_xlfn.NORM.INV(RAND(), Info!$B$43, Info!$B$44)</f>
        <v>-1.9403766197772704E-2</v>
      </c>
      <c r="CC100" s="15">
        <f ca="1">_xlfn.NORM.INV(RAND(), Info!$B$43, Info!$B$44)</f>
        <v>2.0922280475452547E-2</v>
      </c>
      <c r="CD100" s="15">
        <f ca="1">_xlfn.NORM.INV(RAND(), Info!$B$43, Info!$B$44)</f>
        <v>-1.2367256645080253E-2</v>
      </c>
      <c r="CE100" s="15">
        <f ca="1">_xlfn.NORM.INV(RAND(), Info!$B$43, Info!$B$44)</f>
        <v>5.5105014972161984E-2</v>
      </c>
      <c r="CF100" s="15">
        <f ca="1">_xlfn.NORM.INV(RAND(), Info!$B$43, Info!$B$44)</f>
        <v>2.7279272553118523E-2</v>
      </c>
      <c r="CG100" s="15">
        <f ca="1">_xlfn.NORM.INV(RAND(), Info!$B$43, Info!$B$44)</f>
        <v>-2.2608316409255631E-3</v>
      </c>
      <c r="CH100" s="15">
        <f ca="1">_xlfn.NORM.INV(RAND(), Info!$B$43, Info!$B$44)</f>
        <v>-3.9380710832499412E-3</v>
      </c>
      <c r="CI100" s="15">
        <f ca="1">_xlfn.NORM.INV(RAND(), Info!$B$43, Info!$B$44)</f>
        <v>-2.4369822894913531E-2</v>
      </c>
      <c r="CJ100" s="15">
        <f ca="1">_xlfn.NORM.INV(RAND(), Info!$B$43, Info!$B$44)</f>
        <v>-1.3749805322333011E-2</v>
      </c>
      <c r="CK100" s="15">
        <f ca="1">_xlfn.NORM.INV(RAND(), Info!$B$43, Info!$B$44)</f>
        <v>1.0191304748576858E-2</v>
      </c>
      <c r="CL100" s="15">
        <f ca="1">_xlfn.NORM.INV(RAND(), Info!$B$43, Info!$B$44)</f>
        <v>-6.6524807782141039E-3</v>
      </c>
      <c r="CM100" s="15">
        <f ca="1">_xlfn.NORM.INV(RAND(), Info!$B$43, Info!$B$44)</f>
        <v>-9.7745631514248726E-3</v>
      </c>
      <c r="CN100" s="15">
        <f ca="1">_xlfn.NORM.INV(RAND(), Info!$B$43, Info!$B$44)</f>
        <v>5.3507916462927144E-2</v>
      </c>
      <c r="CO100" s="15">
        <f ca="1">_xlfn.NORM.INV(RAND(), Info!$B$43, Info!$B$44)</f>
        <v>-1.0743291172445758E-2</v>
      </c>
      <c r="CP100" s="15">
        <f ca="1">_xlfn.NORM.INV(RAND(), Info!$B$43, Info!$B$44)</f>
        <v>1.4294601665589017E-3</v>
      </c>
      <c r="CQ100" s="15">
        <f ca="1">_xlfn.NORM.INV(RAND(), Info!$B$43, Info!$B$44)</f>
        <v>-7.1442256209435038E-3</v>
      </c>
      <c r="CR100" s="15">
        <f ca="1">_xlfn.NORM.INV(RAND(), Info!$B$43, Info!$B$44)</f>
        <v>3.2493134912720137E-3</v>
      </c>
      <c r="CS100" s="15">
        <f ca="1">_xlfn.NORM.INV(RAND(), Info!$B$43, Info!$B$44)</f>
        <v>-2.3430059562938362E-2</v>
      </c>
      <c r="CT100" s="15">
        <f ca="1">_xlfn.NORM.INV(RAND(), Info!$B$43, Info!$B$44)</f>
        <v>-4.9686335940056312E-3</v>
      </c>
      <c r="CU100" s="15">
        <f ca="1">_xlfn.NORM.INV(RAND(), Info!$B$43, Info!$B$44)</f>
        <v>7.6712660906021945E-3</v>
      </c>
      <c r="CV100" s="15">
        <f ca="1">_xlfn.NORM.INV(RAND(), Info!$B$43, Info!$B$44)</f>
        <v>2.7274684844806836E-2</v>
      </c>
      <c r="CW100" s="15">
        <f ca="1">_xlfn.NORM.INV(RAND(), Info!$B$43, Info!$B$44)</f>
        <v>2.8608970949210829E-2</v>
      </c>
    </row>
    <row r="101" spans="1:101" x14ac:dyDescent="0.2">
      <c r="A101">
        <v>2122</v>
      </c>
      <c r="B101" s="15">
        <f ca="1">_xlfn.NORM.INV(RAND(), Info!$B$43, Info!$B$44)</f>
        <v>2.2955321632326742E-4</v>
      </c>
      <c r="C101" s="15">
        <f ca="1">_xlfn.NORM.INV(RAND(), Info!$B$43, Info!$B$44)</f>
        <v>-3.9450241672371891E-2</v>
      </c>
      <c r="D101" s="15">
        <f ca="1">_xlfn.NORM.INV(RAND(), Info!$B$43, Info!$B$44)</f>
        <v>-2.5615990663885188E-2</v>
      </c>
      <c r="E101" s="15">
        <f ca="1">_xlfn.NORM.INV(RAND(), Info!$B$43, Info!$B$44)</f>
        <v>1.7935246142863015E-2</v>
      </c>
      <c r="F101" s="15">
        <f ca="1">_xlfn.NORM.INV(RAND(), Info!$B$43, Info!$B$44)</f>
        <v>-1.2078784744613894E-2</v>
      </c>
      <c r="G101" s="15">
        <f ca="1">_xlfn.NORM.INV(RAND(), Info!$B$43, Info!$B$44)</f>
        <v>1.7401793730791155E-2</v>
      </c>
      <c r="H101" s="15">
        <f ca="1">_xlfn.NORM.INV(RAND(), Info!$B$43, Info!$B$44)</f>
        <v>-1.7384819672610817E-2</v>
      </c>
      <c r="I101" s="15">
        <f ca="1">_xlfn.NORM.INV(RAND(), Info!$B$43, Info!$B$44)</f>
        <v>2.0908588968366511E-2</v>
      </c>
      <c r="J101" s="15">
        <f ca="1">_xlfn.NORM.INV(RAND(), Info!$B$43, Info!$B$44)</f>
        <v>1.2072724127077404E-2</v>
      </c>
      <c r="K101" s="15">
        <f ca="1">_xlfn.NORM.INV(RAND(), Info!$B$43, Info!$B$44)</f>
        <v>1.1100381452841E-2</v>
      </c>
      <c r="L101" s="15">
        <f ca="1">_xlfn.NORM.INV(RAND(), Info!$B$43, Info!$B$44)</f>
        <v>-1.528964404612199E-2</v>
      </c>
      <c r="M101" s="15">
        <f ca="1">_xlfn.NORM.INV(RAND(), Info!$B$43, Info!$B$44)</f>
        <v>-5.1127298498171575E-3</v>
      </c>
      <c r="N101" s="15">
        <f ca="1">_xlfn.NORM.INV(RAND(), Info!$B$43, Info!$B$44)</f>
        <v>6.4264740714975368E-3</v>
      </c>
      <c r="O101" s="15">
        <f ca="1">_xlfn.NORM.INV(RAND(), Info!$B$43, Info!$B$44)</f>
        <v>1.4304756921923754E-2</v>
      </c>
      <c r="P101" s="15">
        <f ca="1">_xlfn.NORM.INV(RAND(), Info!$B$43, Info!$B$44)</f>
        <v>-2.0186323286857715E-3</v>
      </c>
      <c r="Q101" s="15">
        <f ca="1">_xlfn.NORM.INV(RAND(), Info!$B$43, Info!$B$44)</f>
        <v>-6.3759673278143802E-2</v>
      </c>
      <c r="R101" s="15">
        <f ca="1">_xlfn.NORM.INV(RAND(), Info!$B$43, Info!$B$44)</f>
        <v>-1.7334773750314059E-2</v>
      </c>
      <c r="S101" s="15">
        <f ca="1">_xlfn.NORM.INV(RAND(), Info!$B$43, Info!$B$44)</f>
        <v>2.16338278908694E-3</v>
      </c>
      <c r="T101" s="15">
        <f ca="1">_xlfn.NORM.INV(RAND(), Info!$B$43, Info!$B$44)</f>
        <v>-1.7032870048060544E-2</v>
      </c>
      <c r="U101" s="15">
        <f ca="1">_xlfn.NORM.INV(RAND(), Info!$B$43, Info!$B$44)</f>
        <v>7.385907721589576E-3</v>
      </c>
      <c r="V101" s="15">
        <f ca="1">_xlfn.NORM.INV(RAND(), Info!$B$43, Info!$B$44)</f>
        <v>-3.152905582932864E-3</v>
      </c>
      <c r="W101" s="15">
        <f ca="1">_xlfn.NORM.INV(RAND(), Info!$B$43, Info!$B$44)</f>
        <v>-2.480846984699148E-2</v>
      </c>
      <c r="X101" s="15">
        <f ca="1">_xlfn.NORM.INV(RAND(), Info!$B$43, Info!$B$44)</f>
        <v>-5.9825854052540962E-3</v>
      </c>
      <c r="Y101" s="15">
        <f ca="1">_xlfn.NORM.INV(RAND(), Info!$B$43, Info!$B$44)</f>
        <v>3.5454210334428145E-3</v>
      </c>
      <c r="Z101" s="15">
        <f ca="1">_xlfn.NORM.INV(RAND(), Info!$B$43, Info!$B$44)</f>
        <v>-1.46027409521127E-3</v>
      </c>
      <c r="AA101" s="15">
        <f ca="1">_xlfn.NORM.INV(RAND(), Info!$B$43, Info!$B$44)</f>
        <v>4.1728837456890398E-2</v>
      </c>
      <c r="AB101" s="15">
        <f ca="1">_xlfn.NORM.INV(RAND(), Info!$B$43, Info!$B$44)</f>
        <v>2.8731676475357928E-2</v>
      </c>
      <c r="AC101" s="15">
        <f ca="1">_xlfn.NORM.INV(RAND(), Info!$B$43, Info!$B$44)</f>
        <v>-1.0047323986374319E-2</v>
      </c>
      <c r="AD101" s="15">
        <f ca="1">_xlfn.NORM.INV(RAND(), Info!$B$43, Info!$B$44)</f>
        <v>4.2898252542958575E-3</v>
      </c>
      <c r="AE101" s="15">
        <f ca="1">_xlfn.NORM.INV(RAND(), Info!$B$43, Info!$B$44)</f>
        <v>-2.0104538397260268E-2</v>
      </c>
      <c r="AF101" s="15">
        <f ca="1">_xlfn.NORM.INV(RAND(), Info!$B$43, Info!$B$44)</f>
        <v>-3.9410660368522539E-2</v>
      </c>
      <c r="AG101" s="15">
        <f ca="1">_xlfn.NORM.INV(RAND(), Info!$B$43, Info!$B$44)</f>
        <v>8.0880095160559898E-3</v>
      </c>
      <c r="AH101" s="15">
        <f ca="1">_xlfn.NORM.INV(RAND(), Info!$B$43, Info!$B$44)</f>
        <v>-2.3563006656377805E-5</v>
      </c>
      <c r="AI101" s="15">
        <f ca="1">_xlfn.NORM.INV(RAND(), Info!$B$43, Info!$B$44)</f>
        <v>-2.4329413132605102E-2</v>
      </c>
      <c r="AJ101" s="15">
        <f ca="1">_xlfn.NORM.INV(RAND(), Info!$B$43, Info!$B$44)</f>
        <v>-1.9160380986973865E-2</v>
      </c>
      <c r="AK101" s="15">
        <f ca="1">_xlfn.NORM.INV(RAND(), Info!$B$43, Info!$B$44)</f>
        <v>1.3331167126585147E-2</v>
      </c>
      <c r="AL101" s="15">
        <f ca="1">_xlfn.NORM.INV(RAND(), Info!$B$43, Info!$B$44)</f>
        <v>3.4120203275773725E-2</v>
      </c>
      <c r="AM101" s="15">
        <f ca="1">_xlfn.NORM.INV(RAND(), Info!$B$43, Info!$B$44)</f>
        <v>1.0044543100920858E-2</v>
      </c>
      <c r="AN101" s="15">
        <f ca="1">_xlfn.NORM.INV(RAND(), Info!$B$43, Info!$B$44)</f>
        <v>6.9970357953559135E-3</v>
      </c>
      <c r="AO101" s="15">
        <f ca="1">_xlfn.NORM.INV(RAND(), Info!$B$43, Info!$B$44)</f>
        <v>-2.197014056353748E-2</v>
      </c>
      <c r="AP101" s="15">
        <f ca="1">_xlfn.NORM.INV(RAND(), Info!$B$43, Info!$B$44)</f>
        <v>-2.6563862878700571E-2</v>
      </c>
      <c r="AQ101" s="15">
        <f ca="1">_xlfn.NORM.INV(RAND(), Info!$B$43, Info!$B$44)</f>
        <v>-1.2694932564637617E-2</v>
      </c>
      <c r="AR101" s="15">
        <f ca="1">_xlfn.NORM.INV(RAND(), Info!$B$43, Info!$B$44)</f>
        <v>1.8308382736770698E-2</v>
      </c>
      <c r="AS101" s="15">
        <f ca="1">_xlfn.NORM.INV(RAND(), Info!$B$43, Info!$B$44)</f>
        <v>-4.2697565819490983E-4</v>
      </c>
      <c r="AT101" s="15">
        <f ca="1">_xlfn.NORM.INV(RAND(), Info!$B$43, Info!$B$44)</f>
        <v>1.0843728926971411E-3</v>
      </c>
      <c r="AU101" s="15">
        <f ca="1">_xlfn.NORM.INV(RAND(), Info!$B$43, Info!$B$44)</f>
        <v>-2.8771950182352953E-2</v>
      </c>
      <c r="AV101" s="15">
        <f ca="1">_xlfn.NORM.INV(RAND(), Info!$B$43, Info!$B$44)</f>
        <v>1.5429253901415068E-2</v>
      </c>
      <c r="AW101" s="15">
        <f ca="1">_xlfn.NORM.INV(RAND(), Info!$B$43, Info!$B$44)</f>
        <v>-1.5578237254189779E-2</v>
      </c>
      <c r="AX101" s="15">
        <f ca="1">_xlfn.NORM.INV(RAND(), Info!$B$43, Info!$B$44)</f>
        <v>2.0854248756898338E-2</v>
      </c>
      <c r="AY101" s="15">
        <f ca="1">_xlfn.NORM.INV(RAND(), Info!$B$43, Info!$B$44)</f>
        <v>6.8625079510044162E-3</v>
      </c>
      <c r="AZ101" s="15">
        <f ca="1">_xlfn.NORM.INV(RAND(), Info!$B$43, Info!$B$44)</f>
        <v>-1.9863538508997282E-2</v>
      </c>
      <c r="BA101" s="15">
        <f ca="1">_xlfn.NORM.INV(RAND(), Info!$B$43, Info!$B$44)</f>
        <v>-1.9102347048527691E-2</v>
      </c>
      <c r="BB101" s="15">
        <f ca="1">_xlfn.NORM.INV(RAND(), Info!$B$43, Info!$B$44)</f>
        <v>3.5174093614318948E-3</v>
      </c>
      <c r="BC101" s="15">
        <f ca="1">_xlfn.NORM.INV(RAND(), Info!$B$43, Info!$B$44)</f>
        <v>8.7867222748374482E-3</v>
      </c>
      <c r="BD101" s="15">
        <f ca="1">_xlfn.NORM.INV(RAND(), Info!$B$43, Info!$B$44)</f>
        <v>4.1268841366995053E-2</v>
      </c>
      <c r="BE101" s="15">
        <f ca="1">_xlfn.NORM.INV(RAND(), Info!$B$43, Info!$B$44)</f>
        <v>-2.7707023534316765E-2</v>
      </c>
      <c r="BF101" s="15">
        <f ca="1">_xlfn.NORM.INV(RAND(), Info!$B$43, Info!$B$44)</f>
        <v>3.5904439335637216E-2</v>
      </c>
      <c r="BG101" s="15">
        <f ca="1">_xlfn.NORM.INV(RAND(), Info!$B$43, Info!$B$44)</f>
        <v>1.8246826591573517E-2</v>
      </c>
      <c r="BH101" s="15">
        <f ca="1">_xlfn.NORM.INV(RAND(), Info!$B$43, Info!$B$44)</f>
        <v>-1.4763968239304606E-2</v>
      </c>
      <c r="BI101" s="15">
        <f ca="1">_xlfn.NORM.INV(RAND(), Info!$B$43, Info!$B$44)</f>
        <v>1.0314795239039064E-2</v>
      </c>
      <c r="BJ101" s="15">
        <f ca="1">_xlfn.NORM.INV(RAND(), Info!$B$43, Info!$B$44)</f>
        <v>1.2807669036404037E-2</v>
      </c>
      <c r="BK101" s="15">
        <f ca="1">_xlfn.NORM.INV(RAND(), Info!$B$43, Info!$B$44)</f>
        <v>1.1114538857542232E-2</v>
      </c>
      <c r="BL101" s="15">
        <f ca="1">_xlfn.NORM.INV(RAND(), Info!$B$43, Info!$B$44)</f>
        <v>-2.8206676760106641E-2</v>
      </c>
      <c r="BM101" s="15">
        <f ca="1">_xlfn.NORM.INV(RAND(), Info!$B$43, Info!$B$44)</f>
        <v>5.9325986713909236E-3</v>
      </c>
      <c r="BN101" s="15">
        <f ca="1">_xlfn.NORM.INV(RAND(), Info!$B$43, Info!$B$44)</f>
        <v>-1.798483460371959E-2</v>
      </c>
      <c r="BO101" s="15">
        <f ca="1">_xlfn.NORM.INV(RAND(), Info!$B$43, Info!$B$44)</f>
        <v>-3.8008520346103976E-2</v>
      </c>
      <c r="BP101" s="15">
        <f ca="1">_xlfn.NORM.INV(RAND(), Info!$B$43, Info!$B$44)</f>
        <v>2.8799606357931989E-3</v>
      </c>
      <c r="BQ101" s="15">
        <f ca="1">_xlfn.NORM.INV(RAND(), Info!$B$43, Info!$B$44)</f>
        <v>-4.7569300923005986E-2</v>
      </c>
      <c r="BR101" s="15">
        <f ca="1">_xlfn.NORM.INV(RAND(), Info!$B$43, Info!$B$44)</f>
        <v>-1.0193271860766621E-2</v>
      </c>
      <c r="BS101" s="15">
        <f ca="1">_xlfn.NORM.INV(RAND(), Info!$B$43, Info!$B$44)</f>
        <v>-3.1416239657272367E-2</v>
      </c>
      <c r="BT101" s="15">
        <f ca="1">_xlfn.NORM.INV(RAND(), Info!$B$43, Info!$B$44)</f>
        <v>2.413805582462452E-2</v>
      </c>
      <c r="BU101" s="15">
        <f ca="1">_xlfn.NORM.INV(RAND(), Info!$B$43, Info!$B$44)</f>
        <v>-3.1336234951457528E-2</v>
      </c>
      <c r="BV101" s="15">
        <f ca="1">_xlfn.NORM.INV(RAND(), Info!$B$43, Info!$B$44)</f>
        <v>-1.9043393195490334E-2</v>
      </c>
      <c r="BW101" s="15">
        <f ca="1">_xlfn.NORM.INV(RAND(), Info!$B$43, Info!$B$44)</f>
        <v>-1.1242853440366806E-2</v>
      </c>
      <c r="BX101" s="15">
        <f ca="1">_xlfn.NORM.INV(RAND(), Info!$B$43, Info!$B$44)</f>
        <v>-7.5468819354733551E-3</v>
      </c>
      <c r="BY101" s="15">
        <f ca="1">_xlfn.NORM.INV(RAND(), Info!$B$43, Info!$B$44)</f>
        <v>1.2773567661072675E-2</v>
      </c>
      <c r="BZ101" s="15">
        <f ca="1">_xlfn.NORM.INV(RAND(), Info!$B$43, Info!$B$44)</f>
        <v>-6.1807766808968885E-2</v>
      </c>
      <c r="CA101" s="15">
        <f ca="1">_xlfn.NORM.INV(RAND(), Info!$B$43, Info!$B$44)</f>
        <v>1.9241522286211298E-2</v>
      </c>
      <c r="CB101" s="15">
        <f ca="1">_xlfn.NORM.INV(RAND(), Info!$B$43, Info!$B$44)</f>
        <v>-1.5098722039538798E-2</v>
      </c>
      <c r="CC101" s="15">
        <f ca="1">_xlfn.NORM.INV(RAND(), Info!$B$43, Info!$B$44)</f>
        <v>-1.034517276965919E-2</v>
      </c>
      <c r="CD101" s="15">
        <f ca="1">_xlfn.NORM.INV(RAND(), Info!$B$43, Info!$B$44)</f>
        <v>-1.6490947787414549E-2</v>
      </c>
      <c r="CE101" s="15">
        <f ca="1">_xlfn.NORM.INV(RAND(), Info!$B$43, Info!$B$44)</f>
        <v>-1.7518731813325483E-2</v>
      </c>
      <c r="CF101" s="15">
        <f ca="1">_xlfn.NORM.INV(RAND(), Info!$B$43, Info!$B$44)</f>
        <v>1.1407858341788563E-2</v>
      </c>
      <c r="CG101" s="15">
        <f ca="1">_xlfn.NORM.INV(RAND(), Info!$B$43, Info!$B$44)</f>
        <v>1.9494867860154054E-4</v>
      </c>
      <c r="CH101" s="15">
        <f ca="1">_xlfn.NORM.INV(RAND(), Info!$B$43, Info!$B$44)</f>
        <v>-1.9551622956034378E-2</v>
      </c>
      <c r="CI101" s="15">
        <f ca="1">_xlfn.NORM.INV(RAND(), Info!$B$43, Info!$B$44)</f>
        <v>2.2358436193403323E-2</v>
      </c>
      <c r="CJ101" s="15">
        <f ca="1">_xlfn.NORM.INV(RAND(), Info!$B$43, Info!$B$44)</f>
        <v>2.148480151724046E-2</v>
      </c>
      <c r="CK101" s="15">
        <f ca="1">_xlfn.NORM.INV(RAND(), Info!$B$43, Info!$B$44)</f>
        <v>-3.8031740071697816E-2</v>
      </c>
      <c r="CL101" s="15">
        <f ca="1">_xlfn.NORM.INV(RAND(), Info!$B$43, Info!$B$44)</f>
        <v>8.4426791461332008E-3</v>
      </c>
      <c r="CM101" s="15">
        <f ca="1">_xlfn.NORM.INV(RAND(), Info!$B$43, Info!$B$44)</f>
        <v>-1.0733046147877488E-2</v>
      </c>
      <c r="CN101" s="15">
        <f ca="1">_xlfn.NORM.INV(RAND(), Info!$B$43, Info!$B$44)</f>
        <v>-2.6349270112369972E-2</v>
      </c>
      <c r="CO101" s="15">
        <f ca="1">_xlfn.NORM.INV(RAND(), Info!$B$43, Info!$B$44)</f>
        <v>1.850673044701627E-2</v>
      </c>
      <c r="CP101" s="15">
        <f ca="1">_xlfn.NORM.INV(RAND(), Info!$B$43, Info!$B$44)</f>
        <v>4.9185035428749449E-3</v>
      </c>
      <c r="CQ101" s="15">
        <f ca="1">_xlfn.NORM.INV(RAND(), Info!$B$43, Info!$B$44)</f>
        <v>-9.048992709317652E-3</v>
      </c>
      <c r="CR101" s="15">
        <f ca="1">_xlfn.NORM.INV(RAND(), Info!$B$43, Info!$B$44)</f>
        <v>5.7459011216820281E-2</v>
      </c>
      <c r="CS101" s="15">
        <f ca="1">_xlfn.NORM.INV(RAND(), Info!$B$43, Info!$B$44)</f>
        <v>-4.3504882417263906E-2</v>
      </c>
      <c r="CT101" s="15">
        <f ca="1">_xlfn.NORM.INV(RAND(), Info!$B$43, Info!$B$44)</f>
        <v>-1.1293434454225877E-2</v>
      </c>
      <c r="CU101" s="15">
        <f ca="1">_xlfn.NORM.INV(RAND(), Info!$B$43, Info!$B$44)</f>
        <v>-1.5126635878028104E-2</v>
      </c>
      <c r="CV101" s="15">
        <f ca="1">_xlfn.NORM.INV(RAND(), Info!$B$43, Info!$B$44)</f>
        <v>-2.0919779899972769E-2</v>
      </c>
      <c r="CW101" s="15">
        <f ca="1">_xlfn.NORM.INV(RAND(), Info!$B$43, Info!$B$44)</f>
        <v>1.4591094482094755E-2</v>
      </c>
    </row>
    <row r="102" spans="1:101" x14ac:dyDescent="0.2">
      <c r="A102">
        <v>2123</v>
      </c>
      <c r="B102" s="15">
        <f ca="1">_xlfn.NORM.INV(RAND(), Info!$B$43, Info!$B$44)</f>
        <v>-9.1485035600309961E-3</v>
      </c>
      <c r="C102" s="15">
        <f ca="1">_xlfn.NORM.INV(RAND(), Info!$B$43, Info!$B$44)</f>
        <v>1.1237515382771786E-2</v>
      </c>
      <c r="D102" s="15">
        <f ca="1">_xlfn.NORM.INV(RAND(), Info!$B$43, Info!$B$44)</f>
        <v>-2.4239008832468701E-2</v>
      </c>
      <c r="E102" s="15">
        <f ca="1">_xlfn.NORM.INV(RAND(), Info!$B$43, Info!$B$44)</f>
        <v>-1.1207145792210552E-2</v>
      </c>
      <c r="F102" s="15">
        <f ca="1">_xlfn.NORM.INV(RAND(), Info!$B$43, Info!$B$44)</f>
        <v>1.1263201895291695E-2</v>
      </c>
      <c r="G102" s="15">
        <f ca="1">_xlfn.NORM.INV(RAND(), Info!$B$43, Info!$B$44)</f>
        <v>1.0720513248301766E-2</v>
      </c>
      <c r="H102" s="15">
        <f ca="1">_xlfn.NORM.INV(RAND(), Info!$B$43, Info!$B$44)</f>
        <v>3.0991300965597887E-3</v>
      </c>
      <c r="I102" s="15">
        <f ca="1">_xlfn.NORM.INV(RAND(), Info!$B$43, Info!$B$44)</f>
        <v>4.3183835369256511E-2</v>
      </c>
      <c r="J102" s="15">
        <f ca="1">_xlfn.NORM.INV(RAND(), Info!$B$43, Info!$B$44)</f>
        <v>1.1522641793767535E-3</v>
      </c>
      <c r="K102" s="15">
        <f ca="1">_xlfn.NORM.INV(RAND(), Info!$B$43, Info!$B$44)</f>
        <v>2.9998914453454205E-3</v>
      </c>
      <c r="L102" s="15">
        <f ca="1">_xlfn.NORM.INV(RAND(), Info!$B$43, Info!$B$44)</f>
        <v>-3.4216911139781106E-2</v>
      </c>
      <c r="M102" s="15">
        <f ca="1">_xlfn.NORM.INV(RAND(), Info!$B$43, Info!$B$44)</f>
        <v>1.8607871795913059E-2</v>
      </c>
      <c r="N102" s="15">
        <f ca="1">_xlfn.NORM.INV(RAND(), Info!$B$43, Info!$B$44)</f>
        <v>1.0246164128251394E-2</v>
      </c>
      <c r="O102" s="15">
        <f ca="1">_xlfn.NORM.INV(RAND(), Info!$B$43, Info!$B$44)</f>
        <v>-4.4260475791230748E-3</v>
      </c>
      <c r="P102" s="15">
        <f ca="1">_xlfn.NORM.INV(RAND(), Info!$B$43, Info!$B$44)</f>
        <v>-2.0937149277814326E-2</v>
      </c>
      <c r="Q102" s="15">
        <f ca="1">_xlfn.NORM.INV(RAND(), Info!$B$43, Info!$B$44)</f>
        <v>-6.9321933403410068E-3</v>
      </c>
      <c r="R102" s="15">
        <f ca="1">_xlfn.NORM.INV(RAND(), Info!$B$43, Info!$B$44)</f>
        <v>-5.975721974275987E-3</v>
      </c>
      <c r="S102" s="15">
        <f ca="1">_xlfn.NORM.INV(RAND(), Info!$B$43, Info!$B$44)</f>
        <v>-2.9424394392224178E-3</v>
      </c>
      <c r="T102" s="15">
        <f ca="1">_xlfn.NORM.INV(RAND(), Info!$B$43, Info!$B$44)</f>
        <v>6.8005921995423066E-3</v>
      </c>
      <c r="U102" s="15">
        <f ca="1">_xlfn.NORM.INV(RAND(), Info!$B$43, Info!$B$44)</f>
        <v>4.3561280271491955E-2</v>
      </c>
      <c r="V102" s="15">
        <f ca="1">_xlfn.NORM.INV(RAND(), Info!$B$43, Info!$B$44)</f>
        <v>-7.506988580116546E-3</v>
      </c>
      <c r="W102" s="15">
        <f ca="1">_xlfn.NORM.INV(RAND(), Info!$B$43, Info!$B$44)</f>
        <v>-1.8870875058276792E-2</v>
      </c>
      <c r="X102" s="15">
        <f ca="1">_xlfn.NORM.INV(RAND(), Info!$B$43, Info!$B$44)</f>
        <v>-4.1342718716816914E-3</v>
      </c>
      <c r="Y102" s="15">
        <f ca="1">_xlfn.NORM.INV(RAND(), Info!$B$43, Info!$B$44)</f>
        <v>-1.0069633966917624E-2</v>
      </c>
      <c r="Z102" s="15">
        <f ca="1">_xlfn.NORM.INV(RAND(), Info!$B$43, Info!$B$44)</f>
        <v>2.2520527896770091E-2</v>
      </c>
      <c r="AA102" s="15">
        <f ca="1">_xlfn.NORM.INV(RAND(), Info!$B$43, Info!$B$44)</f>
        <v>-3.090353668138051E-2</v>
      </c>
      <c r="AB102" s="15">
        <f ca="1">_xlfn.NORM.INV(RAND(), Info!$B$43, Info!$B$44)</f>
        <v>-4.8243185311501659E-2</v>
      </c>
      <c r="AC102" s="15">
        <f ca="1">_xlfn.NORM.INV(RAND(), Info!$B$43, Info!$B$44)</f>
        <v>1.8812854135440674E-3</v>
      </c>
      <c r="AD102" s="15">
        <f ca="1">_xlfn.NORM.INV(RAND(), Info!$B$43, Info!$B$44)</f>
        <v>2.5555817832041899E-2</v>
      </c>
      <c r="AE102" s="15">
        <f ca="1">_xlfn.NORM.INV(RAND(), Info!$B$43, Info!$B$44)</f>
        <v>1.3523208346329127E-2</v>
      </c>
      <c r="AF102" s="15">
        <f ca="1">_xlfn.NORM.INV(RAND(), Info!$B$43, Info!$B$44)</f>
        <v>3.2261831804598365E-2</v>
      </c>
      <c r="AG102" s="15">
        <f ca="1">_xlfn.NORM.INV(RAND(), Info!$B$43, Info!$B$44)</f>
        <v>-1.6780507008722582E-3</v>
      </c>
      <c r="AH102" s="15">
        <f ca="1">_xlfn.NORM.INV(RAND(), Info!$B$43, Info!$B$44)</f>
        <v>8.76406141381763E-4</v>
      </c>
      <c r="AI102" s="15">
        <f ca="1">_xlfn.NORM.INV(RAND(), Info!$B$43, Info!$B$44)</f>
        <v>-1.7580730393806761E-2</v>
      </c>
      <c r="AJ102" s="15">
        <f ca="1">_xlfn.NORM.INV(RAND(), Info!$B$43, Info!$B$44)</f>
        <v>3.5389826682448708E-2</v>
      </c>
      <c r="AK102" s="15">
        <f ca="1">_xlfn.NORM.INV(RAND(), Info!$B$43, Info!$B$44)</f>
        <v>3.7652053368425198E-2</v>
      </c>
      <c r="AL102" s="15">
        <f ca="1">_xlfn.NORM.INV(RAND(), Info!$B$43, Info!$B$44)</f>
        <v>2.7747571142840023E-2</v>
      </c>
      <c r="AM102" s="15">
        <f ca="1">_xlfn.NORM.INV(RAND(), Info!$B$43, Info!$B$44)</f>
        <v>2.0117548820900718E-2</v>
      </c>
      <c r="AN102" s="15">
        <f ca="1">_xlfn.NORM.INV(RAND(), Info!$B$43, Info!$B$44)</f>
        <v>-1.2213681991270257E-2</v>
      </c>
      <c r="AO102" s="15">
        <f ca="1">_xlfn.NORM.INV(RAND(), Info!$B$43, Info!$B$44)</f>
        <v>1.1226629298726139E-2</v>
      </c>
      <c r="AP102" s="15">
        <f ca="1">_xlfn.NORM.INV(RAND(), Info!$B$43, Info!$B$44)</f>
        <v>-2.1503947469117258E-2</v>
      </c>
      <c r="AQ102" s="15">
        <f ca="1">_xlfn.NORM.INV(RAND(), Info!$B$43, Info!$B$44)</f>
        <v>2.792996759395483E-2</v>
      </c>
      <c r="AR102" s="15">
        <f ca="1">_xlfn.NORM.INV(RAND(), Info!$B$43, Info!$B$44)</f>
        <v>-3.0254828900426547E-2</v>
      </c>
      <c r="AS102" s="15">
        <f ca="1">_xlfn.NORM.INV(RAND(), Info!$B$43, Info!$B$44)</f>
        <v>-2.1029141155922245E-2</v>
      </c>
      <c r="AT102" s="15">
        <f ca="1">_xlfn.NORM.INV(RAND(), Info!$B$43, Info!$B$44)</f>
        <v>-1.0603388217518588E-2</v>
      </c>
      <c r="AU102" s="15">
        <f ca="1">_xlfn.NORM.INV(RAND(), Info!$B$43, Info!$B$44)</f>
        <v>7.0514693048027918E-2</v>
      </c>
      <c r="AV102" s="15">
        <f ca="1">_xlfn.NORM.INV(RAND(), Info!$B$43, Info!$B$44)</f>
        <v>8.8043558971469369E-4</v>
      </c>
      <c r="AW102" s="15">
        <f ca="1">_xlfn.NORM.INV(RAND(), Info!$B$43, Info!$B$44)</f>
        <v>-2.0626653207843931E-2</v>
      </c>
      <c r="AX102" s="15">
        <f ca="1">_xlfn.NORM.INV(RAND(), Info!$B$43, Info!$B$44)</f>
        <v>1.9300762048693826E-2</v>
      </c>
      <c r="AY102" s="15">
        <f ca="1">_xlfn.NORM.INV(RAND(), Info!$B$43, Info!$B$44)</f>
        <v>1.1272857315355281E-2</v>
      </c>
      <c r="AZ102" s="15">
        <f ca="1">_xlfn.NORM.INV(RAND(), Info!$B$43, Info!$B$44)</f>
        <v>3.0769407773250271E-2</v>
      </c>
      <c r="BA102" s="15">
        <f ca="1">_xlfn.NORM.INV(RAND(), Info!$B$43, Info!$B$44)</f>
        <v>-3.3856590481029354E-2</v>
      </c>
      <c r="BB102" s="15">
        <f ca="1">_xlfn.NORM.INV(RAND(), Info!$B$43, Info!$B$44)</f>
        <v>-1.1150999115199622E-2</v>
      </c>
      <c r="BC102" s="15">
        <f ca="1">_xlfn.NORM.INV(RAND(), Info!$B$43, Info!$B$44)</f>
        <v>-1.0955773439456643E-2</v>
      </c>
      <c r="BD102" s="15">
        <f ca="1">_xlfn.NORM.INV(RAND(), Info!$B$43, Info!$B$44)</f>
        <v>6.8591711978236028E-3</v>
      </c>
      <c r="BE102" s="15">
        <f ca="1">_xlfn.NORM.INV(RAND(), Info!$B$43, Info!$B$44)</f>
        <v>1.3798970397780597E-2</v>
      </c>
      <c r="BF102" s="15">
        <f ca="1">_xlfn.NORM.INV(RAND(), Info!$B$43, Info!$B$44)</f>
        <v>6.5199839770229448E-4</v>
      </c>
      <c r="BG102" s="15">
        <f ca="1">_xlfn.NORM.INV(RAND(), Info!$B$43, Info!$B$44)</f>
        <v>1.0413972266559893E-2</v>
      </c>
      <c r="BH102" s="15">
        <f ca="1">_xlfn.NORM.INV(RAND(), Info!$B$43, Info!$B$44)</f>
        <v>-2.6666874395101552E-2</v>
      </c>
      <c r="BI102" s="15">
        <f ca="1">_xlfn.NORM.INV(RAND(), Info!$B$43, Info!$B$44)</f>
        <v>2.3735550988424871E-2</v>
      </c>
      <c r="BJ102" s="15">
        <f ca="1">_xlfn.NORM.INV(RAND(), Info!$B$43, Info!$B$44)</f>
        <v>1.0402997446495248E-2</v>
      </c>
      <c r="BK102" s="15">
        <f ca="1">_xlfn.NORM.INV(RAND(), Info!$B$43, Info!$B$44)</f>
        <v>-1.683558083306937E-2</v>
      </c>
      <c r="BL102" s="15">
        <f ca="1">_xlfn.NORM.INV(RAND(), Info!$B$43, Info!$B$44)</f>
        <v>-1.6146927799504395E-2</v>
      </c>
      <c r="BM102" s="15">
        <f ca="1">_xlfn.NORM.INV(RAND(), Info!$B$43, Info!$B$44)</f>
        <v>-2.6620537994107369E-2</v>
      </c>
      <c r="BN102" s="15">
        <f ca="1">_xlfn.NORM.INV(RAND(), Info!$B$43, Info!$B$44)</f>
        <v>-1.0905386680469715E-2</v>
      </c>
      <c r="BO102" s="15">
        <f ca="1">_xlfn.NORM.INV(RAND(), Info!$B$43, Info!$B$44)</f>
        <v>1.2545345851194146E-2</v>
      </c>
      <c r="BP102" s="15">
        <f ca="1">_xlfn.NORM.INV(RAND(), Info!$B$43, Info!$B$44)</f>
        <v>6.116099493940424E-3</v>
      </c>
      <c r="BQ102" s="15">
        <f ca="1">_xlfn.NORM.INV(RAND(), Info!$B$43, Info!$B$44)</f>
        <v>1.5865331354715316E-2</v>
      </c>
      <c r="BR102" s="15">
        <f ca="1">_xlfn.NORM.INV(RAND(), Info!$B$43, Info!$B$44)</f>
        <v>-1.6624477653319928E-2</v>
      </c>
      <c r="BS102" s="15">
        <f ca="1">_xlfn.NORM.INV(RAND(), Info!$B$43, Info!$B$44)</f>
        <v>-4.402388968414335E-3</v>
      </c>
      <c r="BT102" s="15">
        <f ca="1">_xlfn.NORM.INV(RAND(), Info!$B$43, Info!$B$44)</f>
        <v>-2.4912762775660902E-2</v>
      </c>
      <c r="BU102" s="15">
        <f ca="1">_xlfn.NORM.INV(RAND(), Info!$B$43, Info!$B$44)</f>
        <v>1.6395913591899396E-2</v>
      </c>
      <c r="BV102" s="15">
        <f ca="1">_xlfn.NORM.INV(RAND(), Info!$B$43, Info!$B$44)</f>
        <v>-2.9407946813659338E-3</v>
      </c>
      <c r="BW102" s="15">
        <f ca="1">_xlfn.NORM.INV(RAND(), Info!$B$43, Info!$B$44)</f>
        <v>-9.3385266079862653E-3</v>
      </c>
      <c r="BX102" s="15">
        <f ca="1">_xlfn.NORM.INV(RAND(), Info!$B$43, Info!$B$44)</f>
        <v>-1.099420169325235E-2</v>
      </c>
      <c r="BY102" s="15">
        <f ca="1">_xlfn.NORM.INV(RAND(), Info!$B$43, Info!$B$44)</f>
        <v>-1.1944781313801858E-2</v>
      </c>
      <c r="BZ102" s="15">
        <f ca="1">_xlfn.NORM.INV(RAND(), Info!$B$43, Info!$B$44)</f>
        <v>-2.2566248639596442E-2</v>
      </c>
      <c r="CA102" s="15">
        <f ca="1">_xlfn.NORM.INV(RAND(), Info!$B$43, Info!$B$44)</f>
        <v>-1.2376460457442898E-2</v>
      </c>
      <c r="CB102" s="15">
        <f ca="1">_xlfn.NORM.INV(RAND(), Info!$B$43, Info!$B$44)</f>
        <v>-1.1356370486043561E-2</v>
      </c>
      <c r="CC102" s="15">
        <f ca="1">_xlfn.NORM.INV(RAND(), Info!$B$43, Info!$B$44)</f>
        <v>-1.6781235310788026E-2</v>
      </c>
      <c r="CD102" s="15">
        <f ca="1">_xlfn.NORM.INV(RAND(), Info!$B$43, Info!$B$44)</f>
        <v>3.2446231217533497E-2</v>
      </c>
      <c r="CE102" s="15">
        <f ca="1">_xlfn.NORM.INV(RAND(), Info!$B$43, Info!$B$44)</f>
        <v>2.2114945148616821E-2</v>
      </c>
      <c r="CF102" s="15">
        <f ca="1">_xlfn.NORM.INV(RAND(), Info!$B$43, Info!$B$44)</f>
        <v>-1.0249904391323179E-2</v>
      </c>
      <c r="CG102" s="15">
        <f ca="1">_xlfn.NORM.INV(RAND(), Info!$B$43, Info!$B$44)</f>
        <v>2.5317070574916924E-2</v>
      </c>
      <c r="CH102" s="15">
        <f ca="1">_xlfn.NORM.INV(RAND(), Info!$B$43, Info!$B$44)</f>
        <v>-9.1962989866458608E-3</v>
      </c>
      <c r="CI102" s="15">
        <f ca="1">_xlfn.NORM.INV(RAND(), Info!$B$43, Info!$B$44)</f>
        <v>-4.3117932291307469E-3</v>
      </c>
      <c r="CJ102" s="15">
        <f ca="1">_xlfn.NORM.INV(RAND(), Info!$B$43, Info!$B$44)</f>
        <v>-3.80746733197685E-2</v>
      </c>
      <c r="CK102" s="15">
        <f ca="1">_xlfn.NORM.INV(RAND(), Info!$B$43, Info!$B$44)</f>
        <v>-3.8543782482498089E-2</v>
      </c>
      <c r="CL102" s="15">
        <f ca="1">_xlfn.NORM.INV(RAND(), Info!$B$43, Info!$B$44)</f>
        <v>-2.1022631328183303E-2</v>
      </c>
      <c r="CM102" s="15">
        <f ca="1">_xlfn.NORM.INV(RAND(), Info!$B$43, Info!$B$44)</f>
        <v>-6.4473923229968208E-3</v>
      </c>
      <c r="CN102" s="15">
        <f ca="1">_xlfn.NORM.INV(RAND(), Info!$B$43, Info!$B$44)</f>
        <v>1.2847599740064861E-2</v>
      </c>
      <c r="CO102" s="15">
        <f ca="1">_xlfn.NORM.INV(RAND(), Info!$B$43, Info!$B$44)</f>
        <v>-2.7040289109345864E-2</v>
      </c>
      <c r="CP102" s="15">
        <f ca="1">_xlfn.NORM.INV(RAND(), Info!$B$43, Info!$B$44)</f>
        <v>2.6901755298470095E-2</v>
      </c>
      <c r="CQ102" s="15">
        <f ca="1">_xlfn.NORM.INV(RAND(), Info!$B$43, Info!$B$44)</f>
        <v>3.3095357048066536E-2</v>
      </c>
      <c r="CR102" s="15">
        <f ca="1">_xlfn.NORM.INV(RAND(), Info!$B$43, Info!$B$44)</f>
        <v>-3.5380515180258316E-2</v>
      </c>
      <c r="CS102" s="15">
        <f ca="1">_xlfn.NORM.INV(RAND(), Info!$B$43, Info!$B$44)</f>
        <v>1.3530765005951351E-2</v>
      </c>
      <c r="CT102" s="15">
        <f ca="1">_xlfn.NORM.INV(RAND(), Info!$B$43, Info!$B$44)</f>
        <v>-2.7895818692521664E-2</v>
      </c>
      <c r="CU102" s="15">
        <f ca="1">_xlfn.NORM.INV(RAND(), Info!$B$43, Info!$B$44)</f>
        <v>2.4124154957648008E-2</v>
      </c>
      <c r="CV102" s="15">
        <f ca="1">_xlfn.NORM.INV(RAND(), Info!$B$43, Info!$B$44)</f>
        <v>1.638259691074008E-2</v>
      </c>
      <c r="CW102" s="15">
        <f ca="1">_xlfn.NORM.INV(RAND(), Info!$B$43, Info!$B$44)</f>
        <v>2.0979863648790996E-3</v>
      </c>
    </row>
    <row r="103" spans="1:101" x14ac:dyDescent="0.2">
      <c r="A103">
        <v>2124</v>
      </c>
      <c r="B103" s="15">
        <f ca="1">_xlfn.NORM.INV(RAND(), Info!$B$43, Info!$B$44)</f>
        <v>-6.5537775912060722E-3</v>
      </c>
      <c r="C103" s="15">
        <f ca="1">_xlfn.NORM.INV(RAND(), Info!$B$43, Info!$B$44)</f>
        <v>1.517153442845386E-2</v>
      </c>
      <c r="D103" s="15">
        <f ca="1">_xlfn.NORM.INV(RAND(), Info!$B$43, Info!$B$44)</f>
        <v>3.3424172332363458E-2</v>
      </c>
      <c r="E103" s="15">
        <f ca="1">_xlfn.NORM.INV(RAND(), Info!$B$43, Info!$B$44)</f>
        <v>1.5291163097219489E-2</v>
      </c>
      <c r="F103" s="15">
        <f ca="1">_xlfn.NORM.INV(RAND(), Info!$B$43, Info!$B$44)</f>
        <v>1.5376072075192319E-2</v>
      </c>
      <c r="G103" s="15">
        <f ca="1">_xlfn.NORM.INV(RAND(), Info!$B$43, Info!$B$44)</f>
        <v>1.6474793107412858E-2</v>
      </c>
      <c r="H103" s="15">
        <f ca="1">_xlfn.NORM.INV(RAND(), Info!$B$43, Info!$B$44)</f>
        <v>4.0398366077802296E-3</v>
      </c>
      <c r="I103" s="15">
        <f ca="1">_xlfn.NORM.INV(RAND(), Info!$B$43, Info!$B$44)</f>
        <v>-1.8091389715641525E-2</v>
      </c>
      <c r="J103" s="15">
        <f ca="1">_xlfn.NORM.INV(RAND(), Info!$B$43, Info!$B$44)</f>
        <v>2.162792869252507E-2</v>
      </c>
      <c r="K103" s="15">
        <f ca="1">_xlfn.NORM.INV(RAND(), Info!$B$43, Info!$B$44)</f>
        <v>-4.5346269448073104E-3</v>
      </c>
      <c r="L103" s="15">
        <f ca="1">_xlfn.NORM.INV(RAND(), Info!$B$43, Info!$B$44)</f>
        <v>1.7142444758901903E-2</v>
      </c>
      <c r="M103" s="15">
        <f ca="1">_xlfn.NORM.INV(RAND(), Info!$B$43, Info!$B$44)</f>
        <v>3.8790115547892509E-3</v>
      </c>
      <c r="N103" s="15">
        <f ca="1">_xlfn.NORM.INV(RAND(), Info!$B$43, Info!$B$44)</f>
        <v>1.3886317372862392E-2</v>
      </c>
      <c r="O103" s="15">
        <f ca="1">_xlfn.NORM.INV(RAND(), Info!$B$43, Info!$B$44)</f>
        <v>1.3265914836870039E-2</v>
      </c>
      <c r="P103" s="15">
        <f ca="1">_xlfn.NORM.INV(RAND(), Info!$B$43, Info!$B$44)</f>
        <v>-6.4646249677701253E-4</v>
      </c>
      <c r="Q103" s="15">
        <f ca="1">_xlfn.NORM.INV(RAND(), Info!$B$43, Info!$B$44)</f>
        <v>2.9105678219003665E-3</v>
      </c>
      <c r="R103" s="15">
        <f ca="1">_xlfn.NORM.INV(RAND(), Info!$B$43, Info!$B$44)</f>
        <v>-1.7977516069430925E-2</v>
      </c>
      <c r="S103" s="15">
        <f ca="1">_xlfn.NORM.INV(RAND(), Info!$B$43, Info!$B$44)</f>
        <v>-1.0020333815097447E-2</v>
      </c>
      <c r="T103" s="15">
        <f ca="1">_xlfn.NORM.INV(RAND(), Info!$B$43, Info!$B$44)</f>
        <v>6.0194763139167625E-3</v>
      </c>
      <c r="U103" s="15">
        <f ca="1">_xlfn.NORM.INV(RAND(), Info!$B$43, Info!$B$44)</f>
        <v>3.4045352879833297E-2</v>
      </c>
      <c r="V103" s="15">
        <f ca="1">_xlfn.NORM.INV(RAND(), Info!$B$43, Info!$B$44)</f>
        <v>1.2804220077560786E-2</v>
      </c>
      <c r="W103" s="15">
        <f ca="1">_xlfn.NORM.INV(RAND(), Info!$B$43, Info!$B$44)</f>
        <v>7.5992403725705605E-3</v>
      </c>
      <c r="X103" s="15">
        <f ca="1">_xlfn.NORM.INV(RAND(), Info!$B$43, Info!$B$44)</f>
        <v>4.9307498804348144E-3</v>
      </c>
      <c r="Y103" s="15">
        <f ca="1">_xlfn.NORM.INV(RAND(), Info!$B$43, Info!$B$44)</f>
        <v>-3.3861050646584599E-3</v>
      </c>
      <c r="Z103" s="15">
        <f ca="1">_xlfn.NORM.INV(RAND(), Info!$B$43, Info!$B$44)</f>
        <v>-1.0193298055884779E-2</v>
      </c>
      <c r="AA103" s="15">
        <f ca="1">_xlfn.NORM.INV(RAND(), Info!$B$43, Info!$B$44)</f>
        <v>-1.7708863647870957E-2</v>
      </c>
      <c r="AB103" s="15">
        <f ca="1">_xlfn.NORM.INV(RAND(), Info!$B$43, Info!$B$44)</f>
        <v>1.2597498257583988E-2</v>
      </c>
      <c r="AC103" s="15">
        <f ca="1">_xlfn.NORM.INV(RAND(), Info!$B$43, Info!$B$44)</f>
        <v>2.1712211251190043E-2</v>
      </c>
      <c r="AD103" s="15">
        <f ca="1">_xlfn.NORM.INV(RAND(), Info!$B$43, Info!$B$44)</f>
        <v>-1.9288617302523001E-2</v>
      </c>
      <c r="AE103" s="15">
        <f ca="1">_xlfn.NORM.INV(RAND(), Info!$B$43, Info!$B$44)</f>
        <v>-6.5642506680269172E-4</v>
      </c>
      <c r="AF103" s="15">
        <f ca="1">_xlfn.NORM.INV(RAND(), Info!$B$43, Info!$B$44)</f>
        <v>1.7180641286496517E-2</v>
      </c>
      <c r="AG103" s="15">
        <f ca="1">_xlfn.NORM.INV(RAND(), Info!$B$43, Info!$B$44)</f>
        <v>-1.4294125862920663E-2</v>
      </c>
      <c r="AH103" s="15">
        <f ca="1">_xlfn.NORM.INV(RAND(), Info!$B$43, Info!$B$44)</f>
        <v>-7.5869030179074636E-3</v>
      </c>
      <c r="AI103" s="15">
        <f ca="1">_xlfn.NORM.INV(RAND(), Info!$B$43, Info!$B$44)</f>
        <v>4.638439490954633E-2</v>
      </c>
      <c r="AJ103" s="15">
        <f ca="1">_xlfn.NORM.INV(RAND(), Info!$B$43, Info!$B$44)</f>
        <v>1.7570255640367727E-2</v>
      </c>
      <c r="AK103" s="15">
        <f ca="1">_xlfn.NORM.INV(RAND(), Info!$B$43, Info!$B$44)</f>
        <v>4.6072874590374346E-3</v>
      </c>
      <c r="AL103" s="15">
        <f ca="1">_xlfn.NORM.INV(RAND(), Info!$B$43, Info!$B$44)</f>
        <v>-1.5350841571615322E-2</v>
      </c>
      <c r="AM103" s="15">
        <f ca="1">_xlfn.NORM.INV(RAND(), Info!$B$43, Info!$B$44)</f>
        <v>-2.5856650703014874E-2</v>
      </c>
      <c r="AN103" s="15">
        <f ca="1">_xlfn.NORM.INV(RAND(), Info!$B$43, Info!$B$44)</f>
        <v>-1.7148386910579756E-2</v>
      </c>
      <c r="AO103" s="15">
        <f ca="1">_xlfn.NORM.INV(RAND(), Info!$B$43, Info!$B$44)</f>
        <v>2.6602197028316038E-2</v>
      </c>
      <c r="AP103" s="15">
        <f ca="1">_xlfn.NORM.INV(RAND(), Info!$B$43, Info!$B$44)</f>
        <v>1.929642753617403E-2</v>
      </c>
      <c r="AQ103" s="15">
        <f ca="1">_xlfn.NORM.INV(RAND(), Info!$B$43, Info!$B$44)</f>
        <v>1.3837066635254687E-3</v>
      </c>
      <c r="AR103" s="15">
        <f ca="1">_xlfn.NORM.INV(RAND(), Info!$B$43, Info!$B$44)</f>
        <v>-1.5271163405793712E-2</v>
      </c>
      <c r="AS103" s="15">
        <f ca="1">_xlfn.NORM.INV(RAND(), Info!$B$43, Info!$B$44)</f>
        <v>6.7863106188892439E-4</v>
      </c>
      <c r="AT103" s="15">
        <f ca="1">_xlfn.NORM.INV(RAND(), Info!$B$43, Info!$B$44)</f>
        <v>-3.5580223585098721E-2</v>
      </c>
      <c r="AU103" s="15">
        <f ca="1">_xlfn.NORM.INV(RAND(), Info!$B$43, Info!$B$44)</f>
        <v>7.4694130026416511E-3</v>
      </c>
      <c r="AV103" s="15">
        <f ca="1">_xlfn.NORM.INV(RAND(), Info!$B$43, Info!$B$44)</f>
        <v>5.1638278578633266E-3</v>
      </c>
      <c r="AW103" s="15">
        <f ca="1">_xlfn.NORM.INV(RAND(), Info!$B$43, Info!$B$44)</f>
        <v>-1.1043291828608717E-2</v>
      </c>
      <c r="AX103" s="15">
        <f ca="1">_xlfn.NORM.INV(RAND(), Info!$B$43, Info!$B$44)</f>
        <v>-2.8728821660319943E-2</v>
      </c>
      <c r="AY103" s="15">
        <f ca="1">_xlfn.NORM.INV(RAND(), Info!$B$43, Info!$B$44)</f>
        <v>-2.6610212793234174E-2</v>
      </c>
      <c r="AZ103" s="15">
        <f ca="1">_xlfn.NORM.INV(RAND(), Info!$B$43, Info!$B$44)</f>
        <v>4.1303870612003704E-2</v>
      </c>
      <c r="BA103" s="15">
        <f ca="1">_xlfn.NORM.INV(RAND(), Info!$B$43, Info!$B$44)</f>
        <v>3.8862608319267952E-2</v>
      </c>
      <c r="BB103" s="15">
        <f ca="1">_xlfn.NORM.INV(RAND(), Info!$B$43, Info!$B$44)</f>
        <v>1.2814395066857935E-2</v>
      </c>
      <c r="BC103" s="15">
        <f ca="1">_xlfn.NORM.INV(RAND(), Info!$B$43, Info!$B$44)</f>
        <v>-1.500386371181987E-2</v>
      </c>
      <c r="BD103" s="15">
        <f ca="1">_xlfn.NORM.INV(RAND(), Info!$B$43, Info!$B$44)</f>
        <v>1.1754713202174451E-2</v>
      </c>
      <c r="BE103" s="15">
        <f ca="1">_xlfn.NORM.INV(RAND(), Info!$B$43, Info!$B$44)</f>
        <v>9.3570553023911984E-3</v>
      </c>
      <c r="BF103" s="15">
        <f ca="1">_xlfn.NORM.INV(RAND(), Info!$B$43, Info!$B$44)</f>
        <v>-1.4813340962406347E-2</v>
      </c>
      <c r="BG103" s="15">
        <f ca="1">_xlfn.NORM.INV(RAND(), Info!$B$43, Info!$B$44)</f>
        <v>-9.7270921056945778E-3</v>
      </c>
      <c r="BH103" s="15">
        <f ca="1">_xlfn.NORM.INV(RAND(), Info!$B$43, Info!$B$44)</f>
        <v>3.5185424430738011E-3</v>
      </c>
      <c r="BI103" s="15">
        <f ca="1">_xlfn.NORM.INV(RAND(), Info!$B$43, Info!$B$44)</f>
        <v>-1.0112492023496747E-2</v>
      </c>
      <c r="BJ103" s="15">
        <f ca="1">_xlfn.NORM.INV(RAND(), Info!$B$43, Info!$B$44)</f>
        <v>-2.149191942219594E-2</v>
      </c>
      <c r="BK103" s="15">
        <f ca="1">_xlfn.NORM.INV(RAND(), Info!$B$43, Info!$B$44)</f>
        <v>4.4900821867504149E-3</v>
      </c>
      <c r="BL103" s="15">
        <f ca="1">_xlfn.NORM.INV(RAND(), Info!$B$43, Info!$B$44)</f>
        <v>2.4214020095501679E-2</v>
      </c>
      <c r="BM103" s="15">
        <f ca="1">_xlfn.NORM.INV(RAND(), Info!$B$43, Info!$B$44)</f>
        <v>-1.3443277681072629E-2</v>
      </c>
      <c r="BN103" s="15">
        <f ca="1">_xlfn.NORM.INV(RAND(), Info!$B$43, Info!$B$44)</f>
        <v>-2.8887407094957733E-2</v>
      </c>
      <c r="BO103" s="15">
        <f ca="1">_xlfn.NORM.INV(RAND(), Info!$B$43, Info!$B$44)</f>
        <v>4.0150604144768712E-3</v>
      </c>
      <c r="BP103" s="15">
        <f ca="1">_xlfn.NORM.INV(RAND(), Info!$B$43, Info!$B$44)</f>
        <v>2.8648781800378092E-2</v>
      </c>
      <c r="BQ103" s="15">
        <f ca="1">_xlfn.NORM.INV(RAND(), Info!$B$43, Info!$B$44)</f>
        <v>9.6647254067585599E-3</v>
      </c>
      <c r="BR103" s="15">
        <f ca="1">_xlfn.NORM.INV(RAND(), Info!$B$43, Info!$B$44)</f>
        <v>1.2999931408875523E-2</v>
      </c>
      <c r="BS103" s="15">
        <f ca="1">_xlfn.NORM.INV(RAND(), Info!$B$43, Info!$B$44)</f>
        <v>5.155341380728316E-3</v>
      </c>
      <c r="BT103" s="15">
        <f ca="1">_xlfn.NORM.INV(RAND(), Info!$B$43, Info!$B$44)</f>
        <v>4.318214943651047E-2</v>
      </c>
      <c r="BU103" s="15">
        <f ca="1">_xlfn.NORM.INV(RAND(), Info!$B$43, Info!$B$44)</f>
        <v>-2.7647677463741747E-3</v>
      </c>
      <c r="BV103" s="15">
        <f ca="1">_xlfn.NORM.INV(RAND(), Info!$B$43, Info!$B$44)</f>
        <v>-1.8689699406306607E-2</v>
      </c>
      <c r="BW103" s="15">
        <f ca="1">_xlfn.NORM.INV(RAND(), Info!$B$43, Info!$B$44)</f>
        <v>-2.8365996920567987E-2</v>
      </c>
      <c r="BX103" s="15">
        <f ca="1">_xlfn.NORM.INV(RAND(), Info!$B$43, Info!$B$44)</f>
        <v>2.8597220430328387E-2</v>
      </c>
      <c r="BY103" s="15">
        <f ca="1">_xlfn.NORM.INV(RAND(), Info!$B$43, Info!$B$44)</f>
        <v>2.882447548765394E-3</v>
      </c>
      <c r="BZ103" s="15">
        <f ca="1">_xlfn.NORM.INV(RAND(), Info!$B$43, Info!$B$44)</f>
        <v>1.0634145263091851E-2</v>
      </c>
      <c r="CA103" s="15">
        <f ca="1">_xlfn.NORM.INV(RAND(), Info!$B$43, Info!$B$44)</f>
        <v>-5.375853189217553E-3</v>
      </c>
      <c r="CB103" s="15">
        <f ca="1">_xlfn.NORM.INV(RAND(), Info!$B$43, Info!$B$44)</f>
        <v>3.4693999957044093E-3</v>
      </c>
      <c r="CC103" s="15">
        <f ca="1">_xlfn.NORM.INV(RAND(), Info!$B$43, Info!$B$44)</f>
        <v>6.1221393826694356E-3</v>
      </c>
      <c r="CD103" s="15">
        <f ca="1">_xlfn.NORM.INV(RAND(), Info!$B$43, Info!$B$44)</f>
        <v>-1.5338325503284747E-2</v>
      </c>
      <c r="CE103" s="15">
        <f ca="1">_xlfn.NORM.INV(RAND(), Info!$B$43, Info!$B$44)</f>
        <v>4.1922362728861719E-2</v>
      </c>
      <c r="CF103" s="15">
        <f ca="1">_xlfn.NORM.INV(RAND(), Info!$B$43, Info!$B$44)</f>
        <v>1.7910835629123743E-2</v>
      </c>
      <c r="CG103" s="15">
        <f ca="1">_xlfn.NORM.INV(RAND(), Info!$B$43, Info!$B$44)</f>
        <v>-2.5178560799001867E-2</v>
      </c>
      <c r="CH103" s="15">
        <f ca="1">_xlfn.NORM.INV(RAND(), Info!$B$43, Info!$B$44)</f>
        <v>-5.9697978002043513E-3</v>
      </c>
      <c r="CI103" s="15">
        <f ca="1">_xlfn.NORM.INV(RAND(), Info!$B$43, Info!$B$44)</f>
        <v>-2.5778315817457691E-2</v>
      </c>
      <c r="CJ103" s="15">
        <f ca="1">_xlfn.NORM.INV(RAND(), Info!$B$43, Info!$B$44)</f>
        <v>-1.0364935169082788E-2</v>
      </c>
      <c r="CK103" s="15">
        <f ca="1">_xlfn.NORM.INV(RAND(), Info!$B$43, Info!$B$44)</f>
        <v>-4.1094543494015583E-2</v>
      </c>
      <c r="CL103" s="15">
        <f ca="1">_xlfn.NORM.INV(RAND(), Info!$B$43, Info!$B$44)</f>
        <v>3.3480081031918067E-2</v>
      </c>
      <c r="CM103" s="15">
        <f ca="1">_xlfn.NORM.INV(RAND(), Info!$B$43, Info!$B$44)</f>
        <v>1.2704236421124337E-2</v>
      </c>
      <c r="CN103" s="15">
        <f ca="1">_xlfn.NORM.INV(RAND(), Info!$B$43, Info!$B$44)</f>
        <v>5.3731812598807868E-2</v>
      </c>
      <c r="CO103" s="15">
        <f ca="1">_xlfn.NORM.INV(RAND(), Info!$B$43, Info!$B$44)</f>
        <v>-8.5636685151337238E-3</v>
      </c>
      <c r="CP103" s="15">
        <f ca="1">_xlfn.NORM.INV(RAND(), Info!$B$43, Info!$B$44)</f>
        <v>-3.3630144296385969E-3</v>
      </c>
      <c r="CQ103" s="15">
        <f ca="1">_xlfn.NORM.INV(RAND(), Info!$B$43, Info!$B$44)</f>
        <v>-7.8226989558620348E-3</v>
      </c>
      <c r="CR103" s="15">
        <f ca="1">_xlfn.NORM.INV(RAND(), Info!$B$43, Info!$B$44)</f>
        <v>4.4235456783351008E-3</v>
      </c>
      <c r="CS103" s="15">
        <f ca="1">_xlfn.NORM.INV(RAND(), Info!$B$43, Info!$B$44)</f>
        <v>4.7769263985281016E-2</v>
      </c>
      <c r="CT103" s="15">
        <f ca="1">_xlfn.NORM.INV(RAND(), Info!$B$43, Info!$B$44)</f>
        <v>-5.9825534582881711E-3</v>
      </c>
      <c r="CU103" s="15">
        <f ca="1">_xlfn.NORM.INV(RAND(), Info!$B$43, Info!$B$44)</f>
        <v>-6.2493775341506174E-3</v>
      </c>
      <c r="CV103" s="15">
        <f ca="1">_xlfn.NORM.INV(RAND(), Info!$B$43, Info!$B$44)</f>
        <v>4.0795333125177059E-3</v>
      </c>
      <c r="CW103" s="15">
        <f ca="1">_xlfn.NORM.INV(RAND(), Info!$B$43, Info!$B$44)</f>
        <v>9.952769012345361E-3</v>
      </c>
    </row>
    <row r="104" spans="1:101" x14ac:dyDescent="0.2">
      <c r="A104">
        <v>2125</v>
      </c>
      <c r="B104" s="15">
        <f ca="1">_xlfn.NORM.INV(RAND(), Info!$B$43, Info!$B$44)</f>
        <v>1.2861256944597804E-2</v>
      </c>
      <c r="C104" s="15">
        <f ca="1">_xlfn.NORM.INV(RAND(), Info!$B$43, Info!$B$44)</f>
        <v>-1.3106824300121685E-3</v>
      </c>
      <c r="D104" s="15">
        <f ca="1">_xlfn.NORM.INV(RAND(), Info!$B$43, Info!$B$44)</f>
        <v>1.9898883159475962E-3</v>
      </c>
      <c r="E104" s="15">
        <f ca="1">_xlfn.NORM.INV(RAND(), Info!$B$43, Info!$B$44)</f>
        <v>1.4439144319369931E-2</v>
      </c>
      <c r="F104" s="15">
        <f ca="1">_xlfn.NORM.INV(RAND(), Info!$B$43, Info!$B$44)</f>
        <v>-3.9143151604963105E-3</v>
      </c>
      <c r="G104" s="15">
        <f ca="1">_xlfn.NORM.INV(RAND(), Info!$B$43, Info!$B$44)</f>
        <v>1.3422478132997812E-2</v>
      </c>
      <c r="H104" s="15">
        <f ca="1">_xlfn.NORM.INV(RAND(), Info!$B$43, Info!$B$44)</f>
        <v>3.9678484868104325E-2</v>
      </c>
      <c r="I104" s="15">
        <f ca="1">_xlfn.NORM.INV(RAND(), Info!$B$43, Info!$B$44)</f>
        <v>-3.3032891650130666E-2</v>
      </c>
      <c r="J104" s="15">
        <f ca="1">_xlfn.NORM.INV(RAND(), Info!$B$43, Info!$B$44)</f>
        <v>1.3143654600378529E-2</v>
      </c>
      <c r="K104" s="15">
        <f ca="1">_xlfn.NORM.INV(RAND(), Info!$B$43, Info!$B$44)</f>
        <v>-7.8890271643295359E-3</v>
      </c>
      <c r="L104" s="15">
        <f ca="1">_xlfn.NORM.INV(RAND(), Info!$B$43, Info!$B$44)</f>
        <v>-6.2245127789217524E-3</v>
      </c>
      <c r="M104" s="15">
        <f ca="1">_xlfn.NORM.INV(RAND(), Info!$B$43, Info!$B$44)</f>
        <v>5.4818789825081052E-3</v>
      </c>
      <c r="N104" s="15">
        <f ca="1">_xlfn.NORM.INV(RAND(), Info!$B$43, Info!$B$44)</f>
        <v>-1.0914082031446915E-3</v>
      </c>
      <c r="O104" s="15">
        <f ca="1">_xlfn.NORM.INV(RAND(), Info!$B$43, Info!$B$44)</f>
        <v>-8.4387680869124071E-3</v>
      </c>
      <c r="P104" s="15">
        <f ca="1">_xlfn.NORM.INV(RAND(), Info!$B$43, Info!$B$44)</f>
        <v>-2.9310023975228149E-2</v>
      </c>
      <c r="Q104" s="15">
        <f ca="1">_xlfn.NORM.INV(RAND(), Info!$B$43, Info!$B$44)</f>
        <v>-2.8070617557345266E-2</v>
      </c>
      <c r="R104" s="15">
        <f ca="1">_xlfn.NORM.INV(RAND(), Info!$B$43, Info!$B$44)</f>
        <v>-1.6707426129986137E-2</v>
      </c>
      <c r="S104" s="15">
        <f ca="1">_xlfn.NORM.INV(RAND(), Info!$B$43, Info!$B$44)</f>
        <v>5.2927627454145428E-2</v>
      </c>
      <c r="T104" s="15">
        <f ca="1">_xlfn.NORM.INV(RAND(), Info!$B$43, Info!$B$44)</f>
        <v>-1.7546351049354866E-3</v>
      </c>
      <c r="U104" s="15">
        <f ca="1">_xlfn.NORM.INV(RAND(), Info!$B$43, Info!$B$44)</f>
        <v>-1.3542285257212988E-2</v>
      </c>
      <c r="V104" s="15">
        <f ca="1">_xlfn.NORM.INV(RAND(), Info!$B$43, Info!$B$44)</f>
        <v>2.6191511549487987E-3</v>
      </c>
      <c r="W104" s="15">
        <f ca="1">_xlfn.NORM.INV(RAND(), Info!$B$43, Info!$B$44)</f>
        <v>2.8975234544951968E-2</v>
      </c>
      <c r="X104" s="15">
        <f ca="1">_xlfn.NORM.INV(RAND(), Info!$B$43, Info!$B$44)</f>
        <v>-2.4591034269237248E-2</v>
      </c>
      <c r="Y104" s="15">
        <f ca="1">_xlfn.NORM.INV(RAND(), Info!$B$43, Info!$B$44)</f>
        <v>-2.0157283916541154E-3</v>
      </c>
      <c r="Z104" s="15">
        <f ca="1">_xlfn.NORM.INV(RAND(), Info!$B$43, Info!$B$44)</f>
        <v>3.2553495694240146E-2</v>
      </c>
      <c r="AA104" s="15">
        <f ca="1">_xlfn.NORM.INV(RAND(), Info!$B$43, Info!$B$44)</f>
        <v>-4.332232619388905E-4</v>
      </c>
      <c r="AB104" s="15">
        <f ca="1">_xlfn.NORM.INV(RAND(), Info!$B$43, Info!$B$44)</f>
        <v>-2.8488505411075674E-2</v>
      </c>
      <c r="AC104" s="15">
        <f ca="1">_xlfn.NORM.INV(RAND(), Info!$B$43, Info!$B$44)</f>
        <v>2.4337282241838364E-3</v>
      </c>
      <c r="AD104" s="15">
        <f ca="1">_xlfn.NORM.INV(RAND(), Info!$B$43, Info!$B$44)</f>
        <v>8.5929451718063515E-3</v>
      </c>
      <c r="AE104" s="15">
        <f ca="1">_xlfn.NORM.INV(RAND(), Info!$B$43, Info!$B$44)</f>
        <v>1.6096195443385343E-2</v>
      </c>
      <c r="AF104" s="15">
        <f ca="1">_xlfn.NORM.INV(RAND(), Info!$B$43, Info!$B$44)</f>
        <v>3.778991306971226E-3</v>
      </c>
      <c r="AG104" s="15">
        <f ca="1">_xlfn.NORM.INV(RAND(), Info!$B$43, Info!$B$44)</f>
        <v>9.8667312379388597E-3</v>
      </c>
      <c r="AH104" s="15">
        <f ca="1">_xlfn.NORM.INV(RAND(), Info!$B$43, Info!$B$44)</f>
        <v>-3.4103910859002773E-2</v>
      </c>
      <c r="AI104" s="15">
        <f ca="1">_xlfn.NORM.INV(RAND(), Info!$B$43, Info!$B$44)</f>
        <v>1.3203301435169606E-2</v>
      </c>
      <c r="AJ104" s="15">
        <f ca="1">_xlfn.NORM.INV(RAND(), Info!$B$43, Info!$B$44)</f>
        <v>2.0726259101715293E-2</v>
      </c>
      <c r="AK104" s="15">
        <f ca="1">_xlfn.NORM.INV(RAND(), Info!$B$43, Info!$B$44)</f>
        <v>3.7102683848842062E-4</v>
      </c>
      <c r="AL104" s="15">
        <f ca="1">_xlfn.NORM.INV(RAND(), Info!$B$43, Info!$B$44)</f>
        <v>5.3194901010325977E-3</v>
      </c>
      <c r="AM104" s="15">
        <f ca="1">_xlfn.NORM.INV(RAND(), Info!$B$43, Info!$B$44)</f>
        <v>1.1581390346997112E-2</v>
      </c>
      <c r="AN104" s="15">
        <f ca="1">_xlfn.NORM.INV(RAND(), Info!$B$43, Info!$B$44)</f>
        <v>2.3613744570139362E-2</v>
      </c>
      <c r="AO104" s="15">
        <f ca="1">_xlfn.NORM.INV(RAND(), Info!$B$43, Info!$B$44)</f>
        <v>1.5542178936507039E-2</v>
      </c>
      <c r="AP104" s="15">
        <f ca="1">_xlfn.NORM.INV(RAND(), Info!$B$43, Info!$B$44)</f>
        <v>5.3737258928545313E-2</v>
      </c>
      <c r="AQ104" s="15">
        <f ca="1">_xlfn.NORM.INV(RAND(), Info!$B$43, Info!$B$44)</f>
        <v>2.5384531929425674E-2</v>
      </c>
      <c r="AR104" s="15">
        <f ca="1">_xlfn.NORM.INV(RAND(), Info!$B$43, Info!$B$44)</f>
        <v>-5.9661996363959656E-2</v>
      </c>
      <c r="AS104" s="15">
        <f ca="1">_xlfn.NORM.INV(RAND(), Info!$B$43, Info!$B$44)</f>
        <v>-2.4047735063708383E-2</v>
      </c>
      <c r="AT104" s="15">
        <f ca="1">_xlfn.NORM.INV(RAND(), Info!$B$43, Info!$B$44)</f>
        <v>7.1258604622997292E-3</v>
      </c>
      <c r="AU104" s="15">
        <f ca="1">_xlfn.NORM.INV(RAND(), Info!$B$43, Info!$B$44)</f>
        <v>-1.1095607557512686E-2</v>
      </c>
      <c r="AV104" s="15">
        <f ca="1">_xlfn.NORM.INV(RAND(), Info!$B$43, Info!$B$44)</f>
        <v>-6.3706121111764867E-3</v>
      </c>
      <c r="AW104" s="15">
        <f ca="1">_xlfn.NORM.INV(RAND(), Info!$B$43, Info!$B$44)</f>
        <v>1.8516644137966377E-2</v>
      </c>
      <c r="AX104" s="15">
        <f ca="1">_xlfn.NORM.INV(RAND(), Info!$B$43, Info!$B$44)</f>
        <v>1.6914099346933633E-2</v>
      </c>
      <c r="AY104" s="15">
        <f ca="1">_xlfn.NORM.INV(RAND(), Info!$B$43, Info!$B$44)</f>
        <v>5.9420342254988432E-3</v>
      </c>
      <c r="AZ104" s="15">
        <f ca="1">_xlfn.NORM.INV(RAND(), Info!$B$43, Info!$B$44)</f>
        <v>1.9103225753326111E-2</v>
      </c>
      <c r="BA104" s="15">
        <f ca="1">_xlfn.NORM.INV(RAND(), Info!$B$43, Info!$B$44)</f>
        <v>3.8786647960809946E-2</v>
      </c>
      <c r="BB104" s="15">
        <f ca="1">_xlfn.NORM.INV(RAND(), Info!$B$43, Info!$B$44)</f>
        <v>-6.733072096429666E-3</v>
      </c>
      <c r="BC104" s="15">
        <f ca="1">_xlfn.NORM.INV(RAND(), Info!$B$43, Info!$B$44)</f>
        <v>2.9757021654241494E-3</v>
      </c>
      <c r="BD104" s="15">
        <f ca="1">_xlfn.NORM.INV(RAND(), Info!$B$43, Info!$B$44)</f>
        <v>-2.8838871542073225E-2</v>
      </c>
      <c r="BE104" s="15">
        <f ca="1">_xlfn.NORM.INV(RAND(), Info!$B$43, Info!$B$44)</f>
        <v>8.5026003619799589E-3</v>
      </c>
      <c r="BF104" s="15">
        <f ca="1">_xlfn.NORM.INV(RAND(), Info!$B$43, Info!$B$44)</f>
        <v>2.2324736496469474E-2</v>
      </c>
      <c r="BG104" s="15">
        <f ca="1">_xlfn.NORM.INV(RAND(), Info!$B$43, Info!$B$44)</f>
        <v>-3.4795601665135053E-3</v>
      </c>
      <c r="BH104" s="15">
        <f ca="1">_xlfn.NORM.INV(RAND(), Info!$B$43, Info!$B$44)</f>
        <v>1.5213655543095349E-2</v>
      </c>
      <c r="BI104" s="15">
        <f ca="1">_xlfn.NORM.INV(RAND(), Info!$B$43, Info!$B$44)</f>
        <v>-2.3225513979818195E-2</v>
      </c>
      <c r="BJ104" s="15">
        <f ca="1">_xlfn.NORM.INV(RAND(), Info!$B$43, Info!$B$44)</f>
        <v>-2.6477176970136043E-2</v>
      </c>
      <c r="BK104" s="15">
        <f ca="1">_xlfn.NORM.INV(RAND(), Info!$B$43, Info!$B$44)</f>
        <v>1.2849959145103982E-2</v>
      </c>
      <c r="BL104" s="15">
        <f ca="1">_xlfn.NORM.INV(RAND(), Info!$B$43, Info!$B$44)</f>
        <v>-6.434693655246842E-3</v>
      </c>
      <c r="BM104" s="15">
        <f ca="1">_xlfn.NORM.INV(RAND(), Info!$B$43, Info!$B$44)</f>
        <v>-2.3525320662728222E-2</v>
      </c>
      <c r="BN104" s="15">
        <f ca="1">_xlfn.NORM.INV(RAND(), Info!$B$43, Info!$B$44)</f>
        <v>-7.0188786359735482E-3</v>
      </c>
      <c r="BO104" s="15">
        <f ca="1">_xlfn.NORM.INV(RAND(), Info!$B$43, Info!$B$44)</f>
        <v>1.2535177102899031E-2</v>
      </c>
      <c r="BP104" s="15">
        <f ca="1">_xlfn.NORM.INV(RAND(), Info!$B$43, Info!$B$44)</f>
        <v>-2.4955157139927697E-2</v>
      </c>
      <c r="BQ104" s="15">
        <f ca="1">_xlfn.NORM.INV(RAND(), Info!$B$43, Info!$B$44)</f>
        <v>-9.2772355734561788E-5</v>
      </c>
      <c r="BR104" s="15">
        <f ca="1">_xlfn.NORM.INV(RAND(), Info!$B$43, Info!$B$44)</f>
        <v>2.1728535749136007E-2</v>
      </c>
      <c r="BS104" s="15">
        <f ca="1">_xlfn.NORM.INV(RAND(), Info!$B$43, Info!$B$44)</f>
        <v>-8.914905991164022E-5</v>
      </c>
      <c r="BT104" s="15">
        <f ca="1">_xlfn.NORM.INV(RAND(), Info!$B$43, Info!$B$44)</f>
        <v>1.0913535648654934E-2</v>
      </c>
      <c r="BU104" s="15">
        <f ca="1">_xlfn.NORM.INV(RAND(), Info!$B$43, Info!$B$44)</f>
        <v>1.5908461505601646E-2</v>
      </c>
      <c r="BV104" s="15">
        <f ca="1">_xlfn.NORM.INV(RAND(), Info!$B$43, Info!$B$44)</f>
        <v>-3.7991801503667884E-2</v>
      </c>
      <c r="BW104" s="15">
        <f ca="1">_xlfn.NORM.INV(RAND(), Info!$B$43, Info!$B$44)</f>
        <v>-1.9146325555232022E-3</v>
      </c>
      <c r="BX104" s="15">
        <f ca="1">_xlfn.NORM.INV(RAND(), Info!$B$43, Info!$B$44)</f>
        <v>-1.5518941190998396E-3</v>
      </c>
      <c r="BY104" s="15">
        <f ca="1">_xlfn.NORM.INV(RAND(), Info!$B$43, Info!$B$44)</f>
        <v>3.0166351548311845E-3</v>
      </c>
      <c r="BZ104" s="15">
        <f ca="1">_xlfn.NORM.INV(RAND(), Info!$B$43, Info!$B$44)</f>
        <v>-5.6585443301963387E-3</v>
      </c>
      <c r="CA104" s="15">
        <f ca="1">_xlfn.NORM.INV(RAND(), Info!$B$43, Info!$B$44)</f>
        <v>-2.534983417203715E-2</v>
      </c>
      <c r="CB104" s="15">
        <f ca="1">_xlfn.NORM.INV(RAND(), Info!$B$43, Info!$B$44)</f>
        <v>-1.4203096623090928E-2</v>
      </c>
      <c r="CC104" s="15">
        <f ca="1">_xlfn.NORM.INV(RAND(), Info!$B$43, Info!$B$44)</f>
        <v>-9.5683220864279165E-4</v>
      </c>
      <c r="CD104" s="15">
        <f ca="1">_xlfn.NORM.INV(RAND(), Info!$B$43, Info!$B$44)</f>
        <v>1.0576787523000356E-2</v>
      </c>
      <c r="CE104" s="15">
        <f ca="1">_xlfn.NORM.INV(RAND(), Info!$B$43, Info!$B$44)</f>
        <v>-1.3865968128167025E-2</v>
      </c>
      <c r="CF104" s="15">
        <f ca="1">_xlfn.NORM.INV(RAND(), Info!$B$43, Info!$B$44)</f>
        <v>3.2008472065332076E-2</v>
      </c>
      <c r="CG104" s="15">
        <f ca="1">_xlfn.NORM.INV(RAND(), Info!$B$43, Info!$B$44)</f>
        <v>-2.0298648697698853E-2</v>
      </c>
      <c r="CH104" s="15">
        <f ca="1">_xlfn.NORM.INV(RAND(), Info!$B$43, Info!$B$44)</f>
        <v>-1.0683995518259649E-2</v>
      </c>
      <c r="CI104" s="15">
        <f ca="1">_xlfn.NORM.INV(RAND(), Info!$B$43, Info!$B$44)</f>
        <v>1.3906417716112764E-2</v>
      </c>
      <c r="CJ104" s="15">
        <f ca="1">_xlfn.NORM.INV(RAND(), Info!$B$43, Info!$B$44)</f>
        <v>5.8680142968151527E-3</v>
      </c>
      <c r="CK104" s="15">
        <f ca="1">_xlfn.NORM.INV(RAND(), Info!$B$43, Info!$B$44)</f>
        <v>-1.7199543565565259E-2</v>
      </c>
      <c r="CL104" s="15">
        <f ca="1">_xlfn.NORM.INV(RAND(), Info!$B$43, Info!$B$44)</f>
        <v>-1.2459515184079478E-2</v>
      </c>
      <c r="CM104" s="15">
        <f ca="1">_xlfn.NORM.INV(RAND(), Info!$B$43, Info!$B$44)</f>
        <v>1.9193639166263911E-2</v>
      </c>
      <c r="CN104" s="15">
        <f ca="1">_xlfn.NORM.INV(RAND(), Info!$B$43, Info!$B$44)</f>
        <v>1.1625145664333203E-2</v>
      </c>
      <c r="CO104" s="15">
        <f ca="1">_xlfn.NORM.INV(RAND(), Info!$B$43, Info!$B$44)</f>
        <v>2.1434358208363979E-3</v>
      </c>
      <c r="CP104" s="15">
        <f ca="1">_xlfn.NORM.INV(RAND(), Info!$B$43, Info!$B$44)</f>
        <v>9.350597023842451E-3</v>
      </c>
      <c r="CQ104" s="15">
        <f ca="1">_xlfn.NORM.INV(RAND(), Info!$B$43, Info!$B$44)</f>
        <v>-2.7131024086586485E-2</v>
      </c>
      <c r="CR104" s="15">
        <f ca="1">_xlfn.NORM.INV(RAND(), Info!$B$43, Info!$B$44)</f>
        <v>-1.5283887634868688E-2</v>
      </c>
      <c r="CS104" s="15">
        <f ca="1">_xlfn.NORM.INV(RAND(), Info!$B$43, Info!$B$44)</f>
        <v>1.459746468277567E-2</v>
      </c>
      <c r="CT104" s="15">
        <f ca="1">_xlfn.NORM.INV(RAND(), Info!$B$43, Info!$B$44)</f>
        <v>-1.978654004035412E-3</v>
      </c>
      <c r="CU104" s="15">
        <f ca="1">_xlfn.NORM.INV(RAND(), Info!$B$43, Info!$B$44)</f>
        <v>8.4890921277279048E-3</v>
      </c>
      <c r="CV104" s="15">
        <f ca="1">_xlfn.NORM.INV(RAND(), Info!$B$43, Info!$B$44)</f>
        <v>5.2799076916546688E-3</v>
      </c>
      <c r="CW104" s="15">
        <f ca="1">_xlfn.NORM.INV(RAND(), Info!$B$43, Info!$B$44)</f>
        <v>-1.3746374721858686E-2</v>
      </c>
    </row>
    <row r="105" spans="1:101" x14ac:dyDescent="0.2">
      <c r="A105">
        <v>2126</v>
      </c>
      <c r="B105" s="15">
        <f ca="1">_xlfn.NORM.INV(RAND(), Info!$B$43, Info!$B$44)</f>
        <v>-3.6824110541005275E-2</v>
      </c>
      <c r="C105" s="15">
        <f ca="1">_xlfn.NORM.INV(RAND(), Info!$B$43, Info!$B$44)</f>
        <v>-2.8054867084980246E-2</v>
      </c>
      <c r="D105" s="15">
        <f ca="1">_xlfn.NORM.INV(RAND(), Info!$B$43, Info!$B$44)</f>
        <v>-1.1542388121757584E-2</v>
      </c>
      <c r="E105" s="15">
        <f ca="1">_xlfn.NORM.INV(RAND(), Info!$B$43, Info!$B$44)</f>
        <v>1.0544304186391224E-3</v>
      </c>
      <c r="F105" s="15">
        <f ca="1">_xlfn.NORM.INV(RAND(), Info!$B$43, Info!$B$44)</f>
        <v>-9.2189414605459048E-3</v>
      </c>
      <c r="G105" s="15">
        <f ca="1">_xlfn.NORM.INV(RAND(), Info!$B$43, Info!$B$44)</f>
        <v>-1.4217840494708579E-2</v>
      </c>
      <c r="H105" s="15">
        <f ca="1">_xlfn.NORM.INV(RAND(), Info!$B$43, Info!$B$44)</f>
        <v>-3.7310505441055636E-3</v>
      </c>
      <c r="I105" s="15">
        <f ca="1">_xlfn.NORM.INV(RAND(), Info!$B$43, Info!$B$44)</f>
        <v>-1.2210243611217812E-3</v>
      </c>
      <c r="J105" s="15">
        <f ca="1">_xlfn.NORM.INV(RAND(), Info!$B$43, Info!$B$44)</f>
        <v>-4.5293360992929993E-2</v>
      </c>
      <c r="K105" s="15">
        <f ca="1">_xlfn.NORM.INV(RAND(), Info!$B$43, Info!$B$44)</f>
        <v>-1.2013949821557155E-2</v>
      </c>
      <c r="L105" s="15">
        <f ca="1">_xlfn.NORM.INV(RAND(), Info!$B$43, Info!$B$44)</f>
        <v>-1.218666531647004E-2</v>
      </c>
      <c r="M105" s="15">
        <f ca="1">_xlfn.NORM.INV(RAND(), Info!$B$43, Info!$B$44)</f>
        <v>-4.0017734714751256E-3</v>
      </c>
      <c r="N105" s="15">
        <f ca="1">_xlfn.NORM.INV(RAND(), Info!$B$43, Info!$B$44)</f>
        <v>-8.1020890293487108E-3</v>
      </c>
      <c r="O105" s="15">
        <f ca="1">_xlfn.NORM.INV(RAND(), Info!$B$43, Info!$B$44)</f>
        <v>-4.8548338448556813E-2</v>
      </c>
      <c r="P105" s="15">
        <f ca="1">_xlfn.NORM.INV(RAND(), Info!$B$43, Info!$B$44)</f>
        <v>-5.710096137986919E-2</v>
      </c>
      <c r="Q105" s="15">
        <f ca="1">_xlfn.NORM.INV(RAND(), Info!$B$43, Info!$B$44)</f>
        <v>-2.1340981103745504E-2</v>
      </c>
      <c r="R105" s="15">
        <f ca="1">_xlfn.NORM.INV(RAND(), Info!$B$43, Info!$B$44)</f>
        <v>-3.9477690802188943E-3</v>
      </c>
      <c r="S105" s="15">
        <f ca="1">_xlfn.NORM.INV(RAND(), Info!$B$43, Info!$B$44)</f>
        <v>2.2663795763558609E-2</v>
      </c>
      <c r="T105" s="15">
        <f ca="1">_xlfn.NORM.INV(RAND(), Info!$B$43, Info!$B$44)</f>
        <v>2.3929389751257094E-2</v>
      </c>
      <c r="U105" s="15">
        <f ca="1">_xlfn.NORM.INV(RAND(), Info!$B$43, Info!$B$44)</f>
        <v>-6.3136621909619427E-4</v>
      </c>
      <c r="V105" s="15">
        <f ca="1">_xlfn.NORM.INV(RAND(), Info!$B$43, Info!$B$44)</f>
        <v>1.6398520451932373E-2</v>
      </c>
      <c r="W105" s="15">
        <f ca="1">_xlfn.NORM.INV(RAND(), Info!$B$43, Info!$B$44)</f>
        <v>-1.3673916058718611E-2</v>
      </c>
      <c r="X105" s="15">
        <f ca="1">_xlfn.NORM.INV(RAND(), Info!$B$43, Info!$B$44)</f>
        <v>1.6064750866180465E-3</v>
      </c>
      <c r="Y105" s="15">
        <f ca="1">_xlfn.NORM.INV(RAND(), Info!$B$43, Info!$B$44)</f>
        <v>1.9765142996546661E-2</v>
      </c>
      <c r="Z105" s="15">
        <f ca="1">_xlfn.NORM.INV(RAND(), Info!$B$43, Info!$B$44)</f>
        <v>6.1290624249548684E-3</v>
      </c>
      <c r="AA105" s="15">
        <f ca="1">_xlfn.NORM.INV(RAND(), Info!$B$43, Info!$B$44)</f>
        <v>-2.6495408219616837E-2</v>
      </c>
      <c r="AB105" s="15">
        <f ca="1">_xlfn.NORM.INV(RAND(), Info!$B$43, Info!$B$44)</f>
        <v>4.1785289864939824E-2</v>
      </c>
      <c r="AC105" s="15">
        <f ca="1">_xlfn.NORM.INV(RAND(), Info!$B$43, Info!$B$44)</f>
        <v>-1.4252778992220043E-2</v>
      </c>
      <c r="AD105" s="15">
        <f ca="1">_xlfn.NORM.INV(RAND(), Info!$B$43, Info!$B$44)</f>
        <v>9.1083777520071553E-3</v>
      </c>
      <c r="AE105" s="15">
        <f ca="1">_xlfn.NORM.INV(RAND(), Info!$B$43, Info!$B$44)</f>
        <v>-3.4677344313093231E-2</v>
      </c>
      <c r="AF105" s="15">
        <f ca="1">_xlfn.NORM.INV(RAND(), Info!$B$43, Info!$B$44)</f>
        <v>-5.5854260027502303E-4</v>
      </c>
      <c r="AG105" s="15">
        <f ca="1">_xlfn.NORM.INV(RAND(), Info!$B$43, Info!$B$44)</f>
        <v>1.24079926234636E-3</v>
      </c>
      <c r="AH105" s="15">
        <f ca="1">_xlfn.NORM.INV(RAND(), Info!$B$43, Info!$B$44)</f>
        <v>-1.0918221589952162E-2</v>
      </c>
      <c r="AI105" s="15">
        <f ca="1">_xlfn.NORM.INV(RAND(), Info!$B$43, Info!$B$44)</f>
        <v>-3.3232550338429985E-2</v>
      </c>
      <c r="AJ105" s="15">
        <f ca="1">_xlfn.NORM.INV(RAND(), Info!$B$43, Info!$B$44)</f>
        <v>-1.8468425128218356E-2</v>
      </c>
      <c r="AK105" s="15">
        <f ca="1">_xlfn.NORM.INV(RAND(), Info!$B$43, Info!$B$44)</f>
        <v>5.6003476817903107E-4</v>
      </c>
      <c r="AL105" s="15">
        <f ca="1">_xlfn.NORM.INV(RAND(), Info!$B$43, Info!$B$44)</f>
        <v>-3.0811666881372931E-2</v>
      </c>
      <c r="AM105" s="15">
        <f ca="1">_xlfn.NORM.INV(RAND(), Info!$B$43, Info!$B$44)</f>
        <v>-3.6545951175827218E-3</v>
      </c>
      <c r="AN105" s="15">
        <f ca="1">_xlfn.NORM.INV(RAND(), Info!$B$43, Info!$B$44)</f>
        <v>1.9819041247655846E-2</v>
      </c>
      <c r="AO105" s="15">
        <f ca="1">_xlfn.NORM.INV(RAND(), Info!$B$43, Info!$B$44)</f>
        <v>-1.4849288677025289E-2</v>
      </c>
      <c r="AP105" s="15">
        <f ca="1">_xlfn.NORM.INV(RAND(), Info!$B$43, Info!$B$44)</f>
        <v>2.0559689575465532E-2</v>
      </c>
      <c r="AQ105" s="15">
        <f ca="1">_xlfn.NORM.INV(RAND(), Info!$B$43, Info!$B$44)</f>
        <v>2.7716854714204136E-2</v>
      </c>
      <c r="AR105" s="15">
        <f ca="1">_xlfn.NORM.INV(RAND(), Info!$B$43, Info!$B$44)</f>
        <v>2.5041201903334972E-2</v>
      </c>
      <c r="AS105" s="15">
        <f ca="1">_xlfn.NORM.INV(RAND(), Info!$B$43, Info!$B$44)</f>
        <v>9.1261526790837634E-3</v>
      </c>
      <c r="AT105" s="15">
        <f ca="1">_xlfn.NORM.INV(RAND(), Info!$B$43, Info!$B$44)</f>
        <v>2.1047844838206656E-3</v>
      </c>
      <c r="AU105" s="15">
        <f ca="1">_xlfn.NORM.INV(RAND(), Info!$B$43, Info!$B$44)</f>
        <v>-2.800824807733383E-2</v>
      </c>
      <c r="AV105" s="15">
        <f ca="1">_xlfn.NORM.INV(RAND(), Info!$B$43, Info!$B$44)</f>
        <v>5.4875988481590766E-3</v>
      </c>
      <c r="AW105" s="15">
        <f ca="1">_xlfn.NORM.INV(RAND(), Info!$B$43, Info!$B$44)</f>
        <v>-1.116418346145184E-2</v>
      </c>
      <c r="AX105" s="15">
        <f ca="1">_xlfn.NORM.INV(RAND(), Info!$B$43, Info!$B$44)</f>
        <v>-5.4547026748214562E-3</v>
      </c>
      <c r="AY105" s="15">
        <f ca="1">_xlfn.NORM.INV(RAND(), Info!$B$43, Info!$B$44)</f>
        <v>-1.7777084954700175E-2</v>
      </c>
      <c r="AZ105" s="15">
        <f ca="1">_xlfn.NORM.INV(RAND(), Info!$B$43, Info!$B$44)</f>
        <v>7.630338142485362E-4</v>
      </c>
      <c r="BA105" s="15">
        <f ca="1">_xlfn.NORM.INV(RAND(), Info!$B$43, Info!$B$44)</f>
        <v>2.297426222774886E-2</v>
      </c>
      <c r="BB105" s="15">
        <f ca="1">_xlfn.NORM.INV(RAND(), Info!$B$43, Info!$B$44)</f>
        <v>-2.9452273327755206E-2</v>
      </c>
      <c r="BC105" s="15">
        <f ca="1">_xlfn.NORM.INV(RAND(), Info!$B$43, Info!$B$44)</f>
        <v>-1.599470923072702E-2</v>
      </c>
      <c r="BD105" s="15">
        <f ca="1">_xlfn.NORM.INV(RAND(), Info!$B$43, Info!$B$44)</f>
        <v>1.4639933736131362E-2</v>
      </c>
      <c r="BE105" s="15">
        <f ca="1">_xlfn.NORM.INV(RAND(), Info!$B$43, Info!$B$44)</f>
        <v>2.9769688705598082E-2</v>
      </c>
      <c r="BF105" s="15">
        <f ca="1">_xlfn.NORM.INV(RAND(), Info!$B$43, Info!$B$44)</f>
        <v>-3.821640274301738E-2</v>
      </c>
      <c r="BG105" s="15">
        <f ca="1">_xlfn.NORM.INV(RAND(), Info!$B$43, Info!$B$44)</f>
        <v>-9.7313034518002745E-3</v>
      </c>
      <c r="BH105" s="15">
        <f ca="1">_xlfn.NORM.INV(RAND(), Info!$B$43, Info!$B$44)</f>
        <v>-3.6746835351358399E-2</v>
      </c>
      <c r="BI105" s="15">
        <f ca="1">_xlfn.NORM.INV(RAND(), Info!$B$43, Info!$B$44)</f>
        <v>8.1507298725441366E-3</v>
      </c>
      <c r="BJ105" s="15">
        <f ca="1">_xlfn.NORM.INV(RAND(), Info!$B$43, Info!$B$44)</f>
        <v>-1.1712304246789661E-2</v>
      </c>
      <c r="BK105" s="15">
        <f ca="1">_xlfn.NORM.INV(RAND(), Info!$B$43, Info!$B$44)</f>
        <v>2.8591872247981922E-3</v>
      </c>
      <c r="BL105" s="15">
        <f ca="1">_xlfn.NORM.INV(RAND(), Info!$B$43, Info!$B$44)</f>
        <v>-3.3837203185236621E-2</v>
      </c>
      <c r="BM105" s="15">
        <f ca="1">_xlfn.NORM.INV(RAND(), Info!$B$43, Info!$B$44)</f>
        <v>2.6460046030331238E-2</v>
      </c>
      <c r="BN105" s="15">
        <f ca="1">_xlfn.NORM.INV(RAND(), Info!$B$43, Info!$B$44)</f>
        <v>-6.9219741745112301E-4</v>
      </c>
      <c r="BO105" s="15">
        <f ca="1">_xlfn.NORM.INV(RAND(), Info!$B$43, Info!$B$44)</f>
        <v>2.7570696909873339E-2</v>
      </c>
      <c r="BP105" s="15">
        <f ca="1">_xlfn.NORM.INV(RAND(), Info!$B$43, Info!$B$44)</f>
        <v>1.6628568849144761E-2</v>
      </c>
      <c r="BQ105" s="15">
        <f ca="1">_xlfn.NORM.INV(RAND(), Info!$B$43, Info!$B$44)</f>
        <v>-1.7228682761319305E-2</v>
      </c>
      <c r="BR105" s="15">
        <f ca="1">_xlfn.NORM.INV(RAND(), Info!$B$43, Info!$B$44)</f>
        <v>-1.6396649319898707E-2</v>
      </c>
      <c r="BS105" s="15">
        <f ca="1">_xlfn.NORM.INV(RAND(), Info!$B$43, Info!$B$44)</f>
        <v>1.7214604998097353E-2</v>
      </c>
      <c r="BT105" s="15">
        <f ca="1">_xlfn.NORM.INV(RAND(), Info!$B$43, Info!$B$44)</f>
        <v>5.6774124551443178E-4</v>
      </c>
      <c r="BU105" s="15">
        <f ca="1">_xlfn.NORM.INV(RAND(), Info!$B$43, Info!$B$44)</f>
        <v>2.1723864890845095E-3</v>
      </c>
      <c r="BV105" s="15">
        <f ca="1">_xlfn.NORM.INV(RAND(), Info!$B$43, Info!$B$44)</f>
        <v>4.3632297455263929E-3</v>
      </c>
      <c r="BW105" s="15">
        <f ca="1">_xlfn.NORM.INV(RAND(), Info!$B$43, Info!$B$44)</f>
        <v>2.5720938617898266E-2</v>
      </c>
      <c r="BX105" s="15">
        <f ca="1">_xlfn.NORM.INV(RAND(), Info!$B$43, Info!$B$44)</f>
        <v>1.0605361417661802E-2</v>
      </c>
      <c r="BY105" s="15">
        <f ca="1">_xlfn.NORM.INV(RAND(), Info!$B$43, Info!$B$44)</f>
        <v>1.9144716969484998E-2</v>
      </c>
      <c r="BZ105" s="15">
        <f ca="1">_xlfn.NORM.INV(RAND(), Info!$B$43, Info!$B$44)</f>
        <v>-3.7071986215879087E-2</v>
      </c>
      <c r="CA105" s="15">
        <f ca="1">_xlfn.NORM.INV(RAND(), Info!$B$43, Info!$B$44)</f>
        <v>-2.0614839713632375E-3</v>
      </c>
      <c r="CB105" s="15">
        <f ca="1">_xlfn.NORM.INV(RAND(), Info!$B$43, Info!$B$44)</f>
        <v>4.1931387324799637E-3</v>
      </c>
      <c r="CC105" s="15">
        <f ca="1">_xlfn.NORM.INV(RAND(), Info!$B$43, Info!$B$44)</f>
        <v>1.0846015472189854E-2</v>
      </c>
      <c r="CD105" s="15">
        <f ca="1">_xlfn.NORM.INV(RAND(), Info!$B$43, Info!$B$44)</f>
        <v>6.9318734162635409E-3</v>
      </c>
      <c r="CE105" s="15">
        <f ca="1">_xlfn.NORM.INV(RAND(), Info!$B$43, Info!$B$44)</f>
        <v>-1.6912597891311734E-2</v>
      </c>
      <c r="CF105" s="15">
        <f ca="1">_xlfn.NORM.INV(RAND(), Info!$B$43, Info!$B$44)</f>
        <v>6.8940231254508502E-2</v>
      </c>
      <c r="CG105" s="15">
        <f ca="1">_xlfn.NORM.INV(RAND(), Info!$B$43, Info!$B$44)</f>
        <v>-1.3305782221778783E-3</v>
      </c>
      <c r="CH105" s="15">
        <f ca="1">_xlfn.NORM.INV(RAND(), Info!$B$43, Info!$B$44)</f>
        <v>-9.1036293385906124E-3</v>
      </c>
      <c r="CI105" s="15">
        <f ca="1">_xlfn.NORM.INV(RAND(), Info!$B$43, Info!$B$44)</f>
        <v>-2.1878330949371763E-2</v>
      </c>
      <c r="CJ105" s="15">
        <f ca="1">_xlfn.NORM.INV(RAND(), Info!$B$43, Info!$B$44)</f>
        <v>2.273784436187002E-2</v>
      </c>
      <c r="CK105" s="15">
        <f ca="1">_xlfn.NORM.INV(RAND(), Info!$B$43, Info!$B$44)</f>
        <v>1.9753574257058086E-2</v>
      </c>
      <c r="CL105" s="15">
        <f ca="1">_xlfn.NORM.INV(RAND(), Info!$B$43, Info!$B$44)</f>
        <v>1.2307972796463422E-5</v>
      </c>
      <c r="CM105" s="15">
        <f ca="1">_xlfn.NORM.INV(RAND(), Info!$B$43, Info!$B$44)</f>
        <v>1.536203184641197E-2</v>
      </c>
      <c r="CN105" s="15">
        <f ca="1">_xlfn.NORM.INV(RAND(), Info!$B$43, Info!$B$44)</f>
        <v>-6.979568225049095E-3</v>
      </c>
      <c r="CO105" s="15">
        <f ca="1">_xlfn.NORM.INV(RAND(), Info!$B$43, Info!$B$44)</f>
        <v>1.5034395242600748E-2</v>
      </c>
      <c r="CP105" s="15">
        <f ca="1">_xlfn.NORM.INV(RAND(), Info!$B$43, Info!$B$44)</f>
        <v>7.4193128499855628E-3</v>
      </c>
      <c r="CQ105" s="15">
        <f ca="1">_xlfn.NORM.INV(RAND(), Info!$B$43, Info!$B$44)</f>
        <v>-5.9480383562239697E-3</v>
      </c>
      <c r="CR105" s="15">
        <f ca="1">_xlfn.NORM.INV(RAND(), Info!$B$43, Info!$B$44)</f>
        <v>-1.6886718991353102E-2</v>
      </c>
      <c r="CS105" s="15">
        <f ca="1">_xlfn.NORM.INV(RAND(), Info!$B$43, Info!$B$44)</f>
        <v>-1.3276289337367686E-2</v>
      </c>
      <c r="CT105" s="15">
        <f ca="1">_xlfn.NORM.INV(RAND(), Info!$B$43, Info!$B$44)</f>
        <v>2.0899275776586242E-3</v>
      </c>
      <c r="CU105" s="15">
        <f ca="1">_xlfn.NORM.INV(RAND(), Info!$B$43, Info!$B$44)</f>
        <v>2.4119071366594743E-2</v>
      </c>
      <c r="CV105" s="15">
        <f ca="1">_xlfn.NORM.INV(RAND(), Info!$B$43, Info!$B$44)</f>
        <v>-8.9228230454804942E-3</v>
      </c>
      <c r="CW105" s="15">
        <f ca="1">_xlfn.NORM.INV(RAND(), Info!$B$43, Info!$B$44)</f>
        <v>2.4100537749468482E-2</v>
      </c>
    </row>
    <row r="106" spans="1:101" x14ac:dyDescent="0.2">
      <c r="A106">
        <v>2127</v>
      </c>
      <c r="B106" s="15">
        <f ca="1">_xlfn.NORM.INV(RAND(), Info!$B$43, Info!$B$44)</f>
        <v>-1.6027141333929611E-2</v>
      </c>
      <c r="C106" s="15">
        <f ca="1">_xlfn.NORM.INV(RAND(), Info!$B$43, Info!$B$44)</f>
        <v>2.8333894580380822E-3</v>
      </c>
      <c r="D106" s="15">
        <f ca="1">_xlfn.NORM.INV(RAND(), Info!$B$43, Info!$B$44)</f>
        <v>7.3829240406158266E-3</v>
      </c>
      <c r="E106" s="15">
        <f ca="1">_xlfn.NORM.INV(RAND(), Info!$B$43, Info!$B$44)</f>
        <v>-2.2134591022801124E-3</v>
      </c>
      <c r="F106" s="15">
        <f ca="1">_xlfn.NORM.INV(RAND(), Info!$B$43, Info!$B$44)</f>
        <v>2.7373070316697428E-3</v>
      </c>
      <c r="G106" s="15">
        <f ca="1">_xlfn.NORM.INV(RAND(), Info!$B$43, Info!$B$44)</f>
        <v>1.2213319740543342E-2</v>
      </c>
      <c r="H106" s="15">
        <f ca="1">_xlfn.NORM.INV(RAND(), Info!$B$43, Info!$B$44)</f>
        <v>-3.426477792136335E-2</v>
      </c>
      <c r="I106" s="15">
        <f ca="1">_xlfn.NORM.INV(RAND(), Info!$B$43, Info!$B$44)</f>
        <v>6.0685347338582541E-4</v>
      </c>
      <c r="J106" s="15">
        <f ca="1">_xlfn.NORM.INV(RAND(), Info!$B$43, Info!$B$44)</f>
        <v>1.6331982176861156E-2</v>
      </c>
      <c r="K106" s="15">
        <f ca="1">_xlfn.NORM.INV(RAND(), Info!$B$43, Info!$B$44)</f>
        <v>-1.1163673377251732E-2</v>
      </c>
      <c r="L106" s="15">
        <f ca="1">_xlfn.NORM.INV(RAND(), Info!$B$43, Info!$B$44)</f>
        <v>3.8214356110118433E-2</v>
      </c>
      <c r="M106" s="15">
        <f ca="1">_xlfn.NORM.INV(RAND(), Info!$B$43, Info!$B$44)</f>
        <v>1.4105253576754562E-2</v>
      </c>
      <c r="N106" s="15">
        <f ca="1">_xlfn.NORM.INV(RAND(), Info!$B$43, Info!$B$44)</f>
        <v>2.1100944086956671E-2</v>
      </c>
      <c r="O106" s="15">
        <f ca="1">_xlfn.NORM.INV(RAND(), Info!$B$43, Info!$B$44)</f>
        <v>2.7445141161159454E-3</v>
      </c>
      <c r="P106" s="15">
        <f ca="1">_xlfn.NORM.INV(RAND(), Info!$B$43, Info!$B$44)</f>
        <v>-3.9781633399164421E-2</v>
      </c>
      <c r="Q106" s="15">
        <f ca="1">_xlfn.NORM.INV(RAND(), Info!$B$43, Info!$B$44)</f>
        <v>-4.2096892890083667E-3</v>
      </c>
      <c r="R106" s="15">
        <f ca="1">_xlfn.NORM.INV(RAND(), Info!$B$43, Info!$B$44)</f>
        <v>2.8169386750538077E-3</v>
      </c>
      <c r="S106" s="15">
        <f ca="1">_xlfn.NORM.INV(RAND(), Info!$B$43, Info!$B$44)</f>
        <v>1.3021891165628151E-2</v>
      </c>
      <c r="T106" s="15">
        <f ca="1">_xlfn.NORM.INV(RAND(), Info!$B$43, Info!$B$44)</f>
        <v>5.5322494729007042E-2</v>
      </c>
      <c r="U106" s="15">
        <f ca="1">_xlfn.NORM.INV(RAND(), Info!$B$43, Info!$B$44)</f>
        <v>-9.3805136973650095E-3</v>
      </c>
      <c r="V106" s="15">
        <f ca="1">_xlfn.NORM.INV(RAND(), Info!$B$43, Info!$B$44)</f>
        <v>-1.418947687237436E-2</v>
      </c>
      <c r="W106" s="15">
        <f ca="1">_xlfn.NORM.INV(RAND(), Info!$B$43, Info!$B$44)</f>
        <v>-2.3941721954710171E-2</v>
      </c>
      <c r="X106" s="15">
        <f ca="1">_xlfn.NORM.INV(RAND(), Info!$B$43, Info!$B$44)</f>
        <v>3.0797172596300996E-2</v>
      </c>
      <c r="Y106" s="15">
        <f ca="1">_xlfn.NORM.INV(RAND(), Info!$B$43, Info!$B$44)</f>
        <v>-2.756116026529681E-2</v>
      </c>
      <c r="Z106" s="15">
        <f ca="1">_xlfn.NORM.INV(RAND(), Info!$B$43, Info!$B$44)</f>
        <v>2.3673049445013306E-3</v>
      </c>
      <c r="AA106" s="15">
        <f ca="1">_xlfn.NORM.INV(RAND(), Info!$B$43, Info!$B$44)</f>
        <v>3.9385818789427389E-3</v>
      </c>
      <c r="AB106" s="15">
        <f ca="1">_xlfn.NORM.INV(RAND(), Info!$B$43, Info!$B$44)</f>
        <v>4.3550258473501392E-2</v>
      </c>
      <c r="AC106" s="15">
        <f ca="1">_xlfn.NORM.INV(RAND(), Info!$B$43, Info!$B$44)</f>
        <v>1.4006242343386828E-2</v>
      </c>
      <c r="AD106" s="15">
        <f ca="1">_xlfn.NORM.INV(RAND(), Info!$B$43, Info!$B$44)</f>
        <v>6.1828636227669476E-3</v>
      </c>
      <c r="AE106" s="15">
        <f ca="1">_xlfn.NORM.INV(RAND(), Info!$B$43, Info!$B$44)</f>
        <v>4.3903754508453031E-3</v>
      </c>
      <c r="AF106" s="15">
        <f ca="1">_xlfn.NORM.INV(RAND(), Info!$B$43, Info!$B$44)</f>
        <v>-2.2088874445257145E-3</v>
      </c>
      <c r="AG106" s="15">
        <f ca="1">_xlfn.NORM.INV(RAND(), Info!$B$43, Info!$B$44)</f>
        <v>-2.6695362135385563E-3</v>
      </c>
      <c r="AH106" s="15">
        <f ca="1">_xlfn.NORM.INV(RAND(), Info!$B$43, Info!$B$44)</f>
        <v>5.9817986978654035E-3</v>
      </c>
      <c r="AI106" s="15">
        <f ca="1">_xlfn.NORM.INV(RAND(), Info!$B$43, Info!$B$44)</f>
        <v>4.6313514949166456E-3</v>
      </c>
      <c r="AJ106" s="15">
        <f ca="1">_xlfn.NORM.INV(RAND(), Info!$B$43, Info!$B$44)</f>
        <v>2.4550862076090111E-3</v>
      </c>
      <c r="AK106" s="15">
        <f ca="1">_xlfn.NORM.INV(RAND(), Info!$B$43, Info!$B$44)</f>
        <v>-2.5742391764818997E-3</v>
      </c>
      <c r="AL106" s="15">
        <f ca="1">_xlfn.NORM.INV(RAND(), Info!$B$43, Info!$B$44)</f>
        <v>-1.3563970413378586E-2</v>
      </c>
      <c r="AM106" s="15">
        <f ca="1">_xlfn.NORM.INV(RAND(), Info!$B$43, Info!$B$44)</f>
        <v>2.8101403047087426E-3</v>
      </c>
      <c r="AN106" s="15">
        <f ca="1">_xlfn.NORM.INV(RAND(), Info!$B$43, Info!$B$44)</f>
        <v>-2.2189594258029136E-2</v>
      </c>
      <c r="AO106" s="15">
        <f ca="1">_xlfn.NORM.INV(RAND(), Info!$B$43, Info!$B$44)</f>
        <v>-1.0935300765621873E-2</v>
      </c>
      <c r="AP106" s="15">
        <f ca="1">_xlfn.NORM.INV(RAND(), Info!$B$43, Info!$B$44)</f>
        <v>-2.2037092380969382E-2</v>
      </c>
      <c r="AQ106" s="15">
        <f ca="1">_xlfn.NORM.INV(RAND(), Info!$B$43, Info!$B$44)</f>
        <v>-1.8868023042657091E-2</v>
      </c>
      <c r="AR106" s="15">
        <f ca="1">_xlfn.NORM.INV(RAND(), Info!$B$43, Info!$B$44)</f>
        <v>3.3944930415306857E-2</v>
      </c>
      <c r="AS106" s="15">
        <f ca="1">_xlfn.NORM.INV(RAND(), Info!$B$43, Info!$B$44)</f>
        <v>9.5648017542340445E-3</v>
      </c>
      <c r="AT106" s="15">
        <f ca="1">_xlfn.NORM.INV(RAND(), Info!$B$43, Info!$B$44)</f>
        <v>3.2295086529647098E-2</v>
      </c>
      <c r="AU106" s="15">
        <f ca="1">_xlfn.NORM.INV(RAND(), Info!$B$43, Info!$B$44)</f>
        <v>-3.5843937527526612E-2</v>
      </c>
      <c r="AV106" s="15">
        <f ca="1">_xlfn.NORM.INV(RAND(), Info!$B$43, Info!$B$44)</f>
        <v>6.807357116597048E-3</v>
      </c>
      <c r="AW106" s="15">
        <f ca="1">_xlfn.NORM.INV(RAND(), Info!$B$43, Info!$B$44)</f>
        <v>-1.5049648094998171E-2</v>
      </c>
      <c r="AX106" s="15">
        <f ca="1">_xlfn.NORM.INV(RAND(), Info!$B$43, Info!$B$44)</f>
        <v>2.6474576414122701E-2</v>
      </c>
      <c r="AY106" s="15">
        <f ca="1">_xlfn.NORM.INV(RAND(), Info!$B$43, Info!$B$44)</f>
        <v>-1.4857249156405551E-2</v>
      </c>
      <c r="AZ106" s="15">
        <f ca="1">_xlfn.NORM.INV(RAND(), Info!$B$43, Info!$B$44)</f>
        <v>2.3907711111490277E-2</v>
      </c>
      <c r="BA106" s="15">
        <f ca="1">_xlfn.NORM.INV(RAND(), Info!$B$43, Info!$B$44)</f>
        <v>1.0399358120864018E-2</v>
      </c>
      <c r="BB106" s="15">
        <f ca="1">_xlfn.NORM.INV(RAND(), Info!$B$43, Info!$B$44)</f>
        <v>1.5780866739407623E-2</v>
      </c>
      <c r="BC106" s="15">
        <f ca="1">_xlfn.NORM.INV(RAND(), Info!$B$43, Info!$B$44)</f>
        <v>8.433543478719132E-3</v>
      </c>
      <c r="BD106" s="15">
        <f ca="1">_xlfn.NORM.INV(RAND(), Info!$B$43, Info!$B$44)</f>
        <v>2.5646097408775981E-2</v>
      </c>
      <c r="BE106" s="15">
        <f ca="1">_xlfn.NORM.INV(RAND(), Info!$B$43, Info!$B$44)</f>
        <v>5.0750823941561635E-2</v>
      </c>
      <c r="BF106" s="15">
        <f ca="1">_xlfn.NORM.INV(RAND(), Info!$B$43, Info!$B$44)</f>
        <v>1.7279340181545925E-2</v>
      </c>
      <c r="BG106" s="15">
        <f ca="1">_xlfn.NORM.INV(RAND(), Info!$B$43, Info!$B$44)</f>
        <v>1.4227120055841961E-3</v>
      </c>
      <c r="BH106" s="15">
        <f ca="1">_xlfn.NORM.INV(RAND(), Info!$B$43, Info!$B$44)</f>
        <v>-2.8349668440846378E-2</v>
      </c>
      <c r="BI106" s="15">
        <f ca="1">_xlfn.NORM.INV(RAND(), Info!$B$43, Info!$B$44)</f>
        <v>1.3517893457882565E-3</v>
      </c>
      <c r="BJ106" s="15">
        <f ca="1">_xlfn.NORM.INV(RAND(), Info!$B$43, Info!$B$44)</f>
        <v>-3.4374402695916177E-2</v>
      </c>
      <c r="BK106" s="15">
        <f ca="1">_xlfn.NORM.INV(RAND(), Info!$B$43, Info!$B$44)</f>
        <v>-2.0000114860911206E-2</v>
      </c>
      <c r="BL106" s="15">
        <f ca="1">_xlfn.NORM.INV(RAND(), Info!$B$43, Info!$B$44)</f>
        <v>-6.9240771816998919E-3</v>
      </c>
      <c r="BM106" s="15">
        <f ca="1">_xlfn.NORM.INV(RAND(), Info!$B$43, Info!$B$44)</f>
        <v>-2.3843638341991574E-2</v>
      </c>
      <c r="BN106" s="15">
        <f ca="1">_xlfn.NORM.INV(RAND(), Info!$B$43, Info!$B$44)</f>
        <v>2.3904496301543485E-2</v>
      </c>
      <c r="BO106" s="15">
        <f ca="1">_xlfn.NORM.INV(RAND(), Info!$B$43, Info!$B$44)</f>
        <v>2.8301814939490477E-2</v>
      </c>
      <c r="BP106" s="15">
        <f ca="1">_xlfn.NORM.INV(RAND(), Info!$B$43, Info!$B$44)</f>
        <v>-2.1888982871591349E-3</v>
      </c>
      <c r="BQ106" s="15">
        <f ca="1">_xlfn.NORM.INV(RAND(), Info!$B$43, Info!$B$44)</f>
        <v>1.9962435343639371E-2</v>
      </c>
      <c r="BR106" s="15">
        <f ca="1">_xlfn.NORM.INV(RAND(), Info!$B$43, Info!$B$44)</f>
        <v>1.8968635967452858E-2</v>
      </c>
      <c r="BS106" s="15">
        <f ca="1">_xlfn.NORM.INV(RAND(), Info!$B$43, Info!$B$44)</f>
        <v>-3.147487410649355E-2</v>
      </c>
      <c r="BT106" s="15">
        <f ca="1">_xlfn.NORM.INV(RAND(), Info!$B$43, Info!$B$44)</f>
        <v>-7.5322460587092426E-3</v>
      </c>
      <c r="BU106" s="15">
        <f ca="1">_xlfn.NORM.INV(RAND(), Info!$B$43, Info!$B$44)</f>
        <v>1.573857229458267E-2</v>
      </c>
      <c r="BV106" s="15">
        <f ca="1">_xlfn.NORM.INV(RAND(), Info!$B$43, Info!$B$44)</f>
        <v>-1.0236353273434511E-2</v>
      </c>
      <c r="BW106" s="15">
        <f ca="1">_xlfn.NORM.INV(RAND(), Info!$B$43, Info!$B$44)</f>
        <v>-1.6602887802712248E-2</v>
      </c>
      <c r="BX106" s="15">
        <f ca="1">_xlfn.NORM.INV(RAND(), Info!$B$43, Info!$B$44)</f>
        <v>-1.5863830640513162E-2</v>
      </c>
      <c r="BY106" s="15">
        <f ca="1">_xlfn.NORM.INV(RAND(), Info!$B$43, Info!$B$44)</f>
        <v>-2.726340696703167E-2</v>
      </c>
      <c r="BZ106" s="15">
        <f ca="1">_xlfn.NORM.INV(RAND(), Info!$B$43, Info!$B$44)</f>
        <v>-4.6587613313375936E-2</v>
      </c>
      <c r="CA106" s="15">
        <f ca="1">_xlfn.NORM.INV(RAND(), Info!$B$43, Info!$B$44)</f>
        <v>-1.1645772539833021E-2</v>
      </c>
      <c r="CB106" s="15">
        <f ca="1">_xlfn.NORM.INV(RAND(), Info!$B$43, Info!$B$44)</f>
        <v>1.9366840817812987E-2</v>
      </c>
      <c r="CC106" s="15">
        <f ca="1">_xlfn.NORM.INV(RAND(), Info!$B$43, Info!$B$44)</f>
        <v>-4.0070891420978048E-2</v>
      </c>
      <c r="CD106" s="15">
        <f ca="1">_xlfn.NORM.INV(RAND(), Info!$B$43, Info!$B$44)</f>
        <v>-7.3490285322511915E-3</v>
      </c>
      <c r="CE106" s="15">
        <f ca="1">_xlfn.NORM.INV(RAND(), Info!$B$43, Info!$B$44)</f>
        <v>-2.1857626010354951E-2</v>
      </c>
      <c r="CF106" s="15">
        <f ca="1">_xlfn.NORM.INV(RAND(), Info!$B$43, Info!$B$44)</f>
        <v>3.047986139775365E-2</v>
      </c>
      <c r="CG106" s="15">
        <f ca="1">_xlfn.NORM.INV(RAND(), Info!$B$43, Info!$B$44)</f>
        <v>-1.0260975599675485E-2</v>
      </c>
      <c r="CH106" s="15">
        <f ca="1">_xlfn.NORM.INV(RAND(), Info!$B$43, Info!$B$44)</f>
        <v>-1.6429112125992143E-2</v>
      </c>
      <c r="CI106" s="15">
        <f ca="1">_xlfn.NORM.INV(RAND(), Info!$B$43, Info!$B$44)</f>
        <v>-2.8872083999993702E-2</v>
      </c>
      <c r="CJ106" s="15">
        <f ca="1">_xlfn.NORM.INV(RAND(), Info!$B$43, Info!$B$44)</f>
        <v>1.3031263361450756E-2</v>
      </c>
      <c r="CK106" s="15">
        <f ca="1">_xlfn.NORM.INV(RAND(), Info!$B$43, Info!$B$44)</f>
        <v>-9.278372983161521E-4</v>
      </c>
      <c r="CL106" s="15">
        <f ca="1">_xlfn.NORM.INV(RAND(), Info!$B$43, Info!$B$44)</f>
        <v>5.639581965120803E-4</v>
      </c>
      <c r="CM106" s="15">
        <f ca="1">_xlfn.NORM.INV(RAND(), Info!$B$43, Info!$B$44)</f>
        <v>-1.7020339851185735E-3</v>
      </c>
      <c r="CN106" s="15">
        <f ca="1">_xlfn.NORM.INV(RAND(), Info!$B$43, Info!$B$44)</f>
        <v>4.695832671701832E-4</v>
      </c>
      <c r="CO106" s="15">
        <f ca="1">_xlfn.NORM.INV(RAND(), Info!$B$43, Info!$B$44)</f>
        <v>6.6464435291262785E-3</v>
      </c>
      <c r="CP106" s="15">
        <f ca="1">_xlfn.NORM.INV(RAND(), Info!$B$43, Info!$B$44)</f>
        <v>-1.6802052411885296E-3</v>
      </c>
      <c r="CQ106" s="15">
        <f ca="1">_xlfn.NORM.INV(RAND(), Info!$B$43, Info!$B$44)</f>
        <v>-5.1498336973739402E-3</v>
      </c>
      <c r="CR106" s="15">
        <f ca="1">_xlfn.NORM.INV(RAND(), Info!$B$43, Info!$B$44)</f>
        <v>-7.1051071646322103E-4</v>
      </c>
      <c r="CS106" s="15">
        <f ca="1">_xlfn.NORM.INV(RAND(), Info!$B$43, Info!$B$44)</f>
        <v>7.4876289176649315E-4</v>
      </c>
      <c r="CT106" s="15">
        <f ca="1">_xlfn.NORM.INV(RAND(), Info!$B$43, Info!$B$44)</f>
        <v>9.5086081648840144E-3</v>
      </c>
      <c r="CU106" s="15">
        <f ca="1">_xlfn.NORM.INV(RAND(), Info!$B$43, Info!$B$44)</f>
        <v>-3.2950017690073663E-2</v>
      </c>
      <c r="CV106" s="15">
        <f ca="1">_xlfn.NORM.INV(RAND(), Info!$B$43, Info!$B$44)</f>
        <v>-3.0829932591033083E-3</v>
      </c>
      <c r="CW106" s="15">
        <f ca="1">_xlfn.NORM.INV(RAND(), Info!$B$43, Info!$B$44)</f>
        <v>-4.0188885060699786E-2</v>
      </c>
    </row>
    <row r="107" spans="1:101" x14ac:dyDescent="0.2">
      <c r="A107">
        <v>2128</v>
      </c>
      <c r="B107" s="15">
        <f ca="1">_xlfn.NORM.INV(RAND(), Info!$B$43, Info!$B$44)</f>
        <v>-4.0742561245581772E-5</v>
      </c>
      <c r="C107" s="15">
        <f ca="1">_xlfn.NORM.INV(RAND(), Info!$B$43, Info!$B$44)</f>
        <v>-1.7799641517214568E-2</v>
      </c>
      <c r="D107" s="15">
        <f ca="1">_xlfn.NORM.INV(RAND(), Info!$B$43, Info!$B$44)</f>
        <v>-5.7877497378975564E-3</v>
      </c>
      <c r="E107" s="15">
        <f ca="1">_xlfn.NORM.INV(RAND(), Info!$B$43, Info!$B$44)</f>
        <v>-1.8107837364062452E-2</v>
      </c>
      <c r="F107" s="15">
        <f ca="1">_xlfn.NORM.INV(RAND(), Info!$B$43, Info!$B$44)</f>
        <v>-1.4688744397231782E-2</v>
      </c>
      <c r="G107" s="15">
        <f ca="1">_xlfn.NORM.INV(RAND(), Info!$B$43, Info!$B$44)</f>
        <v>2.8031929053167048E-2</v>
      </c>
      <c r="H107" s="15">
        <f ca="1">_xlfn.NORM.INV(RAND(), Info!$B$43, Info!$B$44)</f>
        <v>-2.2449675050116219E-2</v>
      </c>
      <c r="I107" s="15">
        <f ca="1">_xlfn.NORM.INV(RAND(), Info!$B$43, Info!$B$44)</f>
        <v>-1.7378229940459167E-2</v>
      </c>
      <c r="J107" s="15">
        <f ca="1">_xlfn.NORM.INV(RAND(), Info!$B$43, Info!$B$44)</f>
        <v>3.1495581950918165E-2</v>
      </c>
      <c r="K107" s="15">
        <f ca="1">_xlfn.NORM.INV(RAND(), Info!$B$43, Info!$B$44)</f>
        <v>-1.2666840698060011E-2</v>
      </c>
      <c r="L107" s="15">
        <f ca="1">_xlfn.NORM.INV(RAND(), Info!$B$43, Info!$B$44)</f>
        <v>1.0173531720536855E-3</v>
      </c>
      <c r="M107" s="15">
        <f ca="1">_xlfn.NORM.INV(RAND(), Info!$B$43, Info!$B$44)</f>
        <v>-2.2844111946829792E-2</v>
      </c>
      <c r="N107" s="15">
        <f ca="1">_xlfn.NORM.INV(RAND(), Info!$B$43, Info!$B$44)</f>
        <v>1.3711462945573516E-3</v>
      </c>
      <c r="O107" s="15">
        <f ca="1">_xlfn.NORM.INV(RAND(), Info!$B$43, Info!$B$44)</f>
        <v>2.9915413600315084E-4</v>
      </c>
      <c r="P107" s="15">
        <f ca="1">_xlfn.NORM.INV(RAND(), Info!$B$43, Info!$B$44)</f>
        <v>-5.1933584504147796E-3</v>
      </c>
      <c r="Q107" s="15">
        <f ca="1">_xlfn.NORM.INV(RAND(), Info!$B$43, Info!$B$44)</f>
        <v>2.4752882703374399E-3</v>
      </c>
      <c r="R107" s="15">
        <f ca="1">_xlfn.NORM.INV(RAND(), Info!$B$43, Info!$B$44)</f>
        <v>-2.0533439425051363E-2</v>
      </c>
      <c r="S107" s="15">
        <f ca="1">_xlfn.NORM.INV(RAND(), Info!$B$43, Info!$B$44)</f>
        <v>-3.0268783376946107E-2</v>
      </c>
      <c r="T107" s="15">
        <f ca="1">_xlfn.NORM.INV(RAND(), Info!$B$43, Info!$B$44)</f>
        <v>2.2763930683356196E-2</v>
      </c>
      <c r="U107" s="15">
        <f ca="1">_xlfn.NORM.INV(RAND(), Info!$B$43, Info!$B$44)</f>
        <v>1.4036227561819332E-2</v>
      </c>
      <c r="V107" s="15">
        <f ca="1">_xlfn.NORM.INV(RAND(), Info!$B$43, Info!$B$44)</f>
        <v>-9.2748087065556047E-3</v>
      </c>
      <c r="W107" s="15">
        <f ca="1">_xlfn.NORM.INV(RAND(), Info!$B$43, Info!$B$44)</f>
        <v>-1.5871514932141739E-2</v>
      </c>
      <c r="X107" s="15">
        <f ca="1">_xlfn.NORM.INV(RAND(), Info!$B$43, Info!$B$44)</f>
        <v>3.7094003008956745E-2</v>
      </c>
      <c r="Y107" s="15">
        <f ca="1">_xlfn.NORM.INV(RAND(), Info!$B$43, Info!$B$44)</f>
        <v>1.9743301173690751E-2</v>
      </c>
      <c r="Z107" s="15">
        <f ca="1">_xlfn.NORM.INV(RAND(), Info!$B$43, Info!$B$44)</f>
        <v>-2.438044942455388E-2</v>
      </c>
      <c r="AA107" s="15">
        <f ca="1">_xlfn.NORM.INV(RAND(), Info!$B$43, Info!$B$44)</f>
        <v>-1.4622416938139628E-2</v>
      </c>
      <c r="AB107" s="15">
        <f ca="1">_xlfn.NORM.INV(RAND(), Info!$B$43, Info!$B$44)</f>
        <v>2.7726320929132506E-2</v>
      </c>
      <c r="AC107" s="15">
        <f ca="1">_xlfn.NORM.INV(RAND(), Info!$B$43, Info!$B$44)</f>
        <v>-2.0952454289481599E-3</v>
      </c>
      <c r="AD107" s="15">
        <f ca="1">_xlfn.NORM.INV(RAND(), Info!$B$43, Info!$B$44)</f>
        <v>-1.513310423452797E-3</v>
      </c>
      <c r="AE107" s="15">
        <f ca="1">_xlfn.NORM.INV(RAND(), Info!$B$43, Info!$B$44)</f>
        <v>-7.9816421448372019E-3</v>
      </c>
      <c r="AF107" s="15">
        <f ca="1">_xlfn.NORM.INV(RAND(), Info!$B$43, Info!$B$44)</f>
        <v>2.0202990294425354E-3</v>
      </c>
      <c r="AG107" s="15">
        <f ca="1">_xlfn.NORM.INV(RAND(), Info!$B$43, Info!$B$44)</f>
        <v>1.7546613444553896E-2</v>
      </c>
      <c r="AH107" s="15">
        <f ca="1">_xlfn.NORM.INV(RAND(), Info!$B$43, Info!$B$44)</f>
        <v>-4.464825084022927E-3</v>
      </c>
      <c r="AI107" s="15">
        <f ca="1">_xlfn.NORM.INV(RAND(), Info!$B$43, Info!$B$44)</f>
        <v>3.0657982613115586E-3</v>
      </c>
      <c r="AJ107" s="15">
        <f ca="1">_xlfn.NORM.INV(RAND(), Info!$B$43, Info!$B$44)</f>
        <v>-3.0390661070771184E-3</v>
      </c>
      <c r="AK107" s="15">
        <f ca="1">_xlfn.NORM.INV(RAND(), Info!$B$43, Info!$B$44)</f>
        <v>-3.9535054989498948E-3</v>
      </c>
      <c r="AL107" s="15">
        <f ca="1">_xlfn.NORM.INV(RAND(), Info!$B$43, Info!$B$44)</f>
        <v>-1.9348739713517435E-3</v>
      </c>
      <c r="AM107" s="15">
        <f ca="1">_xlfn.NORM.INV(RAND(), Info!$B$43, Info!$B$44)</f>
        <v>3.2513118254579698E-2</v>
      </c>
      <c r="AN107" s="15">
        <f ca="1">_xlfn.NORM.INV(RAND(), Info!$B$43, Info!$B$44)</f>
        <v>2.3652009902000032E-2</v>
      </c>
      <c r="AO107" s="15">
        <f ca="1">_xlfn.NORM.INV(RAND(), Info!$B$43, Info!$B$44)</f>
        <v>-1.7351590561745959E-2</v>
      </c>
      <c r="AP107" s="15">
        <f ca="1">_xlfn.NORM.INV(RAND(), Info!$B$43, Info!$B$44)</f>
        <v>-8.0190503087555001E-3</v>
      </c>
      <c r="AQ107" s="15">
        <f ca="1">_xlfn.NORM.INV(RAND(), Info!$B$43, Info!$B$44)</f>
        <v>1.3309731930505071E-2</v>
      </c>
      <c r="AR107" s="15">
        <f ca="1">_xlfn.NORM.INV(RAND(), Info!$B$43, Info!$B$44)</f>
        <v>1.7006130635143682E-2</v>
      </c>
      <c r="AS107" s="15">
        <f ca="1">_xlfn.NORM.INV(RAND(), Info!$B$43, Info!$B$44)</f>
        <v>1.1163890748773948E-2</v>
      </c>
      <c r="AT107" s="15">
        <f ca="1">_xlfn.NORM.INV(RAND(), Info!$B$43, Info!$B$44)</f>
        <v>-3.0389292195829361E-2</v>
      </c>
      <c r="AU107" s="15">
        <f ca="1">_xlfn.NORM.INV(RAND(), Info!$B$43, Info!$B$44)</f>
        <v>-5.7662819066176464E-2</v>
      </c>
      <c r="AV107" s="15">
        <f ca="1">_xlfn.NORM.INV(RAND(), Info!$B$43, Info!$B$44)</f>
        <v>-4.1430325331067049E-4</v>
      </c>
      <c r="AW107" s="15">
        <f ca="1">_xlfn.NORM.INV(RAND(), Info!$B$43, Info!$B$44)</f>
        <v>-1.2225328867948217E-2</v>
      </c>
      <c r="AX107" s="15">
        <f ca="1">_xlfn.NORM.INV(RAND(), Info!$B$43, Info!$B$44)</f>
        <v>-9.836778750553582E-3</v>
      </c>
      <c r="AY107" s="15">
        <f ca="1">_xlfn.NORM.INV(RAND(), Info!$B$43, Info!$B$44)</f>
        <v>1.5792136803313213E-2</v>
      </c>
      <c r="AZ107" s="15">
        <f ca="1">_xlfn.NORM.INV(RAND(), Info!$B$43, Info!$B$44)</f>
        <v>-1.2815871726947191E-4</v>
      </c>
      <c r="BA107" s="15">
        <f ca="1">_xlfn.NORM.INV(RAND(), Info!$B$43, Info!$B$44)</f>
        <v>-2.6362532825965741E-2</v>
      </c>
      <c r="BB107" s="15">
        <f ca="1">_xlfn.NORM.INV(RAND(), Info!$B$43, Info!$B$44)</f>
        <v>1.594697579265264E-2</v>
      </c>
      <c r="BC107" s="15">
        <f ca="1">_xlfn.NORM.INV(RAND(), Info!$B$43, Info!$B$44)</f>
        <v>-1.9544441372873922E-2</v>
      </c>
      <c r="BD107" s="15">
        <f ca="1">_xlfn.NORM.INV(RAND(), Info!$B$43, Info!$B$44)</f>
        <v>-6.1716170139248178E-3</v>
      </c>
      <c r="BE107" s="15">
        <f ca="1">_xlfn.NORM.INV(RAND(), Info!$B$43, Info!$B$44)</f>
        <v>1.3898415965020096E-2</v>
      </c>
      <c r="BF107" s="15">
        <f ca="1">_xlfn.NORM.INV(RAND(), Info!$B$43, Info!$B$44)</f>
        <v>1.4859796407179895E-2</v>
      </c>
      <c r="BG107" s="15">
        <f ca="1">_xlfn.NORM.INV(RAND(), Info!$B$43, Info!$B$44)</f>
        <v>-6.8308181105071536E-3</v>
      </c>
      <c r="BH107" s="15">
        <f ca="1">_xlfn.NORM.INV(RAND(), Info!$B$43, Info!$B$44)</f>
        <v>1.0090227028040414E-2</v>
      </c>
      <c r="BI107" s="15">
        <f ca="1">_xlfn.NORM.INV(RAND(), Info!$B$43, Info!$B$44)</f>
        <v>-1.8435183263102478E-2</v>
      </c>
      <c r="BJ107" s="15">
        <f ca="1">_xlfn.NORM.INV(RAND(), Info!$B$43, Info!$B$44)</f>
        <v>-2.3289769473643043E-2</v>
      </c>
      <c r="BK107" s="15">
        <f ca="1">_xlfn.NORM.INV(RAND(), Info!$B$43, Info!$B$44)</f>
        <v>-3.0557864382676023E-2</v>
      </c>
      <c r="BL107" s="15">
        <f ca="1">_xlfn.NORM.INV(RAND(), Info!$B$43, Info!$B$44)</f>
        <v>-2.7637024651886728E-2</v>
      </c>
      <c r="BM107" s="15">
        <f ca="1">_xlfn.NORM.INV(RAND(), Info!$B$43, Info!$B$44)</f>
        <v>2.8691114090331173E-2</v>
      </c>
      <c r="BN107" s="15">
        <f ca="1">_xlfn.NORM.INV(RAND(), Info!$B$43, Info!$B$44)</f>
        <v>-3.024127528978655E-2</v>
      </c>
      <c r="BO107" s="15">
        <f ca="1">_xlfn.NORM.INV(RAND(), Info!$B$43, Info!$B$44)</f>
        <v>4.0835961463898909E-2</v>
      </c>
      <c r="BP107" s="15">
        <f ca="1">_xlfn.NORM.INV(RAND(), Info!$B$43, Info!$B$44)</f>
        <v>2.1362659965813369E-2</v>
      </c>
      <c r="BQ107" s="15">
        <f ca="1">_xlfn.NORM.INV(RAND(), Info!$B$43, Info!$B$44)</f>
        <v>-2.4312690786954809E-3</v>
      </c>
      <c r="BR107" s="15">
        <f ca="1">_xlfn.NORM.INV(RAND(), Info!$B$43, Info!$B$44)</f>
        <v>2.338822463538676E-2</v>
      </c>
      <c r="BS107" s="15">
        <f ca="1">_xlfn.NORM.INV(RAND(), Info!$B$43, Info!$B$44)</f>
        <v>4.7985357875437945E-3</v>
      </c>
      <c r="BT107" s="15">
        <f ca="1">_xlfn.NORM.INV(RAND(), Info!$B$43, Info!$B$44)</f>
        <v>1.2885293799947128E-2</v>
      </c>
      <c r="BU107" s="15">
        <f ca="1">_xlfn.NORM.INV(RAND(), Info!$B$43, Info!$B$44)</f>
        <v>-2.3053081505477097E-2</v>
      </c>
      <c r="BV107" s="15">
        <f ca="1">_xlfn.NORM.INV(RAND(), Info!$B$43, Info!$B$44)</f>
        <v>2.2466953328355091E-3</v>
      </c>
      <c r="BW107" s="15">
        <f ca="1">_xlfn.NORM.INV(RAND(), Info!$B$43, Info!$B$44)</f>
        <v>2.0655631828073843E-2</v>
      </c>
      <c r="BX107" s="15">
        <f ca="1">_xlfn.NORM.INV(RAND(), Info!$B$43, Info!$B$44)</f>
        <v>-3.2341638199370943E-3</v>
      </c>
      <c r="BY107" s="15">
        <f ca="1">_xlfn.NORM.INV(RAND(), Info!$B$43, Info!$B$44)</f>
        <v>-2.5396187937463528E-2</v>
      </c>
      <c r="BZ107" s="15">
        <f ca="1">_xlfn.NORM.INV(RAND(), Info!$B$43, Info!$B$44)</f>
        <v>-8.8668396833067945E-3</v>
      </c>
      <c r="CA107" s="15">
        <f ca="1">_xlfn.NORM.INV(RAND(), Info!$B$43, Info!$B$44)</f>
        <v>1.234458132508038E-2</v>
      </c>
      <c r="CB107" s="15">
        <f ca="1">_xlfn.NORM.INV(RAND(), Info!$B$43, Info!$B$44)</f>
        <v>2.0328922399861088E-3</v>
      </c>
      <c r="CC107" s="15">
        <f ca="1">_xlfn.NORM.INV(RAND(), Info!$B$43, Info!$B$44)</f>
        <v>4.4087631863425944E-2</v>
      </c>
      <c r="CD107" s="15">
        <f ca="1">_xlfn.NORM.INV(RAND(), Info!$B$43, Info!$B$44)</f>
        <v>1.9426211707655678E-3</v>
      </c>
      <c r="CE107" s="15">
        <f ca="1">_xlfn.NORM.INV(RAND(), Info!$B$43, Info!$B$44)</f>
        <v>-2.0967336778746817E-2</v>
      </c>
      <c r="CF107" s="15">
        <f ca="1">_xlfn.NORM.INV(RAND(), Info!$B$43, Info!$B$44)</f>
        <v>-9.0112316584332365E-4</v>
      </c>
      <c r="CG107" s="15">
        <f ca="1">_xlfn.NORM.INV(RAND(), Info!$B$43, Info!$B$44)</f>
        <v>-4.4051081611217935E-3</v>
      </c>
      <c r="CH107" s="15">
        <f ca="1">_xlfn.NORM.INV(RAND(), Info!$B$43, Info!$B$44)</f>
        <v>-1.2593723630318337E-2</v>
      </c>
      <c r="CI107" s="15">
        <f ca="1">_xlfn.NORM.INV(RAND(), Info!$B$43, Info!$B$44)</f>
        <v>-1.5797124138618477E-2</v>
      </c>
      <c r="CJ107" s="15">
        <f ca="1">_xlfn.NORM.INV(RAND(), Info!$B$43, Info!$B$44)</f>
        <v>1.5101212620501195E-2</v>
      </c>
      <c r="CK107" s="15">
        <f ca="1">_xlfn.NORM.INV(RAND(), Info!$B$43, Info!$B$44)</f>
        <v>9.9202445482399933E-3</v>
      </c>
      <c r="CL107" s="15">
        <f ca="1">_xlfn.NORM.INV(RAND(), Info!$B$43, Info!$B$44)</f>
        <v>-1.3842601874868937E-2</v>
      </c>
      <c r="CM107" s="15">
        <f ca="1">_xlfn.NORM.INV(RAND(), Info!$B$43, Info!$B$44)</f>
        <v>-5.046286074906893E-2</v>
      </c>
      <c r="CN107" s="15">
        <f ca="1">_xlfn.NORM.INV(RAND(), Info!$B$43, Info!$B$44)</f>
        <v>6.36792508314053E-3</v>
      </c>
      <c r="CO107" s="15">
        <f ca="1">_xlfn.NORM.INV(RAND(), Info!$B$43, Info!$B$44)</f>
        <v>1.4268575354162771E-2</v>
      </c>
      <c r="CP107" s="15">
        <f ca="1">_xlfn.NORM.INV(RAND(), Info!$B$43, Info!$B$44)</f>
        <v>-8.4689864997812073E-3</v>
      </c>
      <c r="CQ107" s="15">
        <f ca="1">_xlfn.NORM.INV(RAND(), Info!$B$43, Info!$B$44)</f>
        <v>1.9843706259596597E-2</v>
      </c>
      <c r="CR107" s="15">
        <f ca="1">_xlfn.NORM.INV(RAND(), Info!$B$43, Info!$B$44)</f>
        <v>1.9242498674792084E-2</v>
      </c>
      <c r="CS107" s="15">
        <f ca="1">_xlfn.NORM.INV(RAND(), Info!$B$43, Info!$B$44)</f>
        <v>-1.9305160379697192E-2</v>
      </c>
      <c r="CT107" s="15">
        <f ca="1">_xlfn.NORM.INV(RAND(), Info!$B$43, Info!$B$44)</f>
        <v>1.680594691025028E-2</v>
      </c>
      <c r="CU107" s="15">
        <f ca="1">_xlfn.NORM.INV(RAND(), Info!$B$43, Info!$B$44)</f>
        <v>1.7480234214647616E-2</v>
      </c>
      <c r="CV107" s="15">
        <f ca="1">_xlfn.NORM.INV(RAND(), Info!$B$43, Info!$B$44)</f>
        <v>-1.3558952417784306E-2</v>
      </c>
      <c r="CW107" s="15">
        <f ca="1">_xlfn.NORM.INV(RAND(), Info!$B$43, Info!$B$44)</f>
        <v>6.4615343033711577E-3</v>
      </c>
    </row>
    <row r="108" spans="1:101" x14ac:dyDescent="0.2">
      <c r="A108">
        <v>2129</v>
      </c>
      <c r="B108" s="15">
        <f ca="1">_xlfn.NORM.INV(RAND(), Info!$B$43, Info!$B$44)</f>
        <v>-1.5137774277492924E-2</v>
      </c>
      <c r="C108" s="15">
        <f ca="1">_xlfn.NORM.INV(RAND(), Info!$B$43, Info!$B$44)</f>
        <v>2.6912976067966048E-2</v>
      </c>
      <c r="D108" s="15">
        <f ca="1">_xlfn.NORM.INV(RAND(), Info!$B$43, Info!$B$44)</f>
        <v>2.9885919784094855E-2</v>
      </c>
      <c r="E108" s="15">
        <f ca="1">_xlfn.NORM.INV(RAND(), Info!$B$43, Info!$B$44)</f>
        <v>-2.8883556074445853E-2</v>
      </c>
      <c r="F108" s="15">
        <f ca="1">_xlfn.NORM.INV(RAND(), Info!$B$43, Info!$B$44)</f>
        <v>1.0261942216796809E-2</v>
      </c>
      <c r="G108" s="15">
        <f ca="1">_xlfn.NORM.INV(RAND(), Info!$B$43, Info!$B$44)</f>
        <v>-4.520421380000756E-2</v>
      </c>
      <c r="H108" s="15">
        <f ca="1">_xlfn.NORM.INV(RAND(), Info!$B$43, Info!$B$44)</f>
        <v>2.8291605604356809E-2</v>
      </c>
      <c r="I108" s="15">
        <f ca="1">_xlfn.NORM.INV(RAND(), Info!$B$43, Info!$B$44)</f>
        <v>1.3187613359983918E-2</v>
      </c>
      <c r="J108" s="15">
        <f ca="1">_xlfn.NORM.INV(RAND(), Info!$B$43, Info!$B$44)</f>
        <v>-7.4959744496667707E-3</v>
      </c>
      <c r="K108" s="15">
        <f ca="1">_xlfn.NORM.INV(RAND(), Info!$B$43, Info!$B$44)</f>
        <v>5.0945980554434698E-3</v>
      </c>
      <c r="L108" s="15">
        <f ca="1">_xlfn.NORM.INV(RAND(), Info!$B$43, Info!$B$44)</f>
        <v>-2.0850834179922038E-2</v>
      </c>
      <c r="M108" s="15">
        <f ca="1">_xlfn.NORM.INV(RAND(), Info!$B$43, Info!$B$44)</f>
        <v>-8.0205101897413318E-3</v>
      </c>
      <c r="N108" s="15">
        <f ca="1">_xlfn.NORM.INV(RAND(), Info!$B$43, Info!$B$44)</f>
        <v>4.8671834687435758E-3</v>
      </c>
      <c r="O108" s="15">
        <f ca="1">_xlfn.NORM.INV(RAND(), Info!$B$43, Info!$B$44)</f>
        <v>3.0943717396894988E-2</v>
      </c>
      <c r="P108" s="15">
        <f ca="1">_xlfn.NORM.INV(RAND(), Info!$B$43, Info!$B$44)</f>
        <v>2.8137198248473268E-2</v>
      </c>
      <c r="Q108" s="15">
        <f ca="1">_xlfn.NORM.INV(RAND(), Info!$B$43, Info!$B$44)</f>
        <v>-4.4705886704804847E-3</v>
      </c>
      <c r="R108" s="15">
        <f ca="1">_xlfn.NORM.INV(RAND(), Info!$B$43, Info!$B$44)</f>
        <v>-1.9246443731221932E-2</v>
      </c>
      <c r="S108" s="15">
        <f ca="1">_xlfn.NORM.INV(RAND(), Info!$B$43, Info!$B$44)</f>
        <v>-3.5052171639870871E-3</v>
      </c>
      <c r="T108" s="15">
        <f ca="1">_xlfn.NORM.INV(RAND(), Info!$B$43, Info!$B$44)</f>
        <v>2.0481499570007416E-2</v>
      </c>
      <c r="U108" s="15">
        <f ca="1">_xlfn.NORM.INV(RAND(), Info!$B$43, Info!$B$44)</f>
        <v>-2.260064252219492E-2</v>
      </c>
      <c r="V108" s="15">
        <f ca="1">_xlfn.NORM.INV(RAND(), Info!$B$43, Info!$B$44)</f>
        <v>8.3825157589911201E-3</v>
      </c>
      <c r="W108" s="15">
        <f ca="1">_xlfn.NORM.INV(RAND(), Info!$B$43, Info!$B$44)</f>
        <v>-4.4674772757819309E-2</v>
      </c>
      <c r="X108" s="15">
        <f ca="1">_xlfn.NORM.INV(RAND(), Info!$B$43, Info!$B$44)</f>
        <v>-4.3377904429597672E-3</v>
      </c>
      <c r="Y108" s="15">
        <f ca="1">_xlfn.NORM.INV(RAND(), Info!$B$43, Info!$B$44)</f>
        <v>2.9212965220674096E-3</v>
      </c>
      <c r="Z108" s="15">
        <f ca="1">_xlfn.NORM.INV(RAND(), Info!$B$43, Info!$B$44)</f>
        <v>-4.222419229438691E-3</v>
      </c>
      <c r="AA108" s="15">
        <f ca="1">_xlfn.NORM.INV(RAND(), Info!$B$43, Info!$B$44)</f>
        <v>-2.1279571813018573E-2</v>
      </c>
      <c r="AB108" s="15">
        <f ca="1">_xlfn.NORM.INV(RAND(), Info!$B$43, Info!$B$44)</f>
        <v>8.2739760725168594E-3</v>
      </c>
      <c r="AC108" s="15">
        <f ca="1">_xlfn.NORM.INV(RAND(), Info!$B$43, Info!$B$44)</f>
        <v>1.3266922180655619E-2</v>
      </c>
      <c r="AD108" s="15">
        <f ca="1">_xlfn.NORM.INV(RAND(), Info!$B$43, Info!$B$44)</f>
        <v>1.4047183748384678E-2</v>
      </c>
      <c r="AE108" s="15">
        <f ca="1">_xlfn.NORM.INV(RAND(), Info!$B$43, Info!$B$44)</f>
        <v>2.2373633882176811E-2</v>
      </c>
      <c r="AF108" s="15">
        <f ca="1">_xlfn.NORM.INV(RAND(), Info!$B$43, Info!$B$44)</f>
        <v>2.6692801505654271E-2</v>
      </c>
      <c r="AG108" s="15">
        <f ca="1">_xlfn.NORM.INV(RAND(), Info!$B$43, Info!$B$44)</f>
        <v>-9.3986844042434729E-3</v>
      </c>
      <c r="AH108" s="15">
        <f ca="1">_xlfn.NORM.INV(RAND(), Info!$B$43, Info!$B$44)</f>
        <v>2.9008508618415436E-4</v>
      </c>
      <c r="AI108" s="15">
        <f ca="1">_xlfn.NORM.INV(RAND(), Info!$B$43, Info!$B$44)</f>
        <v>1.1919442651579352E-2</v>
      </c>
      <c r="AJ108" s="15">
        <f ca="1">_xlfn.NORM.INV(RAND(), Info!$B$43, Info!$B$44)</f>
        <v>-1.2440282208851295E-3</v>
      </c>
      <c r="AK108" s="15">
        <f ca="1">_xlfn.NORM.INV(RAND(), Info!$B$43, Info!$B$44)</f>
        <v>-7.6083051271304764E-3</v>
      </c>
      <c r="AL108" s="15">
        <f ca="1">_xlfn.NORM.INV(RAND(), Info!$B$43, Info!$B$44)</f>
        <v>7.1083530895956468E-2</v>
      </c>
      <c r="AM108" s="15">
        <f ca="1">_xlfn.NORM.INV(RAND(), Info!$B$43, Info!$B$44)</f>
        <v>-1.1709224476615744E-2</v>
      </c>
      <c r="AN108" s="15">
        <f ca="1">_xlfn.NORM.INV(RAND(), Info!$B$43, Info!$B$44)</f>
        <v>3.8295572905228267E-2</v>
      </c>
      <c r="AO108" s="15">
        <f ca="1">_xlfn.NORM.INV(RAND(), Info!$B$43, Info!$B$44)</f>
        <v>-1.8450522427255731E-2</v>
      </c>
      <c r="AP108" s="15">
        <f ca="1">_xlfn.NORM.INV(RAND(), Info!$B$43, Info!$B$44)</f>
        <v>8.1470110020235124E-3</v>
      </c>
      <c r="AQ108" s="15">
        <f ca="1">_xlfn.NORM.INV(RAND(), Info!$B$43, Info!$B$44)</f>
        <v>-1.6853360775357514E-3</v>
      </c>
      <c r="AR108" s="15">
        <f ca="1">_xlfn.NORM.INV(RAND(), Info!$B$43, Info!$B$44)</f>
        <v>2.2767646538270458E-2</v>
      </c>
      <c r="AS108" s="15">
        <f ca="1">_xlfn.NORM.INV(RAND(), Info!$B$43, Info!$B$44)</f>
        <v>-1.07329173688951E-2</v>
      </c>
      <c r="AT108" s="15">
        <f ca="1">_xlfn.NORM.INV(RAND(), Info!$B$43, Info!$B$44)</f>
        <v>3.6607338246183341E-2</v>
      </c>
      <c r="AU108" s="15">
        <f ca="1">_xlfn.NORM.INV(RAND(), Info!$B$43, Info!$B$44)</f>
        <v>2.3934673629496514E-2</v>
      </c>
      <c r="AV108" s="15">
        <f ca="1">_xlfn.NORM.INV(RAND(), Info!$B$43, Info!$B$44)</f>
        <v>2.8930859283859887E-2</v>
      </c>
      <c r="AW108" s="15">
        <f ca="1">_xlfn.NORM.INV(RAND(), Info!$B$43, Info!$B$44)</f>
        <v>1.0859225803560007E-2</v>
      </c>
      <c r="AX108" s="15">
        <f ca="1">_xlfn.NORM.INV(RAND(), Info!$B$43, Info!$B$44)</f>
        <v>-2.3902467477781044E-2</v>
      </c>
      <c r="AY108" s="15">
        <f ca="1">_xlfn.NORM.INV(RAND(), Info!$B$43, Info!$B$44)</f>
        <v>-7.6109858210495667E-3</v>
      </c>
      <c r="AZ108" s="15">
        <f ca="1">_xlfn.NORM.INV(RAND(), Info!$B$43, Info!$B$44)</f>
        <v>-1.3796768215941658E-2</v>
      </c>
      <c r="BA108" s="15">
        <f ca="1">_xlfn.NORM.INV(RAND(), Info!$B$43, Info!$B$44)</f>
        <v>1.528791221158398E-2</v>
      </c>
      <c r="BB108" s="15">
        <f ca="1">_xlfn.NORM.INV(RAND(), Info!$B$43, Info!$B$44)</f>
        <v>5.1863180685769283E-2</v>
      </c>
      <c r="BC108" s="15">
        <f ca="1">_xlfn.NORM.INV(RAND(), Info!$B$43, Info!$B$44)</f>
        <v>1.4127341300135054E-2</v>
      </c>
      <c r="BD108" s="15">
        <f ca="1">_xlfn.NORM.INV(RAND(), Info!$B$43, Info!$B$44)</f>
        <v>-1.8194990578794867E-2</v>
      </c>
      <c r="BE108" s="15">
        <f ca="1">_xlfn.NORM.INV(RAND(), Info!$B$43, Info!$B$44)</f>
        <v>-5.6867329140584934E-2</v>
      </c>
      <c r="BF108" s="15">
        <f ca="1">_xlfn.NORM.INV(RAND(), Info!$B$43, Info!$B$44)</f>
        <v>1.6809686530539047E-2</v>
      </c>
      <c r="BG108" s="15">
        <f ca="1">_xlfn.NORM.INV(RAND(), Info!$B$43, Info!$B$44)</f>
        <v>1.5231380440250533E-2</v>
      </c>
      <c r="BH108" s="15">
        <f ca="1">_xlfn.NORM.INV(RAND(), Info!$B$43, Info!$B$44)</f>
        <v>1.9664803870632253E-3</v>
      </c>
      <c r="BI108" s="15">
        <f ca="1">_xlfn.NORM.INV(RAND(), Info!$B$43, Info!$B$44)</f>
        <v>1.214646247034078E-2</v>
      </c>
      <c r="BJ108" s="15">
        <f ca="1">_xlfn.NORM.INV(RAND(), Info!$B$43, Info!$B$44)</f>
        <v>-8.0220180515302355E-3</v>
      </c>
      <c r="BK108" s="15">
        <f ca="1">_xlfn.NORM.INV(RAND(), Info!$B$43, Info!$B$44)</f>
        <v>-1.4018878717350212E-2</v>
      </c>
      <c r="BL108" s="15">
        <f ca="1">_xlfn.NORM.INV(RAND(), Info!$B$43, Info!$B$44)</f>
        <v>-5.4755091452483626E-2</v>
      </c>
      <c r="BM108" s="15">
        <f ca="1">_xlfn.NORM.INV(RAND(), Info!$B$43, Info!$B$44)</f>
        <v>2.1709455680900512E-2</v>
      </c>
      <c r="BN108" s="15">
        <f ca="1">_xlfn.NORM.INV(RAND(), Info!$B$43, Info!$B$44)</f>
        <v>-3.7413419902495517E-3</v>
      </c>
      <c r="BO108" s="15">
        <f ca="1">_xlfn.NORM.INV(RAND(), Info!$B$43, Info!$B$44)</f>
        <v>4.0956370602536129E-3</v>
      </c>
      <c r="BP108" s="15">
        <f ca="1">_xlfn.NORM.INV(RAND(), Info!$B$43, Info!$B$44)</f>
        <v>-1.3322337369643552E-2</v>
      </c>
      <c r="BQ108" s="15">
        <f ca="1">_xlfn.NORM.INV(RAND(), Info!$B$43, Info!$B$44)</f>
        <v>2.6442537706494473E-2</v>
      </c>
      <c r="BR108" s="15">
        <f ca="1">_xlfn.NORM.INV(RAND(), Info!$B$43, Info!$B$44)</f>
        <v>1.0543255412226973E-2</v>
      </c>
      <c r="BS108" s="15">
        <f ca="1">_xlfn.NORM.INV(RAND(), Info!$B$43, Info!$B$44)</f>
        <v>-1.3046089277424941E-2</v>
      </c>
      <c r="BT108" s="15">
        <f ca="1">_xlfn.NORM.INV(RAND(), Info!$B$43, Info!$B$44)</f>
        <v>-1.2534914713913513E-2</v>
      </c>
      <c r="BU108" s="15">
        <f ca="1">_xlfn.NORM.INV(RAND(), Info!$B$43, Info!$B$44)</f>
        <v>4.1071657607528192E-2</v>
      </c>
      <c r="BV108" s="15">
        <f ca="1">_xlfn.NORM.INV(RAND(), Info!$B$43, Info!$B$44)</f>
        <v>-1.5499485172228523E-2</v>
      </c>
      <c r="BW108" s="15">
        <f ca="1">_xlfn.NORM.INV(RAND(), Info!$B$43, Info!$B$44)</f>
        <v>-2.1989768441974276E-2</v>
      </c>
      <c r="BX108" s="15">
        <f ca="1">_xlfn.NORM.INV(RAND(), Info!$B$43, Info!$B$44)</f>
        <v>3.4304192153943848E-2</v>
      </c>
      <c r="BY108" s="15">
        <f ca="1">_xlfn.NORM.INV(RAND(), Info!$B$43, Info!$B$44)</f>
        <v>-6.1739853681225319E-5</v>
      </c>
      <c r="BZ108" s="15">
        <f ca="1">_xlfn.NORM.INV(RAND(), Info!$B$43, Info!$B$44)</f>
        <v>-1.3321766365669802E-2</v>
      </c>
      <c r="CA108" s="15">
        <f ca="1">_xlfn.NORM.INV(RAND(), Info!$B$43, Info!$B$44)</f>
        <v>-4.6286437594718101E-3</v>
      </c>
      <c r="CB108" s="15">
        <f ca="1">_xlfn.NORM.INV(RAND(), Info!$B$43, Info!$B$44)</f>
        <v>1.3834956578437547E-2</v>
      </c>
      <c r="CC108" s="15">
        <f ca="1">_xlfn.NORM.INV(RAND(), Info!$B$43, Info!$B$44)</f>
        <v>1.0028211706464708E-2</v>
      </c>
      <c r="CD108" s="15">
        <f ca="1">_xlfn.NORM.INV(RAND(), Info!$B$43, Info!$B$44)</f>
        <v>-1.0436928850962014E-2</v>
      </c>
      <c r="CE108" s="15">
        <f ca="1">_xlfn.NORM.INV(RAND(), Info!$B$43, Info!$B$44)</f>
        <v>1.3009761989499592E-2</v>
      </c>
      <c r="CF108" s="15">
        <f ca="1">_xlfn.NORM.INV(RAND(), Info!$B$43, Info!$B$44)</f>
        <v>-3.804092944491639E-2</v>
      </c>
      <c r="CG108" s="15">
        <f ca="1">_xlfn.NORM.INV(RAND(), Info!$B$43, Info!$B$44)</f>
        <v>1.0973149633030404E-2</v>
      </c>
      <c r="CH108" s="15">
        <f ca="1">_xlfn.NORM.INV(RAND(), Info!$B$43, Info!$B$44)</f>
        <v>-1.8734490582442028E-2</v>
      </c>
      <c r="CI108" s="15">
        <f ca="1">_xlfn.NORM.INV(RAND(), Info!$B$43, Info!$B$44)</f>
        <v>1.4550267216356837E-2</v>
      </c>
      <c r="CJ108" s="15">
        <f ca="1">_xlfn.NORM.INV(RAND(), Info!$B$43, Info!$B$44)</f>
        <v>1.9520706312070417E-2</v>
      </c>
      <c r="CK108" s="15">
        <f ca="1">_xlfn.NORM.INV(RAND(), Info!$B$43, Info!$B$44)</f>
        <v>8.4427020558164659E-4</v>
      </c>
      <c r="CL108" s="15">
        <f ca="1">_xlfn.NORM.INV(RAND(), Info!$B$43, Info!$B$44)</f>
        <v>1.7520857292195234E-2</v>
      </c>
      <c r="CM108" s="15">
        <f ca="1">_xlfn.NORM.INV(RAND(), Info!$B$43, Info!$B$44)</f>
        <v>-1.7442507251243786E-2</v>
      </c>
      <c r="CN108" s="15">
        <f ca="1">_xlfn.NORM.INV(RAND(), Info!$B$43, Info!$B$44)</f>
        <v>2.5953104394426871E-2</v>
      </c>
      <c r="CO108" s="15">
        <f ca="1">_xlfn.NORM.INV(RAND(), Info!$B$43, Info!$B$44)</f>
        <v>-2.1521752383337776E-2</v>
      </c>
      <c r="CP108" s="15">
        <f ca="1">_xlfn.NORM.INV(RAND(), Info!$B$43, Info!$B$44)</f>
        <v>1.7256545263347979E-3</v>
      </c>
      <c r="CQ108" s="15">
        <f ca="1">_xlfn.NORM.INV(RAND(), Info!$B$43, Info!$B$44)</f>
        <v>2.6316429576791305E-2</v>
      </c>
      <c r="CR108" s="15">
        <f ca="1">_xlfn.NORM.INV(RAND(), Info!$B$43, Info!$B$44)</f>
        <v>-1.6547985095396768E-2</v>
      </c>
      <c r="CS108" s="15">
        <f ca="1">_xlfn.NORM.INV(RAND(), Info!$B$43, Info!$B$44)</f>
        <v>-1.8096784232718743E-3</v>
      </c>
      <c r="CT108" s="15">
        <f ca="1">_xlfn.NORM.INV(RAND(), Info!$B$43, Info!$B$44)</f>
        <v>6.8234133957296569E-3</v>
      </c>
      <c r="CU108" s="15">
        <f ca="1">_xlfn.NORM.INV(RAND(), Info!$B$43, Info!$B$44)</f>
        <v>1.9963274452754519E-3</v>
      </c>
      <c r="CV108" s="15">
        <f ca="1">_xlfn.NORM.INV(RAND(), Info!$B$43, Info!$B$44)</f>
        <v>1.0562596887800389E-2</v>
      </c>
      <c r="CW108" s="15">
        <f ca="1">_xlfn.NORM.INV(RAND(), Info!$B$43, Info!$B$44)</f>
        <v>1.8456399204363667E-2</v>
      </c>
    </row>
    <row r="109" spans="1:101" x14ac:dyDescent="0.2">
      <c r="A109">
        <v>2130</v>
      </c>
      <c r="B109" s="15">
        <f ca="1">_xlfn.NORM.INV(RAND(), Info!$B$43, Info!$B$44)</f>
        <v>1.0125616323685367E-2</v>
      </c>
      <c r="C109" s="15">
        <f ca="1">_xlfn.NORM.INV(RAND(), Info!$B$43, Info!$B$44)</f>
        <v>-8.4897221562698529E-3</v>
      </c>
      <c r="D109" s="15">
        <f ca="1">_xlfn.NORM.INV(RAND(), Info!$B$43, Info!$B$44)</f>
        <v>1.4366341092845718E-2</v>
      </c>
      <c r="E109" s="15">
        <f ca="1">_xlfn.NORM.INV(RAND(), Info!$B$43, Info!$B$44)</f>
        <v>-2.0113853476295188E-2</v>
      </c>
      <c r="F109" s="15">
        <f ca="1">_xlfn.NORM.INV(RAND(), Info!$B$43, Info!$B$44)</f>
        <v>2.1104315477970489E-3</v>
      </c>
      <c r="G109" s="15">
        <f ca="1">_xlfn.NORM.INV(RAND(), Info!$B$43, Info!$B$44)</f>
        <v>-2.4324368516636528E-2</v>
      </c>
      <c r="H109" s="15">
        <f ca="1">_xlfn.NORM.INV(RAND(), Info!$B$43, Info!$B$44)</f>
        <v>1.7492863548724855E-2</v>
      </c>
      <c r="I109" s="15">
        <f ca="1">_xlfn.NORM.INV(RAND(), Info!$B$43, Info!$B$44)</f>
        <v>-2.101579743606043E-2</v>
      </c>
      <c r="J109" s="15">
        <f ca="1">_xlfn.NORM.INV(RAND(), Info!$B$43, Info!$B$44)</f>
        <v>1.1397217170078119E-2</v>
      </c>
      <c r="K109" s="15">
        <f ca="1">_xlfn.NORM.INV(RAND(), Info!$B$43, Info!$B$44)</f>
        <v>-2.6188026020148247E-2</v>
      </c>
      <c r="L109" s="15">
        <f ca="1">_xlfn.NORM.INV(RAND(), Info!$B$43, Info!$B$44)</f>
        <v>5.7053049847867786E-3</v>
      </c>
      <c r="M109" s="15">
        <f ca="1">_xlfn.NORM.INV(RAND(), Info!$B$43, Info!$B$44)</f>
        <v>-1.5081727549553576E-2</v>
      </c>
      <c r="N109" s="15">
        <f ca="1">_xlfn.NORM.INV(RAND(), Info!$B$43, Info!$B$44)</f>
        <v>-1.1599303992251259E-2</v>
      </c>
      <c r="O109" s="15">
        <f ca="1">_xlfn.NORM.INV(RAND(), Info!$B$43, Info!$B$44)</f>
        <v>-1.01831090756715E-2</v>
      </c>
      <c r="P109" s="15">
        <f ca="1">_xlfn.NORM.INV(RAND(), Info!$B$43, Info!$B$44)</f>
        <v>-4.4499490411967386E-3</v>
      </c>
      <c r="Q109" s="15">
        <f ca="1">_xlfn.NORM.INV(RAND(), Info!$B$43, Info!$B$44)</f>
        <v>1.9399690419135213E-2</v>
      </c>
      <c r="R109" s="15">
        <f ca="1">_xlfn.NORM.INV(RAND(), Info!$B$43, Info!$B$44)</f>
        <v>8.0057459387441535E-3</v>
      </c>
      <c r="S109" s="15">
        <f ca="1">_xlfn.NORM.INV(RAND(), Info!$B$43, Info!$B$44)</f>
        <v>-2.6353910784844978E-2</v>
      </c>
      <c r="T109" s="15">
        <f ca="1">_xlfn.NORM.INV(RAND(), Info!$B$43, Info!$B$44)</f>
        <v>-3.4179959352488515E-3</v>
      </c>
      <c r="U109" s="15">
        <f ca="1">_xlfn.NORM.INV(RAND(), Info!$B$43, Info!$B$44)</f>
        <v>4.8429776697465742E-3</v>
      </c>
      <c r="V109" s="15">
        <f ca="1">_xlfn.NORM.INV(RAND(), Info!$B$43, Info!$B$44)</f>
        <v>7.2227043073935723E-2</v>
      </c>
      <c r="W109" s="15">
        <f ca="1">_xlfn.NORM.INV(RAND(), Info!$B$43, Info!$B$44)</f>
        <v>6.1374252816681117E-3</v>
      </c>
      <c r="X109" s="15">
        <f ca="1">_xlfn.NORM.INV(RAND(), Info!$B$43, Info!$B$44)</f>
        <v>2.0301005598762367E-2</v>
      </c>
      <c r="Y109" s="15">
        <f ca="1">_xlfn.NORM.INV(RAND(), Info!$B$43, Info!$B$44)</f>
        <v>2.6118663780417793E-2</v>
      </c>
      <c r="Z109" s="15">
        <f ca="1">_xlfn.NORM.INV(RAND(), Info!$B$43, Info!$B$44)</f>
        <v>-8.3818382999972865E-3</v>
      </c>
      <c r="AA109" s="15">
        <f ca="1">_xlfn.NORM.INV(RAND(), Info!$B$43, Info!$B$44)</f>
        <v>7.272213030972632E-3</v>
      </c>
      <c r="AB109" s="15">
        <f ca="1">_xlfn.NORM.INV(RAND(), Info!$B$43, Info!$B$44)</f>
        <v>1.8650262232895384E-2</v>
      </c>
      <c r="AC109" s="15">
        <f ca="1">_xlfn.NORM.INV(RAND(), Info!$B$43, Info!$B$44)</f>
        <v>-3.3940437977878729E-3</v>
      </c>
      <c r="AD109" s="15">
        <f ca="1">_xlfn.NORM.INV(RAND(), Info!$B$43, Info!$B$44)</f>
        <v>-3.6840287843145768E-2</v>
      </c>
      <c r="AE109" s="15">
        <f ca="1">_xlfn.NORM.INV(RAND(), Info!$B$43, Info!$B$44)</f>
        <v>2.9149362339549262E-2</v>
      </c>
      <c r="AF109" s="15">
        <f ca="1">_xlfn.NORM.INV(RAND(), Info!$B$43, Info!$B$44)</f>
        <v>-1.8418860551401094E-2</v>
      </c>
      <c r="AG109" s="15">
        <f ca="1">_xlfn.NORM.INV(RAND(), Info!$B$43, Info!$B$44)</f>
        <v>-7.3764302478621794E-3</v>
      </c>
      <c r="AH109" s="15">
        <f ca="1">_xlfn.NORM.INV(RAND(), Info!$B$43, Info!$B$44)</f>
        <v>8.7104258722644316E-3</v>
      </c>
      <c r="AI109" s="15">
        <f ca="1">_xlfn.NORM.INV(RAND(), Info!$B$43, Info!$B$44)</f>
        <v>-3.8500671668452384E-2</v>
      </c>
      <c r="AJ109" s="15">
        <f ca="1">_xlfn.NORM.INV(RAND(), Info!$B$43, Info!$B$44)</f>
        <v>-3.1524008999002408E-2</v>
      </c>
      <c r="AK109" s="15">
        <f ca="1">_xlfn.NORM.INV(RAND(), Info!$B$43, Info!$B$44)</f>
        <v>2.8050586140788325E-3</v>
      </c>
      <c r="AL109" s="15">
        <f ca="1">_xlfn.NORM.INV(RAND(), Info!$B$43, Info!$B$44)</f>
        <v>-3.6191196622865213E-2</v>
      </c>
      <c r="AM109" s="15">
        <f ca="1">_xlfn.NORM.INV(RAND(), Info!$B$43, Info!$B$44)</f>
        <v>1.9632076977923758E-3</v>
      </c>
      <c r="AN109" s="15">
        <f ca="1">_xlfn.NORM.INV(RAND(), Info!$B$43, Info!$B$44)</f>
        <v>-2.5466114678208899E-3</v>
      </c>
      <c r="AO109" s="15">
        <f ca="1">_xlfn.NORM.INV(RAND(), Info!$B$43, Info!$B$44)</f>
        <v>-3.2165025007784838E-3</v>
      </c>
      <c r="AP109" s="15">
        <f ca="1">_xlfn.NORM.INV(RAND(), Info!$B$43, Info!$B$44)</f>
        <v>-9.8475084029259162E-3</v>
      </c>
      <c r="AQ109" s="15">
        <f ca="1">_xlfn.NORM.INV(RAND(), Info!$B$43, Info!$B$44)</f>
        <v>7.5871453228425938E-3</v>
      </c>
      <c r="AR109" s="15">
        <f ca="1">_xlfn.NORM.INV(RAND(), Info!$B$43, Info!$B$44)</f>
        <v>2.4311067875726132E-3</v>
      </c>
      <c r="AS109" s="15">
        <f ca="1">_xlfn.NORM.INV(RAND(), Info!$B$43, Info!$B$44)</f>
        <v>-8.4706700751451466E-3</v>
      </c>
      <c r="AT109" s="15">
        <f ca="1">_xlfn.NORM.INV(RAND(), Info!$B$43, Info!$B$44)</f>
        <v>1.8351778353610296E-2</v>
      </c>
      <c r="AU109" s="15">
        <f ca="1">_xlfn.NORM.INV(RAND(), Info!$B$43, Info!$B$44)</f>
        <v>-7.5359379178944943E-3</v>
      </c>
      <c r="AV109" s="15">
        <f ca="1">_xlfn.NORM.INV(RAND(), Info!$B$43, Info!$B$44)</f>
        <v>-1.4095095030736471E-2</v>
      </c>
      <c r="AW109" s="15">
        <f ca="1">_xlfn.NORM.INV(RAND(), Info!$B$43, Info!$B$44)</f>
        <v>6.5935847535075276E-3</v>
      </c>
      <c r="AX109" s="15">
        <f ca="1">_xlfn.NORM.INV(RAND(), Info!$B$43, Info!$B$44)</f>
        <v>-3.6081960099951481E-2</v>
      </c>
      <c r="AY109" s="15">
        <f ca="1">_xlfn.NORM.INV(RAND(), Info!$B$43, Info!$B$44)</f>
        <v>9.7463057110859334E-3</v>
      </c>
      <c r="AZ109" s="15">
        <f ca="1">_xlfn.NORM.INV(RAND(), Info!$B$43, Info!$B$44)</f>
        <v>2.3834050544257513E-2</v>
      </c>
      <c r="BA109" s="15">
        <f ca="1">_xlfn.NORM.INV(RAND(), Info!$B$43, Info!$B$44)</f>
        <v>-1.4099006826661091E-2</v>
      </c>
      <c r="BB109" s="15">
        <f ca="1">_xlfn.NORM.INV(RAND(), Info!$B$43, Info!$B$44)</f>
        <v>-2.187107890955552E-2</v>
      </c>
      <c r="BC109" s="15">
        <f ca="1">_xlfn.NORM.INV(RAND(), Info!$B$43, Info!$B$44)</f>
        <v>7.3368220209663838E-3</v>
      </c>
      <c r="BD109" s="15">
        <f ca="1">_xlfn.NORM.INV(RAND(), Info!$B$43, Info!$B$44)</f>
        <v>-2.07166215726086E-2</v>
      </c>
      <c r="BE109" s="15">
        <f ca="1">_xlfn.NORM.INV(RAND(), Info!$B$43, Info!$B$44)</f>
        <v>-2.3376372961013553E-2</v>
      </c>
      <c r="BF109" s="15">
        <f ca="1">_xlfn.NORM.INV(RAND(), Info!$B$43, Info!$B$44)</f>
        <v>4.3229219074192859E-3</v>
      </c>
      <c r="BG109" s="15">
        <f ca="1">_xlfn.NORM.INV(RAND(), Info!$B$43, Info!$B$44)</f>
        <v>-1.7359933020630536E-2</v>
      </c>
      <c r="BH109" s="15">
        <f ca="1">_xlfn.NORM.INV(RAND(), Info!$B$43, Info!$B$44)</f>
        <v>9.0841209630922112E-3</v>
      </c>
      <c r="BI109" s="15">
        <f ca="1">_xlfn.NORM.INV(RAND(), Info!$B$43, Info!$B$44)</f>
        <v>1.7888856540138845E-2</v>
      </c>
      <c r="BJ109" s="15">
        <f ca="1">_xlfn.NORM.INV(RAND(), Info!$B$43, Info!$B$44)</f>
        <v>-1.4234228608792881E-3</v>
      </c>
      <c r="BK109" s="15">
        <f ca="1">_xlfn.NORM.INV(RAND(), Info!$B$43, Info!$B$44)</f>
        <v>1.996238297951106E-2</v>
      </c>
      <c r="BL109" s="15">
        <f ca="1">_xlfn.NORM.INV(RAND(), Info!$B$43, Info!$B$44)</f>
        <v>2.814134126568334E-2</v>
      </c>
      <c r="BM109" s="15">
        <f ca="1">_xlfn.NORM.INV(RAND(), Info!$B$43, Info!$B$44)</f>
        <v>8.8158464134798498E-3</v>
      </c>
      <c r="BN109" s="15">
        <f ca="1">_xlfn.NORM.INV(RAND(), Info!$B$43, Info!$B$44)</f>
        <v>-2.8939860141583236E-2</v>
      </c>
      <c r="BO109" s="15">
        <f ca="1">_xlfn.NORM.INV(RAND(), Info!$B$43, Info!$B$44)</f>
        <v>-1.0349902054892013E-3</v>
      </c>
      <c r="BP109" s="15">
        <f ca="1">_xlfn.NORM.INV(RAND(), Info!$B$43, Info!$B$44)</f>
        <v>-3.9752980440580843E-2</v>
      </c>
      <c r="BQ109" s="15">
        <f ca="1">_xlfn.NORM.INV(RAND(), Info!$B$43, Info!$B$44)</f>
        <v>2.7204140926507116E-2</v>
      </c>
      <c r="BR109" s="15">
        <f ca="1">_xlfn.NORM.INV(RAND(), Info!$B$43, Info!$B$44)</f>
        <v>3.7243339975336673E-2</v>
      </c>
      <c r="BS109" s="15">
        <f ca="1">_xlfn.NORM.INV(RAND(), Info!$B$43, Info!$B$44)</f>
        <v>-1.1591602621671776E-2</v>
      </c>
      <c r="BT109" s="15">
        <f ca="1">_xlfn.NORM.INV(RAND(), Info!$B$43, Info!$B$44)</f>
        <v>-1.5172385139024025E-2</v>
      </c>
      <c r="BU109" s="15">
        <f ca="1">_xlfn.NORM.INV(RAND(), Info!$B$43, Info!$B$44)</f>
        <v>9.6624683095948467E-3</v>
      </c>
      <c r="BV109" s="15">
        <f ca="1">_xlfn.NORM.INV(RAND(), Info!$B$43, Info!$B$44)</f>
        <v>9.3750145285083838E-3</v>
      </c>
      <c r="BW109" s="15">
        <f ca="1">_xlfn.NORM.INV(RAND(), Info!$B$43, Info!$B$44)</f>
        <v>3.113571498162512E-2</v>
      </c>
      <c r="BX109" s="15">
        <f ca="1">_xlfn.NORM.INV(RAND(), Info!$B$43, Info!$B$44)</f>
        <v>1.6088750607186602E-3</v>
      </c>
      <c r="BY109" s="15">
        <f ca="1">_xlfn.NORM.INV(RAND(), Info!$B$43, Info!$B$44)</f>
        <v>-3.4930866215538377E-2</v>
      </c>
      <c r="BZ109" s="15">
        <f ca="1">_xlfn.NORM.INV(RAND(), Info!$B$43, Info!$B$44)</f>
        <v>-1.695297227086931E-2</v>
      </c>
      <c r="CA109" s="15">
        <f ca="1">_xlfn.NORM.INV(RAND(), Info!$B$43, Info!$B$44)</f>
        <v>1.7674163639563204E-2</v>
      </c>
      <c r="CB109" s="15">
        <f ca="1">_xlfn.NORM.INV(RAND(), Info!$B$43, Info!$B$44)</f>
        <v>1.8991820881638713E-2</v>
      </c>
      <c r="CC109" s="15">
        <f ca="1">_xlfn.NORM.INV(RAND(), Info!$B$43, Info!$B$44)</f>
        <v>-1.094212905259772E-2</v>
      </c>
      <c r="CD109" s="15">
        <f ca="1">_xlfn.NORM.INV(RAND(), Info!$B$43, Info!$B$44)</f>
        <v>2.2124023159184256E-2</v>
      </c>
      <c r="CE109" s="15">
        <f ca="1">_xlfn.NORM.INV(RAND(), Info!$B$43, Info!$B$44)</f>
        <v>-5.2523734537945439E-3</v>
      </c>
      <c r="CF109" s="15">
        <f ca="1">_xlfn.NORM.INV(RAND(), Info!$B$43, Info!$B$44)</f>
        <v>1.1082557380132994E-2</v>
      </c>
      <c r="CG109" s="15">
        <f ca="1">_xlfn.NORM.INV(RAND(), Info!$B$43, Info!$B$44)</f>
        <v>-1.0716832477852378E-2</v>
      </c>
      <c r="CH109" s="15">
        <f ca="1">_xlfn.NORM.INV(RAND(), Info!$B$43, Info!$B$44)</f>
        <v>-2.2274972769878068E-2</v>
      </c>
      <c r="CI109" s="15">
        <f ca="1">_xlfn.NORM.INV(RAND(), Info!$B$43, Info!$B$44)</f>
        <v>4.1321652507273203E-2</v>
      </c>
      <c r="CJ109" s="15">
        <f ca="1">_xlfn.NORM.INV(RAND(), Info!$B$43, Info!$B$44)</f>
        <v>-2.6350680627049452E-2</v>
      </c>
      <c r="CK109" s="15">
        <f ca="1">_xlfn.NORM.INV(RAND(), Info!$B$43, Info!$B$44)</f>
        <v>-1.4047465021238808E-2</v>
      </c>
      <c r="CL109" s="15">
        <f ca="1">_xlfn.NORM.INV(RAND(), Info!$B$43, Info!$B$44)</f>
        <v>-1.9736568038844654E-3</v>
      </c>
      <c r="CM109" s="15">
        <f ca="1">_xlfn.NORM.INV(RAND(), Info!$B$43, Info!$B$44)</f>
        <v>1.0326895247681954E-2</v>
      </c>
      <c r="CN109" s="15">
        <f ca="1">_xlfn.NORM.INV(RAND(), Info!$B$43, Info!$B$44)</f>
        <v>5.6725993129421622E-3</v>
      </c>
      <c r="CO109" s="15">
        <f ca="1">_xlfn.NORM.INV(RAND(), Info!$B$43, Info!$B$44)</f>
        <v>-2.9362231150438008E-3</v>
      </c>
      <c r="CP109" s="15">
        <f ca="1">_xlfn.NORM.INV(RAND(), Info!$B$43, Info!$B$44)</f>
        <v>-2.1231114802365411E-3</v>
      </c>
      <c r="CQ109" s="15">
        <f ca="1">_xlfn.NORM.INV(RAND(), Info!$B$43, Info!$B$44)</f>
        <v>-3.6487470443468985E-2</v>
      </c>
      <c r="CR109" s="15">
        <f ca="1">_xlfn.NORM.INV(RAND(), Info!$B$43, Info!$B$44)</f>
        <v>1.773595204353827E-3</v>
      </c>
      <c r="CS109" s="15">
        <f ca="1">_xlfn.NORM.INV(RAND(), Info!$B$43, Info!$B$44)</f>
        <v>3.1186189202484864E-3</v>
      </c>
      <c r="CT109" s="15">
        <f ca="1">_xlfn.NORM.INV(RAND(), Info!$B$43, Info!$B$44)</f>
        <v>-9.5973923233119533E-3</v>
      </c>
      <c r="CU109" s="15">
        <f ca="1">_xlfn.NORM.INV(RAND(), Info!$B$43, Info!$B$44)</f>
        <v>-1.9022904078023139E-3</v>
      </c>
      <c r="CV109" s="15">
        <f ca="1">_xlfn.NORM.INV(RAND(), Info!$B$43, Info!$B$44)</f>
        <v>-2.0253220809256872E-2</v>
      </c>
      <c r="CW109" s="15">
        <f ca="1">_xlfn.NORM.INV(RAND(), Info!$B$43, Info!$B$44)</f>
        <v>1.0720482368263215E-2</v>
      </c>
    </row>
    <row r="110" spans="1:101" x14ac:dyDescent="0.2">
      <c r="A110">
        <v>2131</v>
      </c>
      <c r="B110" s="15">
        <f ca="1">_xlfn.NORM.INV(RAND(), Info!$B$43, Info!$B$44)</f>
        <v>1.4861322806556262E-2</v>
      </c>
      <c r="C110" s="15">
        <f ca="1">_xlfn.NORM.INV(RAND(), Info!$B$43, Info!$B$44)</f>
        <v>2.6438948691225084E-2</v>
      </c>
      <c r="D110" s="15">
        <f ca="1">_xlfn.NORM.INV(RAND(), Info!$B$43, Info!$B$44)</f>
        <v>-1.3414524022952699E-2</v>
      </c>
      <c r="E110" s="15">
        <f ca="1">_xlfn.NORM.INV(RAND(), Info!$B$43, Info!$B$44)</f>
        <v>7.1522189154628775E-3</v>
      </c>
      <c r="F110" s="15">
        <f ca="1">_xlfn.NORM.INV(RAND(), Info!$B$43, Info!$B$44)</f>
        <v>1.1239310141844129E-2</v>
      </c>
      <c r="G110" s="15">
        <f ca="1">_xlfn.NORM.INV(RAND(), Info!$B$43, Info!$B$44)</f>
        <v>-1.3363363887359855E-2</v>
      </c>
      <c r="H110" s="15">
        <f ca="1">_xlfn.NORM.INV(RAND(), Info!$B$43, Info!$B$44)</f>
        <v>8.4953244864743632E-4</v>
      </c>
      <c r="I110" s="15">
        <f ca="1">_xlfn.NORM.INV(RAND(), Info!$B$43, Info!$B$44)</f>
        <v>9.0927630436238131E-3</v>
      </c>
      <c r="J110" s="15">
        <f ca="1">_xlfn.NORM.INV(RAND(), Info!$B$43, Info!$B$44)</f>
        <v>-1.2842168273151405E-2</v>
      </c>
      <c r="K110" s="15">
        <f ca="1">_xlfn.NORM.INV(RAND(), Info!$B$43, Info!$B$44)</f>
        <v>-1.2645242906706357E-2</v>
      </c>
      <c r="L110" s="15">
        <f ca="1">_xlfn.NORM.INV(RAND(), Info!$B$43, Info!$B$44)</f>
        <v>-1.3084096423038923E-2</v>
      </c>
      <c r="M110" s="15">
        <f ca="1">_xlfn.NORM.INV(RAND(), Info!$B$43, Info!$B$44)</f>
        <v>1.8668745073045521E-2</v>
      </c>
      <c r="N110" s="15">
        <f ca="1">_xlfn.NORM.INV(RAND(), Info!$B$43, Info!$B$44)</f>
        <v>-2.2690589001069177E-2</v>
      </c>
      <c r="O110" s="15">
        <f ca="1">_xlfn.NORM.INV(RAND(), Info!$B$43, Info!$B$44)</f>
        <v>1.8072834518296308E-2</v>
      </c>
      <c r="P110" s="15">
        <f ca="1">_xlfn.NORM.INV(RAND(), Info!$B$43, Info!$B$44)</f>
        <v>-1.0214329917867929E-2</v>
      </c>
      <c r="Q110" s="15">
        <f ca="1">_xlfn.NORM.INV(RAND(), Info!$B$43, Info!$B$44)</f>
        <v>1.7392312938352878E-2</v>
      </c>
      <c r="R110" s="15">
        <f ca="1">_xlfn.NORM.INV(RAND(), Info!$B$43, Info!$B$44)</f>
        <v>-2.7675142765471662E-2</v>
      </c>
      <c r="S110" s="15">
        <f ca="1">_xlfn.NORM.INV(RAND(), Info!$B$43, Info!$B$44)</f>
        <v>-2.4754132420690023E-2</v>
      </c>
      <c r="T110" s="15">
        <f ca="1">_xlfn.NORM.INV(RAND(), Info!$B$43, Info!$B$44)</f>
        <v>-1.5269612762546167E-2</v>
      </c>
      <c r="U110" s="15">
        <f ca="1">_xlfn.NORM.INV(RAND(), Info!$B$43, Info!$B$44)</f>
        <v>2.4969680120555001E-2</v>
      </c>
      <c r="V110" s="15">
        <f ca="1">_xlfn.NORM.INV(RAND(), Info!$B$43, Info!$B$44)</f>
        <v>-1.1905179574296026E-2</v>
      </c>
      <c r="W110" s="15">
        <f ca="1">_xlfn.NORM.INV(RAND(), Info!$B$43, Info!$B$44)</f>
        <v>-1.0249791331456343E-2</v>
      </c>
      <c r="X110" s="15">
        <f ca="1">_xlfn.NORM.INV(RAND(), Info!$B$43, Info!$B$44)</f>
        <v>-2.8401816852513025E-3</v>
      </c>
      <c r="Y110" s="15">
        <f ca="1">_xlfn.NORM.INV(RAND(), Info!$B$43, Info!$B$44)</f>
        <v>7.9253212741692107E-3</v>
      </c>
      <c r="Z110" s="15">
        <f ca="1">_xlfn.NORM.INV(RAND(), Info!$B$43, Info!$B$44)</f>
        <v>-4.7071623182797041E-2</v>
      </c>
      <c r="AA110" s="15">
        <f ca="1">_xlfn.NORM.INV(RAND(), Info!$B$43, Info!$B$44)</f>
        <v>1.0331115483051923E-2</v>
      </c>
      <c r="AB110" s="15">
        <f ca="1">_xlfn.NORM.INV(RAND(), Info!$B$43, Info!$B$44)</f>
        <v>-3.3995103588883809E-2</v>
      </c>
      <c r="AC110" s="15">
        <f ca="1">_xlfn.NORM.INV(RAND(), Info!$B$43, Info!$B$44)</f>
        <v>7.4403562506786614E-3</v>
      </c>
      <c r="AD110" s="15">
        <f ca="1">_xlfn.NORM.INV(RAND(), Info!$B$43, Info!$B$44)</f>
        <v>-9.8196677156396489E-3</v>
      </c>
      <c r="AE110" s="15">
        <f ca="1">_xlfn.NORM.INV(RAND(), Info!$B$43, Info!$B$44)</f>
        <v>1.5285968742900703E-2</v>
      </c>
      <c r="AF110" s="15">
        <f ca="1">_xlfn.NORM.INV(RAND(), Info!$B$43, Info!$B$44)</f>
        <v>6.6945931293730665E-3</v>
      </c>
      <c r="AG110" s="15">
        <f ca="1">_xlfn.NORM.INV(RAND(), Info!$B$43, Info!$B$44)</f>
        <v>4.9833125698896724E-2</v>
      </c>
      <c r="AH110" s="15">
        <f ca="1">_xlfn.NORM.INV(RAND(), Info!$B$43, Info!$B$44)</f>
        <v>-3.1531466180117283E-2</v>
      </c>
      <c r="AI110" s="15">
        <f ca="1">_xlfn.NORM.INV(RAND(), Info!$B$43, Info!$B$44)</f>
        <v>-6.5757507531260173E-3</v>
      </c>
      <c r="AJ110" s="15">
        <f ca="1">_xlfn.NORM.INV(RAND(), Info!$B$43, Info!$B$44)</f>
        <v>1.996023358187346E-2</v>
      </c>
      <c r="AK110" s="15">
        <f ca="1">_xlfn.NORM.INV(RAND(), Info!$B$43, Info!$B$44)</f>
        <v>-1.9569592839395848E-2</v>
      </c>
      <c r="AL110" s="15">
        <f ca="1">_xlfn.NORM.INV(RAND(), Info!$B$43, Info!$B$44)</f>
        <v>-1.6786849195706908E-3</v>
      </c>
      <c r="AM110" s="15">
        <f ca="1">_xlfn.NORM.INV(RAND(), Info!$B$43, Info!$B$44)</f>
        <v>-2.1425674007850691E-2</v>
      </c>
      <c r="AN110" s="15">
        <f ca="1">_xlfn.NORM.INV(RAND(), Info!$B$43, Info!$B$44)</f>
        <v>3.7769551815577404E-3</v>
      </c>
      <c r="AO110" s="15">
        <f ca="1">_xlfn.NORM.INV(RAND(), Info!$B$43, Info!$B$44)</f>
        <v>-3.6353716447238916E-3</v>
      </c>
      <c r="AP110" s="15">
        <f ca="1">_xlfn.NORM.INV(RAND(), Info!$B$43, Info!$B$44)</f>
        <v>1.7111011165588143E-2</v>
      </c>
      <c r="AQ110" s="15">
        <f ca="1">_xlfn.NORM.INV(RAND(), Info!$B$43, Info!$B$44)</f>
        <v>2.3572333736654995E-2</v>
      </c>
      <c r="AR110" s="15">
        <f ca="1">_xlfn.NORM.INV(RAND(), Info!$B$43, Info!$B$44)</f>
        <v>6.9299144816059224E-3</v>
      </c>
      <c r="AS110" s="15">
        <f ca="1">_xlfn.NORM.INV(RAND(), Info!$B$43, Info!$B$44)</f>
        <v>2.7272498798169998E-3</v>
      </c>
      <c r="AT110" s="15">
        <f ca="1">_xlfn.NORM.INV(RAND(), Info!$B$43, Info!$B$44)</f>
        <v>-8.0291492182516227E-5</v>
      </c>
      <c r="AU110" s="15">
        <f ca="1">_xlfn.NORM.INV(RAND(), Info!$B$43, Info!$B$44)</f>
        <v>1.3508172601170855E-2</v>
      </c>
      <c r="AV110" s="15">
        <f ca="1">_xlfn.NORM.INV(RAND(), Info!$B$43, Info!$B$44)</f>
        <v>3.5886363652182125E-2</v>
      </c>
      <c r="AW110" s="15">
        <f ca="1">_xlfn.NORM.INV(RAND(), Info!$B$43, Info!$B$44)</f>
        <v>-6.053170303362383E-3</v>
      </c>
      <c r="AX110" s="15">
        <f ca="1">_xlfn.NORM.INV(RAND(), Info!$B$43, Info!$B$44)</f>
        <v>1.2752550936794508E-2</v>
      </c>
      <c r="AY110" s="15">
        <f ca="1">_xlfn.NORM.INV(RAND(), Info!$B$43, Info!$B$44)</f>
        <v>-3.7532383278876875E-2</v>
      </c>
      <c r="AZ110" s="15">
        <f ca="1">_xlfn.NORM.INV(RAND(), Info!$B$43, Info!$B$44)</f>
        <v>1.0207380545711246E-2</v>
      </c>
      <c r="BA110" s="15">
        <f ca="1">_xlfn.NORM.INV(RAND(), Info!$B$43, Info!$B$44)</f>
        <v>3.4307689782964196E-2</v>
      </c>
      <c r="BB110" s="15">
        <f ca="1">_xlfn.NORM.INV(RAND(), Info!$B$43, Info!$B$44)</f>
        <v>1.2756173440382787E-3</v>
      </c>
      <c r="BC110" s="15">
        <f ca="1">_xlfn.NORM.INV(RAND(), Info!$B$43, Info!$B$44)</f>
        <v>-2.4481214804426117E-2</v>
      </c>
      <c r="BD110" s="15">
        <f ca="1">_xlfn.NORM.INV(RAND(), Info!$B$43, Info!$B$44)</f>
        <v>-1.8068694104401126E-2</v>
      </c>
      <c r="BE110" s="15">
        <f ca="1">_xlfn.NORM.INV(RAND(), Info!$B$43, Info!$B$44)</f>
        <v>-1.8783363230105099E-2</v>
      </c>
      <c r="BF110" s="15">
        <f ca="1">_xlfn.NORM.INV(RAND(), Info!$B$43, Info!$B$44)</f>
        <v>2.040395636421791E-2</v>
      </c>
      <c r="BG110" s="15">
        <f ca="1">_xlfn.NORM.INV(RAND(), Info!$B$43, Info!$B$44)</f>
        <v>-1.3080849379353433E-2</v>
      </c>
      <c r="BH110" s="15">
        <f ca="1">_xlfn.NORM.INV(RAND(), Info!$B$43, Info!$B$44)</f>
        <v>2.3432009398062875E-2</v>
      </c>
      <c r="BI110" s="15">
        <f ca="1">_xlfn.NORM.INV(RAND(), Info!$B$43, Info!$B$44)</f>
        <v>-4.5129746044541685E-3</v>
      </c>
      <c r="BJ110" s="15">
        <f ca="1">_xlfn.NORM.INV(RAND(), Info!$B$43, Info!$B$44)</f>
        <v>1.8234911400150801E-2</v>
      </c>
      <c r="BK110" s="15">
        <f ca="1">_xlfn.NORM.INV(RAND(), Info!$B$43, Info!$B$44)</f>
        <v>-1.6472197764950174E-2</v>
      </c>
      <c r="BL110" s="15">
        <f ca="1">_xlfn.NORM.INV(RAND(), Info!$B$43, Info!$B$44)</f>
        <v>3.1507537601019194E-3</v>
      </c>
      <c r="BM110" s="15">
        <f ca="1">_xlfn.NORM.INV(RAND(), Info!$B$43, Info!$B$44)</f>
        <v>-1.9597074674038817E-2</v>
      </c>
      <c r="BN110" s="15">
        <f ca="1">_xlfn.NORM.INV(RAND(), Info!$B$43, Info!$B$44)</f>
        <v>1.2892207917290767E-2</v>
      </c>
      <c r="BO110" s="15">
        <f ca="1">_xlfn.NORM.INV(RAND(), Info!$B$43, Info!$B$44)</f>
        <v>4.984273972164318E-2</v>
      </c>
      <c r="BP110" s="15">
        <f ca="1">_xlfn.NORM.INV(RAND(), Info!$B$43, Info!$B$44)</f>
        <v>-1.5826125196820178E-2</v>
      </c>
      <c r="BQ110" s="15">
        <f ca="1">_xlfn.NORM.INV(RAND(), Info!$B$43, Info!$B$44)</f>
        <v>-1.8730430321899725E-2</v>
      </c>
      <c r="BR110" s="15">
        <f ca="1">_xlfn.NORM.INV(RAND(), Info!$B$43, Info!$B$44)</f>
        <v>-3.8846050885565669E-2</v>
      </c>
      <c r="BS110" s="15">
        <f ca="1">_xlfn.NORM.INV(RAND(), Info!$B$43, Info!$B$44)</f>
        <v>-3.2502713257288054E-2</v>
      </c>
      <c r="BT110" s="15">
        <f ca="1">_xlfn.NORM.INV(RAND(), Info!$B$43, Info!$B$44)</f>
        <v>3.1411937391220293E-2</v>
      </c>
      <c r="BU110" s="15">
        <f ca="1">_xlfn.NORM.INV(RAND(), Info!$B$43, Info!$B$44)</f>
        <v>-3.011285125093913E-2</v>
      </c>
      <c r="BV110" s="15">
        <f ca="1">_xlfn.NORM.INV(RAND(), Info!$B$43, Info!$B$44)</f>
        <v>3.1510661824404929E-2</v>
      </c>
      <c r="BW110" s="15">
        <f ca="1">_xlfn.NORM.INV(RAND(), Info!$B$43, Info!$B$44)</f>
        <v>-1.6305923598451868E-2</v>
      </c>
      <c r="BX110" s="15">
        <f ca="1">_xlfn.NORM.INV(RAND(), Info!$B$43, Info!$B$44)</f>
        <v>3.0968697631120475E-2</v>
      </c>
      <c r="BY110" s="15">
        <f ca="1">_xlfn.NORM.INV(RAND(), Info!$B$43, Info!$B$44)</f>
        <v>-9.0024201234061409E-4</v>
      </c>
      <c r="BZ110" s="15">
        <f ca="1">_xlfn.NORM.INV(RAND(), Info!$B$43, Info!$B$44)</f>
        <v>-9.3633881765552741E-3</v>
      </c>
      <c r="CA110" s="15">
        <f ca="1">_xlfn.NORM.INV(RAND(), Info!$B$43, Info!$B$44)</f>
        <v>-3.3709537709519896E-3</v>
      </c>
      <c r="CB110" s="15">
        <f ca="1">_xlfn.NORM.INV(RAND(), Info!$B$43, Info!$B$44)</f>
        <v>8.7991710555967856E-3</v>
      </c>
      <c r="CC110" s="15">
        <f ca="1">_xlfn.NORM.INV(RAND(), Info!$B$43, Info!$B$44)</f>
        <v>-1.6304998261911317E-2</v>
      </c>
      <c r="CD110" s="15">
        <f ca="1">_xlfn.NORM.INV(RAND(), Info!$B$43, Info!$B$44)</f>
        <v>1.8941851801216211E-2</v>
      </c>
      <c r="CE110" s="15">
        <f ca="1">_xlfn.NORM.INV(RAND(), Info!$B$43, Info!$B$44)</f>
        <v>2.0990007317714662E-2</v>
      </c>
      <c r="CF110" s="15">
        <f ca="1">_xlfn.NORM.INV(RAND(), Info!$B$43, Info!$B$44)</f>
        <v>-4.9551100197618533E-2</v>
      </c>
      <c r="CG110" s="15">
        <f ca="1">_xlfn.NORM.INV(RAND(), Info!$B$43, Info!$B$44)</f>
        <v>2.6409792149674524E-2</v>
      </c>
      <c r="CH110" s="15">
        <f ca="1">_xlfn.NORM.INV(RAND(), Info!$B$43, Info!$B$44)</f>
        <v>-1.564363351428244E-2</v>
      </c>
      <c r="CI110" s="15">
        <f ca="1">_xlfn.NORM.INV(RAND(), Info!$B$43, Info!$B$44)</f>
        <v>-7.0638331872494029E-3</v>
      </c>
      <c r="CJ110" s="15">
        <f ca="1">_xlfn.NORM.INV(RAND(), Info!$B$43, Info!$B$44)</f>
        <v>-3.5383657306633391E-2</v>
      </c>
      <c r="CK110" s="15">
        <f ca="1">_xlfn.NORM.INV(RAND(), Info!$B$43, Info!$B$44)</f>
        <v>-9.8286875233968077E-3</v>
      </c>
      <c r="CL110" s="15">
        <f ca="1">_xlfn.NORM.INV(RAND(), Info!$B$43, Info!$B$44)</f>
        <v>-3.3604234727020461E-2</v>
      </c>
      <c r="CM110" s="15">
        <f ca="1">_xlfn.NORM.INV(RAND(), Info!$B$43, Info!$B$44)</f>
        <v>3.9629223020128453E-2</v>
      </c>
      <c r="CN110" s="15">
        <f ca="1">_xlfn.NORM.INV(RAND(), Info!$B$43, Info!$B$44)</f>
        <v>-2.9465473603637715E-2</v>
      </c>
      <c r="CO110" s="15">
        <f ca="1">_xlfn.NORM.INV(RAND(), Info!$B$43, Info!$B$44)</f>
        <v>-1.5542276010623957E-2</v>
      </c>
      <c r="CP110" s="15">
        <f ca="1">_xlfn.NORM.INV(RAND(), Info!$B$43, Info!$B$44)</f>
        <v>-2.4753706320589943E-3</v>
      </c>
      <c r="CQ110" s="15">
        <f ca="1">_xlfn.NORM.INV(RAND(), Info!$B$43, Info!$B$44)</f>
        <v>-8.7708455548441769E-3</v>
      </c>
      <c r="CR110" s="15">
        <f ca="1">_xlfn.NORM.INV(RAND(), Info!$B$43, Info!$B$44)</f>
        <v>-1.4917458864136587E-2</v>
      </c>
      <c r="CS110" s="15">
        <f ca="1">_xlfn.NORM.INV(RAND(), Info!$B$43, Info!$B$44)</f>
        <v>8.7344597538356848E-3</v>
      </c>
      <c r="CT110" s="15">
        <f ca="1">_xlfn.NORM.INV(RAND(), Info!$B$43, Info!$B$44)</f>
        <v>-3.821221672547323E-2</v>
      </c>
      <c r="CU110" s="15">
        <f ca="1">_xlfn.NORM.INV(RAND(), Info!$B$43, Info!$B$44)</f>
        <v>2.6991622584654176E-3</v>
      </c>
      <c r="CV110" s="15">
        <f ca="1">_xlfn.NORM.INV(RAND(), Info!$B$43, Info!$B$44)</f>
        <v>8.3368173390317851E-3</v>
      </c>
      <c r="CW110" s="15">
        <f ca="1">_xlfn.NORM.INV(RAND(), Info!$B$43, Info!$B$44)</f>
        <v>6.244071282475434E-3</v>
      </c>
    </row>
    <row r="111" spans="1:101" x14ac:dyDescent="0.2">
      <c r="A111">
        <v>2132</v>
      </c>
      <c r="B111" s="15">
        <f ca="1">_xlfn.NORM.INV(RAND(), Info!$B$43, Info!$B$44)</f>
        <v>9.8678069870624489E-3</v>
      </c>
      <c r="C111" s="15">
        <f ca="1">_xlfn.NORM.INV(RAND(), Info!$B$43, Info!$B$44)</f>
        <v>3.3109462755066105E-3</v>
      </c>
      <c r="D111" s="15">
        <f ca="1">_xlfn.NORM.INV(RAND(), Info!$B$43, Info!$B$44)</f>
        <v>2.154210425024905E-2</v>
      </c>
      <c r="E111" s="15">
        <f ca="1">_xlfn.NORM.INV(RAND(), Info!$B$43, Info!$B$44)</f>
        <v>1.7161693618700045E-2</v>
      </c>
      <c r="F111" s="15">
        <f ca="1">_xlfn.NORM.INV(RAND(), Info!$B$43, Info!$B$44)</f>
        <v>-1.8538432809585451E-2</v>
      </c>
      <c r="G111" s="15">
        <f ca="1">_xlfn.NORM.INV(RAND(), Info!$B$43, Info!$B$44)</f>
        <v>-1.5581371953292632E-3</v>
      </c>
      <c r="H111" s="15">
        <f ca="1">_xlfn.NORM.INV(RAND(), Info!$B$43, Info!$B$44)</f>
        <v>4.9859118777742961E-2</v>
      </c>
      <c r="I111" s="15">
        <f ca="1">_xlfn.NORM.INV(RAND(), Info!$B$43, Info!$B$44)</f>
        <v>2.6333362100320494E-2</v>
      </c>
      <c r="J111" s="15">
        <f ca="1">_xlfn.NORM.INV(RAND(), Info!$B$43, Info!$B$44)</f>
        <v>8.0521867360039932E-3</v>
      </c>
      <c r="K111" s="15">
        <f ca="1">_xlfn.NORM.INV(RAND(), Info!$B$43, Info!$B$44)</f>
        <v>1.5673671365402899E-2</v>
      </c>
      <c r="L111" s="15">
        <f ca="1">_xlfn.NORM.INV(RAND(), Info!$B$43, Info!$B$44)</f>
        <v>-5.0347292708697901E-3</v>
      </c>
      <c r="M111" s="15">
        <f ca="1">_xlfn.NORM.INV(RAND(), Info!$B$43, Info!$B$44)</f>
        <v>3.3040938733704603E-2</v>
      </c>
      <c r="N111" s="15">
        <f ca="1">_xlfn.NORM.INV(RAND(), Info!$B$43, Info!$B$44)</f>
        <v>4.6360872207488614E-2</v>
      </c>
      <c r="O111" s="15">
        <f ca="1">_xlfn.NORM.INV(RAND(), Info!$B$43, Info!$B$44)</f>
        <v>-3.6563510190035731E-2</v>
      </c>
      <c r="P111" s="15">
        <f ca="1">_xlfn.NORM.INV(RAND(), Info!$B$43, Info!$B$44)</f>
        <v>8.5532218211720815E-3</v>
      </c>
      <c r="Q111" s="15">
        <f ca="1">_xlfn.NORM.INV(RAND(), Info!$B$43, Info!$B$44)</f>
        <v>-4.2826092196020611E-3</v>
      </c>
      <c r="R111" s="15">
        <f ca="1">_xlfn.NORM.INV(RAND(), Info!$B$43, Info!$B$44)</f>
        <v>1.835076258608383E-2</v>
      </c>
      <c r="S111" s="15">
        <f ca="1">_xlfn.NORM.INV(RAND(), Info!$B$43, Info!$B$44)</f>
        <v>2.3886268298221182E-3</v>
      </c>
      <c r="T111" s="15">
        <f ca="1">_xlfn.NORM.INV(RAND(), Info!$B$43, Info!$B$44)</f>
        <v>-6.0843951289827388E-3</v>
      </c>
      <c r="U111" s="15">
        <f ca="1">_xlfn.NORM.INV(RAND(), Info!$B$43, Info!$B$44)</f>
        <v>3.3148268859322805E-3</v>
      </c>
      <c r="V111" s="15">
        <f ca="1">_xlfn.NORM.INV(RAND(), Info!$B$43, Info!$B$44)</f>
        <v>-2.2398847032866112E-2</v>
      </c>
      <c r="W111" s="15">
        <f ca="1">_xlfn.NORM.INV(RAND(), Info!$B$43, Info!$B$44)</f>
        <v>-9.344076542298442E-3</v>
      </c>
      <c r="X111" s="15">
        <f ca="1">_xlfn.NORM.INV(RAND(), Info!$B$43, Info!$B$44)</f>
        <v>2.0616577191053139E-4</v>
      </c>
      <c r="Y111" s="15">
        <f ca="1">_xlfn.NORM.INV(RAND(), Info!$B$43, Info!$B$44)</f>
        <v>-7.4474864117439234E-3</v>
      </c>
      <c r="Z111" s="15">
        <f ca="1">_xlfn.NORM.INV(RAND(), Info!$B$43, Info!$B$44)</f>
        <v>-3.9608521941488072E-3</v>
      </c>
      <c r="AA111" s="15">
        <f ca="1">_xlfn.NORM.INV(RAND(), Info!$B$43, Info!$B$44)</f>
        <v>-1.9913817101676196E-2</v>
      </c>
      <c r="AB111" s="15">
        <f ca="1">_xlfn.NORM.INV(RAND(), Info!$B$43, Info!$B$44)</f>
        <v>1.6220038260964156E-2</v>
      </c>
      <c r="AC111" s="15">
        <f ca="1">_xlfn.NORM.INV(RAND(), Info!$B$43, Info!$B$44)</f>
        <v>7.1468602335451933E-3</v>
      </c>
      <c r="AD111" s="15">
        <f ca="1">_xlfn.NORM.INV(RAND(), Info!$B$43, Info!$B$44)</f>
        <v>1.8480404243909895E-2</v>
      </c>
      <c r="AE111" s="15">
        <f ca="1">_xlfn.NORM.INV(RAND(), Info!$B$43, Info!$B$44)</f>
        <v>-8.0071983480047033E-3</v>
      </c>
      <c r="AF111" s="15">
        <f ca="1">_xlfn.NORM.INV(RAND(), Info!$B$43, Info!$B$44)</f>
        <v>-1.0368661817397096E-2</v>
      </c>
      <c r="AG111" s="15">
        <f ca="1">_xlfn.NORM.INV(RAND(), Info!$B$43, Info!$B$44)</f>
        <v>1.012725211050125E-2</v>
      </c>
      <c r="AH111" s="15">
        <f ca="1">_xlfn.NORM.INV(RAND(), Info!$B$43, Info!$B$44)</f>
        <v>-3.3851739495743743E-2</v>
      </c>
      <c r="AI111" s="15">
        <f ca="1">_xlfn.NORM.INV(RAND(), Info!$B$43, Info!$B$44)</f>
        <v>-2.9620210605295662E-2</v>
      </c>
      <c r="AJ111" s="15">
        <f ca="1">_xlfn.NORM.INV(RAND(), Info!$B$43, Info!$B$44)</f>
        <v>6.4643803909393088E-2</v>
      </c>
      <c r="AK111" s="15">
        <f ca="1">_xlfn.NORM.INV(RAND(), Info!$B$43, Info!$B$44)</f>
        <v>4.729419451460382E-4</v>
      </c>
      <c r="AL111" s="15">
        <f ca="1">_xlfn.NORM.INV(RAND(), Info!$B$43, Info!$B$44)</f>
        <v>1.391681381698627E-2</v>
      </c>
      <c r="AM111" s="15">
        <f ca="1">_xlfn.NORM.INV(RAND(), Info!$B$43, Info!$B$44)</f>
        <v>1.6362877336401366E-2</v>
      </c>
      <c r="AN111" s="15">
        <f ca="1">_xlfn.NORM.INV(RAND(), Info!$B$43, Info!$B$44)</f>
        <v>8.0892819961706744E-4</v>
      </c>
      <c r="AO111" s="15">
        <f ca="1">_xlfn.NORM.INV(RAND(), Info!$B$43, Info!$B$44)</f>
        <v>2.4147311466564514E-2</v>
      </c>
      <c r="AP111" s="15">
        <f ca="1">_xlfn.NORM.INV(RAND(), Info!$B$43, Info!$B$44)</f>
        <v>2.2110751309926537E-2</v>
      </c>
      <c r="AQ111" s="15">
        <f ca="1">_xlfn.NORM.INV(RAND(), Info!$B$43, Info!$B$44)</f>
        <v>9.1917431296106439E-3</v>
      </c>
      <c r="AR111" s="15">
        <f ca="1">_xlfn.NORM.INV(RAND(), Info!$B$43, Info!$B$44)</f>
        <v>2.5341009296028425E-2</v>
      </c>
      <c r="AS111" s="15">
        <f ca="1">_xlfn.NORM.INV(RAND(), Info!$B$43, Info!$B$44)</f>
        <v>-2.2871526952827719E-2</v>
      </c>
      <c r="AT111" s="15">
        <f ca="1">_xlfn.NORM.INV(RAND(), Info!$B$43, Info!$B$44)</f>
        <v>-1.6556415649160799E-2</v>
      </c>
      <c r="AU111" s="15">
        <f ca="1">_xlfn.NORM.INV(RAND(), Info!$B$43, Info!$B$44)</f>
        <v>7.5907840061967694E-3</v>
      </c>
      <c r="AV111" s="15">
        <f ca="1">_xlfn.NORM.INV(RAND(), Info!$B$43, Info!$B$44)</f>
        <v>3.2569922530145327E-3</v>
      </c>
      <c r="AW111" s="15">
        <f ca="1">_xlfn.NORM.INV(RAND(), Info!$B$43, Info!$B$44)</f>
        <v>1.8917762637426231E-2</v>
      </c>
      <c r="AX111" s="15">
        <f ca="1">_xlfn.NORM.INV(RAND(), Info!$B$43, Info!$B$44)</f>
        <v>2.0500591571030138E-2</v>
      </c>
      <c r="AY111" s="15">
        <f ca="1">_xlfn.NORM.INV(RAND(), Info!$B$43, Info!$B$44)</f>
        <v>1.4282014541823688E-3</v>
      </c>
      <c r="AZ111" s="15">
        <f ca="1">_xlfn.NORM.INV(RAND(), Info!$B$43, Info!$B$44)</f>
        <v>1.9237751727611815E-2</v>
      </c>
      <c r="BA111" s="15">
        <f ca="1">_xlfn.NORM.INV(RAND(), Info!$B$43, Info!$B$44)</f>
        <v>5.1283184412729256E-2</v>
      </c>
      <c r="BB111" s="15">
        <f ca="1">_xlfn.NORM.INV(RAND(), Info!$B$43, Info!$B$44)</f>
        <v>2.7320042211584572E-2</v>
      </c>
      <c r="BC111" s="15">
        <f ca="1">_xlfn.NORM.INV(RAND(), Info!$B$43, Info!$B$44)</f>
        <v>8.2515314332761193E-3</v>
      </c>
      <c r="BD111" s="15">
        <f ca="1">_xlfn.NORM.INV(RAND(), Info!$B$43, Info!$B$44)</f>
        <v>9.1805138459931748E-4</v>
      </c>
      <c r="BE111" s="15">
        <f ca="1">_xlfn.NORM.INV(RAND(), Info!$B$43, Info!$B$44)</f>
        <v>-3.0888137548519441E-3</v>
      </c>
      <c r="BF111" s="15">
        <f ca="1">_xlfn.NORM.INV(RAND(), Info!$B$43, Info!$B$44)</f>
        <v>-2.1822608360248321E-2</v>
      </c>
      <c r="BG111" s="15">
        <f ca="1">_xlfn.NORM.INV(RAND(), Info!$B$43, Info!$B$44)</f>
        <v>3.1381074024267021E-2</v>
      </c>
      <c r="BH111" s="15">
        <f ca="1">_xlfn.NORM.INV(RAND(), Info!$B$43, Info!$B$44)</f>
        <v>-1.0085789926481082E-3</v>
      </c>
      <c r="BI111" s="15">
        <f ca="1">_xlfn.NORM.INV(RAND(), Info!$B$43, Info!$B$44)</f>
        <v>1.4015714468262174E-2</v>
      </c>
      <c r="BJ111" s="15">
        <f ca="1">_xlfn.NORM.INV(RAND(), Info!$B$43, Info!$B$44)</f>
        <v>4.333505265830026E-3</v>
      </c>
      <c r="BK111" s="15">
        <f ca="1">_xlfn.NORM.INV(RAND(), Info!$B$43, Info!$B$44)</f>
        <v>-6.0780417262903616E-5</v>
      </c>
      <c r="BL111" s="15">
        <f ca="1">_xlfn.NORM.INV(RAND(), Info!$B$43, Info!$B$44)</f>
        <v>-5.5369714262776617E-4</v>
      </c>
      <c r="BM111" s="15">
        <f ca="1">_xlfn.NORM.INV(RAND(), Info!$B$43, Info!$B$44)</f>
        <v>-1.823239413888984E-2</v>
      </c>
      <c r="BN111" s="15">
        <f ca="1">_xlfn.NORM.INV(RAND(), Info!$B$43, Info!$B$44)</f>
        <v>-4.7184143489396098E-2</v>
      </c>
      <c r="BO111" s="15">
        <f ca="1">_xlfn.NORM.INV(RAND(), Info!$B$43, Info!$B$44)</f>
        <v>2.7094118775516911E-3</v>
      </c>
      <c r="BP111" s="15">
        <f ca="1">_xlfn.NORM.INV(RAND(), Info!$B$43, Info!$B$44)</f>
        <v>5.1601991741373233E-3</v>
      </c>
      <c r="BQ111" s="15">
        <f ca="1">_xlfn.NORM.INV(RAND(), Info!$B$43, Info!$B$44)</f>
        <v>-4.1836468887575827E-2</v>
      </c>
      <c r="BR111" s="15">
        <f ca="1">_xlfn.NORM.INV(RAND(), Info!$B$43, Info!$B$44)</f>
        <v>-2.1337078075381339E-2</v>
      </c>
      <c r="BS111" s="15">
        <f ca="1">_xlfn.NORM.INV(RAND(), Info!$B$43, Info!$B$44)</f>
        <v>-1.843684434578723E-3</v>
      </c>
      <c r="BT111" s="15">
        <f ca="1">_xlfn.NORM.INV(RAND(), Info!$B$43, Info!$B$44)</f>
        <v>-9.891205979561446E-3</v>
      </c>
      <c r="BU111" s="15">
        <f ca="1">_xlfn.NORM.INV(RAND(), Info!$B$43, Info!$B$44)</f>
        <v>9.17073472737992E-3</v>
      </c>
      <c r="BV111" s="15">
        <f ca="1">_xlfn.NORM.INV(RAND(), Info!$B$43, Info!$B$44)</f>
        <v>-1.1452837286105688E-2</v>
      </c>
      <c r="BW111" s="15">
        <f ca="1">_xlfn.NORM.INV(RAND(), Info!$B$43, Info!$B$44)</f>
        <v>-5.7638393806504562E-3</v>
      </c>
      <c r="BX111" s="15">
        <f ca="1">_xlfn.NORM.INV(RAND(), Info!$B$43, Info!$B$44)</f>
        <v>1.7308569538588708E-2</v>
      </c>
      <c r="BY111" s="15">
        <f ca="1">_xlfn.NORM.INV(RAND(), Info!$B$43, Info!$B$44)</f>
        <v>-5.1459249807147417E-3</v>
      </c>
      <c r="BZ111" s="15">
        <f ca="1">_xlfn.NORM.INV(RAND(), Info!$B$43, Info!$B$44)</f>
        <v>2.4003337276653765E-4</v>
      </c>
      <c r="CA111" s="15">
        <f ca="1">_xlfn.NORM.INV(RAND(), Info!$B$43, Info!$B$44)</f>
        <v>4.3172638974971703E-3</v>
      </c>
      <c r="CB111" s="15">
        <f ca="1">_xlfn.NORM.INV(RAND(), Info!$B$43, Info!$B$44)</f>
        <v>-1.8117900535777338E-2</v>
      </c>
      <c r="CC111" s="15">
        <f ca="1">_xlfn.NORM.INV(RAND(), Info!$B$43, Info!$B$44)</f>
        <v>1.0141652493971066E-2</v>
      </c>
      <c r="CD111" s="15">
        <f ca="1">_xlfn.NORM.INV(RAND(), Info!$B$43, Info!$B$44)</f>
        <v>1.8289805199329167E-2</v>
      </c>
      <c r="CE111" s="15">
        <f ca="1">_xlfn.NORM.INV(RAND(), Info!$B$43, Info!$B$44)</f>
        <v>3.0837874911606857E-2</v>
      </c>
      <c r="CF111" s="15">
        <f ca="1">_xlfn.NORM.INV(RAND(), Info!$B$43, Info!$B$44)</f>
        <v>-2.5628536794882573E-2</v>
      </c>
      <c r="CG111" s="15">
        <f ca="1">_xlfn.NORM.INV(RAND(), Info!$B$43, Info!$B$44)</f>
        <v>1.0700865126274585E-2</v>
      </c>
      <c r="CH111" s="15">
        <f ca="1">_xlfn.NORM.INV(RAND(), Info!$B$43, Info!$B$44)</f>
        <v>-2.8611251347269155E-2</v>
      </c>
      <c r="CI111" s="15">
        <f ca="1">_xlfn.NORM.INV(RAND(), Info!$B$43, Info!$B$44)</f>
        <v>-2.5088413468567775E-2</v>
      </c>
      <c r="CJ111" s="15">
        <f ca="1">_xlfn.NORM.INV(RAND(), Info!$B$43, Info!$B$44)</f>
        <v>-3.159751013484411E-2</v>
      </c>
      <c r="CK111" s="15">
        <f ca="1">_xlfn.NORM.INV(RAND(), Info!$B$43, Info!$B$44)</f>
        <v>-1.7402783962079123E-2</v>
      </c>
      <c r="CL111" s="15">
        <f ca="1">_xlfn.NORM.INV(RAND(), Info!$B$43, Info!$B$44)</f>
        <v>-8.7900577254935615E-3</v>
      </c>
      <c r="CM111" s="15">
        <f ca="1">_xlfn.NORM.INV(RAND(), Info!$B$43, Info!$B$44)</f>
        <v>-7.4123642524743395E-3</v>
      </c>
      <c r="CN111" s="15">
        <f ca="1">_xlfn.NORM.INV(RAND(), Info!$B$43, Info!$B$44)</f>
        <v>-9.330569275224361E-3</v>
      </c>
      <c r="CO111" s="15">
        <f ca="1">_xlfn.NORM.INV(RAND(), Info!$B$43, Info!$B$44)</f>
        <v>-3.3071427318826535E-2</v>
      </c>
      <c r="CP111" s="15">
        <f ca="1">_xlfn.NORM.INV(RAND(), Info!$B$43, Info!$B$44)</f>
        <v>-2.8624133770712851E-2</v>
      </c>
      <c r="CQ111" s="15">
        <f ca="1">_xlfn.NORM.INV(RAND(), Info!$B$43, Info!$B$44)</f>
        <v>2.3645166887845497E-2</v>
      </c>
      <c r="CR111" s="15">
        <f ca="1">_xlfn.NORM.INV(RAND(), Info!$B$43, Info!$B$44)</f>
        <v>-9.1901494360095703E-3</v>
      </c>
      <c r="CS111" s="15">
        <f ca="1">_xlfn.NORM.INV(RAND(), Info!$B$43, Info!$B$44)</f>
        <v>1.9661571495543425E-2</v>
      </c>
      <c r="CT111" s="15">
        <f ca="1">_xlfn.NORM.INV(RAND(), Info!$B$43, Info!$B$44)</f>
        <v>-3.5534226832432549E-2</v>
      </c>
      <c r="CU111" s="15">
        <f ca="1">_xlfn.NORM.INV(RAND(), Info!$B$43, Info!$B$44)</f>
        <v>-1.614865323114522E-2</v>
      </c>
      <c r="CV111" s="15">
        <f ca="1">_xlfn.NORM.INV(RAND(), Info!$B$43, Info!$B$44)</f>
        <v>-5.3437798465180812E-3</v>
      </c>
      <c r="CW111" s="15">
        <f ca="1">_xlfn.NORM.INV(RAND(), Info!$B$43, Info!$B$44)</f>
        <v>-2.7444974225424947E-2</v>
      </c>
    </row>
    <row r="112" spans="1:101" x14ac:dyDescent="0.2">
      <c r="A112">
        <v>2133</v>
      </c>
      <c r="B112" s="15">
        <f ca="1">_xlfn.NORM.INV(RAND(), Info!$B$43, Info!$B$44)</f>
        <v>-1.8003689788352255E-2</v>
      </c>
      <c r="C112" s="15">
        <f ca="1">_xlfn.NORM.INV(RAND(), Info!$B$43, Info!$B$44)</f>
        <v>-3.075305111280784E-3</v>
      </c>
      <c r="D112" s="15">
        <f ca="1">_xlfn.NORM.INV(RAND(), Info!$B$43, Info!$B$44)</f>
        <v>3.0388833249241028E-2</v>
      </c>
      <c r="E112" s="15">
        <f ca="1">_xlfn.NORM.INV(RAND(), Info!$B$43, Info!$B$44)</f>
        <v>-1.5419099457838963E-2</v>
      </c>
      <c r="F112" s="15">
        <f ca="1">_xlfn.NORM.INV(RAND(), Info!$B$43, Info!$B$44)</f>
        <v>1.2939163361106995E-2</v>
      </c>
      <c r="G112" s="15">
        <f ca="1">_xlfn.NORM.INV(RAND(), Info!$B$43, Info!$B$44)</f>
        <v>8.1237272135472154E-3</v>
      </c>
      <c r="H112" s="15">
        <f ca="1">_xlfn.NORM.INV(RAND(), Info!$B$43, Info!$B$44)</f>
        <v>-1.6488898482977105E-2</v>
      </c>
      <c r="I112" s="15">
        <f ca="1">_xlfn.NORM.INV(RAND(), Info!$B$43, Info!$B$44)</f>
        <v>-1.4606063095761065E-2</v>
      </c>
      <c r="J112" s="15">
        <f ca="1">_xlfn.NORM.INV(RAND(), Info!$B$43, Info!$B$44)</f>
        <v>-2.1575643373654415E-2</v>
      </c>
      <c r="K112" s="15">
        <f ca="1">_xlfn.NORM.INV(RAND(), Info!$B$43, Info!$B$44)</f>
        <v>1.998463896670102E-2</v>
      </c>
      <c r="L112" s="15">
        <f ca="1">_xlfn.NORM.INV(RAND(), Info!$B$43, Info!$B$44)</f>
        <v>2.8099773974532829E-3</v>
      </c>
      <c r="M112" s="15">
        <f ca="1">_xlfn.NORM.INV(RAND(), Info!$B$43, Info!$B$44)</f>
        <v>1.9206422211154123E-2</v>
      </c>
      <c r="N112" s="15">
        <f ca="1">_xlfn.NORM.INV(RAND(), Info!$B$43, Info!$B$44)</f>
        <v>2.3545231504926278E-3</v>
      </c>
      <c r="O112" s="15">
        <f ca="1">_xlfn.NORM.INV(RAND(), Info!$B$43, Info!$B$44)</f>
        <v>3.1317942974593582E-3</v>
      </c>
      <c r="P112" s="15">
        <f ca="1">_xlfn.NORM.INV(RAND(), Info!$B$43, Info!$B$44)</f>
        <v>1.1507899484592771E-2</v>
      </c>
      <c r="Q112" s="15">
        <f ca="1">_xlfn.NORM.INV(RAND(), Info!$B$43, Info!$B$44)</f>
        <v>3.0496000138718643E-2</v>
      </c>
      <c r="R112" s="15">
        <f ca="1">_xlfn.NORM.INV(RAND(), Info!$B$43, Info!$B$44)</f>
        <v>-4.585037877640542E-3</v>
      </c>
      <c r="S112" s="15">
        <f ca="1">_xlfn.NORM.INV(RAND(), Info!$B$43, Info!$B$44)</f>
        <v>3.5838968551086738E-2</v>
      </c>
      <c r="T112" s="15">
        <f ca="1">_xlfn.NORM.INV(RAND(), Info!$B$43, Info!$B$44)</f>
        <v>6.531774432858151E-3</v>
      </c>
      <c r="U112" s="15">
        <f ca="1">_xlfn.NORM.INV(RAND(), Info!$B$43, Info!$B$44)</f>
        <v>2.5321906412976207E-2</v>
      </c>
      <c r="V112" s="15">
        <f ca="1">_xlfn.NORM.INV(RAND(), Info!$B$43, Info!$B$44)</f>
        <v>2.9716004624515983E-3</v>
      </c>
      <c r="W112" s="15">
        <f ca="1">_xlfn.NORM.INV(RAND(), Info!$B$43, Info!$B$44)</f>
        <v>2.114041747130048E-3</v>
      </c>
      <c r="X112" s="15">
        <f ca="1">_xlfn.NORM.INV(RAND(), Info!$B$43, Info!$B$44)</f>
        <v>-8.6893551506027726E-3</v>
      </c>
      <c r="Y112" s="15">
        <f ca="1">_xlfn.NORM.INV(RAND(), Info!$B$43, Info!$B$44)</f>
        <v>-8.855777608123025E-4</v>
      </c>
      <c r="Z112" s="15">
        <f ca="1">_xlfn.NORM.INV(RAND(), Info!$B$43, Info!$B$44)</f>
        <v>-6.9396892793883534E-3</v>
      </c>
      <c r="AA112" s="15">
        <f ca="1">_xlfn.NORM.INV(RAND(), Info!$B$43, Info!$B$44)</f>
        <v>2.1908989301933197E-2</v>
      </c>
      <c r="AB112" s="15">
        <f ca="1">_xlfn.NORM.INV(RAND(), Info!$B$43, Info!$B$44)</f>
        <v>-1.5147263559190459E-2</v>
      </c>
      <c r="AC112" s="15">
        <f ca="1">_xlfn.NORM.INV(RAND(), Info!$B$43, Info!$B$44)</f>
        <v>3.8648800504344563E-3</v>
      </c>
      <c r="AD112" s="15">
        <f ca="1">_xlfn.NORM.INV(RAND(), Info!$B$43, Info!$B$44)</f>
        <v>4.9923450671440224E-2</v>
      </c>
      <c r="AE112" s="15">
        <f ca="1">_xlfn.NORM.INV(RAND(), Info!$B$43, Info!$B$44)</f>
        <v>-7.1350144271780692E-5</v>
      </c>
      <c r="AF112" s="15">
        <f ca="1">_xlfn.NORM.INV(RAND(), Info!$B$43, Info!$B$44)</f>
        <v>2.5247464396168443E-3</v>
      </c>
      <c r="AG112" s="15">
        <f ca="1">_xlfn.NORM.INV(RAND(), Info!$B$43, Info!$B$44)</f>
        <v>-5.9340746254738343E-3</v>
      </c>
      <c r="AH112" s="15">
        <f ca="1">_xlfn.NORM.INV(RAND(), Info!$B$43, Info!$B$44)</f>
        <v>-4.2782276990459493E-2</v>
      </c>
      <c r="AI112" s="15">
        <f ca="1">_xlfn.NORM.INV(RAND(), Info!$B$43, Info!$B$44)</f>
        <v>2.7289598157435802E-2</v>
      </c>
      <c r="AJ112" s="15">
        <f ca="1">_xlfn.NORM.INV(RAND(), Info!$B$43, Info!$B$44)</f>
        <v>8.7592301002837464E-3</v>
      </c>
      <c r="AK112" s="15">
        <f ca="1">_xlfn.NORM.INV(RAND(), Info!$B$43, Info!$B$44)</f>
        <v>1.4498378966454045E-2</v>
      </c>
      <c r="AL112" s="15">
        <f ca="1">_xlfn.NORM.INV(RAND(), Info!$B$43, Info!$B$44)</f>
        <v>2.6035293342177592E-3</v>
      </c>
      <c r="AM112" s="15">
        <f ca="1">_xlfn.NORM.INV(RAND(), Info!$B$43, Info!$B$44)</f>
        <v>1.3473107071653383E-2</v>
      </c>
      <c r="AN112" s="15">
        <f ca="1">_xlfn.NORM.INV(RAND(), Info!$B$43, Info!$B$44)</f>
        <v>1.051407894932448E-2</v>
      </c>
      <c r="AO112" s="15">
        <f ca="1">_xlfn.NORM.INV(RAND(), Info!$B$43, Info!$B$44)</f>
        <v>-3.3047411298311818E-2</v>
      </c>
      <c r="AP112" s="15">
        <f ca="1">_xlfn.NORM.INV(RAND(), Info!$B$43, Info!$B$44)</f>
        <v>2.4596056722330742E-2</v>
      </c>
      <c r="AQ112" s="15">
        <f ca="1">_xlfn.NORM.INV(RAND(), Info!$B$43, Info!$B$44)</f>
        <v>-1.3667676661728179E-2</v>
      </c>
      <c r="AR112" s="15">
        <f ca="1">_xlfn.NORM.INV(RAND(), Info!$B$43, Info!$B$44)</f>
        <v>3.4933501447650193E-2</v>
      </c>
      <c r="AS112" s="15">
        <f ca="1">_xlfn.NORM.INV(RAND(), Info!$B$43, Info!$B$44)</f>
        <v>1.9873119555025881E-2</v>
      </c>
      <c r="AT112" s="15">
        <f ca="1">_xlfn.NORM.INV(RAND(), Info!$B$43, Info!$B$44)</f>
        <v>-2.5601081470919253E-2</v>
      </c>
      <c r="AU112" s="15">
        <f ca="1">_xlfn.NORM.INV(RAND(), Info!$B$43, Info!$B$44)</f>
        <v>-2.7591876145600668E-2</v>
      </c>
      <c r="AV112" s="15">
        <f ca="1">_xlfn.NORM.INV(RAND(), Info!$B$43, Info!$B$44)</f>
        <v>-1.2093463507429906E-2</v>
      </c>
      <c r="AW112" s="15">
        <f ca="1">_xlfn.NORM.INV(RAND(), Info!$B$43, Info!$B$44)</f>
        <v>-1.284691715791975E-2</v>
      </c>
      <c r="AX112" s="15">
        <f ca="1">_xlfn.NORM.INV(RAND(), Info!$B$43, Info!$B$44)</f>
        <v>4.976071581052113E-3</v>
      </c>
      <c r="AY112" s="15">
        <f ca="1">_xlfn.NORM.INV(RAND(), Info!$B$43, Info!$B$44)</f>
        <v>-3.3981819799698471E-2</v>
      </c>
      <c r="AZ112" s="15">
        <f ca="1">_xlfn.NORM.INV(RAND(), Info!$B$43, Info!$B$44)</f>
        <v>-2.9392794054762625E-2</v>
      </c>
      <c r="BA112" s="15">
        <f ca="1">_xlfn.NORM.INV(RAND(), Info!$B$43, Info!$B$44)</f>
        <v>3.346560407183391E-2</v>
      </c>
      <c r="BB112" s="15">
        <f ca="1">_xlfn.NORM.INV(RAND(), Info!$B$43, Info!$B$44)</f>
        <v>2.2947889463283078E-2</v>
      </c>
      <c r="BC112" s="15">
        <f ca="1">_xlfn.NORM.INV(RAND(), Info!$B$43, Info!$B$44)</f>
        <v>4.5320844891873196E-3</v>
      </c>
      <c r="BD112" s="15">
        <f ca="1">_xlfn.NORM.INV(RAND(), Info!$B$43, Info!$B$44)</f>
        <v>-1.7347004946208285E-2</v>
      </c>
      <c r="BE112" s="15">
        <f ca="1">_xlfn.NORM.INV(RAND(), Info!$B$43, Info!$B$44)</f>
        <v>-8.3564252086104004E-3</v>
      </c>
      <c r="BF112" s="15">
        <f ca="1">_xlfn.NORM.INV(RAND(), Info!$B$43, Info!$B$44)</f>
        <v>-1.2077051771519763E-2</v>
      </c>
      <c r="BG112" s="15">
        <f ca="1">_xlfn.NORM.INV(RAND(), Info!$B$43, Info!$B$44)</f>
        <v>-2.2419830426937199E-2</v>
      </c>
      <c r="BH112" s="15">
        <f ca="1">_xlfn.NORM.INV(RAND(), Info!$B$43, Info!$B$44)</f>
        <v>-3.6421715148529589E-4</v>
      </c>
      <c r="BI112" s="15">
        <f ca="1">_xlfn.NORM.INV(RAND(), Info!$B$43, Info!$B$44)</f>
        <v>-9.9124315819512712E-3</v>
      </c>
      <c r="BJ112" s="15">
        <f ca="1">_xlfn.NORM.INV(RAND(), Info!$B$43, Info!$B$44)</f>
        <v>2.568519068259556E-2</v>
      </c>
      <c r="BK112" s="15">
        <f ca="1">_xlfn.NORM.INV(RAND(), Info!$B$43, Info!$B$44)</f>
        <v>3.4219238900192954E-2</v>
      </c>
      <c r="BL112" s="15">
        <f ca="1">_xlfn.NORM.INV(RAND(), Info!$B$43, Info!$B$44)</f>
        <v>9.563011369717829E-3</v>
      </c>
      <c r="BM112" s="15">
        <f ca="1">_xlfn.NORM.INV(RAND(), Info!$B$43, Info!$B$44)</f>
        <v>2.0786848375108174E-2</v>
      </c>
      <c r="BN112" s="15">
        <f ca="1">_xlfn.NORM.INV(RAND(), Info!$B$43, Info!$B$44)</f>
        <v>-2.7087265847373917E-2</v>
      </c>
      <c r="BO112" s="15">
        <f ca="1">_xlfn.NORM.INV(RAND(), Info!$B$43, Info!$B$44)</f>
        <v>-1.2566981056907468E-3</v>
      </c>
      <c r="BP112" s="15">
        <f ca="1">_xlfn.NORM.INV(RAND(), Info!$B$43, Info!$B$44)</f>
        <v>-2.225194095891957E-2</v>
      </c>
      <c r="BQ112" s="15">
        <f ca="1">_xlfn.NORM.INV(RAND(), Info!$B$43, Info!$B$44)</f>
        <v>5.0693751324080031E-3</v>
      </c>
      <c r="BR112" s="15">
        <f ca="1">_xlfn.NORM.INV(RAND(), Info!$B$43, Info!$B$44)</f>
        <v>-9.8412457196770872E-3</v>
      </c>
      <c r="BS112" s="15">
        <f ca="1">_xlfn.NORM.INV(RAND(), Info!$B$43, Info!$B$44)</f>
        <v>2.2634177267533131E-3</v>
      </c>
      <c r="BT112" s="15">
        <f ca="1">_xlfn.NORM.INV(RAND(), Info!$B$43, Info!$B$44)</f>
        <v>2.2392881746054475E-2</v>
      </c>
      <c r="BU112" s="15">
        <f ca="1">_xlfn.NORM.INV(RAND(), Info!$B$43, Info!$B$44)</f>
        <v>2.2670390767416119E-2</v>
      </c>
      <c r="BV112" s="15">
        <f ca="1">_xlfn.NORM.INV(RAND(), Info!$B$43, Info!$B$44)</f>
        <v>-1.5776002604719241E-2</v>
      </c>
      <c r="BW112" s="15">
        <f ca="1">_xlfn.NORM.INV(RAND(), Info!$B$43, Info!$B$44)</f>
        <v>-2.2079057991510513E-3</v>
      </c>
      <c r="BX112" s="15">
        <f ca="1">_xlfn.NORM.INV(RAND(), Info!$B$43, Info!$B$44)</f>
        <v>-3.3288145361594156E-2</v>
      </c>
      <c r="BY112" s="15">
        <f ca="1">_xlfn.NORM.INV(RAND(), Info!$B$43, Info!$B$44)</f>
        <v>2.9134663040807835E-3</v>
      </c>
      <c r="BZ112" s="15">
        <f ca="1">_xlfn.NORM.INV(RAND(), Info!$B$43, Info!$B$44)</f>
        <v>2.6958165377740709E-2</v>
      </c>
      <c r="CA112" s="15">
        <f ca="1">_xlfn.NORM.INV(RAND(), Info!$B$43, Info!$B$44)</f>
        <v>-6.4418910376556875E-3</v>
      </c>
      <c r="CB112" s="15">
        <f ca="1">_xlfn.NORM.INV(RAND(), Info!$B$43, Info!$B$44)</f>
        <v>5.5993215936639669E-3</v>
      </c>
      <c r="CC112" s="15">
        <f ca="1">_xlfn.NORM.INV(RAND(), Info!$B$43, Info!$B$44)</f>
        <v>2.0181973343151175E-3</v>
      </c>
      <c r="CD112" s="15">
        <f ca="1">_xlfn.NORM.INV(RAND(), Info!$B$43, Info!$B$44)</f>
        <v>2.6757917813071342E-2</v>
      </c>
      <c r="CE112" s="15">
        <f ca="1">_xlfn.NORM.INV(RAND(), Info!$B$43, Info!$B$44)</f>
        <v>1.5705974518414351E-2</v>
      </c>
      <c r="CF112" s="15">
        <f ca="1">_xlfn.NORM.INV(RAND(), Info!$B$43, Info!$B$44)</f>
        <v>-1.8495548599979641E-3</v>
      </c>
      <c r="CG112" s="15">
        <f ca="1">_xlfn.NORM.INV(RAND(), Info!$B$43, Info!$B$44)</f>
        <v>-2.3918652414519105E-2</v>
      </c>
      <c r="CH112" s="15">
        <f ca="1">_xlfn.NORM.INV(RAND(), Info!$B$43, Info!$B$44)</f>
        <v>-2.3831980000140235E-3</v>
      </c>
      <c r="CI112" s="15">
        <f ca="1">_xlfn.NORM.INV(RAND(), Info!$B$43, Info!$B$44)</f>
        <v>5.7507600338107612E-3</v>
      </c>
      <c r="CJ112" s="15">
        <f ca="1">_xlfn.NORM.INV(RAND(), Info!$B$43, Info!$B$44)</f>
        <v>3.4891513319113887E-2</v>
      </c>
      <c r="CK112" s="15">
        <f ca="1">_xlfn.NORM.INV(RAND(), Info!$B$43, Info!$B$44)</f>
        <v>2.9298160373032147E-2</v>
      </c>
      <c r="CL112" s="15">
        <f ca="1">_xlfn.NORM.INV(RAND(), Info!$B$43, Info!$B$44)</f>
        <v>-2.8326649441662962E-2</v>
      </c>
      <c r="CM112" s="15">
        <f ca="1">_xlfn.NORM.INV(RAND(), Info!$B$43, Info!$B$44)</f>
        <v>8.1685870026171475E-3</v>
      </c>
      <c r="CN112" s="15">
        <f ca="1">_xlfn.NORM.INV(RAND(), Info!$B$43, Info!$B$44)</f>
        <v>-8.8618990273825991E-3</v>
      </c>
      <c r="CO112" s="15">
        <f ca="1">_xlfn.NORM.INV(RAND(), Info!$B$43, Info!$B$44)</f>
        <v>-4.1034350730954844E-3</v>
      </c>
      <c r="CP112" s="15">
        <f ca="1">_xlfn.NORM.INV(RAND(), Info!$B$43, Info!$B$44)</f>
        <v>-1.6829545627018029E-2</v>
      </c>
      <c r="CQ112" s="15">
        <f ca="1">_xlfn.NORM.INV(RAND(), Info!$B$43, Info!$B$44)</f>
        <v>4.8444982519350012E-2</v>
      </c>
      <c r="CR112" s="15">
        <f ca="1">_xlfn.NORM.INV(RAND(), Info!$B$43, Info!$B$44)</f>
        <v>4.4472188133014312E-5</v>
      </c>
      <c r="CS112" s="15">
        <f ca="1">_xlfn.NORM.INV(RAND(), Info!$B$43, Info!$B$44)</f>
        <v>1.5026376035934914E-3</v>
      </c>
      <c r="CT112" s="15">
        <f ca="1">_xlfn.NORM.INV(RAND(), Info!$B$43, Info!$B$44)</f>
        <v>1.4451229151230982E-2</v>
      </c>
      <c r="CU112" s="15">
        <f ca="1">_xlfn.NORM.INV(RAND(), Info!$B$43, Info!$B$44)</f>
        <v>1.7380212532749743E-2</v>
      </c>
      <c r="CV112" s="15">
        <f ca="1">_xlfn.NORM.INV(RAND(), Info!$B$43, Info!$B$44)</f>
        <v>-2.4209763496959785E-2</v>
      </c>
      <c r="CW112" s="15">
        <f ca="1">_xlfn.NORM.INV(RAND(), Info!$B$43, Info!$B$44)</f>
        <v>-1.6125537772025685E-2</v>
      </c>
    </row>
    <row r="113" spans="1:101" x14ac:dyDescent="0.2">
      <c r="A113">
        <v>2134</v>
      </c>
      <c r="B113" s="15">
        <f ca="1">_xlfn.NORM.INV(RAND(), Info!$B$43, Info!$B$44)</f>
        <v>3.7056397470322057E-2</v>
      </c>
      <c r="C113" s="15">
        <f ca="1">_xlfn.NORM.INV(RAND(), Info!$B$43, Info!$B$44)</f>
        <v>3.5026020030603323E-2</v>
      </c>
      <c r="D113" s="15">
        <f ca="1">_xlfn.NORM.INV(RAND(), Info!$B$43, Info!$B$44)</f>
        <v>-5.891447689737131E-2</v>
      </c>
      <c r="E113" s="15">
        <f ca="1">_xlfn.NORM.INV(RAND(), Info!$B$43, Info!$B$44)</f>
        <v>-1.7727552446994182E-2</v>
      </c>
      <c r="F113" s="15">
        <f ca="1">_xlfn.NORM.INV(RAND(), Info!$B$43, Info!$B$44)</f>
        <v>-2.2953354823701359E-2</v>
      </c>
      <c r="G113" s="15">
        <f ca="1">_xlfn.NORM.INV(RAND(), Info!$B$43, Info!$B$44)</f>
        <v>1.4681990053830602E-2</v>
      </c>
      <c r="H113" s="15">
        <f ca="1">_xlfn.NORM.INV(RAND(), Info!$B$43, Info!$B$44)</f>
        <v>7.4639226528188914E-3</v>
      </c>
      <c r="I113" s="15">
        <f ca="1">_xlfn.NORM.INV(RAND(), Info!$B$43, Info!$B$44)</f>
        <v>1.9542339929261358E-2</v>
      </c>
      <c r="J113" s="15">
        <f ca="1">_xlfn.NORM.INV(RAND(), Info!$B$43, Info!$B$44)</f>
        <v>-2.8092798552519428E-2</v>
      </c>
      <c r="K113" s="15">
        <f ca="1">_xlfn.NORM.INV(RAND(), Info!$B$43, Info!$B$44)</f>
        <v>-1.0768268653122134E-2</v>
      </c>
      <c r="L113" s="15">
        <f ca="1">_xlfn.NORM.INV(RAND(), Info!$B$43, Info!$B$44)</f>
        <v>1.418923970846883E-3</v>
      </c>
      <c r="M113" s="15">
        <f ca="1">_xlfn.NORM.INV(RAND(), Info!$B$43, Info!$B$44)</f>
        <v>-2.079299988169736E-2</v>
      </c>
      <c r="N113" s="15">
        <f ca="1">_xlfn.NORM.INV(RAND(), Info!$B$43, Info!$B$44)</f>
        <v>-3.6728112640561331E-3</v>
      </c>
      <c r="O113" s="15">
        <f ca="1">_xlfn.NORM.INV(RAND(), Info!$B$43, Info!$B$44)</f>
        <v>-2.82450657766985E-2</v>
      </c>
      <c r="P113" s="15">
        <f ca="1">_xlfn.NORM.INV(RAND(), Info!$B$43, Info!$B$44)</f>
        <v>8.6550767744658706E-4</v>
      </c>
      <c r="Q113" s="15">
        <f ca="1">_xlfn.NORM.INV(RAND(), Info!$B$43, Info!$B$44)</f>
        <v>1.8541097140519693E-2</v>
      </c>
      <c r="R113" s="15">
        <f ca="1">_xlfn.NORM.INV(RAND(), Info!$B$43, Info!$B$44)</f>
        <v>1.3065089384189901E-3</v>
      </c>
      <c r="S113" s="15">
        <f ca="1">_xlfn.NORM.INV(RAND(), Info!$B$43, Info!$B$44)</f>
        <v>-9.0433812876454453E-3</v>
      </c>
      <c r="T113" s="15">
        <f ca="1">_xlfn.NORM.INV(RAND(), Info!$B$43, Info!$B$44)</f>
        <v>7.4484644911089444E-3</v>
      </c>
      <c r="U113" s="15">
        <f ca="1">_xlfn.NORM.INV(RAND(), Info!$B$43, Info!$B$44)</f>
        <v>9.1815833598236675E-3</v>
      </c>
      <c r="V113" s="15">
        <f ca="1">_xlfn.NORM.INV(RAND(), Info!$B$43, Info!$B$44)</f>
        <v>-2.8268866098246841E-2</v>
      </c>
      <c r="W113" s="15">
        <f ca="1">_xlfn.NORM.INV(RAND(), Info!$B$43, Info!$B$44)</f>
        <v>2.7812436992257052E-3</v>
      </c>
      <c r="X113" s="15">
        <f ca="1">_xlfn.NORM.INV(RAND(), Info!$B$43, Info!$B$44)</f>
        <v>-4.708664998842374E-2</v>
      </c>
      <c r="Y113" s="15">
        <f ca="1">_xlfn.NORM.INV(RAND(), Info!$B$43, Info!$B$44)</f>
        <v>1.3817622613327798E-3</v>
      </c>
      <c r="Z113" s="15">
        <f ca="1">_xlfn.NORM.INV(RAND(), Info!$B$43, Info!$B$44)</f>
        <v>-1.4170980266390642E-2</v>
      </c>
      <c r="AA113" s="15">
        <f ca="1">_xlfn.NORM.INV(RAND(), Info!$B$43, Info!$B$44)</f>
        <v>-7.5251246461792353E-3</v>
      </c>
      <c r="AB113" s="15">
        <f ca="1">_xlfn.NORM.INV(RAND(), Info!$B$43, Info!$B$44)</f>
        <v>-2.6740752093127478E-4</v>
      </c>
      <c r="AC113" s="15">
        <f ca="1">_xlfn.NORM.INV(RAND(), Info!$B$43, Info!$B$44)</f>
        <v>4.4624425205392121E-3</v>
      </c>
      <c r="AD113" s="15">
        <f ca="1">_xlfn.NORM.INV(RAND(), Info!$B$43, Info!$B$44)</f>
        <v>-1.3367227119037765E-2</v>
      </c>
      <c r="AE113" s="15">
        <f ca="1">_xlfn.NORM.INV(RAND(), Info!$B$43, Info!$B$44)</f>
        <v>-7.0938519381203687E-3</v>
      </c>
      <c r="AF113" s="15">
        <f ca="1">_xlfn.NORM.INV(RAND(), Info!$B$43, Info!$B$44)</f>
        <v>1.1917478498068925E-2</v>
      </c>
      <c r="AG113" s="15">
        <f ca="1">_xlfn.NORM.INV(RAND(), Info!$B$43, Info!$B$44)</f>
        <v>5.5053406726578158E-4</v>
      </c>
      <c r="AH113" s="15">
        <f ca="1">_xlfn.NORM.INV(RAND(), Info!$B$43, Info!$B$44)</f>
        <v>1.924671579573644E-2</v>
      </c>
      <c r="AI113" s="15">
        <f ca="1">_xlfn.NORM.INV(RAND(), Info!$B$43, Info!$B$44)</f>
        <v>2.2569071949632653E-2</v>
      </c>
      <c r="AJ113" s="15">
        <f ca="1">_xlfn.NORM.INV(RAND(), Info!$B$43, Info!$B$44)</f>
        <v>-3.8792061336363403E-3</v>
      </c>
      <c r="AK113" s="15">
        <f ca="1">_xlfn.NORM.INV(RAND(), Info!$B$43, Info!$B$44)</f>
        <v>-1.3215493934729983E-2</v>
      </c>
      <c r="AL113" s="15">
        <f ca="1">_xlfn.NORM.INV(RAND(), Info!$B$43, Info!$B$44)</f>
        <v>-2.8224964680644931E-2</v>
      </c>
      <c r="AM113" s="15">
        <f ca="1">_xlfn.NORM.INV(RAND(), Info!$B$43, Info!$B$44)</f>
        <v>3.1576816408726227E-2</v>
      </c>
      <c r="AN113" s="15">
        <f ca="1">_xlfn.NORM.INV(RAND(), Info!$B$43, Info!$B$44)</f>
        <v>-1.3226759926889129E-2</v>
      </c>
      <c r="AO113" s="15">
        <f ca="1">_xlfn.NORM.INV(RAND(), Info!$B$43, Info!$B$44)</f>
        <v>-4.2590243460861165E-3</v>
      </c>
      <c r="AP113" s="15">
        <f ca="1">_xlfn.NORM.INV(RAND(), Info!$B$43, Info!$B$44)</f>
        <v>-2.0726415855679896E-2</v>
      </c>
      <c r="AQ113" s="15">
        <f ca="1">_xlfn.NORM.INV(RAND(), Info!$B$43, Info!$B$44)</f>
        <v>4.9378782613190217E-2</v>
      </c>
      <c r="AR113" s="15">
        <f ca="1">_xlfn.NORM.INV(RAND(), Info!$B$43, Info!$B$44)</f>
        <v>5.8676584209995785E-3</v>
      </c>
      <c r="AS113" s="15">
        <f ca="1">_xlfn.NORM.INV(RAND(), Info!$B$43, Info!$B$44)</f>
        <v>-2.5816086163733317E-2</v>
      </c>
      <c r="AT113" s="15">
        <f ca="1">_xlfn.NORM.INV(RAND(), Info!$B$43, Info!$B$44)</f>
        <v>2.7373959995214185E-2</v>
      </c>
      <c r="AU113" s="15">
        <f ca="1">_xlfn.NORM.INV(RAND(), Info!$B$43, Info!$B$44)</f>
        <v>-1.7643738506569463E-2</v>
      </c>
      <c r="AV113" s="15">
        <f ca="1">_xlfn.NORM.INV(RAND(), Info!$B$43, Info!$B$44)</f>
        <v>-2.6279257212364484E-2</v>
      </c>
      <c r="AW113" s="15">
        <f ca="1">_xlfn.NORM.INV(RAND(), Info!$B$43, Info!$B$44)</f>
        <v>-1.1109093693454135E-2</v>
      </c>
      <c r="AX113" s="15">
        <f ca="1">_xlfn.NORM.INV(RAND(), Info!$B$43, Info!$B$44)</f>
        <v>2.2033555386077222E-2</v>
      </c>
      <c r="AY113" s="15">
        <f ca="1">_xlfn.NORM.INV(RAND(), Info!$B$43, Info!$B$44)</f>
        <v>-8.0767718003702509E-3</v>
      </c>
      <c r="AZ113" s="15">
        <f ca="1">_xlfn.NORM.INV(RAND(), Info!$B$43, Info!$B$44)</f>
        <v>-4.4897680258301835E-4</v>
      </c>
      <c r="BA113" s="15">
        <f ca="1">_xlfn.NORM.INV(RAND(), Info!$B$43, Info!$B$44)</f>
        <v>-2.3658611498486568E-2</v>
      </c>
      <c r="BB113" s="15">
        <f ca="1">_xlfn.NORM.INV(RAND(), Info!$B$43, Info!$B$44)</f>
        <v>-1.5342612851631611E-2</v>
      </c>
      <c r="BC113" s="15">
        <f ca="1">_xlfn.NORM.INV(RAND(), Info!$B$43, Info!$B$44)</f>
        <v>3.4212754229188411E-3</v>
      </c>
      <c r="BD113" s="15">
        <f ca="1">_xlfn.NORM.INV(RAND(), Info!$B$43, Info!$B$44)</f>
        <v>1.7944387227618364E-2</v>
      </c>
      <c r="BE113" s="15">
        <f ca="1">_xlfn.NORM.INV(RAND(), Info!$B$43, Info!$B$44)</f>
        <v>3.4419842587519889E-3</v>
      </c>
      <c r="BF113" s="15">
        <f ca="1">_xlfn.NORM.INV(RAND(), Info!$B$43, Info!$B$44)</f>
        <v>-4.4185548154069042E-3</v>
      </c>
      <c r="BG113" s="15">
        <f ca="1">_xlfn.NORM.INV(RAND(), Info!$B$43, Info!$B$44)</f>
        <v>-2.8273843122756211E-2</v>
      </c>
      <c r="BH113" s="15">
        <f ca="1">_xlfn.NORM.INV(RAND(), Info!$B$43, Info!$B$44)</f>
        <v>3.3917451907344446E-3</v>
      </c>
      <c r="BI113" s="15">
        <f ca="1">_xlfn.NORM.INV(RAND(), Info!$B$43, Info!$B$44)</f>
        <v>2.5633801048311606E-2</v>
      </c>
      <c r="BJ113" s="15">
        <f ca="1">_xlfn.NORM.INV(RAND(), Info!$B$43, Info!$B$44)</f>
        <v>-1.8515162979599285E-3</v>
      </c>
      <c r="BK113" s="15">
        <f ca="1">_xlfn.NORM.INV(RAND(), Info!$B$43, Info!$B$44)</f>
        <v>-1.3385733818881803E-2</v>
      </c>
      <c r="BL113" s="15">
        <f ca="1">_xlfn.NORM.INV(RAND(), Info!$B$43, Info!$B$44)</f>
        <v>-8.9980391424112419E-3</v>
      </c>
      <c r="BM113" s="15">
        <f ca="1">_xlfn.NORM.INV(RAND(), Info!$B$43, Info!$B$44)</f>
        <v>-1.0896793538999155E-3</v>
      </c>
      <c r="BN113" s="15">
        <f ca="1">_xlfn.NORM.INV(RAND(), Info!$B$43, Info!$B$44)</f>
        <v>-7.8459632929930661E-4</v>
      </c>
      <c r="BO113" s="15">
        <f ca="1">_xlfn.NORM.INV(RAND(), Info!$B$43, Info!$B$44)</f>
        <v>-2.1556824772766676E-2</v>
      </c>
      <c r="BP113" s="15">
        <f ca="1">_xlfn.NORM.INV(RAND(), Info!$B$43, Info!$B$44)</f>
        <v>-3.7990816360757455E-2</v>
      </c>
      <c r="BQ113" s="15">
        <f ca="1">_xlfn.NORM.INV(RAND(), Info!$B$43, Info!$B$44)</f>
        <v>-2.6999605255446747E-2</v>
      </c>
      <c r="BR113" s="15">
        <f ca="1">_xlfn.NORM.INV(RAND(), Info!$B$43, Info!$B$44)</f>
        <v>1.1648650325907468E-2</v>
      </c>
      <c r="BS113" s="15">
        <f ca="1">_xlfn.NORM.INV(RAND(), Info!$B$43, Info!$B$44)</f>
        <v>-1.1874955128625551E-2</v>
      </c>
      <c r="BT113" s="15">
        <f ca="1">_xlfn.NORM.INV(RAND(), Info!$B$43, Info!$B$44)</f>
        <v>1.7912812154861773E-2</v>
      </c>
      <c r="BU113" s="15">
        <f ca="1">_xlfn.NORM.INV(RAND(), Info!$B$43, Info!$B$44)</f>
        <v>-1.2227009871286235E-2</v>
      </c>
      <c r="BV113" s="15">
        <f ca="1">_xlfn.NORM.INV(RAND(), Info!$B$43, Info!$B$44)</f>
        <v>-4.002965753977563E-2</v>
      </c>
      <c r="BW113" s="15">
        <f ca="1">_xlfn.NORM.INV(RAND(), Info!$B$43, Info!$B$44)</f>
        <v>-1.6499776730702655E-2</v>
      </c>
      <c r="BX113" s="15">
        <f ca="1">_xlfn.NORM.INV(RAND(), Info!$B$43, Info!$B$44)</f>
        <v>-5.6204312296481342E-3</v>
      </c>
      <c r="BY113" s="15">
        <f ca="1">_xlfn.NORM.INV(RAND(), Info!$B$43, Info!$B$44)</f>
        <v>3.9757004279474172E-2</v>
      </c>
      <c r="BZ113" s="15">
        <f ca="1">_xlfn.NORM.INV(RAND(), Info!$B$43, Info!$B$44)</f>
        <v>-7.2817058440289417E-3</v>
      </c>
      <c r="CA113" s="15">
        <f ca="1">_xlfn.NORM.INV(RAND(), Info!$B$43, Info!$B$44)</f>
        <v>6.5087043074620633E-3</v>
      </c>
      <c r="CB113" s="15">
        <f ca="1">_xlfn.NORM.INV(RAND(), Info!$B$43, Info!$B$44)</f>
        <v>2.346992226732926E-2</v>
      </c>
      <c r="CC113" s="15">
        <f ca="1">_xlfn.NORM.INV(RAND(), Info!$B$43, Info!$B$44)</f>
        <v>-3.0555682964552532E-2</v>
      </c>
      <c r="CD113" s="15">
        <f ca="1">_xlfn.NORM.INV(RAND(), Info!$B$43, Info!$B$44)</f>
        <v>-1.2236320190801363E-2</v>
      </c>
      <c r="CE113" s="15">
        <f ca="1">_xlfn.NORM.INV(RAND(), Info!$B$43, Info!$B$44)</f>
        <v>-1.744037870702644E-2</v>
      </c>
      <c r="CF113" s="15">
        <f ca="1">_xlfn.NORM.INV(RAND(), Info!$B$43, Info!$B$44)</f>
        <v>-6.7161723286763191E-3</v>
      </c>
      <c r="CG113" s="15">
        <f ca="1">_xlfn.NORM.INV(RAND(), Info!$B$43, Info!$B$44)</f>
        <v>4.8459958641367321E-4</v>
      </c>
      <c r="CH113" s="15">
        <f ca="1">_xlfn.NORM.INV(RAND(), Info!$B$43, Info!$B$44)</f>
        <v>5.198834872217549E-2</v>
      </c>
      <c r="CI113" s="15">
        <f ca="1">_xlfn.NORM.INV(RAND(), Info!$B$43, Info!$B$44)</f>
        <v>2.9867129448493086E-2</v>
      </c>
      <c r="CJ113" s="15">
        <f ca="1">_xlfn.NORM.INV(RAND(), Info!$B$43, Info!$B$44)</f>
        <v>-1.4215036570775913E-2</v>
      </c>
      <c r="CK113" s="15">
        <f ca="1">_xlfn.NORM.INV(RAND(), Info!$B$43, Info!$B$44)</f>
        <v>-1.5228311444125465E-3</v>
      </c>
      <c r="CL113" s="15">
        <f ca="1">_xlfn.NORM.INV(RAND(), Info!$B$43, Info!$B$44)</f>
        <v>-1.4458012592685799E-2</v>
      </c>
      <c r="CM113" s="15">
        <f ca="1">_xlfn.NORM.INV(RAND(), Info!$B$43, Info!$B$44)</f>
        <v>7.0238802778839352E-3</v>
      </c>
      <c r="CN113" s="15">
        <f ca="1">_xlfn.NORM.INV(RAND(), Info!$B$43, Info!$B$44)</f>
        <v>-1.0901728598348058E-2</v>
      </c>
      <c r="CO113" s="15">
        <f ca="1">_xlfn.NORM.INV(RAND(), Info!$B$43, Info!$B$44)</f>
        <v>-3.7386776595742459E-2</v>
      </c>
      <c r="CP113" s="15">
        <f ca="1">_xlfn.NORM.INV(RAND(), Info!$B$43, Info!$B$44)</f>
        <v>-2.5438430160447307E-3</v>
      </c>
      <c r="CQ113" s="15">
        <f ca="1">_xlfn.NORM.INV(RAND(), Info!$B$43, Info!$B$44)</f>
        <v>4.8306277940476747E-2</v>
      </c>
      <c r="CR113" s="15">
        <f ca="1">_xlfn.NORM.INV(RAND(), Info!$B$43, Info!$B$44)</f>
        <v>2.1518562193581378E-2</v>
      </c>
      <c r="CS113" s="15">
        <f ca="1">_xlfn.NORM.INV(RAND(), Info!$B$43, Info!$B$44)</f>
        <v>-5.0864580269844402E-3</v>
      </c>
      <c r="CT113" s="15">
        <f ca="1">_xlfn.NORM.INV(RAND(), Info!$B$43, Info!$B$44)</f>
        <v>-6.9475479721886483E-3</v>
      </c>
      <c r="CU113" s="15">
        <f ca="1">_xlfn.NORM.INV(RAND(), Info!$B$43, Info!$B$44)</f>
        <v>-5.710824256720805E-3</v>
      </c>
      <c r="CV113" s="15">
        <f ca="1">_xlfn.NORM.INV(RAND(), Info!$B$43, Info!$B$44)</f>
        <v>-3.8141450119526963E-3</v>
      </c>
      <c r="CW113" s="15">
        <f ca="1">_xlfn.NORM.INV(RAND(), Info!$B$43, Info!$B$44)</f>
        <v>2.0226939637633588E-2</v>
      </c>
    </row>
    <row r="114" spans="1:101" x14ac:dyDescent="0.2">
      <c r="A114">
        <v>2135</v>
      </c>
      <c r="B114" s="15">
        <f ca="1">_xlfn.NORM.INV(RAND(), Info!$B$43, Info!$B$44)</f>
        <v>9.438151406486725E-3</v>
      </c>
      <c r="C114" s="15">
        <f ca="1">_xlfn.NORM.INV(RAND(), Info!$B$43, Info!$B$44)</f>
        <v>-2.0674186721567876E-2</v>
      </c>
      <c r="D114" s="15">
        <f ca="1">_xlfn.NORM.INV(RAND(), Info!$B$43, Info!$B$44)</f>
        <v>-4.9683391321534449E-3</v>
      </c>
      <c r="E114" s="15">
        <f ca="1">_xlfn.NORM.INV(RAND(), Info!$B$43, Info!$B$44)</f>
        <v>-2.5508674825706144E-2</v>
      </c>
      <c r="F114" s="15">
        <f ca="1">_xlfn.NORM.INV(RAND(), Info!$B$43, Info!$B$44)</f>
        <v>3.5069679681081116E-3</v>
      </c>
      <c r="G114" s="15">
        <f ca="1">_xlfn.NORM.INV(RAND(), Info!$B$43, Info!$B$44)</f>
        <v>6.8879676445110158E-3</v>
      </c>
      <c r="H114" s="15">
        <f ca="1">_xlfn.NORM.INV(RAND(), Info!$B$43, Info!$B$44)</f>
        <v>-1.2225842374202149E-2</v>
      </c>
      <c r="I114" s="15">
        <f ca="1">_xlfn.NORM.INV(RAND(), Info!$B$43, Info!$B$44)</f>
        <v>-2.5241282437334547E-2</v>
      </c>
      <c r="J114" s="15">
        <f ca="1">_xlfn.NORM.INV(RAND(), Info!$B$43, Info!$B$44)</f>
        <v>-4.4411053292523024E-3</v>
      </c>
      <c r="K114" s="15">
        <f ca="1">_xlfn.NORM.INV(RAND(), Info!$B$43, Info!$B$44)</f>
        <v>-2.6065513065510009E-2</v>
      </c>
      <c r="L114" s="15">
        <f ca="1">_xlfn.NORM.INV(RAND(), Info!$B$43, Info!$B$44)</f>
        <v>1.8661296494665008E-2</v>
      </c>
      <c r="M114" s="15">
        <f ca="1">_xlfn.NORM.INV(RAND(), Info!$B$43, Info!$B$44)</f>
        <v>-1.0565396595232656E-2</v>
      </c>
      <c r="N114" s="15">
        <f ca="1">_xlfn.NORM.INV(RAND(), Info!$B$43, Info!$B$44)</f>
        <v>-1.8622125572466269E-2</v>
      </c>
      <c r="O114" s="15">
        <f ca="1">_xlfn.NORM.INV(RAND(), Info!$B$43, Info!$B$44)</f>
        <v>-5.5922457159010312E-3</v>
      </c>
      <c r="P114" s="15">
        <f ca="1">_xlfn.NORM.INV(RAND(), Info!$B$43, Info!$B$44)</f>
        <v>7.0837253680631354E-3</v>
      </c>
      <c r="Q114" s="15">
        <f ca="1">_xlfn.NORM.INV(RAND(), Info!$B$43, Info!$B$44)</f>
        <v>-1.3792552601431859E-2</v>
      </c>
      <c r="R114" s="15">
        <f ca="1">_xlfn.NORM.INV(RAND(), Info!$B$43, Info!$B$44)</f>
        <v>-2.8906498201777021E-2</v>
      </c>
      <c r="S114" s="15">
        <f ca="1">_xlfn.NORM.INV(RAND(), Info!$B$43, Info!$B$44)</f>
        <v>2.5594207099192873E-2</v>
      </c>
      <c r="T114" s="15">
        <f ca="1">_xlfn.NORM.INV(RAND(), Info!$B$43, Info!$B$44)</f>
        <v>1.0135397485169569E-3</v>
      </c>
      <c r="U114" s="15">
        <f ca="1">_xlfn.NORM.INV(RAND(), Info!$B$43, Info!$B$44)</f>
        <v>-8.7423635886278335E-3</v>
      </c>
      <c r="V114" s="15">
        <f ca="1">_xlfn.NORM.INV(RAND(), Info!$B$43, Info!$B$44)</f>
        <v>-5.8224940986338998E-3</v>
      </c>
      <c r="W114" s="15">
        <f ca="1">_xlfn.NORM.INV(RAND(), Info!$B$43, Info!$B$44)</f>
        <v>-2.9769148746153388E-2</v>
      </c>
      <c r="X114" s="15">
        <f ca="1">_xlfn.NORM.INV(RAND(), Info!$B$43, Info!$B$44)</f>
        <v>-1.3772374736859796E-2</v>
      </c>
      <c r="Y114" s="15">
        <f ca="1">_xlfn.NORM.INV(RAND(), Info!$B$43, Info!$B$44)</f>
        <v>2.7682415335547397E-2</v>
      </c>
      <c r="Z114" s="15">
        <f ca="1">_xlfn.NORM.INV(RAND(), Info!$B$43, Info!$B$44)</f>
        <v>4.7174878746525043E-3</v>
      </c>
      <c r="AA114" s="15">
        <f ca="1">_xlfn.NORM.INV(RAND(), Info!$B$43, Info!$B$44)</f>
        <v>-1.8988377225747748E-3</v>
      </c>
      <c r="AB114" s="15">
        <f ca="1">_xlfn.NORM.INV(RAND(), Info!$B$43, Info!$B$44)</f>
        <v>4.5032593580156925E-3</v>
      </c>
      <c r="AC114" s="15">
        <f ca="1">_xlfn.NORM.INV(RAND(), Info!$B$43, Info!$B$44)</f>
        <v>1.2405885539724614E-2</v>
      </c>
      <c r="AD114" s="15">
        <f ca="1">_xlfn.NORM.INV(RAND(), Info!$B$43, Info!$B$44)</f>
        <v>2.67351037242183E-2</v>
      </c>
      <c r="AE114" s="15">
        <f ca="1">_xlfn.NORM.INV(RAND(), Info!$B$43, Info!$B$44)</f>
        <v>-5.6541878899605894E-3</v>
      </c>
      <c r="AF114" s="15">
        <f ca="1">_xlfn.NORM.INV(RAND(), Info!$B$43, Info!$B$44)</f>
        <v>3.724974216307797E-2</v>
      </c>
      <c r="AG114" s="15">
        <f ca="1">_xlfn.NORM.INV(RAND(), Info!$B$43, Info!$B$44)</f>
        <v>1.4752235366930495E-2</v>
      </c>
      <c r="AH114" s="15">
        <f ca="1">_xlfn.NORM.INV(RAND(), Info!$B$43, Info!$B$44)</f>
        <v>2.1737019699328005E-2</v>
      </c>
      <c r="AI114" s="15">
        <f ca="1">_xlfn.NORM.INV(RAND(), Info!$B$43, Info!$B$44)</f>
        <v>6.6213741711596144E-3</v>
      </c>
      <c r="AJ114" s="15">
        <f ca="1">_xlfn.NORM.INV(RAND(), Info!$B$43, Info!$B$44)</f>
        <v>-2.6660008549930662E-2</v>
      </c>
      <c r="AK114" s="15">
        <f ca="1">_xlfn.NORM.INV(RAND(), Info!$B$43, Info!$B$44)</f>
        <v>1.4820929828518365E-2</v>
      </c>
      <c r="AL114" s="15">
        <f ca="1">_xlfn.NORM.INV(RAND(), Info!$B$43, Info!$B$44)</f>
        <v>-1.5256749225369119E-2</v>
      </c>
      <c r="AM114" s="15">
        <f ca="1">_xlfn.NORM.INV(RAND(), Info!$B$43, Info!$B$44)</f>
        <v>5.277398823697702E-3</v>
      </c>
      <c r="AN114" s="15">
        <f ca="1">_xlfn.NORM.INV(RAND(), Info!$B$43, Info!$B$44)</f>
        <v>1.3475870515970989E-2</v>
      </c>
      <c r="AO114" s="15">
        <f ca="1">_xlfn.NORM.INV(RAND(), Info!$B$43, Info!$B$44)</f>
        <v>-1.1397403873212315E-2</v>
      </c>
      <c r="AP114" s="15">
        <f ca="1">_xlfn.NORM.INV(RAND(), Info!$B$43, Info!$B$44)</f>
        <v>-2.2788943676963446E-2</v>
      </c>
      <c r="AQ114" s="15">
        <f ca="1">_xlfn.NORM.INV(RAND(), Info!$B$43, Info!$B$44)</f>
        <v>-2.7745638678514269E-3</v>
      </c>
      <c r="AR114" s="15">
        <f ca="1">_xlfn.NORM.INV(RAND(), Info!$B$43, Info!$B$44)</f>
        <v>1.6868795741355972E-3</v>
      </c>
      <c r="AS114" s="15">
        <f ca="1">_xlfn.NORM.INV(RAND(), Info!$B$43, Info!$B$44)</f>
        <v>-2.6127990334440993E-2</v>
      </c>
      <c r="AT114" s="15">
        <f ca="1">_xlfn.NORM.INV(RAND(), Info!$B$43, Info!$B$44)</f>
        <v>-1.2249986477669303E-3</v>
      </c>
      <c r="AU114" s="15">
        <f ca="1">_xlfn.NORM.INV(RAND(), Info!$B$43, Info!$B$44)</f>
        <v>-1.8536733403992041E-2</v>
      </c>
      <c r="AV114" s="15">
        <f ca="1">_xlfn.NORM.INV(RAND(), Info!$B$43, Info!$B$44)</f>
        <v>-3.458435141267778E-2</v>
      </c>
      <c r="AW114" s="15">
        <f ca="1">_xlfn.NORM.INV(RAND(), Info!$B$43, Info!$B$44)</f>
        <v>2.3750250385201075E-3</v>
      </c>
      <c r="AX114" s="15">
        <f ca="1">_xlfn.NORM.INV(RAND(), Info!$B$43, Info!$B$44)</f>
        <v>-4.3443106130864273E-2</v>
      </c>
      <c r="AY114" s="15">
        <f ca="1">_xlfn.NORM.INV(RAND(), Info!$B$43, Info!$B$44)</f>
        <v>-2.0421176825508772E-2</v>
      </c>
      <c r="AZ114" s="15">
        <f ca="1">_xlfn.NORM.INV(RAND(), Info!$B$43, Info!$B$44)</f>
        <v>1.5322968869205152E-2</v>
      </c>
      <c r="BA114" s="15">
        <f ca="1">_xlfn.NORM.INV(RAND(), Info!$B$43, Info!$B$44)</f>
        <v>-1.6816538364305869E-2</v>
      </c>
      <c r="BB114" s="15">
        <f ca="1">_xlfn.NORM.INV(RAND(), Info!$B$43, Info!$B$44)</f>
        <v>2.8372201632694445E-2</v>
      </c>
      <c r="BC114" s="15">
        <f ca="1">_xlfn.NORM.INV(RAND(), Info!$B$43, Info!$B$44)</f>
        <v>-2.9579436908132178E-2</v>
      </c>
      <c r="BD114" s="15">
        <f ca="1">_xlfn.NORM.INV(RAND(), Info!$B$43, Info!$B$44)</f>
        <v>-3.1882148074344092E-2</v>
      </c>
      <c r="BE114" s="15">
        <f ca="1">_xlfn.NORM.INV(RAND(), Info!$B$43, Info!$B$44)</f>
        <v>2.9518340433748378E-2</v>
      </c>
      <c r="BF114" s="15">
        <f ca="1">_xlfn.NORM.INV(RAND(), Info!$B$43, Info!$B$44)</f>
        <v>1.8051214186584133E-2</v>
      </c>
      <c r="BG114" s="15">
        <f ca="1">_xlfn.NORM.INV(RAND(), Info!$B$43, Info!$B$44)</f>
        <v>-2.3333150248632445E-2</v>
      </c>
      <c r="BH114" s="15">
        <f ca="1">_xlfn.NORM.INV(RAND(), Info!$B$43, Info!$B$44)</f>
        <v>1.4034475260559415E-2</v>
      </c>
      <c r="BI114" s="15">
        <f ca="1">_xlfn.NORM.INV(RAND(), Info!$B$43, Info!$B$44)</f>
        <v>-9.7432768879434917E-3</v>
      </c>
      <c r="BJ114" s="15">
        <f ca="1">_xlfn.NORM.INV(RAND(), Info!$B$43, Info!$B$44)</f>
        <v>-2.0331141433531191E-2</v>
      </c>
      <c r="BK114" s="15">
        <f ca="1">_xlfn.NORM.INV(RAND(), Info!$B$43, Info!$B$44)</f>
        <v>2.3592416582231907E-2</v>
      </c>
      <c r="BL114" s="15">
        <f ca="1">_xlfn.NORM.INV(RAND(), Info!$B$43, Info!$B$44)</f>
        <v>1.2495086721246919E-2</v>
      </c>
      <c r="BM114" s="15">
        <f ca="1">_xlfn.NORM.INV(RAND(), Info!$B$43, Info!$B$44)</f>
        <v>1.8269551881737817E-2</v>
      </c>
      <c r="BN114" s="15">
        <f ca="1">_xlfn.NORM.INV(RAND(), Info!$B$43, Info!$B$44)</f>
        <v>-1.2324236355885278E-2</v>
      </c>
      <c r="BO114" s="15">
        <f ca="1">_xlfn.NORM.INV(RAND(), Info!$B$43, Info!$B$44)</f>
        <v>9.0176265354036528E-3</v>
      </c>
      <c r="BP114" s="15">
        <f ca="1">_xlfn.NORM.INV(RAND(), Info!$B$43, Info!$B$44)</f>
        <v>-8.1129971469872456E-3</v>
      </c>
      <c r="BQ114" s="15">
        <f ca="1">_xlfn.NORM.INV(RAND(), Info!$B$43, Info!$B$44)</f>
        <v>-2.5816693162508141E-2</v>
      </c>
      <c r="BR114" s="15">
        <f ca="1">_xlfn.NORM.INV(RAND(), Info!$B$43, Info!$B$44)</f>
        <v>1.7399806225572082E-2</v>
      </c>
      <c r="BS114" s="15">
        <f ca="1">_xlfn.NORM.INV(RAND(), Info!$B$43, Info!$B$44)</f>
        <v>4.4570196927677698E-2</v>
      </c>
      <c r="BT114" s="15">
        <f ca="1">_xlfn.NORM.INV(RAND(), Info!$B$43, Info!$B$44)</f>
        <v>9.1655888437526685E-4</v>
      </c>
      <c r="BU114" s="15">
        <f ca="1">_xlfn.NORM.INV(RAND(), Info!$B$43, Info!$B$44)</f>
        <v>-2.3380063775551935E-2</v>
      </c>
      <c r="BV114" s="15">
        <f ca="1">_xlfn.NORM.INV(RAND(), Info!$B$43, Info!$B$44)</f>
        <v>2.4426341667826562E-2</v>
      </c>
      <c r="BW114" s="15">
        <f ca="1">_xlfn.NORM.INV(RAND(), Info!$B$43, Info!$B$44)</f>
        <v>4.2292611089855672E-2</v>
      </c>
      <c r="BX114" s="15">
        <f ca="1">_xlfn.NORM.INV(RAND(), Info!$B$43, Info!$B$44)</f>
        <v>-1.4211963378425153E-2</v>
      </c>
      <c r="BY114" s="15">
        <f ca="1">_xlfn.NORM.INV(RAND(), Info!$B$43, Info!$B$44)</f>
        <v>4.8815448354015533E-3</v>
      </c>
      <c r="BZ114" s="15">
        <f ca="1">_xlfn.NORM.INV(RAND(), Info!$B$43, Info!$B$44)</f>
        <v>1.1175003191921516E-2</v>
      </c>
      <c r="CA114" s="15">
        <f ca="1">_xlfn.NORM.INV(RAND(), Info!$B$43, Info!$B$44)</f>
        <v>9.4231620473162643E-3</v>
      </c>
      <c r="CB114" s="15">
        <f ca="1">_xlfn.NORM.INV(RAND(), Info!$B$43, Info!$B$44)</f>
        <v>-7.8974360037921097E-3</v>
      </c>
      <c r="CC114" s="15">
        <f ca="1">_xlfn.NORM.INV(RAND(), Info!$B$43, Info!$B$44)</f>
        <v>3.8365655932057749E-2</v>
      </c>
      <c r="CD114" s="15">
        <f ca="1">_xlfn.NORM.INV(RAND(), Info!$B$43, Info!$B$44)</f>
        <v>4.1969161603715461E-3</v>
      </c>
      <c r="CE114" s="15">
        <f ca="1">_xlfn.NORM.INV(RAND(), Info!$B$43, Info!$B$44)</f>
        <v>-1.7974740534192884E-2</v>
      </c>
      <c r="CF114" s="15">
        <f ca="1">_xlfn.NORM.INV(RAND(), Info!$B$43, Info!$B$44)</f>
        <v>-2.0019843552446064E-2</v>
      </c>
      <c r="CG114" s="15">
        <f ca="1">_xlfn.NORM.INV(RAND(), Info!$B$43, Info!$B$44)</f>
        <v>-3.5338694995665318E-2</v>
      </c>
      <c r="CH114" s="15">
        <f ca="1">_xlfn.NORM.INV(RAND(), Info!$B$43, Info!$B$44)</f>
        <v>1.754541226016015E-2</v>
      </c>
      <c r="CI114" s="15">
        <f ca="1">_xlfn.NORM.INV(RAND(), Info!$B$43, Info!$B$44)</f>
        <v>1.0834906603760491E-2</v>
      </c>
      <c r="CJ114" s="15">
        <f ca="1">_xlfn.NORM.INV(RAND(), Info!$B$43, Info!$B$44)</f>
        <v>4.5755540378925229E-2</v>
      </c>
      <c r="CK114" s="15">
        <f ca="1">_xlfn.NORM.INV(RAND(), Info!$B$43, Info!$B$44)</f>
        <v>2.1665402660492741E-2</v>
      </c>
      <c r="CL114" s="15">
        <f ca="1">_xlfn.NORM.INV(RAND(), Info!$B$43, Info!$B$44)</f>
        <v>6.0819083876411363E-2</v>
      </c>
      <c r="CM114" s="15">
        <f ca="1">_xlfn.NORM.INV(RAND(), Info!$B$43, Info!$B$44)</f>
        <v>1.6798550409413783E-2</v>
      </c>
      <c r="CN114" s="15">
        <f ca="1">_xlfn.NORM.INV(RAND(), Info!$B$43, Info!$B$44)</f>
        <v>2.2805436863031232E-2</v>
      </c>
      <c r="CO114" s="15">
        <f ca="1">_xlfn.NORM.INV(RAND(), Info!$B$43, Info!$B$44)</f>
        <v>-9.2014584558894816E-3</v>
      </c>
      <c r="CP114" s="15">
        <f ca="1">_xlfn.NORM.INV(RAND(), Info!$B$43, Info!$B$44)</f>
        <v>4.3050840586610767E-3</v>
      </c>
      <c r="CQ114" s="15">
        <f ca="1">_xlfn.NORM.INV(RAND(), Info!$B$43, Info!$B$44)</f>
        <v>-4.0506084203671529E-2</v>
      </c>
      <c r="CR114" s="15">
        <f ca="1">_xlfn.NORM.INV(RAND(), Info!$B$43, Info!$B$44)</f>
        <v>-1.5938688036625164E-2</v>
      </c>
      <c r="CS114" s="15">
        <f ca="1">_xlfn.NORM.INV(RAND(), Info!$B$43, Info!$B$44)</f>
        <v>-1.5920106344712984E-2</v>
      </c>
      <c r="CT114" s="15">
        <f ca="1">_xlfn.NORM.INV(RAND(), Info!$B$43, Info!$B$44)</f>
        <v>1.6902309765195113E-2</v>
      </c>
      <c r="CU114" s="15">
        <f ca="1">_xlfn.NORM.INV(RAND(), Info!$B$43, Info!$B$44)</f>
        <v>-5.8269686037987177E-3</v>
      </c>
      <c r="CV114" s="15">
        <f ca="1">_xlfn.NORM.INV(RAND(), Info!$B$43, Info!$B$44)</f>
        <v>-1.4450523281107217E-2</v>
      </c>
      <c r="CW114" s="15">
        <f ca="1">_xlfn.NORM.INV(RAND(), Info!$B$43, Info!$B$44)</f>
        <v>3.4462723279349537E-2</v>
      </c>
    </row>
    <row r="115" spans="1:101" x14ac:dyDescent="0.2">
      <c r="A115">
        <v>2136</v>
      </c>
      <c r="B115" s="15">
        <f ca="1">_xlfn.NORM.INV(RAND(), Info!$B$43, Info!$B$44)</f>
        <v>5.1985735478990228E-2</v>
      </c>
      <c r="C115" s="15">
        <f ca="1">_xlfn.NORM.INV(RAND(), Info!$B$43, Info!$B$44)</f>
        <v>1.9876302055480091E-2</v>
      </c>
      <c r="D115" s="15">
        <f ca="1">_xlfn.NORM.INV(RAND(), Info!$B$43, Info!$B$44)</f>
        <v>-4.9968571035706184E-4</v>
      </c>
      <c r="E115" s="15">
        <f ca="1">_xlfn.NORM.INV(RAND(), Info!$B$43, Info!$B$44)</f>
        <v>1.5229065365033507E-2</v>
      </c>
      <c r="F115" s="15">
        <f ca="1">_xlfn.NORM.INV(RAND(), Info!$B$43, Info!$B$44)</f>
        <v>-3.5470938282855646E-3</v>
      </c>
      <c r="G115" s="15">
        <f ca="1">_xlfn.NORM.INV(RAND(), Info!$B$43, Info!$B$44)</f>
        <v>-1.4157691799761271E-2</v>
      </c>
      <c r="H115" s="15">
        <f ca="1">_xlfn.NORM.INV(RAND(), Info!$B$43, Info!$B$44)</f>
        <v>-1.5244910596364295E-3</v>
      </c>
      <c r="I115" s="15">
        <f ca="1">_xlfn.NORM.INV(RAND(), Info!$B$43, Info!$B$44)</f>
        <v>-6.7413688955670682E-4</v>
      </c>
      <c r="J115" s="15">
        <f ca="1">_xlfn.NORM.INV(RAND(), Info!$B$43, Info!$B$44)</f>
        <v>-5.0490117095008856E-2</v>
      </c>
      <c r="K115" s="15">
        <f ca="1">_xlfn.NORM.INV(RAND(), Info!$B$43, Info!$B$44)</f>
        <v>-2.282105490078682E-2</v>
      </c>
      <c r="L115" s="15">
        <f ca="1">_xlfn.NORM.INV(RAND(), Info!$B$43, Info!$B$44)</f>
        <v>2.4893416620882545E-2</v>
      </c>
      <c r="M115" s="15">
        <f ca="1">_xlfn.NORM.INV(RAND(), Info!$B$43, Info!$B$44)</f>
        <v>-1.2597949838592273E-2</v>
      </c>
      <c r="N115" s="15">
        <f ca="1">_xlfn.NORM.INV(RAND(), Info!$B$43, Info!$B$44)</f>
        <v>-1.294006696670329E-2</v>
      </c>
      <c r="O115" s="15">
        <f ca="1">_xlfn.NORM.INV(RAND(), Info!$B$43, Info!$B$44)</f>
        <v>-1.7952710432662059E-2</v>
      </c>
      <c r="P115" s="15">
        <f ca="1">_xlfn.NORM.INV(RAND(), Info!$B$43, Info!$B$44)</f>
        <v>1.9393285601817394E-2</v>
      </c>
      <c r="Q115" s="15">
        <f ca="1">_xlfn.NORM.INV(RAND(), Info!$B$43, Info!$B$44)</f>
        <v>-3.2930097704209398E-2</v>
      </c>
      <c r="R115" s="15">
        <f ca="1">_xlfn.NORM.INV(RAND(), Info!$B$43, Info!$B$44)</f>
        <v>-1.5552168881840949E-2</v>
      </c>
      <c r="S115" s="15">
        <f ca="1">_xlfn.NORM.INV(RAND(), Info!$B$43, Info!$B$44)</f>
        <v>3.4132521175619622E-2</v>
      </c>
      <c r="T115" s="15">
        <f ca="1">_xlfn.NORM.INV(RAND(), Info!$B$43, Info!$B$44)</f>
        <v>1.8777262215654272E-3</v>
      </c>
      <c r="U115" s="15">
        <f ca="1">_xlfn.NORM.INV(RAND(), Info!$B$43, Info!$B$44)</f>
        <v>2.2713959645329816E-2</v>
      </c>
      <c r="V115" s="15">
        <f ca="1">_xlfn.NORM.INV(RAND(), Info!$B$43, Info!$B$44)</f>
        <v>2.7509961747022582E-2</v>
      </c>
      <c r="W115" s="15">
        <f ca="1">_xlfn.NORM.INV(RAND(), Info!$B$43, Info!$B$44)</f>
        <v>1.3021873103346463E-2</v>
      </c>
      <c r="X115" s="15">
        <f ca="1">_xlfn.NORM.INV(RAND(), Info!$B$43, Info!$B$44)</f>
        <v>3.113616176858419E-3</v>
      </c>
      <c r="Y115" s="15">
        <f ca="1">_xlfn.NORM.INV(RAND(), Info!$B$43, Info!$B$44)</f>
        <v>1.3236224531789215E-2</v>
      </c>
      <c r="Z115" s="15">
        <f ca="1">_xlfn.NORM.INV(RAND(), Info!$B$43, Info!$B$44)</f>
        <v>-4.3351289939434958E-3</v>
      </c>
      <c r="AA115" s="15">
        <f ca="1">_xlfn.NORM.INV(RAND(), Info!$B$43, Info!$B$44)</f>
        <v>-4.5216651541053289E-2</v>
      </c>
      <c r="AB115" s="15">
        <f ca="1">_xlfn.NORM.INV(RAND(), Info!$B$43, Info!$B$44)</f>
        <v>3.7391159410704131E-2</v>
      </c>
      <c r="AC115" s="15">
        <f ca="1">_xlfn.NORM.INV(RAND(), Info!$B$43, Info!$B$44)</f>
        <v>1.6872640195744165E-2</v>
      </c>
      <c r="AD115" s="15">
        <f ca="1">_xlfn.NORM.INV(RAND(), Info!$B$43, Info!$B$44)</f>
        <v>-1.8159442743722314E-2</v>
      </c>
      <c r="AE115" s="15">
        <f ca="1">_xlfn.NORM.INV(RAND(), Info!$B$43, Info!$B$44)</f>
        <v>-3.8559449850591995E-2</v>
      </c>
      <c r="AF115" s="15">
        <f ca="1">_xlfn.NORM.INV(RAND(), Info!$B$43, Info!$B$44)</f>
        <v>-2.59442174565012E-2</v>
      </c>
      <c r="AG115" s="15">
        <f ca="1">_xlfn.NORM.INV(RAND(), Info!$B$43, Info!$B$44)</f>
        <v>-2.9158256509214015E-2</v>
      </c>
      <c r="AH115" s="15">
        <f ca="1">_xlfn.NORM.INV(RAND(), Info!$B$43, Info!$B$44)</f>
        <v>-1.0860858799204794E-2</v>
      </c>
      <c r="AI115" s="15">
        <f ca="1">_xlfn.NORM.INV(RAND(), Info!$B$43, Info!$B$44)</f>
        <v>-1.4058720104216139E-2</v>
      </c>
      <c r="AJ115" s="15">
        <f ca="1">_xlfn.NORM.INV(RAND(), Info!$B$43, Info!$B$44)</f>
        <v>-6.4721586731368175E-3</v>
      </c>
      <c r="AK115" s="15">
        <f ca="1">_xlfn.NORM.INV(RAND(), Info!$B$43, Info!$B$44)</f>
        <v>-6.7023719189210455E-3</v>
      </c>
      <c r="AL115" s="15">
        <f ca="1">_xlfn.NORM.INV(RAND(), Info!$B$43, Info!$B$44)</f>
        <v>-9.7658777965152453E-3</v>
      </c>
      <c r="AM115" s="15">
        <f ca="1">_xlfn.NORM.INV(RAND(), Info!$B$43, Info!$B$44)</f>
        <v>2.929206016113171E-2</v>
      </c>
      <c r="AN115" s="15">
        <f ca="1">_xlfn.NORM.INV(RAND(), Info!$B$43, Info!$B$44)</f>
        <v>-6.2925486767075947E-3</v>
      </c>
      <c r="AO115" s="15">
        <f ca="1">_xlfn.NORM.INV(RAND(), Info!$B$43, Info!$B$44)</f>
        <v>-5.5495544198982819E-3</v>
      </c>
      <c r="AP115" s="15">
        <f ca="1">_xlfn.NORM.INV(RAND(), Info!$B$43, Info!$B$44)</f>
        <v>9.677595527824167E-3</v>
      </c>
      <c r="AQ115" s="15">
        <f ca="1">_xlfn.NORM.INV(RAND(), Info!$B$43, Info!$B$44)</f>
        <v>-2.8796638813025799E-2</v>
      </c>
      <c r="AR115" s="15">
        <f ca="1">_xlfn.NORM.INV(RAND(), Info!$B$43, Info!$B$44)</f>
        <v>6.2069007441855522E-4</v>
      </c>
      <c r="AS115" s="15">
        <f ca="1">_xlfn.NORM.INV(RAND(), Info!$B$43, Info!$B$44)</f>
        <v>8.2251913012417188E-3</v>
      </c>
      <c r="AT115" s="15">
        <f ca="1">_xlfn.NORM.INV(RAND(), Info!$B$43, Info!$B$44)</f>
        <v>-2.0969988789923217E-3</v>
      </c>
      <c r="AU115" s="15">
        <f ca="1">_xlfn.NORM.INV(RAND(), Info!$B$43, Info!$B$44)</f>
        <v>1.0077151105900517E-2</v>
      </c>
      <c r="AV115" s="15">
        <f ca="1">_xlfn.NORM.INV(RAND(), Info!$B$43, Info!$B$44)</f>
        <v>1.889921882972101E-2</v>
      </c>
      <c r="AW115" s="15">
        <f ca="1">_xlfn.NORM.INV(RAND(), Info!$B$43, Info!$B$44)</f>
        <v>-8.2563667949007609E-3</v>
      </c>
      <c r="AX115" s="15">
        <f ca="1">_xlfn.NORM.INV(RAND(), Info!$B$43, Info!$B$44)</f>
        <v>3.8903208922908506E-3</v>
      </c>
      <c r="AY115" s="15">
        <f ca="1">_xlfn.NORM.INV(RAND(), Info!$B$43, Info!$B$44)</f>
        <v>1.0529246173509761E-2</v>
      </c>
      <c r="AZ115" s="15">
        <f ca="1">_xlfn.NORM.INV(RAND(), Info!$B$43, Info!$B$44)</f>
        <v>-2.3428249888534002E-2</v>
      </c>
      <c r="BA115" s="15">
        <f ca="1">_xlfn.NORM.INV(RAND(), Info!$B$43, Info!$B$44)</f>
        <v>-3.5747686427748289E-2</v>
      </c>
      <c r="BB115" s="15">
        <f ca="1">_xlfn.NORM.INV(RAND(), Info!$B$43, Info!$B$44)</f>
        <v>2.4201496013037078E-2</v>
      </c>
      <c r="BC115" s="15">
        <f ca="1">_xlfn.NORM.INV(RAND(), Info!$B$43, Info!$B$44)</f>
        <v>-1.5843359607836786E-2</v>
      </c>
      <c r="BD115" s="15">
        <f ca="1">_xlfn.NORM.INV(RAND(), Info!$B$43, Info!$B$44)</f>
        <v>-2.0268471867298195E-2</v>
      </c>
      <c r="BE115" s="15">
        <f ca="1">_xlfn.NORM.INV(RAND(), Info!$B$43, Info!$B$44)</f>
        <v>3.9110609619629694E-3</v>
      </c>
      <c r="BF115" s="15">
        <f ca="1">_xlfn.NORM.INV(RAND(), Info!$B$43, Info!$B$44)</f>
        <v>-1.493463467741206E-3</v>
      </c>
      <c r="BG115" s="15">
        <f ca="1">_xlfn.NORM.INV(RAND(), Info!$B$43, Info!$B$44)</f>
        <v>-3.4919835686960651E-2</v>
      </c>
      <c r="BH115" s="15">
        <f ca="1">_xlfn.NORM.INV(RAND(), Info!$B$43, Info!$B$44)</f>
        <v>7.6737393733538857E-4</v>
      </c>
      <c r="BI115" s="15">
        <f ca="1">_xlfn.NORM.INV(RAND(), Info!$B$43, Info!$B$44)</f>
        <v>1.2399522624503112E-2</v>
      </c>
      <c r="BJ115" s="15">
        <f ca="1">_xlfn.NORM.INV(RAND(), Info!$B$43, Info!$B$44)</f>
        <v>-2.2795056650962719E-2</v>
      </c>
      <c r="BK115" s="15">
        <f ca="1">_xlfn.NORM.INV(RAND(), Info!$B$43, Info!$B$44)</f>
        <v>1.5734312616416765E-2</v>
      </c>
      <c r="BL115" s="15">
        <f ca="1">_xlfn.NORM.INV(RAND(), Info!$B$43, Info!$B$44)</f>
        <v>-1.1524369874099591E-2</v>
      </c>
      <c r="BM115" s="15">
        <f ca="1">_xlfn.NORM.INV(RAND(), Info!$B$43, Info!$B$44)</f>
        <v>-1.3125462913126374E-2</v>
      </c>
      <c r="BN115" s="15">
        <f ca="1">_xlfn.NORM.INV(RAND(), Info!$B$43, Info!$B$44)</f>
        <v>-2.968403796483375E-3</v>
      </c>
      <c r="BO115" s="15">
        <f ca="1">_xlfn.NORM.INV(RAND(), Info!$B$43, Info!$B$44)</f>
        <v>1.3253944815165702E-2</v>
      </c>
      <c r="BP115" s="15">
        <f ca="1">_xlfn.NORM.INV(RAND(), Info!$B$43, Info!$B$44)</f>
        <v>1.2453873503128668E-2</v>
      </c>
      <c r="BQ115" s="15">
        <f ca="1">_xlfn.NORM.INV(RAND(), Info!$B$43, Info!$B$44)</f>
        <v>2.837015305104712E-2</v>
      </c>
      <c r="BR115" s="15">
        <f ca="1">_xlfn.NORM.INV(RAND(), Info!$B$43, Info!$B$44)</f>
        <v>6.9498715630765991E-3</v>
      </c>
      <c r="BS115" s="15">
        <f ca="1">_xlfn.NORM.INV(RAND(), Info!$B$43, Info!$B$44)</f>
        <v>-2.6672218538030231E-4</v>
      </c>
      <c r="BT115" s="15">
        <f ca="1">_xlfn.NORM.INV(RAND(), Info!$B$43, Info!$B$44)</f>
        <v>8.0954986877056767E-3</v>
      </c>
      <c r="BU115" s="15">
        <f ca="1">_xlfn.NORM.INV(RAND(), Info!$B$43, Info!$B$44)</f>
        <v>-2.278932757111456E-2</v>
      </c>
      <c r="BV115" s="15">
        <f ca="1">_xlfn.NORM.INV(RAND(), Info!$B$43, Info!$B$44)</f>
        <v>5.4506638435121947E-3</v>
      </c>
      <c r="BW115" s="15">
        <f ca="1">_xlfn.NORM.INV(RAND(), Info!$B$43, Info!$B$44)</f>
        <v>-1.976505931292186E-4</v>
      </c>
      <c r="BX115" s="15">
        <f ca="1">_xlfn.NORM.INV(RAND(), Info!$B$43, Info!$B$44)</f>
        <v>2.8245740003452275E-2</v>
      </c>
      <c r="BY115" s="15">
        <f ca="1">_xlfn.NORM.INV(RAND(), Info!$B$43, Info!$B$44)</f>
        <v>9.782084234366363E-3</v>
      </c>
      <c r="BZ115" s="15">
        <f ca="1">_xlfn.NORM.INV(RAND(), Info!$B$43, Info!$B$44)</f>
        <v>2.7656113545030895E-3</v>
      </c>
      <c r="CA115" s="15">
        <f ca="1">_xlfn.NORM.INV(RAND(), Info!$B$43, Info!$B$44)</f>
        <v>-5.8778801232403279E-3</v>
      </c>
      <c r="CB115" s="15">
        <f ca="1">_xlfn.NORM.INV(RAND(), Info!$B$43, Info!$B$44)</f>
        <v>-4.1795536409929964E-3</v>
      </c>
      <c r="CC115" s="15">
        <f ca="1">_xlfn.NORM.INV(RAND(), Info!$B$43, Info!$B$44)</f>
        <v>-3.8531451955280585E-2</v>
      </c>
      <c r="CD115" s="15">
        <f ca="1">_xlfn.NORM.INV(RAND(), Info!$B$43, Info!$B$44)</f>
        <v>3.4314080639183203E-2</v>
      </c>
      <c r="CE115" s="15">
        <f ca="1">_xlfn.NORM.INV(RAND(), Info!$B$43, Info!$B$44)</f>
        <v>-2.0446443714088179E-2</v>
      </c>
      <c r="CF115" s="15">
        <f ca="1">_xlfn.NORM.INV(RAND(), Info!$B$43, Info!$B$44)</f>
        <v>1.2673200442776922E-2</v>
      </c>
      <c r="CG115" s="15">
        <f ca="1">_xlfn.NORM.INV(RAND(), Info!$B$43, Info!$B$44)</f>
        <v>-4.9443021792759494E-3</v>
      </c>
      <c r="CH115" s="15">
        <f ca="1">_xlfn.NORM.INV(RAND(), Info!$B$43, Info!$B$44)</f>
        <v>-6.0084475160867741E-3</v>
      </c>
      <c r="CI115" s="15">
        <f ca="1">_xlfn.NORM.INV(RAND(), Info!$B$43, Info!$B$44)</f>
        <v>8.4247968385206956E-3</v>
      </c>
      <c r="CJ115" s="15">
        <f ca="1">_xlfn.NORM.INV(RAND(), Info!$B$43, Info!$B$44)</f>
        <v>-3.0032078365779097E-4</v>
      </c>
      <c r="CK115" s="15">
        <f ca="1">_xlfn.NORM.INV(RAND(), Info!$B$43, Info!$B$44)</f>
        <v>3.6483757456904783E-2</v>
      </c>
      <c r="CL115" s="15">
        <f ca="1">_xlfn.NORM.INV(RAND(), Info!$B$43, Info!$B$44)</f>
        <v>-5.5340772279642104E-2</v>
      </c>
      <c r="CM115" s="15">
        <f ca="1">_xlfn.NORM.INV(RAND(), Info!$B$43, Info!$B$44)</f>
        <v>4.4996009030684441E-3</v>
      </c>
      <c r="CN115" s="15">
        <f ca="1">_xlfn.NORM.INV(RAND(), Info!$B$43, Info!$B$44)</f>
        <v>-1.6080752818050034E-2</v>
      </c>
      <c r="CO115" s="15">
        <f ca="1">_xlfn.NORM.INV(RAND(), Info!$B$43, Info!$B$44)</f>
        <v>2.4378002097488288E-2</v>
      </c>
      <c r="CP115" s="15">
        <f ca="1">_xlfn.NORM.INV(RAND(), Info!$B$43, Info!$B$44)</f>
        <v>1.7636400811678516E-2</v>
      </c>
      <c r="CQ115" s="15">
        <f ca="1">_xlfn.NORM.INV(RAND(), Info!$B$43, Info!$B$44)</f>
        <v>1.3475095745903033E-2</v>
      </c>
      <c r="CR115" s="15">
        <f ca="1">_xlfn.NORM.INV(RAND(), Info!$B$43, Info!$B$44)</f>
        <v>-1.3373778578735316E-2</v>
      </c>
      <c r="CS115" s="15">
        <f ca="1">_xlfn.NORM.INV(RAND(), Info!$B$43, Info!$B$44)</f>
        <v>-1.3610147052535278E-2</v>
      </c>
      <c r="CT115" s="15">
        <f ca="1">_xlfn.NORM.INV(RAND(), Info!$B$43, Info!$B$44)</f>
        <v>3.3643548589490029E-2</v>
      </c>
      <c r="CU115" s="15">
        <f ca="1">_xlfn.NORM.INV(RAND(), Info!$B$43, Info!$B$44)</f>
        <v>-1.2254009047471742E-2</v>
      </c>
      <c r="CV115" s="15">
        <f ca="1">_xlfn.NORM.INV(RAND(), Info!$B$43, Info!$B$44)</f>
        <v>1.2024649580799712E-2</v>
      </c>
      <c r="CW115" s="15">
        <f ca="1">_xlfn.NORM.INV(RAND(), Info!$B$43, Info!$B$44)</f>
        <v>-2.2058706098472942E-3</v>
      </c>
    </row>
    <row r="116" spans="1:101" x14ac:dyDescent="0.2">
      <c r="A116">
        <v>2137</v>
      </c>
      <c r="B116" s="15">
        <f ca="1">_xlfn.NORM.INV(RAND(), Info!$B$43, Info!$B$44)</f>
        <v>-5.9886008892105378E-3</v>
      </c>
      <c r="C116" s="15">
        <f ca="1">_xlfn.NORM.INV(RAND(), Info!$B$43, Info!$B$44)</f>
        <v>3.9875845286030439E-3</v>
      </c>
      <c r="D116" s="15">
        <f ca="1">_xlfn.NORM.INV(RAND(), Info!$B$43, Info!$B$44)</f>
        <v>-7.4065562656993357E-3</v>
      </c>
      <c r="E116" s="15">
        <f ca="1">_xlfn.NORM.INV(RAND(), Info!$B$43, Info!$B$44)</f>
        <v>1.3458477718845202E-2</v>
      </c>
      <c r="F116" s="15">
        <f ca="1">_xlfn.NORM.INV(RAND(), Info!$B$43, Info!$B$44)</f>
        <v>5.6921471763560841E-3</v>
      </c>
      <c r="G116" s="15">
        <f ca="1">_xlfn.NORM.INV(RAND(), Info!$B$43, Info!$B$44)</f>
        <v>-2.7956958949230952E-3</v>
      </c>
      <c r="H116" s="15">
        <f ca="1">_xlfn.NORM.INV(RAND(), Info!$B$43, Info!$B$44)</f>
        <v>-3.0468114377647536E-2</v>
      </c>
      <c r="I116" s="15">
        <f ca="1">_xlfn.NORM.INV(RAND(), Info!$B$43, Info!$B$44)</f>
        <v>1.8591908846443073E-2</v>
      </c>
      <c r="J116" s="15">
        <f ca="1">_xlfn.NORM.INV(RAND(), Info!$B$43, Info!$B$44)</f>
        <v>-1.8590659145499174E-2</v>
      </c>
      <c r="K116" s="15">
        <f ca="1">_xlfn.NORM.INV(RAND(), Info!$B$43, Info!$B$44)</f>
        <v>6.9100844277085955E-3</v>
      </c>
      <c r="L116" s="15">
        <f ca="1">_xlfn.NORM.INV(RAND(), Info!$B$43, Info!$B$44)</f>
        <v>-8.0285580406291284E-3</v>
      </c>
      <c r="M116" s="15">
        <f ca="1">_xlfn.NORM.INV(RAND(), Info!$B$43, Info!$B$44)</f>
        <v>-1.8950571754704527E-2</v>
      </c>
      <c r="N116" s="15">
        <f ca="1">_xlfn.NORM.INV(RAND(), Info!$B$43, Info!$B$44)</f>
        <v>2.2783411912937885E-2</v>
      </c>
      <c r="O116" s="15">
        <f ca="1">_xlfn.NORM.INV(RAND(), Info!$B$43, Info!$B$44)</f>
        <v>3.0797870435578547E-2</v>
      </c>
      <c r="P116" s="15">
        <f ca="1">_xlfn.NORM.INV(RAND(), Info!$B$43, Info!$B$44)</f>
        <v>7.1440177564933843E-3</v>
      </c>
      <c r="Q116" s="15">
        <f ca="1">_xlfn.NORM.INV(RAND(), Info!$B$43, Info!$B$44)</f>
        <v>1.0226103737072299E-2</v>
      </c>
      <c r="R116" s="15">
        <f ca="1">_xlfn.NORM.INV(RAND(), Info!$B$43, Info!$B$44)</f>
        <v>1.518528378875434E-2</v>
      </c>
      <c r="S116" s="15">
        <f ca="1">_xlfn.NORM.INV(RAND(), Info!$B$43, Info!$B$44)</f>
        <v>-1.5751683940655733E-2</v>
      </c>
      <c r="T116" s="15">
        <f ca="1">_xlfn.NORM.INV(RAND(), Info!$B$43, Info!$B$44)</f>
        <v>-3.1898166624868968E-2</v>
      </c>
      <c r="U116" s="15">
        <f ca="1">_xlfn.NORM.INV(RAND(), Info!$B$43, Info!$B$44)</f>
        <v>-2.9456445089078333E-2</v>
      </c>
      <c r="V116" s="15">
        <f ca="1">_xlfn.NORM.INV(RAND(), Info!$B$43, Info!$B$44)</f>
        <v>2.8044032565578965E-3</v>
      </c>
      <c r="W116" s="15">
        <f ca="1">_xlfn.NORM.INV(RAND(), Info!$B$43, Info!$B$44)</f>
        <v>3.137306889763079E-3</v>
      </c>
      <c r="X116" s="15">
        <f ca="1">_xlfn.NORM.INV(RAND(), Info!$B$43, Info!$B$44)</f>
        <v>-4.438969622958578E-3</v>
      </c>
      <c r="Y116" s="15">
        <f ca="1">_xlfn.NORM.INV(RAND(), Info!$B$43, Info!$B$44)</f>
        <v>-4.6818782023013865E-2</v>
      </c>
      <c r="Z116" s="15">
        <f ca="1">_xlfn.NORM.INV(RAND(), Info!$B$43, Info!$B$44)</f>
        <v>-8.1553186573791025E-3</v>
      </c>
      <c r="AA116" s="15">
        <f ca="1">_xlfn.NORM.INV(RAND(), Info!$B$43, Info!$B$44)</f>
        <v>-1.646261383282447E-2</v>
      </c>
      <c r="AB116" s="15">
        <f ca="1">_xlfn.NORM.INV(RAND(), Info!$B$43, Info!$B$44)</f>
        <v>1.503876168093737E-2</v>
      </c>
      <c r="AC116" s="15">
        <f ca="1">_xlfn.NORM.INV(RAND(), Info!$B$43, Info!$B$44)</f>
        <v>2.070680437607748E-2</v>
      </c>
      <c r="AD116" s="15">
        <f ca="1">_xlfn.NORM.INV(RAND(), Info!$B$43, Info!$B$44)</f>
        <v>4.9475106165710048E-3</v>
      </c>
      <c r="AE116" s="15">
        <f ca="1">_xlfn.NORM.INV(RAND(), Info!$B$43, Info!$B$44)</f>
        <v>4.2047407735587988E-3</v>
      </c>
      <c r="AF116" s="15">
        <f ca="1">_xlfn.NORM.INV(RAND(), Info!$B$43, Info!$B$44)</f>
        <v>-1.1815917399307839E-2</v>
      </c>
      <c r="AG116" s="15">
        <f ca="1">_xlfn.NORM.INV(RAND(), Info!$B$43, Info!$B$44)</f>
        <v>-6.0203223639144739E-4</v>
      </c>
      <c r="AH116" s="15">
        <f ca="1">_xlfn.NORM.INV(RAND(), Info!$B$43, Info!$B$44)</f>
        <v>-2.0993815367512471E-2</v>
      </c>
      <c r="AI116" s="15">
        <f ca="1">_xlfn.NORM.INV(RAND(), Info!$B$43, Info!$B$44)</f>
        <v>-2.1250664147263603E-2</v>
      </c>
      <c r="AJ116" s="15">
        <f ca="1">_xlfn.NORM.INV(RAND(), Info!$B$43, Info!$B$44)</f>
        <v>-1.6226146939053755E-3</v>
      </c>
      <c r="AK116" s="15">
        <f ca="1">_xlfn.NORM.INV(RAND(), Info!$B$43, Info!$B$44)</f>
        <v>-1.3283697251428809E-2</v>
      </c>
      <c r="AL116" s="15">
        <f ca="1">_xlfn.NORM.INV(RAND(), Info!$B$43, Info!$B$44)</f>
        <v>3.1428467461513614E-2</v>
      </c>
      <c r="AM116" s="15">
        <f ca="1">_xlfn.NORM.INV(RAND(), Info!$B$43, Info!$B$44)</f>
        <v>3.7755433078837143E-3</v>
      </c>
      <c r="AN116" s="15">
        <f ca="1">_xlfn.NORM.INV(RAND(), Info!$B$43, Info!$B$44)</f>
        <v>-3.2236784164206327E-2</v>
      </c>
      <c r="AO116" s="15">
        <f ca="1">_xlfn.NORM.INV(RAND(), Info!$B$43, Info!$B$44)</f>
        <v>1.4756904189688901E-2</v>
      </c>
      <c r="AP116" s="15">
        <f ca="1">_xlfn.NORM.INV(RAND(), Info!$B$43, Info!$B$44)</f>
        <v>-2.5746172250802064E-2</v>
      </c>
      <c r="AQ116" s="15">
        <f ca="1">_xlfn.NORM.INV(RAND(), Info!$B$43, Info!$B$44)</f>
        <v>-1.6660343030013094E-2</v>
      </c>
      <c r="AR116" s="15">
        <f ca="1">_xlfn.NORM.INV(RAND(), Info!$B$43, Info!$B$44)</f>
        <v>-1.942344162457324E-3</v>
      </c>
      <c r="AS116" s="15">
        <f ca="1">_xlfn.NORM.INV(RAND(), Info!$B$43, Info!$B$44)</f>
        <v>-3.090992409386074E-2</v>
      </c>
      <c r="AT116" s="15">
        <f ca="1">_xlfn.NORM.INV(RAND(), Info!$B$43, Info!$B$44)</f>
        <v>9.6495632772750778E-3</v>
      </c>
      <c r="AU116" s="15">
        <f ca="1">_xlfn.NORM.INV(RAND(), Info!$B$43, Info!$B$44)</f>
        <v>2.1966461762784092E-2</v>
      </c>
      <c r="AV116" s="15">
        <f ca="1">_xlfn.NORM.INV(RAND(), Info!$B$43, Info!$B$44)</f>
        <v>-4.0800463178327778E-3</v>
      </c>
      <c r="AW116" s="15">
        <f ca="1">_xlfn.NORM.INV(RAND(), Info!$B$43, Info!$B$44)</f>
        <v>-2.7171641866984821E-2</v>
      </c>
      <c r="AX116" s="15">
        <f ca="1">_xlfn.NORM.INV(RAND(), Info!$B$43, Info!$B$44)</f>
        <v>-1.0495586477603555E-2</v>
      </c>
      <c r="AY116" s="15">
        <f ca="1">_xlfn.NORM.INV(RAND(), Info!$B$43, Info!$B$44)</f>
        <v>1.2472089585843039E-2</v>
      </c>
      <c r="AZ116" s="15">
        <f ca="1">_xlfn.NORM.INV(RAND(), Info!$B$43, Info!$B$44)</f>
        <v>-1.5393943683393575E-2</v>
      </c>
      <c r="BA116" s="15">
        <f ca="1">_xlfn.NORM.INV(RAND(), Info!$B$43, Info!$B$44)</f>
        <v>-2.5611427424874671E-3</v>
      </c>
      <c r="BB116" s="15">
        <f ca="1">_xlfn.NORM.INV(RAND(), Info!$B$43, Info!$B$44)</f>
        <v>-5.5174052461497754E-3</v>
      </c>
      <c r="BC116" s="15">
        <f ca="1">_xlfn.NORM.INV(RAND(), Info!$B$43, Info!$B$44)</f>
        <v>1.6856686868234085E-2</v>
      </c>
      <c r="BD116" s="15">
        <f ca="1">_xlfn.NORM.INV(RAND(), Info!$B$43, Info!$B$44)</f>
        <v>-1.1619409114482664E-2</v>
      </c>
      <c r="BE116" s="15">
        <f ca="1">_xlfn.NORM.INV(RAND(), Info!$B$43, Info!$B$44)</f>
        <v>-3.9250572855471288E-2</v>
      </c>
      <c r="BF116" s="15">
        <f ca="1">_xlfn.NORM.INV(RAND(), Info!$B$43, Info!$B$44)</f>
        <v>1.7266401240272188E-3</v>
      </c>
      <c r="BG116" s="15">
        <f ca="1">_xlfn.NORM.INV(RAND(), Info!$B$43, Info!$B$44)</f>
        <v>-9.9655240858518949E-3</v>
      </c>
      <c r="BH116" s="15">
        <f ca="1">_xlfn.NORM.INV(RAND(), Info!$B$43, Info!$B$44)</f>
        <v>-2.9178869445857718E-2</v>
      </c>
      <c r="BI116" s="15">
        <f ca="1">_xlfn.NORM.INV(RAND(), Info!$B$43, Info!$B$44)</f>
        <v>1.9539221610502568E-2</v>
      </c>
      <c r="BJ116" s="15">
        <f ca="1">_xlfn.NORM.INV(RAND(), Info!$B$43, Info!$B$44)</f>
        <v>3.0710908611502861E-2</v>
      </c>
      <c r="BK116" s="15">
        <f ca="1">_xlfn.NORM.INV(RAND(), Info!$B$43, Info!$B$44)</f>
        <v>-2.2292865801174427E-2</v>
      </c>
      <c r="BL116" s="15">
        <f ca="1">_xlfn.NORM.INV(RAND(), Info!$B$43, Info!$B$44)</f>
        <v>-8.5565841460521486E-3</v>
      </c>
      <c r="BM116" s="15">
        <f ca="1">_xlfn.NORM.INV(RAND(), Info!$B$43, Info!$B$44)</f>
        <v>-2.1739125815721187E-2</v>
      </c>
      <c r="BN116" s="15">
        <f ca="1">_xlfn.NORM.INV(RAND(), Info!$B$43, Info!$B$44)</f>
        <v>-3.9902563853238981E-2</v>
      </c>
      <c r="BO116" s="15">
        <f ca="1">_xlfn.NORM.INV(RAND(), Info!$B$43, Info!$B$44)</f>
        <v>1.1416226454961206E-2</v>
      </c>
      <c r="BP116" s="15">
        <f ca="1">_xlfn.NORM.INV(RAND(), Info!$B$43, Info!$B$44)</f>
        <v>1.1180498044545958E-2</v>
      </c>
      <c r="BQ116" s="15">
        <f ca="1">_xlfn.NORM.INV(RAND(), Info!$B$43, Info!$B$44)</f>
        <v>-2.7728917064363097E-2</v>
      </c>
      <c r="BR116" s="15">
        <f ca="1">_xlfn.NORM.INV(RAND(), Info!$B$43, Info!$B$44)</f>
        <v>2.5006616540732243E-2</v>
      </c>
      <c r="BS116" s="15">
        <f ca="1">_xlfn.NORM.INV(RAND(), Info!$B$43, Info!$B$44)</f>
        <v>3.2690519000002113E-3</v>
      </c>
      <c r="BT116" s="15">
        <f ca="1">_xlfn.NORM.INV(RAND(), Info!$B$43, Info!$B$44)</f>
        <v>-2.9822617724734882E-2</v>
      </c>
      <c r="BU116" s="15">
        <f ca="1">_xlfn.NORM.INV(RAND(), Info!$B$43, Info!$B$44)</f>
        <v>-2.3944057707494956E-2</v>
      </c>
      <c r="BV116" s="15">
        <f ca="1">_xlfn.NORM.INV(RAND(), Info!$B$43, Info!$B$44)</f>
        <v>-4.8831821069218271E-3</v>
      </c>
      <c r="BW116" s="15">
        <f ca="1">_xlfn.NORM.INV(RAND(), Info!$B$43, Info!$B$44)</f>
        <v>-1.1783400906492367E-2</v>
      </c>
      <c r="BX116" s="15">
        <f ca="1">_xlfn.NORM.INV(RAND(), Info!$B$43, Info!$B$44)</f>
        <v>-8.1930788452626909E-3</v>
      </c>
      <c r="BY116" s="15">
        <f ca="1">_xlfn.NORM.INV(RAND(), Info!$B$43, Info!$B$44)</f>
        <v>5.8848537348608239E-3</v>
      </c>
      <c r="BZ116" s="15">
        <f ca="1">_xlfn.NORM.INV(RAND(), Info!$B$43, Info!$B$44)</f>
        <v>-2.7960472246657377E-3</v>
      </c>
      <c r="CA116" s="15">
        <f ca="1">_xlfn.NORM.INV(RAND(), Info!$B$43, Info!$B$44)</f>
        <v>-3.3338808520957462E-2</v>
      </c>
      <c r="CB116" s="15">
        <f ca="1">_xlfn.NORM.INV(RAND(), Info!$B$43, Info!$B$44)</f>
        <v>-9.4880617548811601E-3</v>
      </c>
      <c r="CC116" s="15">
        <f ca="1">_xlfn.NORM.INV(RAND(), Info!$B$43, Info!$B$44)</f>
        <v>5.5183923935517741E-3</v>
      </c>
      <c r="CD116" s="15">
        <f ca="1">_xlfn.NORM.INV(RAND(), Info!$B$43, Info!$B$44)</f>
        <v>-4.1910443472129404E-3</v>
      </c>
      <c r="CE116" s="15">
        <f ca="1">_xlfn.NORM.INV(RAND(), Info!$B$43, Info!$B$44)</f>
        <v>2.9980673099795421E-2</v>
      </c>
      <c r="CF116" s="15">
        <f ca="1">_xlfn.NORM.INV(RAND(), Info!$B$43, Info!$B$44)</f>
        <v>-4.5988875314110682E-3</v>
      </c>
      <c r="CG116" s="15">
        <f ca="1">_xlfn.NORM.INV(RAND(), Info!$B$43, Info!$B$44)</f>
        <v>1.7932368022490298E-2</v>
      </c>
      <c r="CH116" s="15">
        <f ca="1">_xlfn.NORM.INV(RAND(), Info!$B$43, Info!$B$44)</f>
        <v>-4.4577649463932653E-3</v>
      </c>
      <c r="CI116" s="15">
        <f ca="1">_xlfn.NORM.INV(RAND(), Info!$B$43, Info!$B$44)</f>
        <v>3.3491620184974459E-2</v>
      </c>
      <c r="CJ116" s="15">
        <f ca="1">_xlfn.NORM.INV(RAND(), Info!$B$43, Info!$B$44)</f>
        <v>7.7788846437628718E-3</v>
      </c>
      <c r="CK116" s="15">
        <f ca="1">_xlfn.NORM.INV(RAND(), Info!$B$43, Info!$B$44)</f>
        <v>-1.0288113213964084E-2</v>
      </c>
      <c r="CL116" s="15">
        <f ca="1">_xlfn.NORM.INV(RAND(), Info!$B$43, Info!$B$44)</f>
        <v>-1.7619914658549316E-2</v>
      </c>
      <c r="CM116" s="15">
        <f ca="1">_xlfn.NORM.INV(RAND(), Info!$B$43, Info!$B$44)</f>
        <v>1.5049007576984574E-2</v>
      </c>
      <c r="CN116" s="15">
        <f ca="1">_xlfn.NORM.INV(RAND(), Info!$B$43, Info!$B$44)</f>
        <v>4.6323006985798951E-3</v>
      </c>
      <c r="CO116" s="15">
        <f ca="1">_xlfn.NORM.INV(RAND(), Info!$B$43, Info!$B$44)</f>
        <v>-2.1045863021624438E-3</v>
      </c>
      <c r="CP116" s="15">
        <f ca="1">_xlfn.NORM.INV(RAND(), Info!$B$43, Info!$B$44)</f>
        <v>-6.9563207829747217E-3</v>
      </c>
      <c r="CQ116" s="15">
        <f ca="1">_xlfn.NORM.INV(RAND(), Info!$B$43, Info!$B$44)</f>
        <v>-1.3709863475897029E-2</v>
      </c>
      <c r="CR116" s="15">
        <f ca="1">_xlfn.NORM.INV(RAND(), Info!$B$43, Info!$B$44)</f>
        <v>-2.7389203960271086E-2</v>
      </c>
      <c r="CS116" s="15">
        <f ca="1">_xlfn.NORM.INV(RAND(), Info!$B$43, Info!$B$44)</f>
        <v>-1.5109200510448784E-2</v>
      </c>
      <c r="CT116" s="15">
        <f ca="1">_xlfn.NORM.INV(RAND(), Info!$B$43, Info!$B$44)</f>
        <v>-4.7629593058830574E-3</v>
      </c>
      <c r="CU116" s="15">
        <f ca="1">_xlfn.NORM.INV(RAND(), Info!$B$43, Info!$B$44)</f>
        <v>-2.1249215814283694E-2</v>
      </c>
      <c r="CV116" s="15">
        <f ca="1">_xlfn.NORM.INV(RAND(), Info!$B$43, Info!$B$44)</f>
        <v>4.8143224249207653E-2</v>
      </c>
      <c r="CW116" s="15">
        <f ca="1">_xlfn.NORM.INV(RAND(), Info!$B$43, Info!$B$44)</f>
        <v>-2.649154685977258E-3</v>
      </c>
    </row>
    <row r="117" spans="1:101" x14ac:dyDescent="0.2">
      <c r="A117">
        <v>2138</v>
      </c>
      <c r="B117" s="15">
        <f ca="1">_xlfn.NORM.INV(RAND(), Info!$B$43, Info!$B$44)</f>
        <v>1.7023452835682566E-2</v>
      </c>
      <c r="C117" s="15">
        <f ca="1">_xlfn.NORM.INV(RAND(), Info!$B$43, Info!$B$44)</f>
        <v>3.3181862355000688E-2</v>
      </c>
      <c r="D117" s="15">
        <f ca="1">_xlfn.NORM.INV(RAND(), Info!$B$43, Info!$B$44)</f>
        <v>2.0469276270880576E-2</v>
      </c>
      <c r="E117" s="15">
        <f ca="1">_xlfn.NORM.INV(RAND(), Info!$B$43, Info!$B$44)</f>
        <v>2.6833951018109811E-2</v>
      </c>
      <c r="F117" s="15">
        <f ca="1">_xlfn.NORM.INV(RAND(), Info!$B$43, Info!$B$44)</f>
        <v>3.6305144851307765E-2</v>
      </c>
      <c r="G117" s="15">
        <f ca="1">_xlfn.NORM.INV(RAND(), Info!$B$43, Info!$B$44)</f>
        <v>2.9039530399122056E-2</v>
      </c>
      <c r="H117" s="15">
        <f ca="1">_xlfn.NORM.INV(RAND(), Info!$B$43, Info!$B$44)</f>
        <v>-1.2107649429798077E-2</v>
      </c>
      <c r="I117" s="15">
        <f ca="1">_xlfn.NORM.INV(RAND(), Info!$B$43, Info!$B$44)</f>
        <v>-1.1770294983492757E-2</v>
      </c>
      <c r="J117" s="15">
        <f ca="1">_xlfn.NORM.INV(RAND(), Info!$B$43, Info!$B$44)</f>
        <v>-1.5464033704158211E-3</v>
      </c>
      <c r="K117" s="15">
        <f ca="1">_xlfn.NORM.INV(RAND(), Info!$B$43, Info!$B$44)</f>
        <v>-1.1525253683111899E-3</v>
      </c>
      <c r="L117" s="15">
        <f ca="1">_xlfn.NORM.INV(RAND(), Info!$B$43, Info!$B$44)</f>
        <v>-3.3685240482672872E-2</v>
      </c>
      <c r="M117" s="15">
        <f ca="1">_xlfn.NORM.INV(RAND(), Info!$B$43, Info!$B$44)</f>
        <v>-2.9960396634472645E-2</v>
      </c>
      <c r="N117" s="15">
        <f ca="1">_xlfn.NORM.INV(RAND(), Info!$B$43, Info!$B$44)</f>
        <v>4.2512853532678512E-3</v>
      </c>
      <c r="O117" s="15">
        <f ca="1">_xlfn.NORM.INV(RAND(), Info!$B$43, Info!$B$44)</f>
        <v>2.3565645756287952E-2</v>
      </c>
      <c r="P117" s="15">
        <f ca="1">_xlfn.NORM.INV(RAND(), Info!$B$43, Info!$B$44)</f>
        <v>1.7702205790578528E-2</v>
      </c>
      <c r="Q117" s="15">
        <f ca="1">_xlfn.NORM.INV(RAND(), Info!$B$43, Info!$B$44)</f>
        <v>-5.9619755651689919E-3</v>
      </c>
      <c r="R117" s="15">
        <f ca="1">_xlfn.NORM.INV(RAND(), Info!$B$43, Info!$B$44)</f>
        <v>2.9856152138659227E-2</v>
      </c>
      <c r="S117" s="15">
        <f ca="1">_xlfn.NORM.INV(RAND(), Info!$B$43, Info!$B$44)</f>
        <v>-4.787280432263852E-3</v>
      </c>
      <c r="T117" s="15">
        <f ca="1">_xlfn.NORM.INV(RAND(), Info!$B$43, Info!$B$44)</f>
        <v>-1.8620615701963335E-2</v>
      </c>
      <c r="U117" s="15">
        <f ca="1">_xlfn.NORM.INV(RAND(), Info!$B$43, Info!$B$44)</f>
        <v>-2.4529842001149476E-2</v>
      </c>
      <c r="V117" s="15">
        <f ca="1">_xlfn.NORM.INV(RAND(), Info!$B$43, Info!$B$44)</f>
        <v>-1.4221085718834247E-2</v>
      </c>
      <c r="W117" s="15">
        <f ca="1">_xlfn.NORM.INV(RAND(), Info!$B$43, Info!$B$44)</f>
        <v>-3.8382414665779981E-3</v>
      </c>
      <c r="X117" s="15">
        <f ca="1">_xlfn.NORM.INV(RAND(), Info!$B$43, Info!$B$44)</f>
        <v>-3.8275559320710244E-2</v>
      </c>
      <c r="Y117" s="15">
        <f ca="1">_xlfn.NORM.INV(RAND(), Info!$B$43, Info!$B$44)</f>
        <v>2.6360565567706881E-3</v>
      </c>
      <c r="Z117" s="15">
        <f ca="1">_xlfn.NORM.INV(RAND(), Info!$B$43, Info!$B$44)</f>
        <v>-2.7983171452092219E-2</v>
      </c>
      <c r="AA117" s="15">
        <f ca="1">_xlfn.NORM.INV(RAND(), Info!$B$43, Info!$B$44)</f>
        <v>2.0332981467037138E-2</v>
      </c>
      <c r="AB117" s="15">
        <f ca="1">_xlfn.NORM.INV(RAND(), Info!$B$43, Info!$B$44)</f>
        <v>-3.4322897242251037E-2</v>
      </c>
      <c r="AC117" s="15">
        <f ca="1">_xlfn.NORM.INV(RAND(), Info!$B$43, Info!$B$44)</f>
        <v>-6.6305514620811231E-4</v>
      </c>
      <c r="AD117" s="15">
        <f ca="1">_xlfn.NORM.INV(RAND(), Info!$B$43, Info!$B$44)</f>
        <v>2.0541500080328998E-2</v>
      </c>
      <c r="AE117" s="15">
        <f ca="1">_xlfn.NORM.INV(RAND(), Info!$B$43, Info!$B$44)</f>
        <v>-4.2014734586591586E-2</v>
      </c>
      <c r="AF117" s="15">
        <f ca="1">_xlfn.NORM.INV(RAND(), Info!$B$43, Info!$B$44)</f>
        <v>8.9001595356638548E-3</v>
      </c>
      <c r="AG117" s="15">
        <f ca="1">_xlfn.NORM.INV(RAND(), Info!$B$43, Info!$B$44)</f>
        <v>1.8635093320139073E-2</v>
      </c>
      <c r="AH117" s="15">
        <f ca="1">_xlfn.NORM.INV(RAND(), Info!$B$43, Info!$B$44)</f>
        <v>1.1578372422980806E-3</v>
      </c>
      <c r="AI117" s="15">
        <f ca="1">_xlfn.NORM.INV(RAND(), Info!$B$43, Info!$B$44)</f>
        <v>6.338557763047056E-3</v>
      </c>
      <c r="AJ117" s="15">
        <f ca="1">_xlfn.NORM.INV(RAND(), Info!$B$43, Info!$B$44)</f>
        <v>-1.1118518761324518E-3</v>
      </c>
      <c r="AK117" s="15">
        <f ca="1">_xlfn.NORM.INV(RAND(), Info!$B$43, Info!$B$44)</f>
        <v>1.0027847460255548E-2</v>
      </c>
      <c r="AL117" s="15">
        <f ca="1">_xlfn.NORM.INV(RAND(), Info!$B$43, Info!$B$44)</f>
        <v>6.3024778722491478E-3</v>
      </c>
      <c r="AM117" s="15">
        <f ca="1">_xlfn.NORM.INV(RAND(), Info!$B$43, Info!$B$44)</f>
        <v>2.210820917874538E-2</v>
      </c>
      <c r="AN117" s="15">
        <f ca="1">_xlfn.NORM.INV(RAND(), Info!$B$43, Info!$B$44)</f>
        <v>-8.981946070515192E-3</v>
      </c>
      <c r="AO117" s="15">
        <f ca="1">_xlfn.NORM.INV(RAND(), Info!$B$43, Info!$B$44)</f>
        <v>1.1200815857917757E-2</v>
      </c>
      <c r="AP117" s="15">
        <f ca="1">_xlfn.NORM.INV(RAND(), Info!$B$43, Info!$B$44)</f>
        <v>-4.0568118882216828E-2</v>
      </c>
      <c r="AQ117" s="15">
        <f ca="1">_xlfn.NORM.INV(RAND(), Info!$B$43, Info!$B$44)</f>
        <v>-3.3102335034365132E-2</v>
      </c>
      <c r="AR117" s="15">
        <f ca="1">_xlfn.NORM.INV(RAND(), Info!$B$43, Info!$B$44)</f>
        <v>-1.4589460512362679E-3</v>
      </c>
      <c r="AS117" s="15">
        <f ca="1">_xlfn.NORM.INV(RAND(), Info!$B$43, Info!$B$44)</f>
        <v>3.3806951132914251E-2</v>
      </c>
      <c r="AT117" s="15">
        <f ca="1">_xlfn.NORM.INV(RAND(), Info!$B$43, Info!$B$44)</f>
        <v>1.070160360930646E-2</v>
      </c>
      <c r="AU117" s="15">
        <f ca="1">_xlfn.NORM.INV(RAND(), Info!$B$43, Info!$B$44)</f>
        <v>-5.4925163438648405E-3</v>
      </c>
      <c r="AV117" s="15">
        <f ca="1">_xlfn.NORM.INV(RAND(), Info!$B$43, Info!$B$44)</f>
        <v>1.47309716698765E-2</v>
      </c>
      <c r="AW117" s="15">
        <f ca="1">_xlfn.NORM.INV(RAND(), Info!$B$43, Info!$B$44)</f>
        <v>-3.848831955372347E-2</v>
      </c>
      <c r="AX117" s="15">
        <f ca="1">_xlfn.NORM.INV(RAND(), Info!$B$43, Info!$B$44)</f>
        <v>-2.3926666713073266E-2</v>
      </c>
      <c r="AY117" s="15">
        <f ca="1">_xlfn.NORM.INV(RAND(), Info!$B$43, Info!$B$44)</f>
        <v>-2.192300628784492E-2</v>
      </c>
      <c r="AZ117" s="15">
        <f ca="1">_xlfn.NORM.INV(RAND(), Info!$B$43, Info!$B$44)</f>
        <v>3.3084670429938158E-2</v>
      </c>
      <c r="BA117" s="15">
        <f ca="1">_xlfn.NORM.INV(RAND(), Info!$B$43, Info!$B$44)</f>
        <v>-3.0990600202388929E-2</v>
      </c>
      <c r="BB117" s="15">
        <f ca="1">_xlfn.NORM.INV(RAND(), Info!$B$43, Info!$B$44)</f>
        <v>-1.9686239899222791E-2</v>
      </c>
      <c r="BC117" s="15">
        <f ca="1">_xlfn.NORM.INV(RAND(), Info!$B$43, Info!$B$44)</f>
        <v>-2.4124789755882267E-2</v>
      </c>
      <c r="BD117" s="15">
        <f ca="1">_xlfn.NORM.INV(RAND(), Info!$B$43, Info!$B$44)</f>
        <v>-1.6187301090674226E-2</v>
      </c>
      <c r="BE117" s="15">
        <f ca="1">_xlfn.NORM.INV(RAND(), Info!$B$43, Info!$B$44)</f>
        <v>-3.8984593992615037E-2</v>
      </c>
      <c r="BF117" s="15">
        <f ca="1">_xlfn.NORM.INV(RAND(), Info!$B$43, Info!$B$44)</f>
        <v>-1.6080554825893382E-2</v>
      </c>
      <c r="BG117" s="15">
        <f ca="1">_xlfn.NORM.INV(RAND(), Info!$B$43, Info!$B$44)</f>
        <v>5.4800528829666286E-3</v>
      </c>
      <c r="BH117" s="15">
        <f ca="1">_xlfn.NORM.INV(RAND(), Info!$B$43, Info!$B$44)</f>
        <v>1.8382885988805785E-2</v>
      </c>
      <c r="BI117" s="15">
        <f ca="1">_xlfn.NORM.INV(RAND(), Info!$B$43, Info!$B$44)</f>
        <v>1.4082929972415135E-2</v>
      </c>
      <c r="BJ117" s="15">
        <f ca="1">_xlfn.NORM.INV(RAND(), Info!$B$43, Info!$B$44)</f>
        <v>-3.3467160725609714E-2</v>
      </c>
      <c r="BK117" s="15">
        <f ca="1">_xlfn.NORM.INV(RAND(), Info!$B$43, Info!$B$44)</f>
        <v>1.05705502182602E-2</v>
      </c>
      <c r="BL117" s="15">
        <f ca="1">_xlfn.NORM.INV(RAND(), Info!$B$43, Info!$B$44)</f>
        <v>-8.3061735741439824E-3</v>
      </c>
      <c r="BM117" s="15">
        <f ca="1">_xlfn.NORM.INV(RAND(), Info!$B$43, Info!$B$44)</f>
        <v>2.8255178507706658E-3</v>
      </c>
      <c r="BN117" s="15">
        <f ca="1">_xlfn.NORM.INV(RAND(), Info!$B$43, Info!$B$44)</f>
        <v>-1.133024383571828E-2</v>
      </c>
      <c r="BO117" s="15">
        <f ca="1">_xlfn.NORM.INV(RAND(), Info!$B$43, Info!$B$44)</f>
        <v>2.0653695096008565E-2</v>
      </c>
      <c r="BP117" s="15">
        <f ca="1">_xlfn.NORM.INV(RAND(), Info!$B$43, Info!$B$44)</f>
        <v>-2.0797404534711499E-2</v>
      </c>
      <c r="BQ117" s="15">
        <f ca="1">_xlfn.NORM.INV(RAND(), Info!$B$43, Info!$B$44)</f>
        <v>2.1478364612031672E-2</v>
      </c>
      <c r="BR117" s="15">
        <f ca="1">_xlfn.NORM.INV(RAND(), Info!$B$43, Info!$B$44)</f>
        <v>3.3784582363119136E-3</v>
      </c>
      <c r="BS117" s="15">
        <f ca="1">_xlfn.NORM.INV(RAND(), Info!$B$43, Info!$B$44)</f>
        <v>-4.8308286921844926E-3</v>
      </c>
      <c r="BT117" s="15">
        <f ca="1">_xlfn.NORM.INV(RAND(), Info!$B$43, Info!$B$44)</f>
        <v>2.5422557057479745E-2</v>
      </c>
      <c r="BU117" s="15">
        <f ca="1">_xlfn.NORM.INV(RAND(), Info!$B$43, Info!$B$44)</f>
        <v>7.4508642968187577E-3</v>
      </c>
      <c r="BV117" s="15">
        <f ca="1">_xlfn.NORM.INV(RAND(), Info!$B$43, Info!$B$44)</f>
        <v>1.0739796497179429E-2</v>
      </c>
      <c r="BW117" s="15">
        <f ca="1">_xlfn.NORM.INV(RAND(), Info!$B$43, Info!$B$44)</f>
        <v>-3.2700851522144081E-2</v>
      </c>
      <c r="BX117" s="15">
        <f ca="1">_xlfn.NORM.INV(RAND(), Info!$B$43, Info!$B$44)</f>
        <v>-8.4912481644679877E-3</v>
      </c>
      <c r="BY117" s="15">
        <f ca="1">_xlfn.NORM.INV(RAND(), Info!$B$43, Info!$B$44)</f>
        <v>-8.6277825532139079E-4</v>
      </c>
      <c r="BZ117" s="15">
        <f ca="1">_xlfn.NORM.INV(RAND(), Info!$B$43, Info!$B$44)</f>
        <v>-2.2711350837350996E-2</v>
      </c>
      <c r="CA117" s="15">
        <f ca="1">_xlfn.NORM.INV(RAND(), Info!$B$43, Info!$B$44)</f>
        <v>6.219547168298434E-3</v>
      </c>
      <c r="CB117" s="15">
        <f ca="1">_xlfn.NORM.INV(RAND(), Info!$B$43, Info!$B$44)</f>
        <v>1.9926043417794959E-2</v>
      </c>
      <c r="CC117" s="15">
        <f ca="1">_xlfn.NORM.INV(RAND(), Info!$B$43, Info!$B$44)</f>
        <v>-2.8122474402793078E-2</v>
      </c>
      <c r="CD117" s="15">
        <f ca="1">_xlfn.NORM.INV(RAND(), Info!$B$43, Info!$B$44)</f>
        <v>4.0260845214113661E-2</v>
      </c>
      <c r="CE117" s="15">
        <f ca="1">_xlfn.NORM.INV(RAND(), Info!$B$43, Info!$B$44)</f>
        <v>-2.230911796569799E-2</v>
      </c>
      <c r="CF117" s="15">
        <f ca="1">_xlfn.NORM.INV(RAND(), Info!$B$43, Info!$B$44)</f>
        <v>5.1935929620387837E-2</v>
      </c>
      <c r="CG117" s="15">
        <f ca="1">_xlfn.NORM.INV(RAND(), Info!$B$43, Info!$B$44)</f>
        <v>-6.5043841108384506E-4</v>
      </c>
      <c r="CH117" s="15">
        <f ca="1">_xlfn.NORM.INV(RAND(), Info!$B$43, Info!$B$44)</f>
        <v>3.0216569128951751E-2</v>
      </c>
      <c r="CI117" s="15">
        <f ca="1">_xlfn.NORM.INV(RAND(), Info!$B$43, Info!$B$44)</f>
        <v>-4.1114380473748378E-3</v>
      </c>
      <c r="CJ117" s="15">
        <f ca="1">_xlfn.NORM.INV(RAND(), Info!$B$43, Info!$B$44)</f>
        <v>1.0419017016777617E-2</v>
      </c>
      <c r="CK117" s="15">
        <f ca="1">_xlfn.NORM.INV(RAND(), Info!$B$43, Info!$B$44)</f>
        <v>-2.5826499502792147E-2</v>
      </c>
      <c r="CL117" s="15">
        <f ca="1">_xlfn.NORM.INV(RAND(), Info!$B$43, Info!$B$44)</f>
        <v>5.2092849992505068E-3</v>
      </c>
      <c r="CM117" s="15">
        <f ca="1">_xlfn.NORM.INV(RAND(), Info!$B$43, Info!$B$44)</f>
        <v>-1.9376014178423842E-2</v>
      </c>
      <c r="CN117" s="15">
        <f ca="1">_xlfn.NORM.INV(RAND(), Info!$B$43, Info!$B$44)</f>
        <v>-3.1772472170752139E-3</v>
      </c>
      <c r="CO117" s="15">
        <f ca="1">_xlfn.NORM.INV(RAND(), Info!$B$43, Info!$B$44)</f>
        <v>-1.3629183738033908E-2</v>
      </c>
      <c r="CP117" s="15">
        <f ca="1">_xlfn.NORM.INV(RAND(), Info!$B$43, Info!$B$44)</f>
        <v>1.0832056766981249E-2</v>
      </c>
      <c r="CQ117" s="15">
        <f ca="1">_xlfn.NORM.INV(RAND(), Info!$B$43, Info!$B$44)</f>
        <v>1.0734366974012356E-2</v>
      </c>
      <c r="CR117" s="15">
        <f ca="1">_xlfn.NORM.INV(RAND(), Info!$B$43, Info!$B$44)</f>
        <v>8.6765225908897632E-3</v>
      </c>
      <c r="CS117" s="15">
        <f ca="1">_xlfn.NORM.INV(RAND(), Info!$B$43, Info!$B$44)</f>
        <v>3.1490521651794237E-2</v>
      </c>
      <c r="CT117" s="15">
        <f ca="1">_xlfn.NORM.INV(RAND(), Info!$B$43, Info!$B$44)</f>
        <v>-1.2349253605931473E-2</v>
      </c>
      <c r="CU117" s="15">
        <f ca="1">_xlfn.NORM.INV(RAND(), Info!$B$43, Info!$B$44)</f>
        <v>-1.7978908888254288E-2</v>
      </c>
      <c r="CV117" s="15">
        <f ca="1">_xlfn.NORM.INV(RAND(), Info!$B$43, Info!$B$44)</f>
        <v>-1.2608466421098849E-2</v>
      </c>
      <c r="CW117" s="15">
        <f ca="1">_xlfn.NORM.INV(RAND(), Info!$B$43, Info!$B$44)</f>
        <v>2.799265395086397E-4</v>
      </c>
    </row>
    <row r="118" spans="1:101" x14ac:dyDescent="0.2">
      <c r="A118">
        <v>2139</v>
      </c>
      <c r="B118" s="15">
        <f ca="1">_xlfn.NORM.INV(RAND(), Info!$B$43, Info!$B$44)</f>
        <v>2.5869732885212382E-2</v>
      </c>
      <c r="C118" s="15">
        <f ca="1">_xlfn.NORM.INV(RAND(), Info!$B$43, Info!$B$44)</f>
        <v>-2.8082949541721809E-2</v>
      </c>
      <c r="D118" s="15">
        <f ca="1">_xlfn.NORM.INV(RAND(), Info!$B$43, Info!$B$44)</f>
        <v>-4.0193134270553304E-3</v>
      </c>
      <c r="E118" s="15">
        <f ca="1">_xlfn.NORM.INV(RAND(), Info!$B$43, Info!$B$44)</f>
        <v>-9.658630521421116E-3</v>
      </c>
      <c r="F118" s="15">
        <f ca="1">_xlfn.NORM.INV(RAND(), Info!$B$43, Info!$B$44)</f>
        <v>5.2443230930373803E-3</v>
      </c>
      <c r="G118" s="15">
        <f ca="1">_xlfn.NORM.INV(RAND(), Info!$B$43, Info!$B$44)</f>
        <v>1.7078107289924215E-2</v>
      </c>
      <c r="H118" s="15">
        <f ca="1">_xlfn.NORM.INV(RAND(), Info!$B$43, Info!$B$44)</f>
        <v>-1.4355168184870985E-2</v>
      </c>
      <c r="I118" s="15">
        <f ca="1">_xlfn.NORM.INV(RAND(), Info!$B$43, Info!$B$44)</f>
        <v>-2.2928094103276991E-2</v>
      </c>
      <c r="J118" s="15">
        <f ca="1">_xlfn.NORM.INV(RAND(), Info!$B$43, Info!$B$44)</f>
        <v>2.4664714157846043E-2</v>
      </c>
      <c r="K118" s="15">
        <f ca="1">_xlfn.NORM.INV(RAND(), Info!$B$43, Info!$B$44)</f>
        <v>1.1080088261930795E-2</v>
      </c>
      <c r="L118" s="15">
        <f ca="1">_xlfn.NORM.INV(RAND(), Info!$B$43, Info!$B$44)</f>
        <v>4.714929379575206E-3</v>
      </c>
      <c r="M118" s="15">
        <f ca="1">_xlfn.NORM.INV(RAND(), Info!$B$43, Info!$B$44)</f>
        <v>-2.0586270312206948E-2</v>
      </c>
      <c r="N118" s="15">
        <f ca="1">_xlfn.NORM.INV(RAND(), Info!$B$43, Info!$B$44)</f>
        <v>-1.0819977354736467E-2</v>
      </c>
      <c r="O118" s="15">
        <f ca="1">_xlfn.NORM.INV(RAND(), Info!$B$43, Info!$B$44)</f>
        <v>-1.2623670604227314E-2</v>
      </c>
      <c r="P118" s="15">
        <f ca="1">_xlfn.NORM.INV(RAND(), Info!$B$43, Info!$B$44)</f>
        <v>-4.8012008752477877E-3</v>
      </c>
      <c r="Q118" s="15">
        <f ca="1">_xlfn.NORM.INV(RAND(), Info!$B$43, Info!$B$44)</f>
        <v>1.9782835254905779E-2</v>
      </c>
      <c r="R118" s="15">
        <f ca="1">_xlfn.NORM.INV(RAND(), Info!$B$43, Info!$B$44)</f>
        <v>-3.3333649204074667E-2</v>
      </c>
      <c r="S118" s="15">
        <f ca="1">_xlfn.NORM.INV(RAND(), Info!$B$43, Info!$B$44)</f>
        <v>-3.579929403795469E-2</v>
      </c>
      <c r="T118" s="15">
        <f ca="1">_xlfn.NORM.INV(RAND(), Info!$B$43, Info!$B$44)</f>
        <v>2.1635993791831017E-2</v>
      </c>
      <c r="U118" s="15">
        <f ca="1">_xlfn.NORM.INV(RAND(), Info!$B$43, Info!$B$44)</f>
        <v>-2.2299804751128739E-2</v>
      </c>
      <c r="V118" s="15">
        <f ca="1">_xlfn.NORM.INV(RAND(), Info!$B$43, Info!$B$44)</f>
        <v>6.6460434167251335E-3</v>
      </c>
      <c r="W118" s="15">
        <f ca="1">_xlfn.NORM.INV(RAND(), Info!$B$43, Info!$B$44)</f>
        <v>-2.5774601929502615E-2</v>
      </c>
      <c r="X118" s="15">
        <f ca="1">_xlfn.NORM.INV(RAND(), Info!$B$43, Info!$B$44)</f>
        <v>9.6661099364588471E-3</v>
      </c>
      <c r="Y118" s="15">
        <f ca="1">_xlfn.NORM.INV(RAND(), Info!$B$43, Info!$B$44)</f>
        <v>-9.8635212238777498E-3</v>
      </c>
      <c r="Z118" s="15">
        <f ca="1">_xlfn.NORM.INV(RAND(), Info!$B$43, Info!$B$44)</f>
        <v>1.1727625483889566E-2</v>
      </c>
      <c r="AA118" s="15">
        <f ca="1">_xlfn.NORM.INV(RAND(), Info!$B$43, Info!$B$44)</f>
        <v>1.8089170169927017E-3</v>
      </c>
      <c r="AB118" s="15">
        <f ca="1">_xlfn.NORM.INV(RAND(), Info!$B$43, Info!$B$44)</f>
        <v>1.6832114062219208E-2</v>
      </c>
      <c r="AC118" s="15">
        <f ca="1">_xlfn.NORM.INV(RAND(), Info!$B$43, Info!$B$44)</f>
        <v>4.1154765555737249E-3</v>
      </c>
      <c r="AD118" s="15">
        <f ca="1">_xlfn.NORM.INV(RAND(), Info!$B$43, Info!$B$44)</f>
        <v>6.8569742940497872E-3</v>
      </c>
      <c r="AE118" s="15">
        <f ca="1">_xlfn.NORM.INV(RAND(), Info!$B$43, Info!$B$44)</f>
        <v>1.8337585141036325E-2</v>
      </c>
      <c r="AF118" s="15">
        <f ca="1">_xlfn.NORM.INV(RAND(), Info!$B$43, Info!$B$44)</f>
        <v>-5.0120204678158293E-3</v>
      </c>
      <c r="AG118" s="15">
        <f ca="1">_xlfn.NORM.INV(RAND(), Info!$B$43, Info!$B$44)</f>
        <v>2.4013941179485004E-2</v>
      </c>
      <c r="AH118" s="15">
        <f ca="1">_xlfn.NORM.INV(RAND(), Info!$B$43, Info!$B$44)</f>
        <v>1.6606220799027786E-2</v>
      </c>
      <c r="AI118" s="15">
        <f ca="1">_xlfn.NORM.INV(RAND(), Info!$B$43, Info!$B$44)</f>
        <v>6.8855412881559308E-3</v>
      </c>
      <c r="AJ118" s="15">
        <f ca="1">_xlfn.NORM.INV(RAND(), Info!$B$43, Info!$B$44)</f>
        <v>7.7893334768369257E-3</v>
      </c>
      <c r="AK118" s="15">
        <f ca="1">_xlfn.NORM.INV(RAND(), Info!$B$43, Info!$B$44)</f>
        <v>-2.9184173222401175E-2</v>
      </c>
      <c r="AL118" s="15">
        <f ca="1">_xlfn.NORM.INV(RAND(), Info!$B$43, Info!$B$44)</f>
        <v>2.7698634233541734E-2</v>
      </c>
      <c r="AM118" s="15">
        <f ca="1">_xlfn.NORM.INV(RAND(), Info!$B$43, Info!$B$44)</f>
        <v>4.3428518982180832E-3</v>
      </c>
      <c r="AN118" s="15">
        <f ca="1">_xlfn.NORM.INV(RAND(), Info!$B$43, Info!$B$44)</f>
        <v>-2.3250294923493068E-2</v>
      </c>
      <c r="AO118" s="15">
        <f ca="1">_xlfn.NORM.INV(RAND(), Info!$B$43, Info!$B$44)</f>
        <v>-9.356410140207376E-3</v>
      </c>
      <c r="AP118" s="15">
        <f ca="1">_xlfn.NORM.INV(RAND(), Info!$B$43, Info!$B$44)</f>
        <v>-2.2462507438492221E-2</v>
      </c>
      <c r="AQ118" s="15">
        <f ca="1">_xlfn.NORM.INV(RAND(), Info!$B$43, Info!$B$44)</f>
        <v>-7.2252679830658974E-3</v>
      </c>
      <c r="AR118" s="15">
        <f ca="1">_xlfn.NORM.INV(RAND(), Info!$B$43, Info!$B$44)</f>
        <v>-2.8112982691369174E-3</v>
      </c>
      <c r="AS118" s="15">
        <f ca="1">_xlfn.NORM.INV(RAND(), Info!$B$43, Info!$B$44)</f>
        <v>-6.2625104633673278E-3</v>
      </c>
      <c r="AT118" s="15">
        <f ca="1">_xlfn.NORM.INV(RAND(), Info!$B$43, Info!$B$44)</f>
        <v>-1.6014690026371289E-3</v>
      </c>
      <c r="AU118" s="15">
        <f ca="1">_xlfn.NORM.INV(RAND(), Info!$B$43, Info!$B$44)</f>
        <v>2.4869814716292741E-2</v>
      </c>
      <c r="AV118" s="15">
        <f ca="1">_xlfn.NORM.INV(RAND(), Info!$B$43, Info!$B$44)</f>
        <v>2.9529546757150516E-2</v>
      </c>
      <c r="AW118" s="15">
        <f ca="1">_xlfn.NORM.INV(RAND(), Info!$B$43, Info!$B$44)</f>
        <v>1.7171465265234272E-2</v>
      </c>
      <c r="AX118" s="15">
        <f ca="1">_xlfn.NORM.INV(RAND(), Info!$B$43, Info!$B$44)</f>
        <v>7.7850028534402998E-4</v>
      </c>
      <c r="AY118" s="15">
        <f ca="1">_xlfn.NORM.INV(RAND(), Info!$B$43, Info!$B$44)</f>
        <v>7.1837181012763653E-3</v>
      </c>
      <c r="AZ118" s="15">
        <f ca="1">_xlfn.NORM.INV(RAND(), Info!$B$43, Info!$B$44)</f>
        <v>6.8296598092857539E-3</v>
      </c>
      <c r="BA118" s="15">
        <f ca="1">_xlfn.NORM.INV(RAND(), Info!$B$43, Info!$B$44)</f>
        <v>1.3015614618578834E-3</v>
      </c>
      <c r="BB118" s="15">
        <f ca="1">_xlfn.NORM.INV(RAND(), Info!$B$43, Info!$B$44)</f>
        <v>3.6763744047984222E-2</v>
      </c>
      <c r="BC118" s="15">
        <f ca="1">_xlfn.NORM.INV(RAND(), Info!$B$43, Info!$B$44)</f>
        <v>1.5853469966665656E-2</v>
      </c>
      <c r="BD118" s="15">
        <f ca="1">_xlfn.NORM.INV(RAND(), Info!$B$43, Info!$B$44)</f>
        <v>-1.121510545944256E-2</v>
      </c>
      <c r="BE118" s="15">
        <f ca="1">_xlfn.NORM.INV(RAND(), Info!$B$43, Info!$B$44)</f>
        <v>9.4670486400806803E-4</v>
      </c>
      <c r="BF118" s="15">
        <f ca="1">_xlfn.NORM.INV(RAND(), Info!$B$43, Info!$B$44)</f>
        <v>-4.2841063515093002E-3</v>
      </c>
      <c r="BG118" s="15">
        <f ca="1">_xlfn.NORM.INV(RAND(), Info!$B$43, Info!$B$44)</f>
        <v>-2.7182426011234103E-2</v>
      </c>
      <c r="BH118" s="15">
        <f ca="1">_xlfn.NORM.INV(RAND(), Info!$B$43, Info!$B$44)</f>
        <v>-8.4176726058680408E-3</v>
      </c>
      <c r="BI118" s="15">
        <f ca="1">_xlfn.NORM.INV(RAND(), Info!$B$43, Info!$B$44)</f>
        <v>-1.4375546542271394E-2</v>
      </c>
      <c r="BJ118" s="15">
        <f ca="1">_xlfn.NORM.INV(RAND(), Info!$B$43, Info!$B$44)</f>
        <v>-8.3633293946691334E-3</v>
      </c>
      <c r="BK118" s="15">
        <f ca="1">_xlfn.NORM.INV(RAND(), Info!$B$43, Info!$B$44)</f>
        <v>-7.1382373434788105E-4</v>
      </c>
      <c r="BL118" s="15">
        <f ca="1">_xlfn.NORM.INV(RAND(), Info!$B$43, Info!$B$44)</f>
        <v>-3.417361579044221E-5</v>
      </c>
      <c r="BM118" s="15">
        <f ca="1">_xlfn.NORM.INV(RAND(), Info!$B$43, Info!$B$44)</f>
        <v>-2.4638812887779589E-2</v>
      </c>
      <c r="BN118" s="15">
        <f ca="1">_xlfn.NORM.INV(RAND(), Info!$B$43, Info!$B$44)</f>
        <v>-1.2977730458128178E-2</v>
      </c>
      <c r="BO118" s="15">
        <f ca="1">_xlfn.NORM.INV(RAND(), Info!$B$43, Info!$B$44)</f>
        <v>2.0374158892523756E-2</v>
      </c>
      <c r="BP118" s="15">
        <f ca="1">_xlfn.NORM.INV(RAND(), Info!$B$43, Info!$B$44)</f>
        <v>-1.027704845230808E-2</v>
      </c>
      <c r="BQ118" s="15">
        <f ca="1">_xlfn.NORM.INV(RAND(), Info!$B$43, Info!$B$44)</f>
        <v>3.5242537728150572E-2</v>
      </c>
      <c r="BR118" s="15">
        <f ca="1">_xlfn.NORM.INV(RAND(), Info!$B$43, Info!$B$44)</f>
        <v>2.3384659132115151E-2</v>
      </c>
      <c r="BS118" s="15">
        <f ca="1">_xlfn.NORM.INV(RAND(), Info!$B$43, Info!$B$44)</f>
        <v>2.1081501712584483E-2</v>
      </c>
      <c r="BT118" s="15">
        <f ca="1">_xlfn.NORM.INV(RAND(), Info!$B$43, Info!$B$44)</f>
        <v>-1.6102957748626797E-2</v>
      </c>
      <c r="BU118" s="15">
        <f ca="1">_xlfn.NORM.INV(RAND(), Info!$B$43, Info!$B$44)</f>
        <v>-5.9375385000743401E-2</v>
      </c>
      <c r="BV118" s="15">
        <f ca="1">_xlfn.NORM.INV(RAND(), Info!$B$43, Info!$B$44)</f>
        <v>5.5717947655846058E-3</v>
      </c>
      <c r="BW118" s="15">
        <f ca="1">_xlfn.NORM.INV(RAND(), Info!$B$43, Info!$B$44)</f>
        <v>1.8208538454623408E-2</v>
      </c>
      <c r="BX118" s="15">
        <f ca="1">_xlfn.NORM.INV(RAND(), Info!$B$43, Info!$B$44)</f>
        <v>-2.4270794170325693E-2</v>
      </c>
      <c r="BY118" s="15">
        <f ca="1">_xlfn.NORM.INV(RAND(), Info!$B$43, Info!$B$44)</f>
        <v>1.3242361361184948E-2</v>
      </c>
      <c r="BZ118" s="15">
        <f ca="1">_xlfn.NORM.INV(RAND(), Info!$B$43, Info!$B$44)</f>
        <v>4.7887037706492767E-2</v>
      </c>
      <c r="CA118" s="15">
        <f ca="1">_xlfn.NORM.INV(RAND(), Info!$B$43, Info!$B$44)</f>
        <v>1.6869953890747875E-2</v>
      </c>
      <c r="CB118" s="15">
        <f ca="1">_xlfn.NORM.INV(RAND(), Info!$B$43, Info!$B$44)</f>
        <v>-1.4386839474052109E-2</v>
      </c>
      <c r="CC118" s="15">
        <f ca="1">_xlfn.NORM.INV(RAND(), Info!$B$43, Info!$B$44)</f>
        <v>-1.6491067980222162E-2</v>
      </c>
      <c r="CD118" s="15">
        <f ca="1">_xlfn.NORM.INV(RAND(), Info!$B$43, Info!$B$44)</f>
        <v>2.6943006693514879E-2</v>
      </c>
      <c r="CE118" s="15">
        <f ca="1">_xlfn.NORM.INV(RAND(), Info!$B$43, Info!$B$44)</f>
        <v>7.1785259336383331E-3</v>
      </c>
      <c r="CF118" s="15">
        <f ca="1">_xlfn.NORM.INV(RAND(), Info!$B$43, Info!$B$44)</f>
        <v>-5.3806254321702805E-3</v>
      </c>
      <c r="CG118" s="15">
        <f ca="1">_xlfn.NORM.INV(RAND(), Info!$B$43, Info!$B$44)</f>
        <v>-5.3719813984379342E-3</v>
      </c>
      <c r="CH118" s="15">
        <f ca="1">_xlfn.NORM.INV(RAND(), Info!$B$43, Info!$B$44)</f>
        <v>1.7968147218210623E-2</v>
      </c>
      <c r="CI118" s="15">
        <f ca="1">_xlfn.NORM.INV(RAND(), Info!$B$43, Info!$B$44)</f>
        <v>1.1624764558644231E-2</v>
      </c>
      <c r="CJ118" s="15">
        <f ca="1">_xlfn.NORM.INV(RAND(), Info!$B$43, Info!$B$44)</f>
        <v>2.7982174618660954E-2</v>
      </c>
      <c r="CK118" s="15">
        <f ca="1">_xlfn.NORM.INV(RAND(), Info!$B$43, Info!$B$44)</f>
        <v>-8.0808508006455643E-3</v>
      </c>
      <c r="CL118" s="15">
        <f ca="1">_xlfn.NORM.INV(RAND(), Info!$B$43, Info!$B$44)</f>
        <v>2.0582554992806805E-2</v>
      </c>
      <c r="CM118" s="15">
        <f ca="1">_xlfn.NORM.INV(RAND(), Info!$B$43, Info!$B$44)</f>
        <v>-8.2868467575343812E-3</v>
      </c>
      <c r="CN118" s="15">
        <f ca="1">_xlfn.NORM.INV(RAND(), Info!$B$43, Info!$B$44)</f>
        <v>-2.3313109817088246E-2</v>
      </c>
      <c r="CO118" s="15">
        <f ca="1">_xlfn.NORM.INV(RAND(), Info!$B$43, Info!$B$44)</f>
        <v>1.4595888731596885E-2</v>
      </c>
      <c r="CP118" s="15">
        <f ca="1">_xlfn.NORM.INV(RAND(), Info!$B$43, Info!$B$44)</f>
        <v>-3.9199289206596939E-3</v>
      </c>
      <c r="CQ118" s="15">
        <f ca="1">_xlfn.NORM.INV(RAND(), Info!$B$43, Info!$B$44)</f>
        <v>2.0294699122254147E-2</v>
      </c>
      <c r="CR118" s="15">
        <f ca="1">_xlfn.NORM.INV(RAND(), Info!$B$43, Info!$B$44)</f>
        <v>-5.4823830810103872E-3</v>
      </c>
      <c r="CS118" s="15">
        <f ca="1">_xlfn.NORM.INV(RAND(), Info!$B$43, Info!$B$44)</f>
        <v>-2.5075567745559149E-2</v>
      </c>
      <c r="CT118" s="15">
        <f ca="1">_xlfn.NORM.INV(RAND(), Info!$B$43, Info!$B$44)</f>
        <v>4.5807172247879294E-3</v>
      </c>
      <c r="CU118" s="15">
        <f ca="1">_xlfn.NORM.INV(RAND(), Info!$B$43, Info!$B$44)</f>
        <v>9.4321472094325495E-3</v>
      </c>
      <c r="CV118" s="15">
        <f ca="1">_xlfn.NORM.INV(RAND(), Info!$B$43, Info!$B$44)</f>
        <v>7.876796569151457E-3</v>
      </c>
      <c r="CW118" s="15">
        <f ca="1">_xlfn.NORM.INV(RAND(), Info!$B$43, Info!$B$44)</f>
        <v>1.6128010780813298E-2</v>
      </c>
    </row>
    <row r="119" spans="1:101" x14ac:dyDescent="0.2">
      <c r="A119">
        <v>2140</v>
      </c>
      <c r="B119" s="15">
        <f ca="1">_xlfn.NORM.INV(RAND(), Info!$B$43, Info!$B$44)</f>
        <v>-2.2456008813812162E-3</v>
      </c>
      <c r="C119" s="15">
        <f ca="1">_xlfn.NORM.INV(RAND(), Info!$B$43, Info!$B$44)</f>
        <v>-8.151936476784933E-3</v>
      </c>
      <c r="D119" s="15">
        <f ca="1">_xlfn.NORM.INV(RAND(), Info!$B$43, Info!$B$44)</f>
        <v>1.990711472497414E-2</v>
      </c>
      <c r="E119" s="15">
        <f ca="1">_xlfn.NORM.INV(RAND(), Info!$B$43, Info!$B$44)</f>
        <v>8.5722584485210702E-3</v>
      </c>
      <c r="F119" s="15">
        <f ca="1">_xlfn.NORM.INV(RAND(), Info!$B$43, Info!$B$44)</f>
        <v>-2.0603899962040727E-2</v>
      </c>
      <c r="G119" s="15">
        <f ca="1">_xlfn.NORM.INV(RAND(), Info!$B$43, Info!$B$44)</f>
        <v>1.751617571361002E-2</v>
      </c>
      <c r="H119" s="15">
        <f ca="1">_xlfn.NORM.INV(RAND(), Info!$B$43, Info!$B$44)</f>
        <v>9.771724296463391E-3</v>
      </c>
      <c r="I119" s="15">
        <f ca="1">_xlfn.NORM.INV(RAND(), Info!$B$43, Info!$B$44)</f>
        <v>-1.5221486552715328E-2</v>
      </c>
      <c r="J119" s="15">
        <f ca="1">_xlfn.NORM.INV(RAND(), Info!$B$43, Info!$B$44)</f>
        <v>1.3608449473596296E-2</v>
      </c>
      <c r="K119" s="15">
        <f ca="1">_xlfn.NORM.INV(RAND(), Info!$B$43, Info!$B$44)</f>
        <v>1.1586630914193381E-2</v>
      </c>
      <c r="L119" s="15">
        <f ca="1">_xlfn.NORM.INV(RAND(), Info!$B$43, Info!$B$44)</f>
        <v>-6.6331268184619324E-3</v>
      </c>
      <c r="M119" s="15">
        <f ca="1">_xlfn.NORM.INV(RAND(), Info!$B$43, Info!$B$44)</f>
        <v>1.1373580174886089E-2</v>
      </c>
      <c r="N119" s="15">
        <f ca="1">_xlfn.NORM.INV(RAND(), Info!$B$43, Info!$B$44)</f>
        <v>-4.2914428707074362E-3</v>
      </c>
      <c r="O119" s="15">
        <f ca="1">_xlfn.NORM.INV(RAND(), Info!$B$43, Info!$B$44)</f>
        <v>-3.3672801292373433E-2</v>
      </c>
      <c r="P119" s="15">
        <f ca="1">_xlfn.NORM.INV(RAND(), Info!$B$43, Info!$B$44)</f>
        <v>-8.9762038008507558E-3</v>
      </c>
      <c r="Q119" s="15">
        <f ca="1">_xlfn.NORM.INV(RAND(), Info!$B$43, Info!$B$44)</f>
        <v>1.4569767044977169E-2</v>
      </c>
      <c r="R119" s="15">
        <f ca="1">_xlfn.NORM.INV(RAND(), Info!$B$43, Info!$B$44)</f>
        <v>7.234396554115733E-3</v>
      </c>
      <c r="S119" s="15">
        <f ca="1">_xlfn.NORM.INV(RAND(), Info!$B$43, Info!$B$44)</f>
        <v>9.1021314134360522E-3</v>
      </c>
      <c r="T119" s="15">
        <f ca="1">_xlfn.NORM.INV(RAND(), Info!$B$43, Info!$B$44)</f>
        <v>1.0436793504705621E-2</v>
      </c>
      <c r="U119" s="15">
        <f ca="1">_xlfn.NORM.INV(RAND(), Info!$B$43, Info!$B$44)</f>
        <v>-1.0469018133057128E-2</v>
      </c>
      <c r="V119" s="15">
        <f ca="1">_xlfn.NORM.INV(RAND(), Info!$B$43, Info!$B$44)</f>
        <v>-1.8942439522706318E-2</v>
      </c>
      <c r="W119" s="15">
        <f ca="1">_xlfn.NORM.INV(RAND(), Info!$B$43, Info!$B$44)</f>
        <v>-1.450241072997991E-2</v>
      </c>
      <c r="X119" s="15">
        <f ca="1">_xlfn.NORM.INV(RAND(), Info!$B$43, Info!$B$44)</f>
        <v>1.4431208738141039E-2</v>
      </c>
      <c r="Y119" s="15">
        <f ca="1">_xlfn.NORM.INV(RAND(), Info!$B$43, Info!$B$44)</f>
        <v>2.033430794689596E-2</v>
      </c>
      <c r="Z119" s="15">
        <f ca="1">_xlfn.NORM.INV(RAND(), Info!$B$43, Info!$B$44)</f>
        <v>-2.6054427170759974E-2</v>
      </c>
      <c r="AA119" s="15">
        <f ca="1">_xlfn.NORM.INV(RAND(), Info!$B$43, Info!$B$44)</f>
        <v>3.5139955773524842E-3</v>
      </c>
      <c r="AB119" s="15">
        <f ca="1">_xlfn.NORM.INV(RAND(), Info!$B$43, Info!$B$44)</f>
        <v>2.3731672091788659E-2</v>
      </c>
      <c r="AC119" s="15">
        <f ca="1">_xlfn.NORM.INV(RAND(), Info!$B$43, Info!$B$44)</f>
        <v>-8.9268610839324941E-3</v>
      </c>
      <c r="AD119" s="15">
        <f ca="1">_xlfn.NORM.INV(RAND(), Info!$B$43, Info!$B$44)</f>
        <v>2.4904879375828054E-2</v>
      </c>
      <c r="AE119" s="15">
        <f ca="1">_xlfn.NORM.INV(RAND(), Info!$B$43, Info!$B$44)</f>
        <v>-2.8823537503390174E-4</v>
      </c>
      <c r="AF119" s="15">
        <f ca="1">_xlfn.NORM.INV(RAND(), Info!$B$43, Info!$B$44)</f>
        <v>-1.0121373047455775E-2</v>
      </c>
      <c r="AG119" s="15">
        <f ca="1">_xlfn.NORM.INV(RAND(), Info!$B$43, Info!$B$44)</f>
        <v>-1.4564344170599597E-2</v>
      </c>
      <c r="AH119" s="15">
        <f ca="1">_xlfn.NORM.INV(RAND(), Info!$B$43, Info!$B$44)</f>
        <v>-3.866829255697856E-2</v>
      </c>
      <c r="AI119" s="15">
        <f ca="1">_xlfn.NORM.INV(RAND(), Info!$B$43, Info!$B$44)</f>
        <v>-1.3185721210634077E-2</v>
      </c>
      <c r="AJ119" s="15">
        <f ca="1">_xlfn.NORM.INV(RAND(), Info!$B$43, Info!$B$44)</f>
        <v>-3.6001738335533155E-2</v>
      </c>
      <c r="AK119" s="15">
        <f ca="1">_xlfn.NORM.INV(RAND(), Info!$B$43, Info!$B$44)</f>
        <v>3.8137847383366938E-2</v>
      </c>
      <c r="AL119" s="15">
        <f ca="1">_xlfn.NORM.INV(RAND(), Info!$B$43, Info!$B$44)</f>
        <v>-1.9111431490555431E-2</v>
      </c>
      <c r="AM119" s="15">
        <f ca="1">_xlfn.NORM.INV(RAND(), Info!$B$43, Info!$B$44)</f>
        <v>-4.6212717184746887E-4</v>
      </c>
      <c r="AN119" s="15">
        <f ca="1">_xlfn.NORM.INV(RAND(), Info!$B$43, Info!$B$44)</f>
        <v>8.9254366317071954E-3</v>
      </c>
      <c r="AO119" s="15">
        <f ca="1">_xlfn.NORM.INV(RAND(), Info!$B$43, Info!$B$44)</f>
        <v>-1.1542361859744624E-2</v>
      </c>
      <c r="AP119" s="15">
        <f ca="1">_xlfn.NORM.INV(RAND(), Info!$B$43, Info!$B$44)</f>
        <v>-1.7938297403405856E-2</v>
      </c>
      <c r="AQ119" s="15">
        <f ca="1">_xlfn.NORM.INV(RAND(), Info!$B$43, Info!$B$44)</f>
        <v>-1.0784099511938018E-2</v>
      </c>
      <c r="AR119" s="15">
        <f ca="1">_xlfn.NORM.INV(RAND(), Info!$B$43, Info!$B$44)</f>
        <v>-6.2924351071839725E-3</v>
      </c>
      <c r="AS119" s="15">
        <f ca="1">_xlfn.NORM.INV(RAND(), Info!$B$43, Info!$B$44)</f>
        <v>1.7795359990161594E-3</v>
      </c>
      <c r="AT119" s="15">
        <f ca="1">_xlfn.NORM.INV(RAND(), Info!$B$43, Info!$B$44)</f>
        <v>-9.0650325568385932E-3</v>
      </c>
      <c r="AU119" s="15">
        <f ca="1">_xlfn.NORM.INV(RAND(), Info!$B$43, Info!$B$44)</f>
        <v>-7.4281724497197348E-4</v>
      </c>
      <c r="AV119" s="15">
        <f ca="1">_xlfn.NORM.INV(RAND(), Info!$B$43, Info!$B$44)</f>
        <v>1.3119577399279606E-2</v>
      </c>
      <c r="AW119" s="15">
        <f ca="1">_xlfn.NORM.INV(RAND(), Info!$B$43, Info!$B$44)</f>
        <v>-5.1563406166041372E-3</v>
      </c>
      <c r="AX119" s="15">
        <f ca="1">_xlfn.NORM.INV(RAND(), Info!$B$43, Info!$B$44)</f>
        <v>-1.7312331012988635E-2</v>
      </c>
      <c r="AY119" s="15">
        <f ca="1">_xlfn.NORM.INV(RAND(), Info!$B$43, Info!$B$44)</f>
        <v>1.1156662485592325E-2</v>
      </c>
      <c r="AZ119" s="15">
        <f ca="1">_xlfn.NORM.INV(RAND(), Info!$B$43, Info!$B$44)</f>
        <v>1.7696559485038271E-2</v>
      </c>
      <c r="BA119" s="15">
        <f ca="1">_xlfn.NORM.INV(RAND(), Info!$B$43, Info!$B$44)</f>
        <v>3.0306634134535562E-2</v>
      </c>
      <c r="BB119" s="15">
        <f ca="1">_xlfn.NORM.INV(RAND(), Info!$B$43, Info!$B$44)</f>
        <v>3.798557810874599E-2</v>
      </c>
      <c r="BC119" s="15">
        <f ca="1">_xlfn.NORM.INV(RAND(), Info!$B$43, Info!$B$44)</f>
        <v>1.5910321899870773E-2</v>
      </c>
      <c r="BD119" s="15">
        <f ca="1">_xlfn.NORM.INV(RAND(), Info!$B$43, Info!$B$44)</f>
        <v>4.4306732628697928E-2</v>
      </c>
      <c r="BE119" s="15">
        <f ca="1">_xlfn.NORM.INV(RAND(), Info!$B$43, Info!$B$44)</f>
        <v>3.8200330795621941E-2</v>
      </c>
      <c r="BF119" s="15">
        <f ca="1">_xlfn.NORM.INV(RAND(), Info!$B$43, Info!$B$44)</f>
        <v>-5.889172427706822E-3</v>
      </c>
      <c r="BG119" s="15">
        <f ca="1">_xlfn.NORM.INV(RAND(), Info!$B$43, Info!$B$44)</f>
        <v>-1.1301452380430517E-2</v>
      </c>
      <c r="BH119" s="15">
        <f ca="1">_xlfn.NORM.INV(RAND(), Info!$B$43, Info!$B$44)</f>
        <v>-1.0590317284370813E-2</v>
      </c>
      <c r="BI119" s="15">
        <f ca="1">_xlfn.NORM.INV(RAND(), Info!$B$43, Info!$B$44)</f>
        <v>1.1114637962375582E-2</v>
      </c>
      <c r="BJ119" s="15">
        <f ca="1">_xlfn.NORM.INV(RAND(), Info!$B$43, Info!$B$44)</f>
        <v>-1.7839533727148783E-2</v>
      </c>
      <c r="BK119" s="15">
        <f ca="1">_xlfn.NORM.INV(RAND(), Info!$B$43, Info!$B$44)</f>
        <v>2.5031209303969935E-2</v>
      </c>
      <c r="BL119" s="15">
        <f ca="1">_xlfn.NORM.INV(RAND(), Info!$B$43, Info!$B$44)</f>
        <v>-9.8221672194504655E-5</v>
      </c>
      <c r="BM119" s="15">
        <f ca="1">_xlfn.NORM.INV(RAND(), Info!$B$43, Info!$B$44)</f>
        <v>3.2947166309579827E-2</v>
      </c>
      <c r="BN119" s="15">
        <f ca="1">_xlfn.NORM.INV(RAND(), Info!$B$43, Info!$B$44)</f>
        <v>4.9792935378146545E-2</v>
      </c>
      <c r="BO119" s="15">
        <f ca="1">_xlfn.NORM.INV(RAND(), Info!$B$43, Info!$B$44)</f>
        <v>-1.9028094507213818E-2</v>
      </c>
      <c r="BP119" s="15">
        <f ca="1">_xlfn.NORM.INV(RAND(), Info!$B$43, Info!$B$44)</f>
        <v>-1.346054606060362E-2</v>
      </c>
      <c r="BQ119" s="15">
        <f ca="1">_xlfn.NORM.INV(RAND(), Info!$B$43, Info!$B$44)</f>
        <v>-1.5288048012580761E-2</v>
      </c>
      <c r="BR119" s="15">
        <f ca="1">_xlfn.NORM.INV(RAND(), Info!$B$43, Info!$B$44)</f>
        <v>-2.2253235900185922E-2</v>
      </c>
      <c r="BS119" s="15">
        <f ca="1">_xlfn.NORM.INV(RAND(), Info!$B$43, Info!$B$44)</f>
        <v>-3.3375715150423322E-3</v>
      </c>
      <c r="BT119" s="15">
        <f ca="1">_xlfn.NORM.INV(RAND(), Info!$B$43, Info!$B$44)</f>
        <v>4.2052956755414164E-2</v>
      </c>
      <c r="BU119" s="15">
        <f ca="1">_xlfn.NORM.INV(RAND(), Info!$B$43, Info!$B$44)</f>
        <v>5.0655959398370962E-4</v>
      </c>
      <c r="BV119" s="15">
        <f ca="1">_xlfn.NORM.INV(RAND(), Info!$B$43, Info!$B$44)</f>
        <v>1.9011263824270058E-3</v>
      </c>
      <c r="BW119" s="15">
        <f ca="1">_xlfn.NORM.INV(RAND(), Info!$B$43, Info!$B$44)</f>
        <v>-1.8718225359486231E-2</v>
      </c>
      <c r="BX119" s="15">
        <f ca="1">_xlfn.NORM.INV(RAND(), Info!$B$43, Info!$B$44)</f>
        <v>1.4992677815648062E-3</v>
      </c>
      <c r="BY119" s="15">
        <f ca="1">_xlfn.NORM.INV(RAND(), Info!$B$43, Info!$B$44)</f>
        <v>-1.2998670556430578E-3</v>
      </c>
      <c r="BZ119" s="15">
        <f ca="1">_xlfn.NORM.INV(RAND(), Info!$B$43, Info!$B$44)</f>
        <v>1.7384099068006198E-2</v>
      </c>
      <c r="CA119" s="15">
        <f ca="1">_xlfn.NORM.INV(RAND(), Info!$B$43, Info!$B$44)</f>
        <v>2.1601478098924463E-2</v>
      </c>
      <c r="CB119" s="15">
        <f ca="1">_xlfn.NORM.INV(RAND(), Info!$B$43, Info!$B$44)</f>
        <v>1.1959525423478536E-2</v>
      </c>
      <c r="CC119" s="15">
        <f ca="1">_xlfn.NORM.INV(RAND(), Info!$B$43, Info!$B$44)</f>
        <v>1.9406358914645306E-2</v>
      </c>
      <c r="CD119" s="15">
        <f ca="1">_xlfn.NORM.INV(RAND(), Info!$B$43, Info!$B$44)</f>
        <v>-4.874186426526113E-3</v>
      </c>
      <c r="CE119" s="15">
        <f ca="1">_xlfn.NORM.INV(RAND(), Info!$B$43, Info!$B$44)</f>
        <v>8.933887251306432E-3</v>
      </c>
      <c r="CF119" s="15">
        <f ca="1">_xlfn.NORM.INV(RAND(), Info!$B$43, Info!$B$44)</f>
        <v>1.2113194282459338E-2</v>
      </c>
      <c r="CG119" s="15">
        <f ca="1">_xlfn.NORM.INV(RAND(), Info!$B$43, Info!$B$44)</f>
        <v>8.4577715255908584E-3</v>
      </c>
      <c r="CH119" s="15">
        <f ca="1">_xlfn.NORM.INV(RAND(), Info!$B$43, Info!$B$44)</f>
        <v>-7.377627989938104E-3</v>
      </c>
      <c r="CI119" s="15">
        <f ca="1">_xlfn.NORM.INV(RAND(), Info!$B$43, Info!$B$44)</f>
        <v>3.4126884547364164E-2</v>
      </c>
      <c r="CJ119" s="15">
        <f ca="1">_xlfn.NORM.INV(RAND(), Info!$B$43, Info!$B$44)</f>
        <v>1.3078681055083446E-2</v>
      </c>
      <c r="CK119" s="15">
        <f ca="1">_xlfn.NORM.INV(RAND(), Info!$B$43, Info!$B$44)</f>
        <v>1.6021474941482185E-2</v>
      </c>
      <c r="CL119" s="15">
        <f ca="1">_xlfn.NORM.INV(RAND(), Info!$B$43, Info!$B$44)</f>
        <v>-1.3170678617658582E-2</v>
      </c>
      <c r="CM119" s="15">
        <f ca="1">_xlfn.NORM.INV(RAND(), Info!$B$43, Info!$B$44)</f>
        <v>3.0932652841738188E-2</v>
      </c>
      <c r="CN119" s="15">
        <f ca="1">_xlfn.NORM.INV(RAND(), Info!$B$43, Info!$B$44)</f>
        <v>4.3735421598595225E-3</v>
      </c>
      <c r="CO119" s="15">
        <f ca="1">_xlfn.NORM.INV(RAND(), Info!$B$43, Info!$B$44)</f>
        <v>-8.6224501413055682E-3</v>
      </c>
      <c r="CP119" s="15">
        <f ca="1">_xlfn.NORM.INV(RAND(), Info!$B$43, Info!$B$44)</f>
        <v>2.0058508841176669E-2</v>
      </c>
      <c r="CQ119" s="15">
        <f ca="1">_xlfn.NORM.INV(RAND(), Info!$B$43, Info!$B$44)</f>
        <v>4.4626439165482944E-3</v>
      </c>
      <c r="CR119" s="15">
        <f ca="1">_xlfn.NORM.INV(RAND(), Info!$B$43, Info!$B$44)</f>
        <v>-7.7011674017096977E-3</v>
      </c>
      <c r="CS119" s="15">
        <f ca="1">_xlfn.NORM.INV(RAND(), Info!$B$43, Info!$B$44)</f>
        <v>-3.2054626591576109E-3</v>
      </c>
      <c r="CT119" s="15">
        <f ca="1">_xlfn.NORM.INV(RAND(), Info!$B$43, Info!$B$44)</f>
        <v>-2.3470282028087191E-2</v>
      </c>
      <c r="CU119" s="15">
        <f ca="1">_xlfn.NORM.INV(RAND(), Info!$B$43, Info!$B$44)</f>
        <v>3.9772622268398866E-2</v>
      </c>
      <c r="CV119" s="15">
        <f ca="1">_xlfn.NORM.INV(RAND(), Info!$B$43, Info!$B$44)</f>
        <v>-4.7553208937236692E-3</v>
      </c>
      <c r="CW119" s="15">
        <f ca="1">_xlfn.NORM.INV(RAND(), Info!$B$43, Info!$B$44)</f>
        <v>2.85541112797284E-2</v>
      </c>
    </row>
    <row r="120" spans="1:101" x14ac:dyDescent="0.2">
      <c r="A120">
        <v>2141</v>
      </c>
      <c r="B120" s="15">
        <f ca="1">_xlfn.NORM.INV(RAND(), Info!$B$43, Info!$B$44)</f>
        <v>-7.0163064457371156E-3</v>
      </c>
      <c r="C120" s="15">
        <f ca="1">_xlfn.NORM.INV(RAND(), Info!$B$43, Info!$B$44)</f>
        <v>2.740380268791939E-2</v>
      </c>
      <c r="D120" s="15">
        <f ca="1">_xlfn.NORM.INV(RAND(), Info!$B$43, Info!$B$44)</f>
        <v>-2.6461877756940443E-2</v>
      </c>
      <c r="E120" s="15">
        <f ca="1">_xlfn.NORM.INV(RAND(), Info!$B$43, Info!$B$44)</f>
        <v>-1.7299725142780654E-2</v>
      </c>
      <c r="F120" s="15">
        <f ca="1">_xlfn.NORM.INV(RAND(), Info!$B$43, Info!$B$44)</f>
        <v>-4.0696008087396486E-3</v>
      </c>
      <c r="G120" s="15">
        <f ca="1">_xlfn.NORM.INV(RAND(), Info!$B$43, Info!$B$44)</f>
        <v>-1.6896242694206826E-2</v>
      </c>
      <c r="H120" s="15">
        <f ca="1">_xlfn.NORM.INV(RAND(), Info!$B$43, Info!$B$44)</f>
        <v>-3.2686464128787091E-2</v>
      </c>
      <c r="I120" s="15">
        <f ca="1">_xlfn.NORM.INV(RAND(), Info!$B$43, Info!$B$44)</f>
        <v>1.5535772501898835E-2</v>
      </c>
      <c r="J120" s="15">
        <f ca="1">_xlfn.NORM.INV(RAND(), Info!$B$43, Info!$B$44)</f>
        <v>2.2397663421623557E-2</v>
      </c>
      <c r="K120" s="15">
        <f ca="1">_xlfn.NORM.INV(RAND(), Info!$B$43, Info!$B$44)</f>
        <v>2.5295692783915937E-2</v>
      </c>
      <c r="L120" s="15">
        <f ca="1">_xlfn.NORM.INV(RAND(), Info!$B$43, Info!$B$44)</f>
        <v>3.2420295995491136E-2</v>
      </c>
      <c r="M120" s="15">
        <f ca="1">_xlfn.NORM.INV(RAND(), Info!$B$43, Info!$B$44)</f>
        <v>3.5304197838084514E-2</v>
      </c>
      <c r="N120" s="15">
        <f ca="1">_xlfn.NORM.INV(RAND(), Info!$B$43, Info!$B$44)</f>
        <v>4.6854318112203256E-3</v>
      </c>
      <c r="O120" s="15">
        <f ca="1">_xlfn.NORM.INV(RAND(), Info!$B$43, Info!$B$44)</f>
        <v>-1.3361235372360478E-2</v>
      </c>
      <c r="P120" s="15">
        <f ca="1">_xlfn.NORM.INV(RAND(), Info!$B$43, Info!$B$44)</f>
        <v>3.3337490152733511E-2</v>
      </c>
      <c r="Q120" s="15">
        <f ca="1">_xlfn.NORM.INV(RAND(), Info!$B$43, Info!$B$44)</f>
        <v>-1.2050222513542284E-2</v>
      </c>
      <c r="R120" s="15">
        <f ca="1">_xlfn.NORM.INV(RAND(), Info!$B$43, Info!$B$44)</f>
        <v>1.3553895538054313E-2</v>
      </c>
      <c r="S120" s="15">
        <f ca="1">_xlfn.NORM.INV(RAND(), Info!$B$43, Info!$B$44)</f>
        <v>7.7119588796841698E-3</v>
      </c>
      <c r="T120" s="15">
        <f ca="1">_xlfn.NORM.INV(RAND(), Info!$B$43, Info!$B$44)</f>
        <v>-1.9665487304739677E-2</v>
      </c>
      <c r="U120" s="15">
        <f ca="1">_xlfn.NORM.INV(RAND(), Info!$B$43, Info!$B$44)</f>
        <v>1.6324087844637111E-3</v>
      </c>
      <c r="V120" s="15">
        <f ca="1">_xlfn.NORM.INV(RAND(), Info!$B$43, Info!$B$44)</f>
        <v>2.0046088089388191E-2</v>
      </c>
      <c r="W120" s="15">
        <f ca="1">_xlfn.NORM.INV(RAND(), Info!$B$43, Info!$B$44)</f>
        <v>5.2357770499390525E-3</v>
      </c>
      <c r="X120" s="15">
        <f ca="1">_xlfn.NORM.INV(RAND(), Info!$B$43, Info!$B$44)</f>
        <v>1.655261629678078E-2</v>
      </c>
      <c r="Y120" s="15">
        <f ca="1">_xlfn.NORM.INV(RAND(), Info!$B$43, Info!$B$44)</f>
        <v>-1.1787133993866831E-2</v>
      </c>
      <c r="Z120" s="15">
        <f ca="1">_xlfn.NORM.INV(RAND(), Info!$B$43, Info!$B$44)</f>
        <v>-1.5019207809302063E-2</v>
      </c>
      <c r="AA120" s="15">
        <f ca="1">_xlfn.NORM.INV(RAND(), Info!$B$43, Info!$B$44)</f>
        <v>1.1298077481294046E-2</v>
      </c>
      <c r="AB120" s="15">
        <f ca="1">_xlfn.NORM.INV(RAND(), Info!$B$43, Info!$B$44)</f>
        <v>-5.2322990582604782E-3</v>
      </c>
      <c r="AC120" s="15">
        <f ca="1">_xlfn.NORM.INV(RAND(), Info!$B$43, Info!$B$44)</f>
        <v>5.8113046716915572E-3</v>
      </c>
      <c r="AD120" s="15">
        <f ca="1">_xlfn.NORM.INV(RAND(), Info!$B$43, Info!$B$44)</f>
        <v>-1.0773620316972571E-2</v>
      </c>
      <c r="AE120" s="15">
        <f ca="1">_xlfn.NORM.INV(RAND(), Info!$B$43, Info!$B$44)</f>
        <v>-3.6958731330862298E-2</v>
      </c>
      <c r="AF120" s="15">
        <f ca="1">_xlfn.NORM.INV(RAND(), Info!$B$43, Info!$B$44)</f>
        <v>9.791952089950727E-3</v>
      </c>
      <c r="AG120" s="15">
        <f ca="1">_xlfn.NORM.INV(RAND(), Info!$B$43, Info!$B$44)</f>
        <v>6.1863572425332998E-3</v>
      </c>
      <c r="AH120" s="15">
        <f ca="1">_xlfn.NORM.INV(RAND(), Info!$B$43, Info!$B$44)</f>
        <v>-1.7602589643295901E-2</v>
      </c>
      <c r="AI120" s="15">
        <f ca="1">_xlfn.NORM.INV(RAND(), Info!$B$43, Info!$B$44)</f>
        <v>1.9731443069759429E-2</v>
      </c>
      <c r="AJ120" s="15">
        <f ca="1">_xlfn.NORM.INV(RAND(), Info!$B$43, Info!$B$44)</f>
        <v>2.1259371791949401E-2</v>
      </c>
      <c r="AK120" s="15">
        <f ca="1">_xlfn.NORM.INV(RAND(), Info!$B$43, Info!$B$44)</f>
        <v>1.3805288934922274E-2</v>
      </c>
      <c r="AL120" s="15">
        <f ca="1">_xlfn.NORM.INV(RAND(), Info!$B$43, Info!$B$44)</f>
        <v>1.7187844281448986E-2</v>
      </c>
      <c r="AM120" s="15">
        <f ca="1">_xlfn.NORM.INV(RAND(), Info!$B$43, Info!$B$44)</f>
        <v>1.0773433877095472E-2</v>
      </c>
      <c r="AN120" s="15">
        <f ca="1">_xlfn.NORM.INV(RAND(), Info!$B$43, Info!$B$44)</f>
        <v>-1.0682515880437473E-2</v>
      </c>
      <c r="AO120" s="15">
        <f ca="1">_xlfn.NORM.INV(RAND(), Info!$B$43, Info!$B$44)</f>
        <v>1.1695805005978218E-2</v>
      </c>
      <c r="AP120" s="15">
        <f ca="1">_xlfn.NORM.INV(RAND(), Info!$B$43, Info!$B$44)</f>
        <v>-2.0848311535241457E-2</v>
      </c>
      <c r="AQ120" s="15">
        <f ca="1">_xlfn.NORM.INV(RAND(), Info!$B$43, Info!$B$44)</f>
        <v>2.0055892227411533E-2</v>
      </c>
      <c r="AR120" s="15">
        <f ca="1">_xlfn.NORM.INV(RAND(), Info!$B$43, Info!$B$44)</f>
        <v>2.4841395533239273E-3</v>
      </c>
      <c r="AS120" s="15">
        <f ca="1">_xlfn.NORM.INV(RAND(), Info!$B$43, Info!$B$44)</f>
        <v>1.2946073354372001E-3</v>
      </c>
      <c r="AT120" s="15">
        <f ca="1">_xlfn.NORM.INV(RAND(), Info!$B$43, Info!$B$44)</f>
        <v>1.6067785742767501E-2</v>
      </c>
      <c r="AU120" s="15">
        <f ca="1">_xlfn.NORM.INV(RAND(), Info!$B$43, Info!$B$44)</f>
        <v>-2.6348253489439665E-3</v>
      </c>
      <c r="AV120" s="15">
        <f ca="1">_xlfn.NORM.INV(RAND(), Info!$B$43, Info!$B$44)</f>
        <v>7.9708616315640086E-3</v>
      </c>
      <c r="AW120" s="15">
        <f ca="1">_xlfn.NORM.INV(RAND(), Info!$B$43, Info!$B$44)</f>
        <v>1.7477434870769352E-2</v>
      </c>
      <c r="AX120" s="15">
        <f ca="1">_xlfn.NORM.INV(RAND(), Info!$B$43, Info!$B$44)</f>
        <v>1.1936188855345323E-2</v>
      </c>
      <c r="AY120" s="15">
        <f ca="1">_xlfn.NORM.INV(RAND(), Info!$B$43, Info!$B$44)</f>
        <v>1.5365859750216555E-2</v>
      </c>
      <c r="AZ120" s="15">
        <f ca="1">_xlfn.NORM.INV(RAND(), Info!$B$43, Info!$B$44)</f>
        <v>-2.9481419088516207E-2</v>
      </c>
      <c r="BA120" s="15">
        <f ca="1">_xlfn.NORM.INV(RAND(), Info!$B$43, Info!$B$44)</f>
        <v>1.5710889686043603E-2</v>
      </c>
      <c r="BB120" s="15">
        <f ca="1">_xlfn.NORM.INV(RAND(), Info!$B$43, Info!$B$44)</f>
        <v>4.7262005416984212E-3</v>
      </c>
      <c r="BC120" s="15">
        <f ca="1">_xlfn.NORM.INV(RAND(), Info!$B$43, Info!$B$44)</f>
        <v>-1.7524187681029955E-2</v>
      </c>
      <c r="BD120" s="15">
        <f ca="1">_xlfn.NORM.INV(RAND(), Info!$B$43, Info!$B$44)</f>
        <v>-3.8212715760054701E-2</v>
      </c>
      <c r="BE120" s="15">
        <f ca="1">_xlfn.NORM.INV(RAND(), Info!$B$43, Info!$B$44)</f>
        <v>1.5509092253543123E-2</v>
      </c>
      <c r="BF120" s="15">
        <f ca="1">_xlfn.NORM.INV(RAND(), Info!$B$43, Info!$B$44)</f>
        <v>-1.0975469100605598E-2</v>
      </c>
      <c r="BG120" s="15">
        <f ca="1">_xlfn.NORM.INV(RAND(), Info!$B$43, Info!$B$44)</f>
        <v>-1.9321029659691329E-2</v>
      </c>
      <c r="BH120" s="15">
        <f ca="1">_xlfn.NORM.INV(RAND(), Info!$B$43, Info!$B$44)</f>
        <v>2.5213640698560649E-2</v>
      </c>
      <c r="BI120" s="15">
        <f ca="1">_xlfn.NORM.INV(RAND(), Info!$B$43, Info!$B$44)</f>
        <v>-1.7469373481547201E-2</v>
      </c>
      <c r="BJ120" s="15">
        <f ca="1">_xlfn.NORM.INV(RAND(), Info!$B$43, Info!$B$44)</f>
        <v>-4.6715203914825974E-3</v>
      </c>
      <c r="BK120" s="15">
        <f ca="1">_xlfn.NORM.INV(RAND(), Info!$B$43, Info!$B$44)</f>
        <v>-2.157845095648124E-2</v>
      </c>
      <c r="BL120" s="15">
        <f ca="1">_xlfn.NORM.INV(RAND(), Info!$B$43, Info!$B$44)</f>
        <v>-1.8591127027916682E-2</v>
      </c>
      <c r="BM120" s="15">
        <f ca="1">_xlfn.NORM.INV(RAND(), Info!$B$43, Info!$B$44)</f>
        <v>1.9242829158243688E-3</v>
      </c>
      <c r="BN120" s="15">
        <f ca="1">_xlfn.NORM.INV(RAND(), Info!$B$43, Info!$B$44)</f>
        <v>3.406255087793416E-2</v>
      </c>
      <c r="BO120" s="15">
        <f ca="1">_xlfn.NORM.INV(RAND(), Info!$B$43, Info!$B$44)</f>
        <v>5.890238336482197E-3</v>
      </c>
      <c r="BP120" s="15">
        <f ca="1">_xlfn.NORM.INV(RAND(), Info!$B$43, Info!$B$44)</f>
        <v>2.501818424946518E-2</v>
      </c>
      <c r="BQ120" s="15">
        <f ca="1">_xlfn.NORM.INV(RAND(), Info!$B$43, Info!$B$44)</f>
        <v>7.0247088762171806E-3</v>
      </c>
      <c r="BR120" s="15">
        <f ca="1">_xlfn.NORM.INV(RAND(), Info!$B$43, Info!$B$44)</f>
        <v>7.6949561588588828E-3</v>
      </c>
      <c r="BS120" s="15">
        <f ca="1">_xlfn.NORM.INV(RAND(), Info!$B$43, Info!$B$44)</f>
        <v>7.0740752189250595E-3</v>
      </c>
      <c r="BT120" s="15">
        <f ca="1">_xlfn.NORM.INV(RAND(), Info!$B$43, Info!$B$44)</f>
        <v>2.1318326600088505E-2</v>
      </c>
      <c r="BU120" s="15">
        <f ca="1">_xlfn.NORM.INV(RAND(), Info!$B$43, Info!$B$44)</f>
        <v>7.8262525434925415E-3</v>
      </c>
      <c r="BV120" s="15">
        <f ca="1">_xlfn.NORM.INV(RAND(), Info!$B$43, Info!$B$44)</f>
        <v>-2.6584462240319077E-2</v>
      </c>
      <c r="BW120" s="15">
        <f ca="1">_xlfn.NORM.INV(RAND(), Info!$B$43, Info!$B$44)</f>
        <v>-4.4969731101827962E-2</v>
      </c>
      <c r="BX120" s="15">
        <f ca="1">_xlfn.NORM.INV(RAND(), Info!$B$43, Info!$B$44)</f>
        <v>-9.2236660832462868E-3</v>
      </c>
      <c r="BY120" s="15">
        <f ca="1">_xlfn.NORM.INV(RAND(), Info!$B$43, Info!$B$44)</f>
        <v>-7.4134191371609494E-3</v>
      </c>
      <c r="BZ120" s="15">
        <f ca="1">_xlfn.NORM.INV(RAND(), Info!$B$43, Info!$B$44)</f>
        <v>-5.1837849187820863E-3</v>
      </c>
      <c r="CA120" s="15">
        <f ca="1">_xlfn.NORM.INV(RAND(), Info!$B$43, Info!$B$44)</f>
        <v>-8.6692878788458792E-3</v>
      </c>
      <c r="CB120" s="15">
        <f ca="1">_xlfn.NORM.INV(RAND(), Info!$B$43, Info!$B$44)</f>
        <v>-1.7979159087394961E-2</v>
      </c>
      <c r="CC120" s="15">
        <f ca="1">_xlfn.NORM.INV(RAND(), Info!$B$43, Info!$B$44)</f>
        <v>4.7716394574498422E-3</v>
      </c>
      <c r="CD120" s="15">
        <f ca="1">_xlfn.NORM.INV(RAND(), Info!$B$43, Info!$B$44)</f>
        <v>-2.9324104814060161E-3</v>
      </c>
      <c r="CE120" s="15">
        <f ca="1">_xlfn.NORM.INV(RAND(), Info!$B$43, Info!$B$44)</f>
        <v>-3.1651397009142164E-2</v>
      </c>
      <c r="CF120" s="15">
        <f ca="1">_xlfn.NORM.INV(RAND(), Info!$B$43, Info!$B$44)</f>
        <v>1.2297852198518526E-2</v>
      </c>
      <c r="CG120" s="15">
        <f ca="1">_xlfn.NORM.INV(RAND(), Info!$B$43, Info!$B$44)</f>
        <v>2.9127476950167701E-2</v>
      </c>
      <c r="CH120" s="15">
        <f ca="1">_xlfn.NORM.INV(RAND(), Info!$B$43, Info!$B$44)</f>
        <v>-7.2206897839960909E-3</v>
      </c>
      <c r="CI120" s="15">
        <f ca="1">_xlfn.NORM.INV(RAND(), Info!$B$43, Info!$B$44)</f>
        <v>3.6605445969617218E-4</v>
      </c>
      <c r="CJ120" s="15">
        <f ca="1">_xlfn.NORM.INV(RAND(), Info!$B$43, Info!$B$44)</f>
        <v>-1.4803397813500811E-2</v>
      </c>
      <c r="CK120" s="15">
        <f ca="1">_xlfn.NORM.INV(RAND(), Info!$B$43, Info!$B$44)</f>
        <v>-1.3269241708663435E-2</v>
      </c>
      <c r="CL120" s="15">
        <f ca="1">_xlfn.NORM.INV(RAND(), Info!$B$43, Info!$B$44)</f>
        <v>2.7222935297336708E-2</v>
      </c>
      <c r="CM120" s="15">
        <f ca="1">_xlfn.NORM.INV(RAND(), Info!$B$43, Info!$B$44)</f>
        <v>-1.8759549219402323E-2</v>
      </c>
      <c r="CN120" s="15">
        <f ca="1">_xlfn.NORM.INV(RAND(), Info!$B$43, Info!$B$44)</f>
        <v>1.1941829159886931E-2</v>
      </c>
      <c r="CO120" s="15">
        <f ca="1">_xlfn.NORM.INV(RAND(), Info!$B$43, Info!$B$44)</f>
        <v>1.2061133170324756E-2</v>
      </c>
      <c r="CP120" s="15">
        <f ca="1">_xlfn.NORM.INV(RAND(), Info!$B$43, Info!$B$44)</f>
        <v>2.7696020562598973E-3</v>
      </c>
      <c r="CQ120" s="15">
        <f ca="1">_xlfn.NORM.INV(RAND(), Info!$B$43, Info!$B$44)</f>
        <v>-1.3759677346187541E-3</v>
      </c>
      <c r="CR120" s="15">
        <f ca="1">_xlfn.NORM.INV(RAND(), Info!$B$43, Info!$B$44)</f>
        <v>2.8172313992112629E-2</v>
      </c>
      <c r="CS120" s="15">
        <f ca="1">_xlfn.NORM.INV(RAND(), Info!$B$43, Info!$B$44)</f>
        <v>-6.4397286796899168E-3</v>
      </c>
      <c r="CT120" s="15">
        <f ca="1">_xlfn.NORM.INV(RAND(), Info!$B$43, Info!$B$44)</f>
        <v>-7.3897605781970193E-3</v>
      </c>
      <c r="CU120" s="15">
        <f ca="1">_xlfn.NORM.INV(RAND(), Info!$B$43, Info!$B$44)</f>
        <v>-8.9097706987004595E-3</v>
      </c>
      <c r="CV120" s="15">
        <f ca="1">_xlfn.NORM.INV(RAND(), Info!$B$43, Info!$B$44)</f>
        <v>-7.8886331908598235E-3</v>
      </c>
      <c r="CW120" s="15">
        <f ca="1">_xlfn.NORM.INV(RAND(), Info!$B$43, Info!$B$44)</f>
        <v>8.2554309499003539E-3</v>
      </c>
    </row>
    <row r="121" spans="1:101" x14ac:dyDescent="0.2">
      <c r="A121">
        <v>2142</v>
      </c>
      <c r="B121" s="15">
        <f ca="1">_xlfn.NORM.INV(RAND(), Info!$B$43, Info!$B$44)</f>
        <v>-1.9818202933955035E-2</v>
      </c>
      <c r="C121" s="15">
        <f ca="1">_xlfn.NORM.INV(RAND(), Info!$B$43, Info!$B$44)</f>
        <v>2.0717775973044857E-3</v>
      </c>
      <c r="D121" s="15">
        <f ca="1">_xlfn.NORM.INV(RAND(), Info!$B$43, Info!$B$44)</f>
        <v>-3.3656435159132542E-3</v>
      </c>
      <c r="E121" s="15">
        <f ca="1">_xlfn.NORM.INV(RAND(), Info!$B$43, Info!$B$44)</f>
        <v>2.5688379066878087E-2</v>
      </c>
      <c r="F121" s="15">
        <f ca="1">_xlfn.NORM.INV(RAND(), Info!$B$43, Info!$B$44)</f>
        <v>-1.8691950114341375E-2</v>
      </c>
      <c r="G121" s="15">
        <f ca="1">_xlfn.NORM.INV(RAND(), Info!$B$43, Info!$B$44)</f>
        <v>-1.1629825699781812E-2</v>
      </c>
      <c r="H121" s="15">
        <f ca="1">_xlfn.NORM.INV(RAND(), Info!$B$43, Info!$B$44)</f>
        <v>1.9772646033270575E-2</v>
      </c>
      <c r="I121" s="15">
        <f ca="1">_xlfn.NORM.INV(RAND(), Info!$B$43, Info!$B$44)</f>
        <v>-1.7483669802916934E-3</v>
      </c>
      <c r="J121" s="15">
        <f ca="1">_xlfn.NORM.INV(RAND(), Info!$B$43, Info!$B$44)</f>
        <v>2.3463695926807315E-2</v>
      </c>
      <c r="K121" s="15">
        <f ca="1">_xlfn.NORM.INV(RAND(), Info!$B$43, Info!$B$44)</f>
        <v>3.5070614992716151E-4</v>
      </c>
      <c r="L121" s="15">
        <f ca="1">_xlfn.NORM.INV(RAND(), Info!$B$43, Info!$B$44)</f>
        <v>-1.2522433117223248E-2</v>
      </c>
      <c r="M121" s="15">
        <f ca="1">_xlfn.NORM.INV(RAND(), Info!$B$43, Info!$B$44)</f>
        <v>-3.0561891713808399E-2</v>
      </c>
      <c r="N121" s="15">
        <f ca="1">_xlfn.NORM.INV(RAND(), Info!$B$43, Info!$B$44)</f>
        <v>-2.7814070396662244E-2</v>
      </c>
      <c r="O121" s="15">
        <f ca="1">_xlfn.NORM.INV(RAND(), Info!$B$43, Info!$B$44)</f>
        <v>-2.0424996136575044E-2</v>
      </c>
      <c r="P121" s="15">
        <f ca="1">_xlfn.NORM.INV(RAND(), Info!$B$43, Info!$B$44)</f>
        <v>3.3714057794398569E-3</v>
      </c>
      <c r="Q121" s="15">
        <f ca="1">_xlfn.NORM.INV(RAND(), Info!$B$43, Info!$B$44)</f>
        <v>1.687932836023219E-2</v>
      </c>
      <c r="R121" s="15">
        <f ca="1">_xlfn.NORM.INV(RAND(), Info!$B$43, Info!$B$44)</f>
        <v>8.8558272304801317E-3</v>
      </c>
      <c r="S121" s="15">
        <f ca="1">_xlfn.NORM.INV(RAND(), Info!$B$43, Info!$B$44)</f>
        <v>-3.5417456702752266E-3</v>
      </c>
      <c r="T121" s="15">
        <f ca="1">_xlfn.NORM.INV(RAND(), Info!$B$43, Info!$B$44)</f>
        <v>2.3680770769027557E-2</v>
      </c>
      <c r="U121" s="15">
        <f ca="1">_xlfn.NORM.INV(RAND(), Info!$B$43, Info!$B$44)</f>
        <v>2.3609156320378067E-2</v>
      </c>
      <c r="V121" s="15">
        <f ca="1">_xlfn.NORM.INV(RAND(), Info!$B$43, Info!$B$44)</f>
        <v>-3.2449429447746654E-2</v>
      </c>
      <c r="W121" s="15">
        <f ca="1">_xlfn.NORM.INV(RAND(), Info!$B$43, Info!$B$44)</f>
        <v>2.0712704107901794E-2</v>
      </c>
      <c r="X121" s="15">
        <f ca="1">_xlfn.NORM.INV(RAND(), Info!$B$43, Info!$B$44)</f>
        <v>-5.4757294270807028E-3</v>
      </c>
      <c r="Y121" s="15">
        <f ca="1">_xlfn.NORM.INV(RAND(), Info!$B$43, Info!$B$44)</f>
        <v>1.757004329139401E-3</v>
      </c>
      <c r="Z121" s="15">
        <f ca="1">_xlfn.NORM.INV(RAND(), Info!$B$43, Info!$B$44)</f>
        <v>-2.1938753334270703E-2</v>
      </c>
      <c r="AA121" s="15">
        <f ca="1">_xlfn.NORM.INV(RAND(), Info!$B$43, Info!$B$44)</f>
        <v>3.3929631334372982E-2</v>
      </c>
      <c r="AB121" s="15">
        <f ca="1">_xlfn.NORM.INV(RAND(), Info!$B$43, Info!$B$44)</f>
        <v>-2.2889854370917898E-2</v>
      </c>
      <c r="AC121" s="15">
        <f ca="1">_xlfn.NORM.INV(RAND(), Info!$B$43, Info!$B$44)</f>
        <v>-6.4867159208109072E-3</v>
      </c>
      <c r="AD121" s="15">
        <f ca="1">_xlfn.NORM.INV(RAND(), Info!$B$43, Info!$B$44)</f>
        <v>1.3860081025977161E-2</v>
      </c>
      <c r="AE121" s="15">
        <f ca="1">_xlfn.NORM.INV(RAND(), Info!$B$43, Info!$B$44)</f>
        <v>1.8520524904574585E-2</v>
      </c>
      <c r="AF121" s="15">
        <f ca="1">_xlfn.NORM.INV(RAND(), Info!$B$43, Info!$B$44)</f>
        <v>-2.5084779802356405E-2</v>
      </c>
      <c r="AG121" s="15">
        <f ca="1">_xlfn.NORM.INV(RAND(), Info!$B$43, Info!$B$44)</f>
        <v>-4.8207497674122232E-3</v>
      </c>
      <c r="AH121" s="15">
        <f ca="1">_xlfn.NORM.INV(RAND(), Info!$B$43, Info!$B$44)</f>
        <v>8.0289075671264643E-4</v>
      </c>
      <c r="AI121" s="15">
        <f ca="1">_xlfn.NORM.INV(RAND(), Info!$B$43, Info!$B$44)</f>
        <v>2.028734556587132E-2</v>
      </c>
      <c r="AJ121" s="15">
        <f ca="1">_xlfn.NORM.INV(RAND(), Info!$B$43, Info!$B$44)</f>
        <v>4.4235809498608244E-3</v>
      </c>
      <c r="AK121" s="15">
        <f ca="1">_xlfn.NORM.INV(RAND(), Info!$B$43, Info!$B$44)</f>
        <v>2.1755614163007767E-2</v>
      </c>
      <c r="AL121" s="15">
        <f ca="1">_xlfn.NORM.INV(RAND(), Info!$B$43, Info!$B$44)</f>
        <v>1.5258403512594367E-2</v>
      </c>
      <c r="AM121" s="15">
        <f ca="1">_xlfn.NORM.INV(RAND(), Info!$B$43, Info!$B$44)</f>
        <v>4.3201116451524545E-2</v>
      </c>
      <c r="AN121" s="15">
        <f ca="1">_xlfn.NORM.INV(RAND(), Info!$B$43, Info!$B$44)</f>
        <v>-9.0755703087290925E-3</v>
      </c>
      <c r="AO121" s="15">
        <f ca="1">_xlfn.NORM.INV(RAND(), Info!$B$43, Info!$B$44)</f>
        <v>-2.0263289795279502E-2</v>
      </c>
      <c r="AP121" s="15">
        <f ca="1">_xlfn.NORM.INV(RAND(), Info!$B$43, Info!$B$44)</f>
        <v>-1.905101638409672E-2</v>
      </c>
      <c r="AQ121" s="15">
        <f ca="1">_xlfn.NORM.INV(RAND(), Info!$B$43, Info!$B$44)</f>
        <v>-2.4608418900090575E-2</v>
      </c>
      <c r="AR121" s="15">
        <f ca="1">_xlfn.NORM.INV(RAND(), Info!$B$43, Info!$B$44)</f>
        <v>1.222822253215277E-3</v>
      </c>
      <c r="AS121" s="15">
        <f ca="1">_xlfn.NORM.INV(RAND(), Info!$B$43, Info!$B$44)</f>
        <v>-4.8605383304849217E-2</v>
      </c>
      <c r="AT121" s="15">
        <f ca="1">_xlfn.NORM.INV(RAND(), Info!$B$43, Info!$B$44)</f>
        <v>-1.2347085882407679E-3</v>
      </c>
      <c r="AU121" s="15">
        <f ca="1">_xlfn.NORM.INV(RAND(), Info!$B$43, Info!$B$44)</f>
        <v>-8.6878057448622932E-3</v>
      </c>
      <c r="AV121" s="15">
        <f ca="1">_xlfn.NORM.INV(RAND(), Info!$B$43, Info!$B$44)</f>
        <v>-6.6139361579441499E-3</v>
      </c>
      <c r="AW121" s="15">
        <f ca="1">_xlfn.NORM.INV(RAND(), Info!$B$43, Info!$B$44)</f>
        <v>1.5088484666993585E-2</v>
      </c>
      <c r="AX121" s="15">
        <f ca="1">_xlfn.NORM.INV(RAND(), Info!$B$43, Info!$B$44)</f>
        <v>2.3433269958669347E-3</v>
      </c>
      <c r="AY121" s="15">
        <f ca="1">_xlfn.NORM.INV(RAND(), Info!$B$43, Info!$B$44)</f>
        <v>-1.4141068070651602E-3</v>
      </c>
      <c r="AZ121" s="15">
        <f ca="1">_xlfn.NORM.INV(RAND(), Info!$B$43, Info!$B$44)</f>
        <v>1.073191879438708E-2</v>
      </c>
      <c r="BA121" s="15">
        <f ca="1">_xlfn.NORM.INV(RAND(), Info!$B$43, Info!$B$44)</f>
        <v>-2.6725385033358518E-2</v>
      </c>
      <c r="BB121" s="15">
        <f ca="1">_xlfn.NORM.INV(RAND(), Info!$B$43, Info!$B$44)</f>
        <v>-2.7375904413812588E-2</v>
      </c>
      <c r="BC121" s="15">
        <f ca="1">_xlfn.NORM.INV(RAND(), Info!$B$43, Info!$B$44)</f>
        <v>-5.5935379082946365E-3</v>
      </c>
      <c r="BD121" s="15">
        <f ca="1">_xlfn.NORM.INV(RAND(), Info!$B$43, Info!$B$44)</f>
        <v>1.3641033045984331E-2</v>
      </c>
      <c r="BE121" s="15">
        <f ca="1">_xlfn.NORM.INV(RAND(), Info!$B$43, Info!$B$44)</f>
        <v>1.7586420252889257E-2</v>
      </c>
      <c r="BF121" s="15">
        <f ca="1">_xlfn.NORM.INV(RAND(), Info!$B$43, Info!$B$44)</f>
        <v>-9.795933155642509E-3</v>
      </c>
      <c r="BG121" s="15">
        <f ca="1">_xlfn.NORM.INV(RAND(), Info!$B$43, Info!$B$44)</f>
        <v>5.571322682847016E-3</v>
      </c>
      <c r="BH121" s="15">
        <f ca="1">_xlfn.NORM.INV(RAND(), Info!$B$43, Info!$B$44)</f>
        <v>1.4225997159298218E-2</v>
      </c>
      <c r="BI121" s="15">
        <f ca="1">_xlfn.NORM.INV(RAND(), Info!$B$43, Info!$B$44)</f>
        <v>-1.2673648239400978E-3</v>
      </c>
      <c r="BJ121" s="15">
        <f ca="1">_xlfn.NORM.INV(RAND(), Info!$B$43, Info!$B$44)</f>
        <v>-3.7623655182756628E-2</v>
      </c>
      <c r="BK121" s="15">
        <f ca="1">_xlfn.NORM.INV(RAND(), Info!$B$43, Info!$B$44)</f>
        <v>-4.3030444297669411E-2</v>
      </c>
      <c r="BL121" s="15">
        <f ca="1">_xlfn.NORM.INV(RAND(), Info!$B$43, Info!$B$44)</f>
        <v>-2.3834525762870418E-2</v>
      </c>
      <c r="BM121" s="15">
        <f ca="1">_xlfn.NORM.INV(RAND(), Info!$B$43, Info!$B$44)</f>
        <v>2.5770184242077058E-2</v>
      </c>
      <c r="BN121" s="15">
        <f ca="1">_xlfn.NORM.INV(RAND(), Info!$B$43, Info!$B$44)</f>
        <v>2.0405733823966581E-2</v>
      </c>
      <c r="BO121" s="15">
        <f ca="1">_xlfn.NORM.INV(RAND(), Info!$B$43, Info!$B$44)</f>
        <v>1.8138243858663593E-2</v>
      </c>
      <c r="BP121" s="15">
        <f ca="1">_xlfn.NORM.INV(RAND(), Info!$B$43, Info!$B$44)</f>
        <v>-2.3049886949577277E-2</v>
      </c>
      <c r="BQ121" s="15">
        <f ca="1">_xlfn.NORM.INV(RAND(), Info!$B$43, Info!$B$44)</f>
        <v>-1.0045143450113472E-4</v>
      </c>
      <c r="BR121" s="15">
        <f ca="1">_xlfn.NORM.INV(RAND(), Info!$B$43, Info!$B$44)</f>
        <v>1.3948520555137289E-2</v>
      </c>
      <c r="BS121" s="15">
        <f ca="1">_xlfn.NORM.INV(RAND(), Info!$B$43, Info!$B$44)</f>
        <v>8.3838953943643005E-3</v>
      </c>
      <c r="BT121" s="15">
        <f ca="1">_xlfn.NORM.INV(RAND(), Info!$B$43, Info!$B$44)</f>
        <v>-8.5243327315870122E-3</v>
      </c>
      <c r="BU121" s="15">
        <f ca="1">_xlfn.NORM.INV(RAND(), Info!$B$43, Info!$B$44)</f>
        <v>1.2331503801806497E-2</v>
      </c>
      <c r="BV121" s="15">
        <f ca="1">_xlfn.NORM.INV(RAND(), Info!$B$43, Info!$B$44)</f>
        <v>-1.3299324279258559E-2</v>
      </c>
      <c r="BW121" s="15">
        <f ca="1">_xlfn.NORM.INV(RAND(), Info!$B$43, Info!$B$44)</f>
        <v>2.5870004496184363E-2</v>
      </c>
      <c r="BX121" s="15">
        <f ca="1">_xlfn.NORM.INV(RAND(), Info!$B$43, Info!$B$44)</f>
        <v>-1.7675488907679247E-2</v>
      </c>
      <c r="BY121" s="15">
        <f ca="1">_xlfn.NORM.INV(RAND(), Info!$B$43, Info!$B$44)</f>
        <v>3.4615038284919054E-2</v>
      </c>
      <c r="BZ121" s="15">
        <f ca="1">_xlfn.NORM.INV(RAND(), Info!$B$43, Info!$B$44)</f>
        <v>5.2654529592222601E-3</v>
      </c>
      <c r="CA121" s="15">
        <f ca="1">_xlfn.NORM.INV(RAND(), Info!$B$43, Info!$B$44)</f>
        <v>8.9018567849823357E-3</v>
      </c>
      <c r="CB121" s="15">
        <f ca="1">_xlfn.NORM.INV(RAND(), Info!$B$43, Info!$B$44)</f>
        <v>6.2475153950780678E-3</v>
      </c>
      <c r="CC121" s="15">
        <f ca="1">_xlfn.NORM.INV(RAND(), Info!$B$43, Info!$B$44)</f>
        <v>-2.1556213350569498E-2</v>
      </c>
      <c r="CD121" s="15">
        <f ca="1">_xlfn.NORM.INV(RAND(), Info!$B$43, Info!$B$44)</f>
        <v>-1.5933969382101849E-2</v>
      </c>
      <c r="CE121" s="15">
        <f ca="1">_xlfn.NORM.INV(RAND(), Info!$B$43, Info!$B$44)</f>
        <v>-4.11489499505756E-4</v>
      </c>
      <c r="CF121" s="15">
        <f ca="1">_xlfn.NORM.INV(RAND(), Info!$B$43, Info!$B$44)</f>
        <v>3.160408783268652E-2</v>
      </c>
      <c r="CG121" s="15">
        <f ca="1">_xlfn.NORM.INV(RAND(), Info!$B$43, Info!$B$44)</f>
        <v>8.3036974679699393E-3</v>
      </c>
      <c r="CH121" s="15">
        <f ca="1">_xlfn.NORM.INV(RAND(), Info!$B$43, Info!$B$44)</f>
        <v>5.599172386018E-3</v>
      </c>
      <c r="CI121" s="15">
        <f ca="1">_xlfn.NORM.INV(RAND(), Info!$B$43, Info!$B$44)</f>
        <v>1.5578306424398249E-2</v>
      </c>
      <c r="CJ121" s="15">
        <f ca="1">_xlfn.NORM.INV(RAND(), Info!$B$43, Info!$B$44)</f>
        <v>-4.9582681498172347E-2</v>
      </c>
      <c r="CK121" s="15">
        <f ca="1">_xlfn.NORM.INV(RAND(), Info!$B$43, Info!$B$44)</f>
        <v>-1.8184842738642133E-2</v>
      </c>
      <c r="CL121" s="15">
        <f ca="1">_xlfn.NORM.INV(RAND(), Info!$B$43, Info!$B$44)</f>
        <v>-2.536881341307775E-2</v>
      </c>
      <c r="CM121" s="15">
        <f ca="1">_xlfn.NORM.INV(RAND(), Info!$B$43, Info!$B$44)</f>
        <v>-2.0223383998831959E-2</v>
      </c>
      <c r="CN121" s="15">
        <f ca="1">_xlfn.NORM.INV(RAND(), Info!$B$43, Info!$B$44)</f>
        <v>4.2844912639713236E-3</v>
      </c>
      <c r="CO121" s="15">
        <f ca="1">_xlfn.NORM.INV(RAND(), Info!$B$43, Info!$B$44)</f>
        <v>5.3373457183413147E-3</v>
      </c>
      <c r="CP121" s="15">
        <f ca="1">_xlfn.NORM.INV(RAND(), Info!$B$43, Info!$B$44)</f>
        <v>6.916810763514746E-3</v>
      </c>
      <c r="CQ121" s="15">
        <f ca="1">_xlfn.NORM.INV(RAND(), Info!$B$43, Info!$B$44)</f>
        <v>-5.8787255020339097E-3</v>
      </c>
      <c r="CR121" s="15">
        <f ca="1">_xlfn.NORM.INV(RAND(), Info!$B$43, Info!$B$44)</f>
        <v>5.4926250168413045E-4</v>
      </c>
      <c r="CS121" s="15">
        <f ca="1">_xlfn.NORM.INV(RAND(), Info!$B$43, Info!$B$44)</f>
        <v>-9.6406116425276113E-3</v>
      </c>
      <c r="CT121" s="15">
        <f ca="1">_xlfn.NORM.INV(RAND(), Info!$B$43, Info!$B$44)</f>
        <v>-2.8783549914047357E-2</v>
      </c>
      <c r="CU121" s="15">
        <f ca="1">_xlfn.NORM.INV(RAND(), Info!$B$43, Info!$B$44)</f>
        <v>-3.3895547874111705E-2</v>
      </c>
      <c r="CV121" s="15">
        <f ca="1">_xlfn.NORM.INV(RAND(), Info!$B$43, Info!$B$44)</f>
        <v>9.1013266590061724E-3</v>
      </c>
      <c r="CW121" s="15">
        <f ca="1">_xlfn.NORM.INV(RAND(), Info!$B$43, Info!$B$44)</f>
        <v>-3.5385253595164631E-2</v>
      </c>
    </row>
    <row r="122" spans="1:101" x14ac:dyDescent="0.2">
      <c r="A122">
        <v>2143</v>
      </c>
      <c r="B122" s="15">
        <f ca="1">_xlfn.NORM.INV(RAND(), Info!$B$43, Info!$B$44)</f>
        <v>1.8081649940808586E-2</v>
      </c>
      <c r="C122" s="15">
        <f ca="1">_xlfn.NORM.INV(RAND(), Info!$B$43, Info!$B$44)</f>
        <v>-2.4870118574053118E-2</v>
      </c>
      <c r="D122" s="15">
        <f ca="1">_xlfn.NORM.INV(RAND(), Info!$B$43, Info!$B$44)</f>
        <v>-3.6007895129011877E-3</v>
      </c>
      <c r="E122" s="15">
        <f ca="1">_xlfn.NORM.INV(RAND(), Info!$B$43, Info!$B$44)</f>
        <v>2.1352924047273337E-2</v>
      </c>
      <c r="F122" s="15">
        <f ca="1">_xlfn.NORM.INV(RAND(), Info!$B$43, Info!$B$44)</f>
        <v>-7.6406140385059194E-3</v>
      </c>
      <c r="G122" s="15">
        <f ca="1">_xlfn.NORM.INV(RAND(), Info!$B$43, Info!$B$44)</f>
        <v>1.8091961493541742E-2</v>
      </c>
      <c r="H122" s="15">
        <f ca="1">_xlfn.NORM.INV(RAND(), Info!$B$43, Info!$B$44)</f>
        <v>-2.0712287253129655E-2</v>
      </c>
      <c r="I122" s="15">
        <f ca="1">_xlfn.NORM.INV(RAND(), Info!$B$43, Info!$B$44)</f>
        <v>-1.192912439162068E-2</v>
      </c>
      <c r="J122" s="15">
        <f ca="1">_xlfn.NORM.INV(RAND(), Info!$B$43, Info!$B$44)</f>
        <v>2.7838443969828222E-2</v>
      </c>
      <c r="K122" s="15">
        <f ca="1">_xlfn.NORM.INV(RAND(), Info!$B$43, Info!$B$44)</f>
        <v>1.6187172096464923E-2</v>
      </c>
      <c r="L122" s="15">
        <f ca="1">_xlfn.NORM.INV(RAND(), Info!$B$43, Info!$B$44)</f>
        <v>-4.4344515459260395E-3</v>
      </c>
      <c r="M122" s="15">
        <f ca="1">_xlfn.NORM.INV(RAND(), Info!$B$43, Info!$B$44)</f>
        <v>4.8184848672030703E-3</v>
      </c>
      <c r="N122" s="15">
        <f ca="1">_xlfn.NORM.INV(RAND(), Info!$B$43, Info!$B$44)</f>
        <v>-1.0866508267722913E-4</v>
      </c>
      <c r="O122" s="15">
        <f ca="1">_xlfn.NORM.INV(RAND(), Info!$B$43, Info!$B$44)</f>
        <v>-3.4789968708610314E-2</v>
      </c>
      <c r="P122" s="15">
        <f ca="1">_xlfn.NORM.INV(RAND(), Info!$B$43, Info!$B$44)</f>
        <v>-3.7376498010433301E-2</v>
      </c>
      <c r="Q122" s="15">
        <f ca="1">_xlfn.NORM.INV(RAND(), Info!$B$43, Info!$B$44)</f>
        <v>4.5880338167153888E-2</v>
      </c>
      <c r="R122" s="15">
        <f ca="1">_xlfn.NORM.INV(RAND(), Info!$B$43, Info!$B$44)</f>
        <v>6.4847382252092118E-3</v>
      </c>
      <c r="S122" s="15">
        <f ca="1">_xlfn.NORM.INV(RAND(), Info!$B$43, Info!$B$44)</f>
        <v>4.8415721191168836E-3</v>
      </c>
      <c r="T122" s="15">
        <f ca="1">_xlfn.NORM.INV(RAND(), Info!$B$43, Info!$B$44)</f>
        <v>-8.031914305436697E-4</v>
      </c>
      <c r="U122" s="15">
        <f ca="1">_xlfn.NORM.INV(RAND(), Info!$B$43, Info!$B$44)</f>
        <v>-9.271829902191657E-3</v>
      </c>
      <c r="V122" s="15">
        <f ca="1">_xlfn.NORM.INV(RAND(), Info!$B$43, Info!$B$44)</f>
        <v>2.0555248924125441E-2</v>
      </c>
      <c r="W122" s="15">
        <f ca="1">_xlfn.NORM.INV(RAND(), Info!$B$43, Info!$B$44)</f>
        <v>2.5882845676422324E-3</v>
      </c>
      <c r="X122" s="15">
        <f ca="1">_xlfn.NORM.INV(RAND(), Info!$B$43, Info!$B$44)</f>
        <v>5.4661062657017007E-2</v>
      </c>
      <c r="Y122" s="15">
        <f ca="1">_xlfn.NORM.INV(RAND(), Info!$B$43, Info!$B$44)</f>
        <v>5.1494618627224006E-3</v>
      </c>
      <c r="Z122" s="15">
        <f ca="1">_xlfn.NORM.INV(RAND(), Info!$B$43, Info!$B$44)</f>
        <v>-9.6634480009140308E-3</v>
      </c>
      <c r="AA122" s="15">
        <f ca="1">_xlfn.NORM.INV(RAND(), Info!$B$43, Info!$B$44)</f>
        <v>9.1107698341652598E-4</v>
      </c>
      <c r="AB122" s="15">
        <f ca="1">_xlfn.NORM.INV(RAND(), Info!$B$43, Info!$B$44)</f>
        <v>-1.7862125040397466E-2</v>
      </c>
      <c r="AC122" s="15">
        <f ca="1">_xlfn.NORM.INV(RAND(), Info!$B$43, Info!$B$44)</f>
        <v>5.0355766563020127E-3</v>
      </c>
      <c r="AD122" s="15">
        <f ca="1">_xlfn.NORM.INV(RAND(), Info!$B$43, Info!$B$44)</f>
        <v>-3.1779486141133698E-2</v>
      </c>
      <c r="AE122" s="15">
        <f ca="1">_xlfn.NORM.INV(RAND(), Info!$B$43, Info!$B$44)</f>
        <v>1.5787898752964411E-2</v>
      </c>
      <c r="AF122" s="15">
        <f ca="1">_xlfn.NORM.INV(RAND(), Info!$B$43, Info!$B$44)</f>
        <v>1.3510585414754174E-2</v>
      </c>
      <c r="AG122" s="15">
        <f ca="1">_xlfn.NORM.INV(RAND(), Info!$B$43, Info!$B$44)</f>
        <v>2.0190829507388103E-3</v>
      </c>
      <c r="AH122" s="15">
        <f ca="1">_xlfn.NORM.INV(RAND(), Info!$B$43, Info!$B$44)</f>
        <v>1.2084223159201435E-2</v>
      </c>
      <c r="AI122" s="15">
        <f ca="1">_xlfn.NORM.INV(RAND(), Info!$B$43, Info!$B$44)</f>
        <v>-1.8066781557580375E-2</v>
      </c>
      <c r="AJ122" s="15">
        <f ca="1">_xlfn.NORM.INV(RAND(), Info!$B$43, Info!$B$44)</f>
        <v>-1.405621426976265E-4</v>
      </c>
      <c r="AK122" s="15">
        <f ca="1">_xlfn.NORM.INV(RAND(), Info!$B$43, Info!$B$44)</f>
        <v>-1.1544796605967179E-2</v>
      </c>
      <c r="AL122" s="15">
        <f ca="1">_xlfn.NORM.INV(RAND(), Info!$B$43, Info!$B$44)</f>
        <v>-1.539411694977268E-2</v>
      </c>
      <c r="AM122" s="15">
        <f ca="1">_xlfn.NORM.INV(RAND(), Info!$B$43, Info!$B$44)</f>
        <v>-1.5816241614191595E-2</v>
      </c>
      <c r="AN122" s="15">
        <f ca="1">_xlfn.NORM.INV(RAND(), Info!$B$43, Info!$B$44)</f>
        <v>2.8308608219254489E-2</v>
      </c>
      <c r="AO122" s="15">
        <f ca="1">_xlfn.NORM.INV(RAND(), Info!$B$43, Info!$B$44)</f>
        <v>-3.2342296727555279E-3</v>
      </c>
      <c r="AP122" s="15">
        <f ca="1">_xlfn.NORM.INV(RAND(), Info!$B$43, Info!$B$44)</f>
        <v>-2.9622440407850153E-2</v>
      </c>
      <c r="AQ122" s="15">
        <f ca="1">_xlfn.NORM.INV(RAND(), Info!$B$43, Info!$B$44)</f>
        <v>-3.6099099858031385E-2</v>
      </c>
      <c r="AR122" s="15">
        <f ca="1">_xlfn.NORM.INV(RAND(), Info!$B$43, Info!$B$44)</f>
        <v>-1.7369344513908199E-2</v>
      </c>
      <c r="AS122" s="15">
        <f ca="1">_xlfn.NORM.INV(RAND(), Info!$B$43, Info!$B$44)</f>
        <v>-1.7591409315570627E-2</v>
      </c>
      <c r="AT122" s="15">
        <f ca="1">_xlfn.NORM.INV(RAND(), Info!$B$43, Info!$B$44)</f>
        <v>1.6996419942124728E-2</v>
      </c>
      <c r="AU122" s="15">
        <f ca="1">_xlfn.NORM.INV(RAND(), Info!$B$43, Info!$B$44)</f>
        <v>-2.2067119197041605E-2</v>
      </c>
      <c r="AV122" s="15">
        <f ca="1">_xlfn.NORM.INV(RAND(), Info!$B$43, Info!$B$44)</f>
        <v>-2.5163881517239698E-2</v>
      </c>
      <c r="AW122" s="15">
        <f ca="1">_xlfn.NORM.INV(RAND(), Info!$B$43, Info!$B$44)</f>
        <v>2.5657294577347903E-2</v>
      </c>
      <c r="AX122" s="15">
        <f ca="1">_xlfn.NORM.INV(RAND(), Info!$B$43, Info!$B$44)</f>
        <v>-2.8593805822321804E-2</v>
      </c>
      <c r="AY122" s="15">
        <f ca="1">_xlfn.NORM.INV(RAND(), Info!$B$43, Info!$B$44)</f>
        <v>3.412768949025121E-2</v>
      </c>
      <c r="AZ122" s="15">
        <f ca="1">_xlfn.NORM.INV(RAND(), Info!$B$43, Info!$B$44)</f>
        <v>-2.1776923514988885E-2</v>
      </c>
      <c r="BA122" s="15">
        <f ca="1">_xlfn.NORM.INV(RAND(), Info!$B$43, Info!$B$44)</f>
        <v>9.5094627880226677E-3</v>
      </c>
      <c r="BB122" s="15">
        <f ca="1">_xlfn.NORM.INV(RAND(), Info!$B$43, Info!$B$44)</f>
        <v>1.290266396609438E-2</v>
      </c>
      <c r="BC122" s="15">
        <f ca="1">_xlfn.NORM.INV(RAND(), Info!$B$43, Info!$B$44)</f>
        <v>6.7987083401628498E-3</v>
      </c>
      <c r="BD122" s="15">
        <f ca="1">_xlfn.NORM.INV(RAND(), Info!$B$43, Info!$B$44)</f>
        <v>-9.3167873109063146E-3</v>
      </c>
      <c r="BE122" s="15">
        <f ca="1">_xlfn.NORM.INV(RAND(), Info!$B$43, Info!$B$44)</f>
        <v>-4.7443861698510123E-3</v>
      </c>
      <c r="BF122" s="15">
        <f ca="1">_xlfn.NORM.INV(RAND(), Info!$B$43, Info!$B$44)</f>
        <v>-1.0644682816605449E-2</v>
      </c>
      <c r="BG122" s="15">
        <f ca="1">_xlfn.NORM.INV(RAND(), Info!$B$43, Info!$B$44)</f>
        <v>-2.4892139661674105E-2</v>
      </c>
      <c r="BH122" s="15">
        <f ca="1">_xlfn.NORM.INV(RAND(), Info!$B$43, Info!$B$44)</f>
        <v>-9.1565434141716688E-3</v>
      </c>
      <c r="BI122" s="15">
        <f ca="1">_xlfn.NORM.INV(RAND(), Info!$B$43, Info!$B$44)</f>
        <v>-1.4424516250190665E-2</v>
      </c>
      <c r="BJ122" s="15">
        <f ca="1">_xlfn.NORM.INV(RAND(), Info!$B$43, Info!$B$44)</f>
        <v>1.7130684097411922E-2</v>
      </c>
      <c r="BK122" s="15">
        <f ca="1">_xlfn.NORM.INV(RAND(), Info!$B$43, Info!$B$44)</f>
        <v>-2.3394241208921359E-2</v>
      </c>
      <c r="BL122" s="15">
        <f ca="1">_xlfn.NORM.INV(RAND(), Info!$B$43, Info!$B$44)</f>
        <v>-1.7203469785721614E-3</v>
      </c>
      <c r="BM122" s="15">
        <f ca="1">_xlfn.NORM.INV(RAND(), Info!$B$43, Info!$B$44)</f>
        <v>-4.3974225546251711E-3</v>
      </c>
      <c r="BN122" s="15">
        <f ca="1">_xlfn.NORM.INV(RAND(), Info!$B$43, Info!$B$44)</f>
        <v>-2.8010933419455753E-2</v>
      </c>
      <c r="BO122" s="15">
        <f ca="1">_xlfn.NORM.INV(RAND(), Info!$B$43, Info!$B$44)</f>
        <v>1.4087353637831073E-2</v>
      </c>
      <c r="BP122" s="15">
        <f ca="1">_xlfn.NORM.INV(RAND(), Info!$B$43, Info!$B$44)</f>
        <v>-2.388365243366285E-2</v>
      </c>
      <c r="BQ122" s="15">
        <f ca="1">_xlfn.NORM.INV(RAND(), Info!$B$43, Info!$B$44)</f>
        <v>2.8407963781056582E-2</v>
      </c>
      <c r="BR122" s="15">
        <f ca="1">_xlfn.NORM.INV(RAND(), Info!$B$43, Info!$B$44)</f>
        <v>2.5910182655574744E-2</v>
      </c>
      <c r="BS122" s="15">
        <f ca="1">_xlfn.NORM.INV(RAND(), Info!$B$43, Info!$B$44)</f>
        <v>-5.8251488294671343E-3</v>
      </c>
      <c r="BT122" s="15">
        <f ca="1">_xlfn.NORM.INV(RAND(), Info!$B$43, Info!$B$44)</f>
        <v>2.6536142722889993E-2</v>
      </c>
      <c r="BU122" s="15">
        <f ca="1">_xlfn.NORM.INV(RAND(), Info!$B$43, Info!$B$44)</f>
        <v>2.764937284641503E-2</v>
      </c>
      <c r="BV122" s="15">
        <f ca="1">_xlfn.NORM.INV(RAND(), Info!$B$43, Info!$B$44)</f>
        <v>1.5761030836585033E-2</v>
      </c>
      <c r="BW122" s="15">
        <f ca="1">_xlfn.NORM.INV(RAND(), Info!$B$43, Info!$B$44)</f>
        <v>5.3980472405278888E-3</v>
      </c>
      <c r="BX122" s="15">
        <f ca="1">_xlfn.NORM.INV(RAND(), Info!$B$43, Info!$B$44)</f>
        <v>4.7214686167065091E-3</v>
      </c>
      <c r="BY122" s="15">
        <f ca="1">_xlfn.NORM.INV(RAND(), Info!$B$43, Info!$B$44)</f>
        <v>4.3940284212438596E-3</v>
      </c>
      <c r="BZ122" s="15">
        <f ca="1">_xlfn.NORM.INV(RAND(), Info!$B$43, Info!$B$44)</f>
        <v>1.7961280586397951E-2</v>
      </c>
      <c r="CA122" s="15">
        <f ca="1">_xlfn.NORM.INV(RAND(), Info!$B$43, Info!$B$44)</f>
        <v>-1.9545409677006822E-2</v>
      </c>
      <c r="CB122" s="15">
        <f ca="1">_xlfn.NORM.INV(RAND(), Info!$B$43, Info!$B$44)</f>
        <v>1.1014373375518049E-3</v>
      </c>
      <c r="CC122" s="15">
        <f ca="1">_xlfn.NORM.INV(RAND(), Info!$B$43, Info!$B$44)</f>
        <v>-3.8925708872141582E-3</v>
      </c>
      <c r="CD122" s="15">
        <f ca="1">_xlfn.NORM.INV(RAND(), Info!$B$43, Info!$B$44)</f>
        <v>2.9319039167393663E-3</v>
      </c>
      <c r="CE122" s="15">
        <f ca="1">_xlfn.NORM.INV(RAND(), Info!$B$43, Info!$B$44)</f>
        <v>1.2997177270028424E-3</v>
      </c>
      <c r="CF122" s="15">
        <f ca="1">_xlfn.NORM.INV(RAND(), Info!$B$43, Info!$B$44)</f>
        <v>2.7656988701883739E-2</v>
      </c>
      <c r="CG122" s="15">
        <f ca="1">_xlfn.NORM.INV(RAND(), Info!$B$43, Info!$B$44)</f>
        <v>-1.7089585043961606E-2</v>
      </c>
      <c r="CH122" s="15">
        <f ca="1">_xlfn.NORM.INV(RAND(), Info!$B$43, Info!$B$44)</f>
        <v>1.4176574159484808E-2</v>
      </c>
      <c r="CI122" s="15">
        <f ca="1">_xlfn.NORM.INV(RAND(), Info!$B$43, Info!$B$44)</f>
        <v>1.2862731513377148E-4</v>
      </c>
      <c r="CJ122" s="15">
        <f ca="1">_xlfn.NORM.INV(RAND(), Info!$B$43, Info!$B$44)</f>
        <v>-9.4665003933948333E-3</v>
      </c>
      <c r="CK122" s="15">
        <f ca="1">_xlfn.NORM.INV(RAND(), Info!$B$43, Info!$B$44)</f>
        <v>-2.5228983453197303E-2</v>
      </c>
      <c r="CL122" s="15">
        <f ca="1">_xlfn.NORM.INV(RAND(), Info!$B$43, Info!$B$44)</f>
        <v>2.108663450007606E-3</v>
      </c>
      <c r="CM122" s="15">
        <f ca="1">_xlfn.NORM.INV(RAND(), Info!$B$43, Info!$B$44)</f>
        <v>3.0608463189806111E-2</v>
      </c>
      <c r="CN122" s="15">
        <f ca="1">_xlfn.NORM.INV(RAND(), Info!$B$43, Info!$B$44)</f>
        <v>-3.5863447167023481E-5</v>
      </c>
      <c r="CO122" s="15">
        <f ca="1">_xlfn.NORM.INV(RAND(), Info!$B$43, Info!$B$44)</f>
        <v>5.0357822202519347E-3</v>
      </c>
      <c r="CP122" s="15">
        <f ca="1">_xlfn.NORM.INV(RAND(), Info!$B$43, Info!$B$44)</f>
        <v>6.1842087758682942E-3</v>
      </c>
      <c r="CQ122" s="15">
        <f ca="1">_xlfn.NORM.INV(RAND(), Info!$B$43, Info!$B$44)</f>
        <v>-1.0529170101998428E-2</v>
      </c>
      <c r="CR122" s="15">
        <f ca="1">_xlfn.NORM.INV(RAND(), Info!$B$43, Info!$B$44)</f>
        <v>-4.6096932642966087E-3</v>
      </c>
      <c r="CS122" s="15">
        <f ca="1">_xlfn.NORM.INV(RAND(), Info!$B$43, Info!$B$44)</f>
        <v>4.5519894862369722E-2</v>
      </c>
      <c r="CT122" s="15">
        <f ca="1">_xlfn.NORM.INV(RAND(), Info!$B$43, Info!$B$44)</f>
        <v>3.2768148975426429E-3</v>
      </c>
      <c r="CU122" s="15">
        <f ca="1">_xlfn.NORM.INV(RAND(), Info!$B$43, Info!$B$44)</f>
        <v>-8.8425806547906514E-3</v>
      </c>
      <c r="CV122" s="15">
        <f ca="1">_xlfn.NORM.INV(RAND(), Info!$B$43, Info!$B$44)</f>
        <v>2.3608600056638059E-2</v>
      </c>
      <c r="CW122" s="15">
        <f ca="1">_xlfn.NORM.INV(RAND(), Info!$B$43, Info!$B$44)</f>
        <v>9.3774170110441516E-4</v>
      </c>
    </row>
    <row r="123" spans="1:101" x14ac:dyDescent="0.2">
      <c r="A123">
        <v>2144</v>
      </c>
      <c r="B123" s="15">
        <f ca="1">_xlfn.NORM.INV(RAND(), Info!$B$43, Info!$B$44)</f>
        <v>-2.4729437668994873E-2</v>
      </c>
      <c r="C123" s="15">
        <f ca="1">_xlfn.NORM.INV(RAND(), Info!$B$43, Info!$B$44)</f>
        <v>-3.8792358070209271E-3</v>
      </c>
      <c r="D123" s="15">
        <f ca="1">_xlfn.NORM.INV(RAND(), Info!$B$43, Info!$B$44)</f>
        <v>-7.8100074270163649E-3</v>
      </c>
      <c r="E123" s="15">
        <f ca="1">_xlfn.NORM.INV(RAND(), Info!$B$43, Info!$B$44)</f>
        <v>-1.8103343236287383E-2</v>
      </c>
      <c r="F123" s="15">
        <f ca="1">_xlfn.NORM.INV(RAND(), Info!$B$43, Info!$B$44)</f>
        <v>9.4296014790138036E-3</v>
      </c>
      <c r="G123" s="15">
        <f ca="1">_xlfn.NORM.INV(RAND(), Info!$B$43, Info!$B$44)</f>
        <v>-2.0612926119091931E-2</v>
      </c>
      <c r="H123" s="15">
        <f ca="1">_xlfn.NORM.INV(RAND(), Info!$B$43, Info!$B$44)</f>
        <v>-2.2402699550163219E-2</v>
      </c>
      <c r="I123" s="15">
        <f ca="1">_xlfn.NORM.INV(RAND(), Info!$B$43, Info!$B$44)</f>
        <v>-1.0050724139161648E-2</v>
      </c>
      <c r="J123" s="15">
        <f ca="1">_xlfn.NORM.INV(RAND(), Info!$B$43, Info!$B$44)</f>
        <v>4.0884422180873292E-2</v>
      </c>
      <c r="K123" s="15">
        <f ca="1">_xlfn.NORM.INV(RAND(), Info!$B$43, Info!$B$44)</f>
        <v>1.513332749052048E-2</v>
      </c>
      <c r="L123" s="15">
        <f ca="1">_xlfn.NORM.INV(RAND(), Info!$B$43, Info!$B$44)</f>
        <v>-1.5671005795937172E-2</v>
      </c>
      <c r="M123" s="15">
        <f ca="1">_xlfn.NORM.INV(RAND(), Info!$B$43, Info!$B$44)</f>
        <v>-1.954262688124216E-2</v>
      </c>
      <c r="N123" s="15">
        <f ca="1">_xlfn.NORM.INV(RAND(), Info!$B$43, Info!$B$44)</f>
        <v>1.4727739854345444E-3</v>
      </c>
      <c r="O123" s="15">
        <f ca="1">_xlfn.NORM.INV(RAND(), Info!$B$43, Info!$B$44)</f>
        <v>4.3225841310420652E-3</v>
      </c>
      <c r="P123" s="15">
        <f ca="1">_xlfn.NORM.INV(RAND(), Info!$B$43, Info!$B$44)</f>
        <v>4.6064613162145815E-3</v>
      </c>
      <c r="Q123" s="15">
        <f ca="1">_xlfn.NORM.INV(RAND(), Info!$B$43, Info!$B$44)</f>
        <v>-1.8903911122549584E-2</v>
      </c>
      <c r="R123" s="15">
        <f ca="1">_xlfn.NORM.INV(RAND(), Info!$B$43, Info!$B$44)</f>
        <v>1.608493039151563E-2</v>
      </c>
      <c r="S123" s="15">
        <f ca="1">_xlfn.NORM.INV(RAND(), Info!$B$43, Info!$B$44)</f>
        <v>8.9511859695219631E-3</v>
      </c>
      <c r="T123" s="15">
        <f ca="1">_xlfn.NORM.INV(RAND(), Info!$B$43, Info!$B$44)</f>
        <v>-2.6471239747606862E-2</v>
      </c>
      <c r="U123" s="15">
        <f ca="1">_xlfn.NORM.INV(RAND(), Info!$B$43, Info!$B$44)</f>
        <v>3.5452364698998776E-2</v>
      </c>
      <c r="V123" s="15">
        <f ca="1">_xlfn.NORM.INV(RAND(), Info!$B$43, Info!$B$44)</f>
        <v>3.6276013160885238E-2</v>
      </c>
      <c r="W123" s="15">
        <f ca="1">_xlfn.NORM.INV(RAND(), Info!$B$43, Info!$B$44)</f>
        <v>-2.9524449701850493E-3</v>
      </c>
      <c r="X123" s="15">
        <f ca="1">_xlfn.NORM.INV(RAND(), Info!$B$43, Info!$B$44)</f>
        <v>1.1706606009347625E-2</v>
      </c>
      <c r="Y123" s="15">
        <f ca="1">_xlfn.NORM.INV(RAND(), Info!$B$43, Info!$B$44)</f>
        <v>6.6945201252772363E-3</v>
      </c>
      <c r="Z123" s="15">
        <f ca="1">_xlfn.NORM.INV(RAND(), Info!$B$43, Info!$B$44)</f>
        <v>5.0211383293854482E-3</v>
      </c>
      <c r="AA123" s="15">
        <f ca="1">_xlfn.NORM.INV(RAND(), Info!$B$43, Info!$B$44)</f>
        <v>-2.4994766813167348E-2</v>
      </c>
      <c r="AB123" s="15">
        <f ca="1">_xlfn.NORM.INV(RAND(), Info!$B$43, Info!$B$44)</f>
        <v>-1.5285677858204623E-2</v>
      </c>
      <c r="AC123" s="15">
        <f ca="1">_xlfn.NORM.INV(RAND(), Info!$B$43, Info!$B$44)</f>
        <v>-1.8845318880290712E-2</v>
      </c>
      <c r="AD123" s="15">
        <f ca="1">_xlfn.NORM.INV(RAND(), Info!$B$43, Info!$B$44)</f>
        <v>-4.1382634437764614E-3</v>
      </c>
      <c r="AE123" s="15">
        <f ca="1">_xlfn.NORM.INV(RAND(), Info!$B$43, Info!$B$44)</f>
        <v>9.1861374554257232E-4</v>
      </c>
      <c r="AF123" s="15">
        <f ca="1">_xlfn.NORM.INV(RAND(), Info!$B$43, Info!$B$44)</f>
        <v>-1.190895182256399E-2</v>
      </c>
      <c r="AG123" s="15">
        <f ca="1">_xlfn.NORM.INV(RAND(), Info!$B$43, Info!$B$44)</f>
        <v>1.390193235799056E-2</v>
      </c>
      <c r="AH123" s="15">
        <f ca="1">_xlfn.NORM.INV(RAND(), Info!$B$43, Info!$B$44)</f>
        <v>-2.4401485387983701E-2</v>
      </c>
      <c r="AI123" s="15">
        <f ca="1">_xlfn.NORM.INV(RAND(), Info!$B$43, Info!$B$44)</f>
        <v>-1.6364828482239916E-2</v>
      </c>
      <c r="AJ123" s="15">
        <f ca="1">_xlfn.NORM.INV(RAND(), Info!$B$43, Info!$B$44)</f>
        <v>3.6032496898194474E-2</v>
      </c>
      <c r="AK123" s="15">
        <f ca="1">_xlfn.NORM.INV(RAND(), Info!$B$43, Info!$B$44)</f>
        <v>5.1920327535410872E-3</v>
      </c>
      <c r="AL123" s="15">
        <f ca="1">_xlfn.NORM.INV(RAND(), Info!$B$43, Info!$B$44)</f>
        <v>1.5520690628186826E-2</v>
      </c>
      <c r="AM123" s="15">
        <f ca="1">_xlfn.NORM.INV(RAND(), Info!$B$43, Info!$B$44)</f>
        <v>1.752636655127195E-2</v>
      </c>
      <c r="AN123" s="15">
        <f ca="1">_xlfn.NORM.INV(RAND(), Info!$B$43, Info!$B$44)</f>
        <v>2.4146965584306949E-2</v>
      </c>
      <c r="AO123" s="15">
        <f ca="1">_xlfn.NORM.INV(RAND(), Info!$B$43, Info!$B$44)</f>
        <v>1.8285466534414267E-2</v>
      </c>
      <c r="AP123" s="15">
        <f ca="1">_xlfn.NORM.INV(RAND(), Info!$B$43, Info!$B$44)</f>
        <v>-1.3427842071455382E-2</v>
      </c>
      <c r="AQ123" s="15">
        <f ca="1">_xlfn.NORM.INV(RAND(), Info!$B$43, Info!$B$44)</f>
        <v>6.3500396362360084E-3</v>
      </c>
      <c r="AR123" s="15">
        <f ca="1">_xlfn.NORM.INV(RAND(), Info!$B$43, Info!$B$44)</f>
        <v>-1.4477690007563476E-2</v>
      </c>
      <c r="AS123" s="15">
        <f ca="1">_xlfn.NORM.INV(RAND(), Info!$B$43, Info!$B$44)</f>
        <v>-1.0416419328182221E-2</v>
      </c>
      <c r="AT123" s="15">
        <f ca="1">_xlfn.NORM.INV(RAND(), Info!$B$43, Info!$B$44)</f>
        <v>-9.896481884322645E-3</v>
      </c>
      <c r="AU123" s="15">
        <f ca="1">_xlfn.NORM.INV(RAND(), Info!$B$43, Info!$B$44)</f>
        <v>-2.8186750996946944E-3</v>
      </c>
      <c r="AV123" s="15">
        <f ca="1">_xlfn.NORM.INV(RAND(), Info!$B$43, Info!$B$44)</f>
        <v>-3.2744138404128143E-3</v>
      </c>
      <c r="AW123" s="15">
        <f ca="1">_xlfn.NORM.INV(RAND(), Info!$B$43, Info!$B$44)</f>
        <v>1.4294414604308459E-2</v>
      </c>
      <c r="AX123" s="15">
        <f ca="1">_xlfn.NORM.INV(RAND(), Info!$B$43, Info!$B$44)</f>
        <v>7.9174072901092608E-3</v>
      </c>
      <c r="AY123" s="15">
        <f ca="1">_xlfn.NORM.INV(RAND(), Info!$B$43, Info!$B$44)</f>
        <v>8.2327524059162827E-3</v>
      </c>
      <c r="AZ123" s="15">
        <f ca="1">_xlfn.NORM.INV(RAND(), Info!$B$43, Info!$B$44)</f>
        <v>2.5004621593485175E-2</v>
      </c>
      <c r="BA123" s="15">
        <f ca="1">_xlfn.NORM.INV(RAND(), Info!$B$43, Info!$B$44)</f>
        <v>2.2917892083003797E-2</v>
      </c>
      <c r="BB123" s="15">
        <f ca="1">_xlfn.NORM.INV(RAND(), Info!$B$43, Info!$B$44)</f>
        <v>-1.1122519743072618E-2</v>
      </c>
      <c r="BC123" s="15">
        <f ca="1">_xlfn.NORM.INV(RAND(), Info!$B$43, Info!$B$44)</f>
        <v>1.7124221019241801E-2</v>
      </c>
      <c r="BD123" s="15">
        <f ca="1">_xlfn.NORM.INV(RAND(), Info!$B$43, Info!$B$44)</f>
        <v>-2.1600607265339078E-2</v>
      </c>
      <c r="BE123" s="15">
        <f ca="1">_xlfn.NORM.INV(RAND(), Info!$B$43, Info!$B$44)</f>
        <v>-4.9955168396149585E-3</v>
      </c>
      <c r="BF123" s="15">
        <f ca="1">_xlfn.NORM.INV(RAND(), Info!$B$43, Info!$B$44)</f>
        <v>-6.984981857610388E-4</v>
      </c>
      <c r="BG123" s="15">
        <f ca="1">_xlfn.NORM.INV(RAND(), Info!$B$43, Info!$B$44)</f>
        <v>3.8196600645734506E-3</v>
      </c>
      <c r="BH123" s="15">
        <f ca="1">_xlfn.NORM.INV(RAND(), Info!$B$43, Info!$B$44)</f>
        <v>-3.7405420593383211E-3</v>
      </c>
      <c r="BI123" s="15">
        <f ca="1">_xlfn.NORM.INV(RAND(), Info!$B$43, Info!$B$44)</f>
        <v>1.7907296023707817E-2</v>
      </c>
      <c r="BJ123" s="15">
        <f ca="1">_xlfn.NORM.INV(RAND(), Info!$B$43, Info!$B$44)</f>
        <v>6.7789853534219215E-3</v>
      </c>
      <c r="BK123" s="15">
        <f ca="1">_xlfn.NORM.INV(RAND(), Info!$B$43, Info!$B$44)</f>
        <v>-2.1125653008084919E-2</v>
      </c>
      <c r="BL123" s="15">
        <f ca="1">_xlfn.NORM.INV(RAND(), Info!$B$43, Info!$B$44)</f>
        <v>5.2336871483645766E-3</v>
      </c>
      <c r="BM123" s="15">
        <f ca="1">_xlfn.NORM.INV(RAND(), Info!$B$43, Info!$B$44)</f>
        <v>-5.5350259419403554E-4</v>
      </c>
      <c r="BN123" s="15">
        <f ca="1">_xlfn.NORM.INV(RAND(), Info!$B$43, Info!$B$44)</f>
        <v>-4.2324950674423573E-2</v>
      </c>
      <c r="BO123" s="15">
        <f ca="1">_xlfn.NORM.INV(RAND(), Info!$B$43, Info!$B$44)</f>
        <v>-3.6992058381417607E-2</v>
      </c>
      <c r="BP123" s="15">
        <f ca="1">_xlfn.NORM.INV(RAND(), Info!$B$43, Info!$B$44)</f>
        <v>-8.4770405122707275E-3</v>
      </c>
      <c r="BQ123" s="15">
        <f ca="1">_xlfn.NORM.INV(RAND(), Info!$B$43, Info!$B$44)</f>
        <v>-2.3257325935849126E-2</v>
      </c>
      <c r="BR123" s="15">
        <f ca="1">_xlfn.NORM.INV(RAND(), Info!$B$43, Info!$B$44)</f>
        <v>-5.0873571861531717E-3</v>
      </c>
      <c r="BS123" s="15">
        <f ca="1">_xlfn.NORM.INV(RAND(), Info!$B$43, Info!$B$44)</f>
        <v>8.5554640989950435E-3</v>
      </c>
      <c r="BT123" s="15">
        <f ca="1">_xlfn.NORM.INV(RAND(), Info!$B$43, Info!$B$44)</f>
        <v>9.0798964287108611E-4</v>
      </c>
      <c r="BU123" s="15">
        <f ca="1">_xlfn.NORM.INV(RAND(), Info!$B$43, Info!$B$44)</f>
        <v>-2.6074621011253686E-3</v>
      </c>
      <c r="BV123" s="15">
        <f ca="1">_xlfn.NORM.INV(RAND(), Info!$B$43, Info!$B$44)</f>
        <v>-1.4527989249265471E-2</v>
      </c>
      <c r="BW123" s="15">
        <f ca="1">_xlfn.NORM.INV(RAND(), Info!$B$43, Info!$B$44)</f>
        <v>-4.2638960295029212E-4</v>
      </c>
      <c r="BX123" s="15">
        <f ca="1">_xlfn.NORM.INV(RAND(), Info!$B$43, Info!$B$44)</f>
        <v>2.8884809608585912E-2</v>
      </c>
      <c r="BY123" s="15">
        <f ca="1">_xlfn.NORM.INV(RAND(), Info!$B$43, Info!$B$44)</f>
        <v>-1.8618056290695569E-2</v>
      </c>
      <c r="BZ123" s="15">
        <f ca="1">_xlfn.NORM.INV(RAND(), Info!$B$43, Info!$B$44)</f>
        <v>2.841443489154687E-2</v>
      </c>
      <c r="CA123" s="15">
        <f ca="1">_xlfn.NORM.INV(RAND(), Info!$B$43, Info!$B$44)</f>
        <v>1.8475356227667893E-2</v>
      </c>
      <c r="CB123" s="15">
        <f ca="1">_xlfn.NORM.INV(RAND(), Info!$B$43, Info!$B$44)</f>
        <v>2.7546910776353158E-3</v>
      </c>
      <c r="CC123" s="15">
        <f ca="1">_xlfn.NORM.INV(RAND(), Info!$B$43, Info!$B$44)</f>
        <v>-1.8604062892115046E-2</v>
      </c>
      <c r="CD123" s="15">
        <f ca="1">_xlfn.NORM.INV(RAND(), Info!$B$43, Info!$B$44)</f>
        <v>-3.0697780816061341E-2</v>
      </c>
      <c r="CE123" s="15">
        <f ca="1">_xlfn.NORM.INV(RAND(), Info!$B$43, Info!$B$44)</f>
        <v>3.8458570330306224E-2</v>
      </c>
      <c r="CF123" s="15">
        <f ca="1">_xlfn.NORM.INV(RAND(), Info!$B$43, Info!$B$44)</f>
        <v>1.6121000308414485E-2</v>
      </c>
      <c r="CG123" s="15">
        <f ca="1">_xlfn.NORM.INV(RAND(), Info!$B$43, Info!$B$44)</f>
        <v>4.9144463263762102E-3</v>
      </c>
      <c r="CH123" s="15">
        <f ca="1">_xlfn.NORM.INV(RAND(), Info!$B$43, Info!$B$44)</f>
        <v>3.13121257074516E-2</v>
      </c>
      <c r="CI123" s="15">
        <f ca="1">_xlfn.NORM.INV(RAND(), Info!$B$43, Info!$B$44)</f>
        <v>1.3847461081872021E-2</v>
      </c>
      <c r="CJ123" s="15">
        <f ca="1">_xlfn.NORM.INV(RAND(), Info!$B$43, Info!$B$44)</f>
        <v>-3.3958353207247563E-2</v>
      </c>
      <c r="CK123" s="15">
        <f ca="1">_xlfn.NORM.INV(RAND(), Info!$B$43, Info!$B$44)</f>
        <v>-2.4748712742485232E-2</v>
      </c>
      <c r="CL123" s="15">
        <f ca="1">_xlfn.NORM.INV(RAND(), Info!$B$43, Info!$B$44)</f>
        <v>-4.4767663271226008E-3</v>
      </c>
      <c r="CM123" s="15">
        <f ca="1">_xlfn.NORM.INV(RAND(), Info!$B$43, Info!$B$44)</f>
        <v>-1.7020094379058839E-2</v>
      </c>
      <c r="CN123" s="15">
        <f ca="1">_xlfn.NORM.INV(RAND(), Info!$B$43, Info!$B$44)</f>
        <v>-1.525570476269297E-2</v>
      </c>
      <c r="CO123" s="15">
        <f ca="1">_xlfn.NORM.INV(RAND(), Info!$B$43, Info!$B$44)</f>
        <v>-1.0949305614651263E-2</v>
      </c>
      <c r="CP123" s="15">
        <f ca="1">_xlfn.NORM.INV(RAND(), Info!$B$43, Info!$B$44)</f>
        <v>-4.5222394190121574E-3</v>
      </c>
      <c r="CQ123" s="15">
        <f ca="1">_xlfn.NORM.INV(RAND(), Info!$B$43, Info!$B$44)</f>
        <v>-1.9474262377725329E-2</v>
      </c>
      <c r="CR123" s="15">
        <f ca="1">_xlfn.NORM.INV(RAND(), Info!$B$43, Info!$B$44)</f>
        <v>5.5460557698188981E-3</v>
      </c>
      <c r="CS123" s="15">
        <f ca="1">_xlfn.NORM.INV(RAND(), Info!$B$43, Info!$B$44)</f>
        <v>-4.9672901087989205E-3</v>
      </c>
      <c r="CT123" s="15">
        <f ca="1">_xlfn.NORM.INV(RAND(), Info!$B$43, Info!$B$44)</f>
        <v>2.1729853350860993E-2</v>
      </c>
      <c r="CU123" s="15">
        <f ca="1">_xlfn.NORM.INV(RAND(), Info!$B$43, Info!$B$44)</f>
        <v>-1.6760370938410974E-2</v>
      </c>
      <c r="CV123" s="15">
        <f ca="1">_xlfn.NORM.INV(RAND(), Info!$B$43, Info!$B$44)</f>
        <v>-1.8101624872559369E-2</v>
      </c>
      <c r="CW123" s="15">
        <f ca="1">_xlfn.NORM.INV(RAND(), Info!$B$43, Info!$B$44)</f>
        <v>3.5470491054957346E-3</v>
      </c>
    </row>
    <row r="124" spans="1:101" x14ac:dyDescent="0.2">
      <c r="A124">
        <v>2145</v>
      </c>
      <c r="B124" s="15">
        <f ca="1">_xlfn.NORM.INV(RAND(), Info!$B$43, Info!$B$44)</f>
        <v>2.1618573472482476E-3</v>
      </c>
      <c r="C124" s="15">
        <f ca="1">_xlfn.NORM.INV(RAND(), Info!$B$43, Info!$B$44)</f>
        <v>-2.5740007451458106E-2</v>
      </c>
      <c r="D124" s="15">
        <f ca="1">_xlfn.NORM.INV(RAND(), Info!$B$43, Info!$B$44)</f>
        <v>2.9429616127878062E-3</v>
      </c>
      <c r="E124" s="15">
        <f ca="1">_xlfn.NORM.INV(RAND(), Info!$B$43, Info!$B$44)</f>
        <v>-1.1822653480785584E-2</v>
      </c>
      <c r="F124" s="15">
        <f ca="1">_xlfn.NORM.INV(RAND(), Info!$B$43, Info!$B$44)</f>
        <v>-1.2372251214284088E-2</v>
      </c>
      <c r="G124" s="15">
        <f ca="1">_xlfn.NORM.INV(RAND(), Info!$B$43, Info!$B$44)</f>
        <v>-3.9955541722895678E-2</v>
      </c>
      <c r="H124" s="15">
        <f ca="1">_xlfn.NORM.INV(RAND(), Info!$B$43, Info!$B$44)</f>
        <v>-9.1876098328420321E-4</v>
      </c>
      <c r="I124" s="15">
        <f ca="1">_xlfn.NORM.INV(RAND(), Info!$B$43, Info!$B$44)</f>
        <v>4.18639388858838E-3</v>
      </c>
      <c r="J124" s="15">
        <f ca="1">_xlfn.NORM.INV(RAND(), Info!$B$43, Info!$B$44)</f>
        <v>1.1196333192501386E-2</v>
      </c>
      <c r="K124" s="15">
        <f ca="1">_xlfn.NORM.INV(RAND(), Info!$B$43, Info!$B$44)</f>
        <v>-1.8220563680359275E-2</v>
      </c>
      <c r="L124" s="15">
        <f ca="1">_xlfn.NORM.INV(RAND(), Info!$B$43, Info!$B$44)</f>
        <v>-3.1515518639755449E-2</v>
      </c>
      <c r="M124" s="15">
        <f ca="1">_xlfn.NORM.INV(RAND(), Info!$B$43, Info!$B$44)</f>
        <v>2.1142471455247648E-2</v>
      </c>
      <c r="N124" s="15">
        <f ca="1">_xlfn.NORM.INV(RAND(), Info!$B$43, Info!$B$44)</f>
        <v>2.1012004260152789E-2</v>
      </c>
      <c r="O124" s="15">
        <f ca="1">_xlfn.NORM.INV(RAND(), Info!$B$43, Info!$B$44)</f>
        <v>-1.4419490162074566E-2</v>
      </c>
      <c r="P124" s="15">
        <f ca="1">_xlfn.NORM.INV(RAND(), Info!$B$43, Info!$B$44)</f>
        <v>6.5312576979170171E-3</v>
      </c>
      <c r="Q124" s="15">
        <f ca="1">_xlfn.NORM.INV(RAND(), Info!$B$43, Info!$B$44)</f>
        <v>1.8473775478502635E-2</v>
      </c>
      <c r="R124" s="15">
        <f ca="1">_xlfn.NORM.INV(RAND(), Info!$B$43, Info!$B$44)</f>
        <v>2.0384597329818769E-3</v>
      </c>
      <c r="S124" s="15">
        <f ca="1">_xlfn.NORM.INV(RAND(), Info!$B$43, Info!$B$44)</f>
        <v>3.5387580567382299E-3</v>
      </c>
      <c r="T124" s="15">
        <f ca="1">_xlfn.NORM.INV(RAND(), Info!$B$43, Info!$B$44)</f>
        <v>-2.6613547624089965E-2</v>
      </c>
      <c r="U124" s="15">
        <f ca="1">_xlfn.NORM.INV(RAND(), Info!$B$43, Info!$B$44)</f>
        <v>-1.7372842035036667E-2</v>
      </c>
      <c r="V124" s="15">
        <f ca="1">_xlfn.NORM.INV(RAND(), Info!$B$43, Info!$B$44)</f>
        <v>-6.2680222726714235E-3</v>
      </c>
      <c r="W124" s="15">
        <f ca="1">_xlfn.NORM.INV(RAND(), Info!$B$43, Info!$B$44)</f>
        <v>-2.2192206342884432E-2</v>
      </c>
      <c r="X124" s="15">
        <f ca="1">_xlfn.NORM.INV(RAND(), Info!$B$43, Info!$B$44)</f>
        <v>6.8243282500481508E-3</v>
      </c>
      <c r="Y124" s="15">
        <f ca="1">_xlfn.NORM.INV(RAND(), Info!$B$43, Info!$B$44)</f>
        <v>6.8912528893651289E-3</v>
      </c>
      <c r="Z124" s="15">
        <f ca="1">_xlfn.NORM.INV(RAND(), Info!$B$43, Info!$B$44)</f>
        <v>-3.9700500337531645E-3</v>
      </c>
      <c r="AA124" s="15">
        <f ca="1">_xlfn.NORM.INV(RAND(), Info!$B$43, Info!$B$44)</f>
        <v>2.1545401626173605E-2</v>
      </c>
      <c r="AB124" s="15">
        <f ca="1">_xlfn.NORM.INV(RAND(), Info!$B$43, Info!$B$44)</f>
        <v>2.0850850866836558E-2</v>
      </c>
      <c r="AC124" s="15">
        <f ca="1">_xlfn.NORM.INV(RAND(), Info!$B$43, Info!$B$44)</f>
        <v>9.9764905925268307E-3</v>
      </c>
      <c r="AD124" s="15">
        <f ca="1">_xlfn.NORM.INV(RAND(), Info!$B$43, Info!$B$44)</f>
        <v>-1.5621224707741958E-2</v>
      </c>
      <c r="AE124" s="15">
        <f ca="1">_xlfn.NORM.INV(RAND(), Info!$B$43, Info!$B$44)</f>
        <v>3.1999000914665621E-2</v>
      </c>
      <c r="AF124" s="15">
        <f ca="1">_xlfn.NORM.INV(RAND(), Info!$B$43, Info!$B$44)</f>
        <v>1.2291780053008933E-2</v>
      </c>
      <c r="AG124" s="15">
        <f ca="1">_xlfn.NORM.INV(RAND(), Info!$B$43, Info!$B$44)</f>
        <v>-2.8600127903116879E-2</v>
      </c>
      <c r="AH124" s="15">
        <f ca="1">_xlfn.NORM.INV(RAND(), Info!$B$43, Info!$B$44)</f>
        <v>-1.1775577503198163E-2</v>
      </c>
      <c r="AI124" s="15">
        <f ca="1">_xlfn.NORM.INV(RAND(), Info!$B$43, Info!$B$44)</f>
        <v>9.8369831945373555E-3</v>
      </c>
      <c r="AJ124" s="15">
        <f ca="1">_xlfn.NORM.INV(RAND(), Info!$B$43, Info!$B$44)</f>
        <v>3.1263773405676258E-2</v>
      </c>
      <c r="AK124" s="15">
        <f ca="1">_xlfn.NORM.INV(RAND(), Info!$B$43, Info!$B$44)</f>
        <v>2.3430080663753076E-2</v>
      </c>
      <c r="AL124" s="15">
        <f ca="1">_xlfn.NORM.INV(RAND(), Info!$B$43, Info!$B$44)</f>
        <v>8.0033813552863979E-3</v>
      </c>
      <c r="AM124" s="15">
        <f ca="1">_xlfn.NORM.INV(RAND(), Info!$B$43, Info!$B$44)</f>
        <v>-7.6851636227065478E-3</v>
      </c>
      <c r="AN124" s="15">
        <f ca="1">_xlfn.NORM.INV(RAND(), Info!$B$43, Info!$B$44)</f>
        <v>9.6887261026317381E-3</v>
      </c>
      <c r="AO124" s="15">
        <f ca="1">_xlfn.NORM.INV(RAND(), Info!$B$43, Info!$B$44)</f>
        <v>-3.4200663531760906E-3</v>
      </c>
      <c r="AP124" s="15">
        <f ca="1">_xlfn.NORM.INV(RAND(), Info!$B$43, Info!$B$44)</f>
        <v>1.8388348567438335E-2</v>
      </c>
      <c r="AQ124" s="15">
        <f ca="1">_xlfn.NORM.INV(RAND(), Info!$B$43, Info!$B$44)</f>
        <v>-6.3664595372848343E-3</v>
      </c>
      <c r="AR124" s="15">
        <f ca="1">_xlfn.NORM.INV(RAND(), Info!$B$43, Info!$B$44)</f>
        <v>-1.3658323791393173E-2</v>
      </c>
      <c r="AS124" s="15">
        <f ca="1">_xlfn.NORM.INV(RAND(), Info!$B$43, Info!$B$44)</f>
        <v>6.2910897867151233E-3</v>
      </c>
      <c r="AT124" s="15">
        <f ca="1">_xlfn.NORM.INV(RAND(), Info!$B$43, Info!$B$44)</f>
        <v>8.4710932535167031E-3</v>
      </c>
      <c r="AU124" s="15">
        <f ca="1">_xlfn.NORM.INV(RAND(), Info!$B$43, Info!$B$44)</f>
        <v>-8.8255294416847846E-3</v>
      </c>
      <c r="AV124" s="15">
        <f ca="1">_xlfn.NORM.INV(RAND(), Info!$B$43, Info!$B$44)</f>
        <v>7.1751745192114207E-3</v>
      </c>
      <c r="AW124" s="15">
        <f ca="1">_xlfn.NORM.INV(RAND(), Info!$B$43, Info!$B$44)</f>
        <v>5.4894285447685274E-4</v>
      </c>
      <c r="AX124" s="15">
        <f ca="1">_xlfn.NORM.INV(RAND(), Info!$B$43, Info!$B$44)</f>
        <v>1.6438444891582308E-2</v>
      </c>
      <c r="AY124" s="15">
        <f ca="1">_xlfn.NORM.INV(RAND(), Info!$B$43, Info!$B$44)</f>
        <v>2.6469757809703971E-2</v>
      </c>
      <c r="AZ124" s="15">
        <f ca="1">_xlfn.NORM.INV(RAND(), Info!$B$43, Info!$B$44)</f>
        <v>-4.7715873335425728E-3</v>
      </c>
      <c r="BA124" s="15">
        <f ca="1">_xlfn.NORM.INV(RAND(), Info!$B$43, Info!$B$44)</f>
        <v>-6.6789718019623434E-3</v>
      </c>
      <c r="BB124" s="15">
        <f ca="1">_xlfn.NORM.INV(RAND(), Info!$B$43, Info!$B$44)</f>
        <v>-4.2685324974938439E-2</v>
      </c>
      <c r="BC124" s="15">
        <f ca="1">_xlfn.NORM.INV(RAND(), Info!$B$43, Info!$B$44)</f>
        <v>-1.812644284388687E-2</v>
      </c>
      <c r="BD124" s="15">
        <f ca="1">_xlfn.NORM.INV(RAND(), Info!$B$43, Info!$B$44)</f>
        <v>-1.9363007622358767E-2</v>
      </c>
      <c r="BE124" s="15">
        <f ca="1">_xlfn.NORM.INV(RAND(), Info!$B$43, Info!$B$44)</f>
        <v>-1.3647591917742663E-3</v>
      </c>
      <c r="BF124" s="15">
        <f ca="1">_xlfn.NORM.INV(RAND(), Info!$B$43, Info!$B$44)</f>
        <v>5.0167146369591246E-3</v>
      </c>
      <c r="BG124" s="15">
        <f ca="1">_xlfn.NORM.INV(RAND(), Info!$B$43, Info!$B$44)</f>
        <v>-2.2950745600077448E-2</v>
      </c>
      <c r="BH124" s="15">
        <f ca="1">_xlfn.NORM.INV(RAND(), Info!$B$43, Info!$B$44)</f>
        <v>1.5132529320627228E-2</v>
      </c>
      <c r="BI124" s="15">
        <f ca="1">_xlfn.NORM.INV(RAND(), Info!$B$43, Info!$B$44)</f>
        <v>-1.065151646149666E-2</v>
      </c>
      <c r="BJ124" s="15">
        <f ca="1">_xlfn.NORM.INV(RAND(), Info!$B$43, Info!$B$44)</f>
        <v>8.0307245259713285E-3</v>
      </c>
      <c r="BK124" s="15">
        <f ca="1">_xlfn.NORM.INV(RAND(), Info!$B$43, Info!$B$44)</f>
        <v>5.1623712556466451E-2</v>
      </c>
      <c r="BL124" s="15">
        <f ca="1">_xlfn.NORM.INV(RAND(), Info!$B$43, Info!$B$44)</f>
        <v>-2.3493702846131225E-3</v>
      </c>
      <c r="BM124" s="15">
        <f ca="1">_xlfn.NORM.INV(RAND(), Info!$B$43, Info!$B$44)</f>
        <v>-1.7882111213842533E-2</v>
      </c>
      <c r="BN124" s="15">
        <f ca="1">_xlfn.NORM.INV(RAND(), Info!$B$43, Info!$B$44)</f>
        <v>-3.1091953967519795E-2</v>
      </c>
      <c r="BO124" s="15">
        <f ca="1">_xlfn.NORM.INV(RAND(), Info!$B$43, Info!$B$44)</f>
        <v>2.9898292422176297E-2</v>
      </c>
      <c r="BP124" s="15">
        <f ca="1">_xlfn.NORM.INV(RAND(), Info!$B$43, Info!$B$44)</f>
        <v>-1.1510089491928173E-2</v>
      </c>
      <c r="BQ124" s="15">
        <f ca="1">_xlfn.NORM.INV(RAND(), Info!$B$43, Info!$B$44)</f>
        <v>-2.978755856128831E-2</v>
      </c>
      <c r="BR124" s="15">
        <f ca="1">_xlfn.NORM.INV(RAND(), Info!$B$43, Info!$B$44)</f>
        <v>6.8509675920722926E-3</v>
      </c>
      <c r="BS124" s="15">
        <f ca="1">_xlfn.NORM.INV(RAND(), Info!$B$43, Info!$B$44)</f>
        <v>4.9101293662468124E-3</v>
      </c>
      <c r="BT124" s="15">
        <f ca="1">_xlfn.NORM.INV(RAND(), Info!$B$43, Info!$B$44)</f>
        <v>2.0658747147188825E-2</v>
      </c>
      <c r="BU124" s="15">
        <f ca="1">_xlfn.NORM.INV(RAND(), Info!$B$43, Info!$B$44)</f>
        <v>7.7151457479120696E-3</v>
      </c>
      <c r="BV124" s="15">
        <f ca="1">_xlfn.NORM.INV(RAND(), Info!$B$43, Info!$B$44)</f>
        <v>3.0412199695042951E-2</v>
      </c>
      <c r="BW124" s="15">
        <f ca="1">_xlfn.NORM.INV(RAND(), Info!$B$43, Info!$B$44)</f>
        <v>5.1873469386782374E-3</v>
      </c>
      <c r="BX124" s="15">
        <f ca="1">_xlfn.NORM.INV(RAND(), Info!$B$43, Info!$B$44)</f>
        <v>-7.6718159669760888E-4</v>
      </c>
      <c r="BY124" s="15">
        <f ca="1">_xlfn.NORM.INV(RAND(), Info!$B$43, Info!$B$44)</f>
        <v>-5.7734916960748501E-3</v>
      </c>
      <c r="BZ124" s="15">
        <f ca="1">_xlfn.NORM.INV(RAND(), Info!$B$43, Info!$B$44)</f>
        <v>3.625668723899407E-2</v>
      </c>
      <c r="CA124" s="15">
        <f ca="1">_xlfn.NORM.INV(RAND(), Info!$B$43, Info!$B$44)</f>
        <v>1.5080708961102599E-2</v>
      </c>
      <c r="CB124" s="15">
        <f ca="1">_xlfn.NORM.INV(RAND(), Info!$B$43, Info!$B$44)</f>
        <v>-3.3680256970393561E-3</v>
      </c>
      <c r="CC124" s="15">
        <f ca="1">_xlfn.NORM.INV(RAND(), Info!$B$43, Info!$B$44)</f>
        <v>-9.7648350593012127E-3</v>
      </c>
      <c r="CD124" s="15">
        <f ca="1">_xlfn.NORM.INV(RAND(), Info!$B$43, Info!$B$44)</f>
        <v>-2.9094168106904832E-3</v>
      </c>
      <c r="CE124" s="15">
        <f ca="1">_xlfn.NORM.INV(RAND(), Info!$B$43, Info!$B$44)</f>
        <v>-5.5139197186894237E-2</v>
      </c>
      <c r="CF124" s="15">
        <f ca="1">_xlfn.NORM.INV(RAND(), Info!$B$43, Info!$B$44)</f>
        <v>1.2741301133540547E-2</v>
      </c>
      <c r="CG124" s="15">
        <f ca="1">_xlfn.NORM.INV(RAND(), Info!$B$43, Info!$B$44)</f>
        <v>2.6934887646758738E-2</v>
      </c>
      <c r="CH124" s="15">
        <f ca="1">_xlfn.NORM.INV(RAND(), Info!$B$43, Info!$B$44)</f>
        <v>2.6108246106659218E-2</v>
      </c>
      <c r="CI124" s="15">
        <f ca="1">_xlfn.NORM.INV(RAND(), Info!$B$43, Info!$B$44)</f>
        <v>-1.1074259737837079E-2</v>
      </c>
      <c r="CJ124" s="15">
        <f ca="1">_xlfn.NORM.INV(RAND(), Info!$B$43, Info!$B$44)</f>
        <v>9.2143757921899667E-3</v>
      </c>
      <c r="CK124" s="15">
        <f ca="1">_xlfn.NORM.INV(RAND(), Info!$B$43, Info!$B$44)</f>
        <v>-2.3079024678081286E-2</v>
      </c>
      <c r="CL124" s="15">
        <f ca="1">_xlfn.NORM.INV(RAND(), Info!$B$43, Info!$B$44)</f>
        <v>4.0526036358823061E-3</v>
      </c>
      <c r="CM124" s="15">
        <f ca="1">_xlfn.NORM.INV(RAND(), Info!$B$43, Info!$B$44)</f>
        <v>-3.1227517157825874E-2</v>
      </c>
      <c r="CN124" s="15">
        <f ca="1">_xlfn.NORM.INV(RAND(), Info!$B$43, Info!$B$44)</f>
        <v>-1.26198718566095E-2</v>
      </c>
      <c r="CO124" s="15">
        <f ca="1">_xlfn.NORM.INV(RAND(), Info!$B$43, Info!$B$44)</f>
        <v>7.0278908352020973E-4</v>
      </c>
      <c r="CP124" s="15">
        <f ca="1">_xlfn.NORM.INV(RAND(), Info!$B$43, Info!$B$44)</f>
        <v>-2.0172883113546133E-2</v>
      </c>
      <c r="CQ124" s="15">
        <f ca="1">_xlfn.NORM.INV(RAND(), Info!$B$43, Info!$B$44)</f>
        <v>2.2063254959859137E-3</v>
      </c>
      <c r="CR124" s="15">
        <f ca="1">_xlfn.NORM.INV(RAND(), Info!$B$43, Info!$B$44)</f>
        <v>3.2540166885232522E-2</v>
      </c>
      <c r="CS124" s="15">
        <f ca="1">_xlfn.NORM.INV(RAND(), Info!$B$43, Info!$B$44)</f>
        <v>-3.4018047213850836E-2</v>
      </c>
      <c r="CT124" s="15">
        <f ca="1">_xlfn.NORM.INV(RAND(), Info!$B$43, Info!$B$44)</f>
        <v>-1.825417407357554E-2</v>
      </c>
      <c r="CU124" s="15">
        <f ca="1">_xlfn.NORM.INV(RAND(), Info!$B$43, Info!$B$44)</f>
        <v>6.2509204848314025E-3</v>
      </c>
      <c r="CV124" s="15">
        <f ca="1">_xlfn.NORM.INV(RAND(), Info!$B$43, Info!$B$44)</f>
        <v>-8.6506968637427156E-3</v>
      </c>
      <c r="CW124" s="15">
        <f ca="1">_xlfn.NORM.INV(RAND(), Info!$B$43, Info!$B$44)</f>
        <v>6.4549328461631587E-3</v>
      </c>
    </row>
    <row r="125" spans="1:101" x14ac:dyDescent="0.2">
      <c r="A125">
        <v>2146</v>
      </c>
      <c r="B125" s="15">
        <f ca="1">_xlfn.NORM.INV(RAND(), Info!$B$43, Info!$B$44)</f>
        <v>-9.948340254485352E-4</v>
      </c>
      <c r="C125" s="15">
        <f ca="1">_xlfn.NORM.INV(RAND(), Info!$B$43, Info!$B$44)</f>
        <v>2.2805530356436843E-2</v>
      </c>
      <c r="D125" s="15">
        <f ca="1">_xlfn.NORM.INV(RAND(), Info!$B$43, Info!$B$44)</f>
        <v>-1.6492969092277307E-2</v>
      </c>
      <c r="E125" s="15">
        <f ca="1">_xlfn.NORM.INV(RAND(), Info!$B$43, Info!$B$44)</f>
        <v>1.7685133334750552E-2</v>
      </c>
      <c r="F125" s="15">
        <f ca="1">_xlfn.NORM.INV(RAND(), Info!$B$43, Info!$B$44)</f>
        <v>-1.4982928873946689E-2</v>
      </c>
      <c r="G125" s="15">
        <f ca="1">_xlfn.NORM.INV(RAND(), Info!$B$43, Info!$B$44)</f>
        <v>-2.2299461471561897E-2</v>
      </c>
      <c r="H125" s="15">
        <f ca="1">_xlfn.NORM.INV(RAND(), Info!$B$43, Info!$B$44)</f>
        <v>-2.1176220301434238E-2</v>
      </c>
      <c r="I125" s="15">
        <f ca="1">_xlfn.NORM.INV(RAND(), Info!$B$43, Info!$B$44)</f>
        <v>7.0671750764294263E-3</v>
      </c>
      <c r="J125" s="15">
        <f ca="1">_xlfn.NORM.INV(RAND(), Info!$B$43, Info!$B$44)</f>
        <v>1.5602564127620032E-2</v>
      </c>
      <c r="K125" s="15">
        <f ca="1">_xlfn.NORM.INV(RAND(), Info!$B$43, Info!$B$44)</f>
        <v>5.0419663615380913E-3</v>
      </c>
      <c r="L125" s="15">
        <f ca="1">_xlfn.NORM.INV(RAND(), Info!$B$43, Info!$B$44)</f>
        <v>7.1181178811177302E-4</v>
      </c>
      <c r="M125" s="15">
        <f ca="1">_xlfn.NORM.INV(RAND(), Info!$B$43, Info!$B$44)</f>
        <v>-2.0856052473947066E-2</v>
      </c>
      <c r="N125" s="15">
        <f ca="1">_xlfn.NORM.INV(RAND(), Info!$B$43, Info!$B$44)</f>
        <v>-1.0242497227160915E-3</v>
      </c>
      <c r="O125" s="15">
        <f ca="1">_xlfn.NORM.INV(RAND(), Info!$B$43, Info!$B$44)</f>
        <v>2.3865882732209028E-2</v>
      </c>
      <c r="P125" s="15">
        <f ca="1">_xlfn.NORM.INV(RAND(), Info!$B$43, Info!$B$44)</f>
        <v>-2.3914626105654637E-4</v>
      </c>
      <c r="Q125" s="15">
        <f ca="1">_xlfn.NORM.INV(RAND(), Info!$B$43, Info!$B$44)</f>
        <v>-1.5147517406081442E-2</v>
      </c>
      <c r="R125" s="15">
        <f ca="1">_xlfn.NORM.INV(RAND(), Info!$B$43, Info!$B$44)</f>
        <v>2.5350428087538276E-2</v>
      </c>
      <c r="S125" s="15">
        <f ca="1">_xlfn.NORM.INV(RAND(), Info!$B$43, Info!$B$44)</f>
        <v>-2.824466688124948E-3</v>
      </c>
      <c r="T125" s="15">
        <f ca="1">_xlfn.NORM.INV(RAND(), Info!$B$43, Info!$B$44)</f>
        <v>2.216652782890146E-2</v>
      </c>
      <c r="U125" s="15">
        <f ca="1">_xlfn.NORM.INV(RAND(), Info!$B$43, Info!$B$44)</f>
        <v>1.6244075674709296E-3</v>
      </c>
      <c r="V125" s="15">
        <f ca="1">_xlfn.NORM.INV(RAND(), Info!$B$43, Info!$B$44)</f>
        <v>1.1065242220742053E-2</v>
      </c>
      <c r="W125" s="15">
        <f ca="1">_xlfn.NORM.INV(RAND(), Info!$B$43, Info!$B$44)</f>
        <v>4.1948544269221295E-2</v>
      </c>
      <c r="X125" s="15">
        <f ca="1">_xlfn.NORM.INV(RAND(), Info!$B$43, Info!$B$44)</f>
        <v>-9.2039559295053613E-3</v>
      </c>
      <c r="Y125" s="15">
        <f ca="1">_xlfn.NORM.INV(RAND(), Info!$B$43, Info!$B$44)</f>
        <v>5.8280691759920993E-3</v>
      </c>
      <c r="Z125" s="15">
        <f ca="1">_xlfn.NORM.INV(RAND(), Info!$B$43, Info!$B$44)</f>
        <v>4.0520709582081635E-2</v>
      </c>
      <c r="AA125" s="15">
        <f ca="1">_xlfn.NORM.INV(RAND(), Info!$B$43, Info!$B$44)</f>
        <v>2.0094872925878259E-2</v>
      </c>
      <c r="AB125" s="15">
        <f ca="1">_xlfn.NORM.INV(RAND(), Info!$B$43, Info!$B$44)</f>
        <v>2.338642273893595E-3</v>
      </c>
      <c r="AC125" s="15">
        <f ca="1">_xlfn.NORM.INV(RAND(), Info!$B$43, Info!$B$44)</f>
        <v>1.9573495015177907E-2</v>
      </c>
      <c r="AD125" s="15">
        <f ca="1">_xlfn.NORM.INV(RAND(), Info!$B$43, Info!$B$44)</f>
        <v>-1.2366374485207183E-2</v>
      </c>
      <c r="AE125" s="15">
        <f ca="1">_xlfn.NORM.INV(RAND(), Info!$B$43, Info!$B$44)</f>
        <v>7.8929151426133139E-3</v>
      </c>
      <c r="AF125" s="15">
        <f ca="1">_xlfn.NORM.INV(RAND(), Info!$B$43, Info!$B$44)</f>
        <v>-7.9310030166212056E-5</v>
      </c>
      <c r="AG125" s="15">
        <f ca="1">_xlfn.NORM.INV(RAND(), Info!$B$43, Info!$B$44)</f>
        <v>3.0507440827583204E-3</v>
      </c>
      <c r="AH125" s="15">
        <f ca="1">_xlfn.NORM.INV(RAND(), Info!$B$43, Info!$B$44)</f>
        <v>-3.1609256132425129E-2</v>
      </c>
      <c r="AI125" s="15">
        <f ca="1">_xlfn.NORM.INV(RAND(), Info!$B$43, Info!$B$44)</f>
        <v>-2.9814717276490082E-2</v>
      </c>
      <c r="AJ125" s="15">
        <f ca="1">_xlfn.NORM.INV(RAND(), Info!$B$43, Info!$B$44)</f>
        <v>1.3940657939336965E-2</v>
      </c>
      <c r="AK125" s="15">
        <f ca="1">_xlfn.NORM.INV(RAND(), Info!$B$43, Info!$B$44)</f>
        <v>-1.9066759445815044E-2</v>
      </c>
      <c r="AL125" s="15">
        <f ca="1">_xlfn.NORM.INV(RAND(), Info!$B$43, Info!$B$44)</f>
        <v>-2.3613759884425534E-2</v>
      </c>
      <c r="AM125" s="15">
        <f ca="1">_xlfn.NORM.INV(RAND(), Info!$B$43, Info!$B$44)</f>
        <v>-4.0595372934438288E-2</v>
      </c>
      <c r="AN125" s="15">
        <f ca="1">_xlfn.NORM.INV(RAND(), Info!$B$43, Info!$B$44)</f>
        <v>7.9284522815819998E-3</v>
      </c>
      <c r="AO125" s="15">
        <f ca="1">_xlfn.NORM.INV(RAND(), Info!$B$43, Info!$B$44)</f>
        <v>-1.1261705612771872E-2</v>
      </c>
      <c r="AP125" s="15">
        <f ca="1">_xlfn.NORM.INV(RAND(), Info!$B$43, Info!$B$44)</f>
        <v>-3.148964057099024E-2</v>
      </c>
      <c r="AQ125" s="15">
        <f ca="1">_xlfn.NORM.INV(RAND(), Info!$B$43, Info!$B$44)</f>
        <v>2.8076302307142614E-2</v>
      </c>
      <c r="AR125" s="15">
        <f ca="1">_xlfn.NORM.INV(RAND(), Info!$B$43, Info!$B$44)</f>
        <v>-4.1683240747963791E-2</v>
      </c>
      <c r="AS125" s="15">
        <f ca="1">_xlfn.NORM.INV(RAND(), Info!$B$43, Info!$B$44)</f>
        <v>4.3693304242943362E-2</v>
      </c>
      <c r="AT125" s="15">
        <f ca="1">_xlfn.NORM.INV(RAND(), Info!$B$43, Info!$B$44)</f>
        <v>5.361239881968613E-3</v>
      </c>
      <c r="AU125" s="15">
        <f ca="1">_xlfn.NORM.INV(RAND(), Info!$B$43, Info!$B$44)</f>
        <v>3.2874438527841617E-2</v>
      </c>
      <c r="AV125" s="15">
        <f ca="1">_xlfn.NORM.INV(RAND(), Info!$B$43, Info!$B$44)</f>
        <v>-3.3772807374007639E-2</v>
      </c>
      <c r="AW125" s="15">
        <f ca="1">_xlfn.NORM.INV(RAND(), Info!$B$43, Info!$B$44)</f>
        <v>-1.7889484735712748E-2</v>
      </c>
      <c r="AX125" s="15">
        <f ca="1">_xlfn.NORM.INV(RAND(), Info!$B$43, Info!$B$44)</f>
        <v>2.7028473986972109E-2</v>
      </c>
      <c r="AY125" s="15">
        <f ca="1">_xlfn.NORM.INV(RAND(), Info!$B$43, Info!$B$44)</f>
        <v>-2.8933651023090062E-2</v>
      </c>
      <c r="AZ125" s="15">
        <f ca="1">_xlfn.NORM.INV(RAND(), Info!$B$43, Info!$B$44)</f>
        <v>1.7814940670914711E-2</v>
      </c>
      <c r="BA125" s="15">
        <f ca="1">_xlfn.NORM.INV(RAND(), Info!$B$43, Info!$B$44)</f>
        <v>1.5351533780485392E-2</v>
      </c>
      <c r="BB125" s="15">
        <f ca="1">_xlfn.NORM.INV(RAND(), Info!$B$43, Info!$B$44)</f>
        <v>-2.8596313432090553E-2</v>
      </c>
      <c r="BC125" s="15">
        <f ca="1">_xlfn.NORM.INV(RAND(), Info!$B$43, Info!$B$44)</f>
        <v>-3.3715678056610819E-2</v>
      </c>
      <c r="BD125" s="15">
        <f ca="1">_xlfn.NORM.INV(RAND(), Info!$B$43, Info!$B$44)</f>
        <v>-2.4328307890993092E-2</v>
      </c>
      <c r="BE125" s="15">
        <f ca="1">_xlfn.NORM.INV(RAND(), Info!$B$43, Info!$B$44)</f>
        <v>6.5714285486744833E-3</v>
      </c>
      <c r="BF125" s="15">
        <f ca="1">_xlfn.NORM.INV(RAND(), Info!$B$43, Info!$B$44)</f>
        <v>3.1054382794633222E-2</v>
      </c>
      <c r="BG125" s="15">
        <f ca="1">_xlfn.NORM.INV(RAND(), Info!$B$43, Info!$B$44)</f>
        <v>2.07834129808037E-2</v>
      </c>
      <c r="BH125" s="15">
        <f ca="1">_xlfn.NORM.INV(RAND(), Info!$B$43, Info!$B$44)</f>
        <v>2.0458279734704602E-2</v>
      </c>
      <c r="BI125" s="15">
        <f ca="1">_xlfn.NORM.INV(RAND(), Info!$B$43, Info!$B$44)</f>
        <v>2.1350248366239874E-2</v>
      </c>
      <c r="BJ125" s="15">
        <f ca="1">_xlfn.NORM.INV(RAND(), Info!$B$43, Info!$B$44)</f>
        <v>-3.9463143114081643E-3</v>
      </c>
      <c r="BK125" s="15">
        <f ca="1">_xlfn.NORM.INV(RAND(), Info!$B$43, Info!$B$44)</f>
        <v>-2.8746355375557811E-3</v>
      </c>
      <c r="BL125" s="15">
        <f ca="1">_xlfn.NORM.INV(RAND(), Info!$B$43, Info!$B$44)</f>
        <v>1.5838788014872474E-2</v>
      </c>
      <c r="BM125" s="15">
        <f ca="1">_xlfn.NORM.INV(RAND(), Info!$B$43, Info!$B$44)</f>
        <v>1.3967256997230396E-2</v>
      </c>
      <c r="BN125" s="15">
        <f ca="1">_xlfn.NORM.INV(RAND(), Info!$B$43, Info!$B$44)</f>
        <v>3.5814081095607714E-3</v>
      </c>
      <c r="BO125" s="15">
        <f ca="1">_xlfn.NORM.INV(RAND(), Info!$B$43, Info!$B$44)</f>
        <v>4.7309704571500879E-3</v>
      </c>
      <c r="BP125" s="15">
        <f ca="1">_xlfn.NORM.INV(RAND(), Info!$B$43, Info!$B$44)</f>
        <v>8.4193932491831401E-3</v>
      </c>
      <c r="BQ125" s="15">
        <f ca="1">_xlfn.NORM.INV(RAND(), Info!$B$43, Info!$B$44)</f>
        <v>1.2542311016844969E-3</v>
      </c>
      <c r="BR125" s="15">
        <f ca="1">_xlfn.NORM.INV(RAND(), Info!$B$43, Info!$B$44)</f>
        <v>-2.3584993580791126E-2</v>
      </c>
      <c r="BS125" s="15">
        <f ca="1">_xlfn.NORM.INV(RAND(), Info!$B$43, Info!$B$44)</f>
        <v>-2.7538713341861462E-2</v>
      </c>
      <c r="BT125" s="15">
        <f ca="1">_xlfn.NORM.INV(RAND(), Info!$B$43, Info!$B$44)</f>
        <v>-1.0582821343349372E-2</v>
      </c>
      <c r="BU125" s="15">
        <f ca="1">_xlfn.NORM.INV(RAND(), Info!$B$43, Info!$B$44)</f>
        <v>-1.6180245537087783E-3</v>
      </c>
      <c r="BV125" s="15">
        <f ca="1">_xlfn.NORM.INV(RAND(), Info!$B$43, Info!$B$44)</f>
        <v>-3.4057789317698116E-2</v>
      </c>
      <c r="BW125" s="15">
        <f ca="1">_xlfn.NORM.INV(RAND(), Info!$B$43, Info!$B$44)</f>
        <v>-6.2071304612522464E-3</v>
      </c>
      <c r="BX125" s="15">
        <f ca="1">_xlfn.NORM.INV(RAND(), Info!$B$43, Info!$B$44)</f>
        <v>-2.579763400079433E-2</v>
      </c>
      <c r="BY125" s="15">
        <f ca="1">_xlfn.NORM.INV(RAND(), Info!$B$43, Info!$B$44)</f>
        <v>-4.1526866460898926E-3</v>
      </c>
      <c r="BZ125" s="15">
        <f ca="1">_xlfn.NORM.INV(RAND(), Info!$B$43, Info!$B$44)</f>
        <v>-3.6796360450473804E-2</v>
      </c>
      <c r="CA125" s="15">
        <f ca="1">_xlfn.NORM.INV(RAND(), Info!$B$43, Info!$B$44)</f>
        <v>-3.2049098224430826E-2</v>
      </c>
      <c r="CB125" s="15">
        <f ca="1">_xlfn.NORM.INV(RAND(), Info!$B$43, Info!$B$44)</f>
        <v>-2.6498153283025853E-2</v>
      </c>
      <c r="CC125" s="15">
        <f ca="1">_xlfn.NORM.INV(RAND(), Info!$B$43, Info!$B$44)</f>
        <v>-5.3738940992701545E-2</v>
      </c>
      <c r="CD125" s="15">
        <f ca="1">_xlfn.NORM.INV(RAND(), Info!$B$43, Info!$B$44)</f>
        <v>-1.1568482013056658E-2</v>
      </c>
      <c r="CE125" s="15">
        <f ca="1">_xlfn.NORM.INV(RAND(), Info!$B$43, Info!$B$44)</f>
        <v>-1.4383406806683929E-2</v>
      </c>
      <c r="CF125" s="15">
        <f ca="1">_xlfn.NORM.INV(RAND(), Info!$B$43, Info!$B$44)</f>
        <v>6.2784588170740913E-3</v>
      </c>
      <c r="CG125" s="15">
        <f ca="1">_xlfn.NORM.INV(RAND(), Info!$B$43, Info!$B$44)</f>
        <v>-2.6829276401206617E-3</v>
      </c>
      <c r="CH125" s="15">
        <f ca="1">_xlfn.NORM.INV(RAND(), Info!$B$43, Info!$B$44)</f>
        <v>-1.52707808681109E-2</v>
      </c>
      <c r="CI125" s="15">
        <f ca="1">_xlfn.NORM.INV(RAND(), Info!$B$43, Info!$B$44)</f>
        <v>-1.851537622296404E-2</v>
      </c>
      <c r="CJ125" s="15">
        <f ca="1">_xlfn.NORM.INV(RAND(), Info!$B$43, Info!$B$44)</f>
        <v>1.0586736431234929E-2</v>
      </c>
      <c r="CK125" s="15">
        <f ca="1">_xlfn.NORM.INV(RAND(), Info!$B$43, Info!$B$44)</f>
        <v>-5.2426687243147538E-3</v>
      </c>
      <c r="CL125" s="15">
        <f ca="1">_xlfn.NORM.INV(RAND(), Info!$B$43, Info!$B$44)</f>
        <v>7.8614456874765322E-3</v>
      </c>
      <c r="CM125" s="15">
        <f ca="1">_xlfn.NORM.INV(RAND(), Info!$B$43, Info!$B$44)</f>
        <v>3.1751737361595304E-2</v>
      </c>
      <c r="CN125" s="15">
        <f ca="1">_xlfn.NORM.INV(RAND(), Info!$B$43, Info!$B$44)</f>
        <v>9.6198625799820956E-5</v>
      </c>
      <c r="CO125" s="15">
        <f ca="1">_xlfn.NORM.INV(RAND(), Info!$B$43, Info!$B$44)</f>
        <v>-6.0263353000770655E-4</v>
      </c>
      <c r="CP125" s="15">
        <f ca="1">_xlfn.NORM.INV(RAND(), Info!$B$43, Info!$B$44)</f>
        <v>-1.093882086654038E-2</v>
      </c>
      <c r="CQ125" s="15">
        <f ca="1">_xlfn.NORM.INV(RAND(), Info!$B$43, Info!$B$44)</f>
        <v>-7.7205902434144122E-3</v>
      </c>
      <c r="CR125" s="15">
        <f ca="1">_xlfn.NORM.INV(RAND(), Info!$B$43, Info!$B$44)</f>
        <v>-6.5652984046358012E-4</v>
      </c>
      <c r="CS125" s="15">
        <f ca="1">_xlfn.NORM.INV(RAND(), Info!$B$43, Info!$B$44)</f>
        <v>3.4273794015579846E-2</v>
      </c>
      <c r="CT125" s="15">
        <f ca="1">_xlfn.NORM.INV(RAND(), Info!$B$43, Info!$B$44)</f>
        <v>2.1855424994544185E-2</v>
      </c>
      <c r="CU125" s="15">
        <f ca="1">_xlfn.NORM.INV(RAND(), Info!$B$43, Info!$B$44)</f>
        <v>-5.6562176632719681E-2</v>
      </c>
      <c r="CV125" s="15">
        <f ca="1">_xlfn.NORM.INV(RAND(), Info!$B$43, Info!$B$44)</f>
        <v>-2.4920520931502915E-2</v>
      </c>
      <c r="CW125" s="15">
        <f ca="1">_xlfn.NORM.INV(RAND(), Info!$B$43, Info!$B$44)</f>
        <v>-1.1066188980547353E-2</v>
      </c>
    </row>
    <row r="126" spans="1:101" x14ac:dyDescent="0.2">
      <c r="A126">
        <v>2147</v>
      </c>
      <c r="B126" s="15">
        <f ca="1">_xlfn.NORM.INV(RAND(), Info!$B$43, Info!$B$44)</f>
        <v>-2.2817113407634503E-2</v>
      </c>
      <c r="C126" s="15">
        <f ca="1">_xlfn.NORM.INV(RAND(), Info!$B$43, Info!$B$44)</f>
        <v>-3.9672974739471865E-2</v>
      </c>
      <c r="D126" s="15">
        <f ca="1">_xlfn.NORM.INV(RAND(), Info!$B$43, Info!$B$44)</f>
        <v>-9.6421853691167521E-3</v>
      </c>
      <c r="E126" s="15">
        <f ca="1">_xlfn.NORM.INV(RAND(), Info!$B$43, Info!$B$44)</f>
        <v>-1.6236856386626836E-3</v>
      </c>
      <c r="F126" s="15">
        <f ca="1">_xlfn.NORM.INV(RAND(), Info!$B$43, Info!$B$44)</f>
        <v>-6.3180038274481074E-3</v>
      </c>
      <c r="G126" s="15">
        <f ca="1">_xlfn.NORM.INV(RAND(), Info!$B$43, Info!$B$44)</f>
        <v>2.4153096205679646E-2</v>
      </c>
      <c r="H126" s="15">
        <f ca="1">_xlfn.NORM.INV(RAND(), Info!$B$43, Info!$B$44)</f>
        <v>1.0516385128718744E-2</v>
      </c>
      <c r="I126" s="15">
        <f ca="1">_xlfn.NORM.INV(RAND(), Info!$B$43, Info!$B$44)</f>
        <v>-2.6637355894111151E-2</v>
      </c>
      <c r="J126" s="15">
        <f ca="1">_xlfn.NORM.INV(RAND(), Info!$B$43, Info!$B$44)</f>
        <v>9.6828688839065043E-3</v>
      </c>
      <c r="K126" s="15">
        <f ca="1">_xlfn.NORM.INV(RAND(), Info!$B$43, Info!$B$44)</f>
        <v>3.0818417089885839E-2</v>
      </c>
      <c r="L126" s="15">
        <f ca="1">_xlfn.NORM.INV(RAND(), Info!$B$43, Info!$B$44)</f>
        <v>-2.7061428036551032E-2</v>
      </c>
      <c r="M126" s="15">
        <f ca="1">_xlfn.NORM.INV(RAND(), Info!$B$43, Info!$B$44)</f>
        <v>-1.6712438577216004E-2</v>
      </c>
      <c r="N126" s="15">
        <f ca="1">_xlfn.NORM.INV(RAND(), Info!$B$43, Info!$B$44)</f>
        <v>-1.0982103114888668E-2</v>
      </c>
      <c r="O126" s="15">
        <f ca="1">_xlfn.NORM.INV(RAND(), Info!$B$43, Info!$B$44)</f>
        <v>1.4677817496686427E-2</v>
      </c>
      <c r="P126" s="15">
        <f ca="1">_xlfn.NORM.INV(RAND(), Info!$B$43, Info!$B$44)</f>
        <v>-1.5818469786659604E-2</v>
      </c>
      <c r="Q126" s="15">
        <f ca="1">_xlfn.NORM.INV(RAND(), Info!$B$43, Info!$B$44)</f>
        <v>-3.8138226341892532E-2</v>
      </c>
      <c r="R126" s="15">
        <f ca="1">_xlfn.NORM.INV(RAND(), Info!$B$43, Info!$B$44)</f>
        <v>-4.8164212221701523E-2</v>
      </c>
      <c r="S126" s="15">
        <f ca="1">_xlfn.NORM.INV(RAND(), Info!$B$43, Info!$B$44)</f>
        <v>-1.9772524538712241E-2</v>
      </c>
      <c r="T126" s="15">
        <f ca="1">_xlfn.NORM.INV(RAND(), Info!$B$43, Info!$B$44)</f>
        <v>-1.831832134447265E-2</v>
      </c>
      <c r="U126" s="15">
        <f ca="1">_xlfn.NORM.INV(RAND(), Info!$B$43, Info!$B$44)</f>
        <v>1.0297077848431292E-2</v>
      </c>
      <c r="V126" s="15">
        <f ca="1">_xlfn.NORM.INV(RAND(), Info!$B$43, Info!$B$44)</f>
        <v>-6.2362272573531679E-3</v>
      </c>
      <c r="W126" s="15">
        <f ca="1">_xlfn.NORM.INV(RAND(), Info!$B$43, Info!$B$44)</f>
        <v>3.8617400997202844E-2</v>
      </c>
      <c r="X126" s="15">
        <f ca="1">_xlfn.NORM.INV(RAND(), Info!$B$43, Info!$B$44)</f>
        <v>4.7338853031637755E-3</v>
      </c>
      <c r="Y126" s="15">
        <f ca="1">_xlfn.NORM.INV(RAND(), Info!$B$43, Info!$B$44)</f>
        <v>-9.9028622895672592E-4</v>
      </c>
      <c r="Z126" s="15">
        <f ca="1">_xlfn.NORM.INV(RAND(), Info!$B$43, Info!$B$44)</f>
        <v>9.2637357861003397E-3</v>
      </c>
      <c r="AA126" s="15">
        <f ca="1">_xlfn.NORM.INV(RAND(), Info!$B$43, Info!$B$44)</f>
        <v>-1.4642862304149122E-2</v>
      </c>
      <c r="AB126" s="15">
        <f ca="1">_xlfn.NORM.INV(RAND(), Info!$B$43, Info!$B$44)</f>
        <v>-1.9629085252400657E-2</v>
      </c>
      <c r="AC126" s="15">
        <f ca="1">_xlfn.NORM.INV(RAND(), Info!$B$43, Info!$B$44)</f>
        <v>-2.0422793587008957E-2</v>
      </c>
      <c r="AD126" s="15">
        <f ca="1">_xlfn.NORM.INV(RAND(), Info!$B$43, Info!$B$44)</f>
        <v>2.1492726942677814E-2</v>
      </c>
      <c r="AE126" s="15">
        <f ca="1">_xlfn.NORM.INV(RAND(), Info!$B$43, Info!$B$44)</f>
        <v>-9.957250469101054E-3</v>
      </c>
      <c r="AF126" s="15">
        <f ca="1">_xlfn.NORM.INV(RAND(), Info!$B$43, Info!$B$44)</f>
        <v>-2.0343500050508355E-2</v>
      </c>
      <c r="AG126" s="15">
        <f ca="1">_xlfn.NORM.INV(RAND(), Info!$B$43, Info!$B$44)</f>
        <v>-1.9092046664170397E-2</v>
      </c>
      <c r="AH126" s="15">
        <f ca="1">_xlfn.NORM.INV(RAND(), Info!$B$43, Info!$B$44)</f>
        <v>5.4270983045894228E-2</v>
      </c>
      <c r="AI126" s="15">
        <f ca="1">_xlfn.NORM.INV(RAND(), Info!$B$43, Info!$B$44)</f>
        <v>8.3380463128803865E-3</v>
      </c>
      <c r="AJ126" s="15">
        <f ca="1">_xlfn.NORM.INV(RAND(), Info!$B$43, Info!$B$44)</f>
        <v>4.9823479724863638E-3</v>
      </c>
      <c r="AK126" s="15">
        <f ca="1">_xlfn.NORM.INV(RAND(), Info!$B$43, Info!$B$44)</f>
        <v>-8.8316438023085808E-3</v>
      </c>
      <c r="AL126" s="15">
        <f ca="1">_xlfn.NORM.INV(RAND(), Info!$B$43, Info!$B$44)</f>
        <v>1.0768635697740763E-2</v>
      </c>
      <c r="AM126" s="15">
        <f ca="1">_xlfn.NORM.INV(RAND(), Info!$B$43, Info!$B$44)</f>
        <v>-1.7893870938470526E-2</v>
      </c>
      <c r="AN126" s="15">
        <f ca="1">_xlfn.NORM.INV(RAND(), Info!$B$43, Info!$B$44)</f>
        <v>-1.1536952672066024E-2</v>
      </c>
      <c r="AO126" s="15">
        <f ca="1">_xlfn.NORM.INV(RAND(), Info!$B$43, Info!$B$44)</f>
        <v>-3.1506635525966324E-2</v>
      </c>
      <c r="AP126" s="15">
        <f ca="1">_xlfn.NORM.INV(RAND(), Info!$B$43, Info!$B$44)</f>
        <v>5.7308048068336597E-3</v>
      </c>
      <c r="AQ126" s="15">
        <f ca="1">_xlfn.NORM.INV(RAND(), Info!$B$43, Info!$B$44)</f>
        <v>7.5241505446694895E-3</v>
      </c>
      <c r="AR126" s="15">
        <f ca="1">_xlfn.NORM.INV(RAND(), Info!$B$43, Info!$B$44)</f>
        <v>1.5712365213235557E-2</v>
      </c>
      <c r="AS126" s="15">
        <f ca="1">_xlfn.NORM.INV(RAND(), Info!$B$43, Info!$B$44)</f>
        <v>6.2052786679676558E-3</v>
      </c>
      <c r="AT126" s="15">
        <f ca="1">_xlfn.NORM.INV(RAND(), Info!$B$43, Info!$B$44)</f>
        <v>-4.7014796174278152E-4</v>
      </c>
      <c r="AU126" s="15">
        <f ca="1">_xlfn.NORM.INV(RAND(), Info!$B$43, Info!$B$44)</f>
        <v>4.9604447972525969E-3</v>
      </c>
      <c r="AV126" s="15">
        <f ca="1">_xlfn.NORM.INV(RAND(), Info!$B$43, Info!$B$44)</f>
        <v>1.7368596655813816E-2</v>
      </c>
      <c r="AW126" s="15">
        <f ca="1">_xlfn.NORM.INV(RAND(), Info!$B$43, Info!$B$44)</f>
        <v>-1.6206736361399372E-2</v>
      </c>
      <c r="AX126" s="15">
        <f ca="1">_xlfn.NORM.INV(RAND(), Info!$B$43, Info!$B$44)</f>
        <v>-5.6888987052439846E-2</v>
      </c>
      <c r="AY126" s="15">
        <f ca="1">_xlfn.NORM.INV(RAND(), Info!$B$43, Info!$B$44)</f>
        <v>-1.119502088836017E-2</v>
      </c>
      <c r="AZ126" s="15">
        <f ca="1">_xlfn.NORM.INV(RAND(), Info!$B$43, Info!$B$44)</f>
        <v>8.5531743149191257E-3</v>
      </c>
      <c r="BA126" s="15">
        <f ca="1">_xlfn.NORM.INV(RAND(), Info!$B$43, Info!$B$44)</f>
        <v>3.3938803245629995E-3</v>
      </c>
      <c r="BB126" s="15">
        <f ca="1">_xlfn.NORM.INV(RAND(), Info!$B$43, Info!$B$44)</f>
        <v>1.1371781234529581E-2</v>
      </c>
      <c r="BC126" s="15">
        <f ca="1">_xlfn.NORM.INV(RAND(), Info!$B$43, Info!$B$44)</f>
        <v>1.5315366065564568E-2</v>
      </c>
      <c r="BD126" s="15">
        <f ca="1">_xlfn.NORM.INV(RAND(), Info!$B$43, Info!$B$44)</f>
        <v>5.3627304366262686E-3</v>
      </c>
      <c r="BE126" s="15">
        <f ca="1">_xlfn.NORM.INV(RAND(), Info!$B$43, Info!$B$44)</f>
        <v>1.8428613976596914E-2</v>
      </c>
      <c r="BF126" s="15">
        <f ca="1">_xlfn.NORM.INV(RAND(), Info!$B$43, Info!$B$44)</f>
        <v>2.1110262731259745E-2</v>
      </c>
      <c r="BG126" s="15">
        <f ca="1">_xlfn.NORM.INV(RAND(), Info!$B$43, Info!$B$44)</f>
        <v>-7.5485754313902144E-3</v>
      </c>
      <c r="BH126" s="15">
        <f ca="1">_xlfn.NORM.INV(RAND(), Info!$B$43, Info!$B$44)</f>
        <v>1.2936467497969086E-2</v>
      </c>
      <c r="BI126" s="15">
        <f ca="1">_xlfn.NORM.INV(RAND(), Info!$B$43, Info!$B$44)</f>
        <v>-2.9919192358055312E-2</v>
      </c>
      <c r="BJ126" s="15">
        <f ca="1">_xlfn.NORM.INV(RAND(), Info!$B$43, Info!$B$44)</f>
        <v>-3.0245956548644717E-2</v>
      </c>
      <c r="BK126" s="15">
        <f ca="1">_xlfn.NORM.INV(RAND(), Info!$B$43, Info!$B$44)</f>
        <v>2.9031766020834447E-3</v>
      </c>
      <c r="BL126" s="15">
        <f ca="1">_xlfn.NORM.INV(RAND(), Info!$B$43, Info!$B$44)</f>
        <v>1.292135099988093E-2</v>
      </c>
      <c r="BM126" s="15">
        <f ca="1">_xlfn.NORM.INV(RAND(), Info!$B$43, Info!$B$44)</f>
        <v>9.4129889615740155E-3</v>
      </c>
      <c r="BN126" s="15">
        <f ca="1">_xlfn.NORM.INV(RAND(), Info!$B$43, Info!$B$44)</f>
        <v>-1.404001507311713E-2</v>
      </c>
      <c r="BO126" s="15">
        <f ca="1">_xlfn.NORM.INV(RAND(), Info!$B$43, Info!$B$44)</f>
        <v>4.5118413154182644E-3</v>
      </c>
      <c r="BP126" s="15">
        <f ca="1">_xlfn.NORM.INV(RAND(), Info!$B$43, Info!$B$44)</f>
        <v>3.6216829417101137E-3</v>
      </c>
      <c r="BQ126" s="15">
        <f ca="1">_xlfn.NORM.INV(RAND(), Info!$B$43, Info!$B$44)</f>
        <v>1.0028499152520888E-2</v>
      </c>
      <c r="BR126" s="15">
        <f ca="1">_xlfn.NORM.INV(RAND(), Info!$B$43, Info!$B$44)</f>
        <v>2.9867679428367079E-2</v>
      </c>
      <c r="BS126" s="15">
        <f ca="1">_xlfn.NORM.INV(RAND(), Info!$B$43, Info!$B$44)</f>
        <v>6.230415319752102E-3</v>
      </c>
      <c r="BT126" s="15">
        <f ca="1">_xlfn.NORM.INV(RAND(), Info!$B$43, Info!$B$44)</f>
        <v>3.1052348751654454E-3</v>
      </c>
      <c r="BU126" s="15">
        <f ca="1">_xlfn.NORM.INV(RAND(), Info!$B$43, Info!$B$44)</f>
        <v>8.0252141340642659E-3</v>
      </c>
      <c r="BV126" s="15">
        <f ca="1">_xlfn.NORM.INV(RAND(), Info!$B$43, Info!$B$44)</f>
        <v>-1.3805356197585814E-2</v>
      </c>
      <c r="BW126" s="15">
        <f ca="1">_xlfn.NORM.INV(RAND(), Info!$B$43, Info!$B$44)</f>
        <v>-6.2967821215656854E-3</v>
      </c>
      <c r="BX126" s="15">
        <f ca="1">_xlfn.NORM.INV(RAND(), Info!$B$43, Info!$B$44)</f>
        <v>-1.250366474272473E-2</v>
      </c>
      <c r="BY126" s="15">
        <f ca="1">_xlfn.NORM.INV(RAND(), Info!$B$43, Info!$B$44)</f>
        <v>3.4139057781690028E-3</v>
      </c>
      <c r="BZ126" s="15">
        <f ca="1">_xlfn.NORM.INV(RAND(), Info!$B$43, Info!$B$44)</f>
        <v>-1.5114741305021225E-2</v>
      </c>
      <c r="CA126" s="15">
        <f ca="1">_xlfn.NORM.INV(RAND(), Info!$B$43, Info!$B$44)</f>
        <v>1.0265778046060926E-3</v>
      </c>
      <c r="CB126" s="15">
        <f ca="1">_xlfn.NORM.INV(RAND(), Info!$B$43, Info!$B$44)</f>
        <v>1.1584842720917744E-2</v>
      </c>
      <c r="CC126" s="15">
        <f ca="1">_xlfn.NORM.INV(RAND(), Info!$B$43, Info!$B$44)</f>
        <v>6.6262698367264214E-3</v>
      </c>
      <c r="CD126" s="15">
        <f ca="1">_xlfn.NORM.INV(RAND(), Info!$B$43, Info!$B$44)</f>
        <v>4.259558170258998E-2</v>
      </c>
      <c r="CE126" s="15">
        <f ca="1">_xlfn.NORM.INV(RAND(), Info!$B$43, Info!$B$44)</f>
        <v>7.0542660025967475E-3</v>
      </c>
      <c r="CF126" s="15">
        <f ca="1">_xlfn.NORM.INV(RAND(), Info!$B$43, Info!$B$44)</f>
        <v>-2.4099648210284267E-2</v>
      </c>
      <c r="CG126" s="15">
        <f ca="1">_xlfn.NORM.INV(RAND(), Info!$B$43, Info!$B$44)</f>
        <v>-1.9714588815592061E-2</v>
      </c>
      <c r="CH126" s="15">
        <f ca="1">_xlfn.NORM.INV(RAND(), Info!$B$43, Info!$B$44)</f>
        <v>9.2694605576487295E-3</v>
      </c>
      <c r="CI126" s="15">
        <f ca="1">_xlfn.NORM.INV(RAND(), Info!$B$43, Info!$B$44)</f>
        <v>1.6799910834950577E-3</v>
      </c>
      <c r="CJ126" s="15">
        <f ca="1">_xlfn.NORM.INV(RAND(), Info!$B$43, Info!$B$44)</f>
        <v>-8.8412294429755685E-3</v>
      </c>
      <c r="CK126" s="15">
        <f ca="1">_xlfn.NORM.INV(RAND(), Info!$B$43, Info!$B$44)</f>
        <v>-2.6013134556397834E-2</v>
      </c>
      <c r="CL126" s="15">
        <f ca="1">_xlfn.NORM.INV(RAND(), Info!$B$43, Info!$B$44)</f>
        <v>-1.3765924042183901E-2</v>
      </c>
      <c r="CM126" s="15">
        <f ca="1">_xlfn.NORM.INV(RAND(), Info!$B$43, Info!$B$44)</f>
        <v>5.6432750971199342E-3</v>
      </c>
      <c r="CN126" s="15">
        <f ca="1">_xlfn.NORM.INV(RAND(), Info!$B$43, Info!$B$44)</f>
        <v>3.7365991944569204E-4</v>
      </c>
      <c r="CO126" s="15">
        <f ca="1">_xlfn.NORM.INV(RAND(), Info!$B$43, Info!$B$44)</f>
        <v>4.0767585751556425E-3</v>
      </c>
      <c r="CP126" s="15">
        <f ca="1">_xlfn.NORM.INV(RAND(), Info!$B$43, Info!$B$44)</f>
        <v>4.9653356808955634E-3</v>
      </c>
      <c r="CQ126" s="15">
        <f ca="1">_xlfn.NORM.INV(RAND(), Info!$B$43, Info!$B$44)</f>
        <v>7.1183313369397594E-3</v>
      </c>
      <c r="CR126" s="15">
        <f ca="1">_xlfn.NORM.INV(RAND(), Info!$B$43, Info!$B$44)</f>
        <v>2.8596436950703644E-2</v>
      </c>
      <c r="CS126" s="15">
        <f ca="1">_xlfn.NORM.INV(RAND(), Info!$B$43, Info!$B$44)</f>
        <v>3.4798341282890222E-2</v>
      </c>
      <c r="CT126" s="15">
        <f ca="1">_xlfn.NORM.INV(RAND(), Info!$B$43, Info!$B$44)</f>
        <v>-2.402653842599798E-2</v>
      </c>
      <c r="CU126" s="15">
        <f ca="1">_xlfn.NORM.INV(RAND(), Info!$B$43, Info!$B$44)</f>
        <v>-2.4479967523028296E-2</v>
      </c>
      <c r="CV126" s="15">
        <f ca="1">_xlfn.NORM.INV(RAND(), Info!$B$43, Info!$B$44)</f>
        <v>5.0902509677043725E-2</v>
      </c>
      <c r="CW126" s="15">
        <f ca="1">_xlfn.NORM.INV(RAND(), Info!$B$43, Info!$B$44)</f>
        <v>1.1535673308774079E-2</v>
      </c>
    </row>
    <row r="127" spans="1:101" x14ac:dyDescent="0.2">
      <c r="A127">
        <v>2148</v>
      </c>
      <c r="B127" s="15">
        <f ca="1">_xlfn.NORM.INV(RAND(), Info!$B$43, Info!$B$44)</f>
        <v>1.9490518128532893E-3</v>
      </c>
      <c r="C127" s="15">
        <f ca="1">_xlfn.NORM.INV(RAND(), Info!$B$43, Info!$B$44)</f>
        <v>-4.7748852777960475E-2</v>
      </c>
      <c r="D127" s="15">
        <f ca="1">_xlfn.NORM.INV(RAND(), Info!$B$43, Info!$B$44)</f>
        <v>-4.6086757550418082E-3</v>
      </c>
      <c r="E127" s="15">
        <f ca="1">_xlfn.NORM.INV(RAND(), Info!$B$43, Info!$B$44)</f>
        <v>-2.5154618673294358E-2</v>
      </c>
      <c r="F127" s="15">
        <f ca="1">_xlfn.NORM.INV(RAND(), Info!$B$43, Info!$B$44)</f>
        <v>-7.3280572058494042E-3</v>
      </c>
      <c r="G127" s="15">
        <f ca="1">_xlfn.NORM.INV(RAND(), Info!$B$43, Info!$B$44)</f>
        <v>2.609287365767169E-2</v>
      </c>
      <c r="H127" s="15">
        <f ca="1">_xlfn.NORM.INV(RAND(), Info!$B$43, Info!$B$44)</f>
        <v>-2.9049472620304149E-3</v>
      </c>
      <c r="I127" s="15">
        <f ca="1">_xlfn.NORM.INV(RAND(), Info!$B$43, Info!$B$44)</f>
        <v>-3.970549189653956E-2</v>
      </c>
      <c r="J127" s="15">
        <f ca="1">_xlfn.NORM.INV(RAND(), Info!$B$43, Info!$B$44)</f>
        <v>2.6355308066524398E-2</v>
      </c>
      <c r="K127" s="15">
        <f ca="1">_xlfn.NORM.INV(RAND(), Info!$B$43, Info!$B$44)</f>
        <v>-3.8811485393606071E-2</v>
      </c>
      <c r="L127" s="15">
        <f ca="1">_xlfn.NORM.INV(RAND(), Info!$B$43, Info!$B$44)</f>
        <v>2.2688330724409473E-2</v>
      </c>
      <c r="M127" s="15">
        <f ca="1">_xlfn.NORM.INV(RAND(), Info!$B$43, Info!$B$44)</f>
        <v>2.4038254007776303E-3</v>
      </c>
      <c r="N127" s="15">
        <f ca="1">_xlfn.NORM.INV(RAND(), Info!$B$43, Info!$B$44)</f>
        <v>-1.0445903091338048E-2</v>
      </c>
      <c r="O127" s="15">
        <f ca="1">_xlfn.NORM.INV(RAND(), Info!$B$43, Info!$B$44)</f>
        <v>1.9741589506373763E-3</v>
      </c>
      <c r="P127" s="15">
        <f ca="1">_xlfn.NORM.INV(RAND(), Info!$B$43, Info!$B$44)</f>
        <v>-1.2911293737610453E-2</v>
      </c>
      <c r="Q127" s="15">
        <f ca="1">_xlfn.NORM.INV(RAND(), Info!$B$43, Info!$B$44)</f>
        <v>-1.9604952015914241E-2</v>
      </c>
      <c r="R127" s="15">
        <f ca="1">_xlfn.NORM.INV(RAND(), Info!$B$43, Info!$B$44)</f>
        <v>5.3286825268223032E-3</v>
      </c>
      <c r="S127" s="15">
        <f ca="1">_xlfn.NORM.INV(RAND(), Info!$B$43, Info!$B$44)</f>
        <v>1.6726055981030649E-2</v>
      </c>
      <c r="T127" s="15">
        <f ca="1">_xlfn.NORM.INV(RAND(), Info!$B$43, Info!$B$44)</f>
        <v>-3.0543988425623281E-4</v>
      </c>
      <c r="U127" s="15">
        <f ca="1">_xlfn.NORM.INV(RAND(), Info!$B$43, Info!$B$44)</f>
        <v>1.7007990921641184E-2</v>
      </c>
      <c r="V127" s="15">
        <f ca="1">_xlfn.NORM.INV(RAND(), Info!$B$43, Info!$B$44)</f>
        <v>3.6534218606916247E-2</v>
      </c>
      <c r="W127" s="15">
        <f ca="1">_xlfn.NORM.INV(RAND(), Info!$B$43, Info!$B$44)</f>
        <v>4.0203893957669309E-2</v>
      </c>
      <c r="X127" s="15">
        <f ca="1">_xlfn.NORM.INV(RAND(), Info!$B$43, Info!$B$44)</f>
        <v>-3.2172122483866951E-2</v>
      </c>
      <c r="Y127" s="15">
        <f ca="1">_xlfn.NORM.INV(RAND(), Info!$B$43, Info!$B$44)</f>
        <v>-3.3050512406357521E-2</v>
      </c>
      <c r="Z127" s="15">
        <f ca="1">_xlfn.NORM.INV(RAND(), Info!$B$43, Info!$B$44)</f>
        <v>2.0889596670611868E-2</v>
      </c>
      <c r="AA127" s="15">
        <f ca="1">_xlfn.NORM.INV(RAND(), Info!$B$43, Info!$B$44)</f>
        <v>1.3874670370638931E-2</v>
      </c>
      <c r="AB127" s="15">
        <f ca="1">_xlfn.NORM.INV(RAND(), Info!$B$43, Info!$B$44)</f>
        <v>-4.1287698990740366E-3</v>
      </c>
      <c r="AC127" s="15">
        <f ca="1">_xlfn.NORM.INV(RAND(), Info!$B$43, Info!$B$44)</f>
        <v>-4.7461158673608294E-3</v>
      </c>
      <c r="AD127" s="15">
        <f ca="1">_xlfn.NORM.INV(RAND(), Info!$B$43, Info!$B$44)</f>
        <v>2.4866153734240042E-2</v>
      </c>
      <c r="AE127" s="15">
        <f ca="1">_xlfn.NORM.INV(RAND(), Info!$B$43, Info!$B$44)</f>
        <v>-3.5319320329168423E-2</v>
      </c>
      <c r="AF127" s="15">
        <f ca="1">_xlfn.NORM.INV(RAND(), Info!$B$43, Info!$B$44)</f>
        <v>-3.7809879428225994E-2</v>
      </c>
      <c r="AG127" s="15">
        <f ca="1">_xlfn.NORM.INV(RAND(), Info!$B$43, Info!$B$44)</f>
        <v>-4.465830661946233E-2</v>
      </c>
      <c r="AH127" s="15">
        <f ca="1">_xlfn.NORM.INV(RAND(), Info!$B$43, Info!$B$44)</f>
        <v>-9.5548437520589502E-3</v>
      </c>
      <c r="AI127" s="15">
        <f ca="1">_xlfn.NORM.INV(RAND(), Info!$B$43, Info!$B$44)</f>
        <v>1.7527836947891638E-2</v>
      </c>
      <c r="AJ127" s="15">
        <f ca="1">_xlfn.NORM.INV(RAND(), Info!$B$43, Info!$B$44)</f>
        <v>-1.9622373684432377E-2</v>
      </c>
      <c r="AK127" s="15">
        <f ca="1">_xlfn.NORM.INV(RAND(), Info!$B$43, Info!$B$44)</f>
        <v>1.1622226139846932E-2</v>
      </c>
      <c r="AL127" s="15">
        <f ca="1">_xlfn.NORM.INV(RAND(), Info!$B$43, Info!$B$44)</f>
        <v>-2.7330357595259303E-2</v>
      </c>
      <c r="AM127" s="15">
        <f ca="1">_xlfn.NORM.INV(RAND(), Info!$B$43, Info!$B$44)</f>
        <v>7.991152806213854E-3</v>
      </c>
      <c r="AN127" s="15">
        <f ca="1">_xlfn.NORM.INV(RAND(), Info!$B$43, Info!$B$44)</f>
        <v>-4.85232235135031E-3</v>
      </c>
      <c r="AO127" s="15">
        <f ca="1">_xlfn.NORM.INV(RAND(), Info!$B$43, Info!$B$44)</f>
        <v>1.7915417067090136E-3</v>
      </c>
      <c r="AP127" s="15">
        <f ca="1">_xlfn.NORM.INV(RAND(), Info!$B$43, Info!$B$44)</f>
        <v>3.2445747959646505E-2</v>
      </c>
      <c r="AQ127" s="15">
        <f ca="1">_xlfn.NORM.INV(RAND(), Info!$B$43, Info!$B$44)</f>
        <v>8.4693346726561029E-3</v>
      </c>
      <c r="AR127" s="15">
        <f ca="1">_xlfn.NORM.INV(RAND(), Info!$B$43, Info!$B$44)</f>
        <v>3.4352680434563917E-5</v>
      </c>
      <c r="AS127" s="15">
        <f ca="1">_xlfn.NORM.INV(RAND(), Info!$B$43, Info!$B$44)</f>
        <v>-7.4516915033963904E-3</v>
      </c>
      <c r="AT127" s="15">
        <f ca="1">_xlfn.NORM.INV(RAND(), Info!$B$43, Info!$B$44)</f>
        <v>-3.01289087534777E-2</v>
      </c>
      <c r="AU127" s="15">
        <f ca="1">_xlfn.NORM.INV(RAND(), Info!$B$43, Info!$B$44)</f>
        <v>1.3129298241102137E-3</v>
      </c>
      <c r="AV127" s="15">
        <f ca="1">_xlfn.NORM.INV(RAND(), Info!$B$43, Info!$B$44)</f>
        <v>1.6959902314057494E-2</v>
      </c>
      <c r="AW127" s="15">
        <f ca="1">_xlfn.NORM.INV(RAND(), Info!$B$43, Info!$B$44)</f>
        <v>-1.7816739839842059E-2</v>
      </c>
      <c r="AX127" s="15">
        <f ca="1">_xlfn.NORM.INV(RAND(), Info!$B$43, Info!$B$44)</f>
        <v>-9.5455992241432613E-3</v>
      </c>
      <c r="AY127" s="15">
        <f ca="1">_xlfn.NORM.INV(RAND(), Info!$B$43, Info!$B$44)</f>
        <v>4.2364743470720334E-2</v>
      </c>
      <c r="AZ127" s="15">
        <f ca="1">_xlfn.NORM.INV(RAND(), Info!$B$43, Info!$B$44)</f>
        <v>1.6137546490296625E-2</v>
      </c>
      <c r="BA127" s="15">
        <f ca="1">_xlfn.NORM.INV(RAND(), Info!$B$43, Info!$B$44)</f>
        <v>-3.318268854116424E-2</v>
      </c>
      <c r="BB127" s="15">
        <f ca="1">_xlfn.NORM.INV(RAND(), Info!$B$43, Info!$B$44)</f>
        <v>3.45856419705656E-2</v>
      </c>
      <c r="BC127" s="15">
        <f ca="1">_xlfn.NORM.INV(RAND(), Info!$B$43, Info!$B$44)</f>
        <v>-2.5596263990872788E-2</v>
      </c>
      <c r="BD127" s="15">
        <f ca="1">_xlfn.NORM.INV(RAND(), Info!$B$43, Info!$B$44)</f>
        <v>2.4135276286417911E-2</v>
      </c>
      <c r="BE127" s="15">
        <f ca="1">_xlfn.NORM.INV(RAND(), Info!$B$43, Info!$B$44)</f>
        <v>3.3298238200697175E-2</v>
      </c>
      <c r="BF127" s="15">
        <f ca="1">_xlfn.NORM.INV(RAND(), Info!$B$43, Info!$B$44)</f>
        <v>1.2817616992609828E-2</v>
      </c>
      <c r="BG127" s="15">
        <f ca="1">_xlfn.NORM.INV(RAND(), Info!$B$43, Info!$B$44)</f>
        <v>1.2399649844013046E-2</v>
      </c>
      <c r="BH127" s="15">
        <f ca="1">_xlfn.NORM.INV(RAND(), Info!$B$43, Info!$B$44)</f>
        <v>1.8235467949610853E-2</v>
      </c>
      <c r="BI127" s="15">
        <f ca="1">_xlfn.NORM.INV(RAND(), Info!$B$43, Info!$B$44)</f>
        <v>1.0220108279704564E-2</v>
      </c>
      <c r="BJ127" s="15">
        <f ca="1">_xlfn.NORM.INV(RAND(), Info!$B$43, Info!$B$44)</f>
        <v>2.0462704621409433E-2</v>
      </c>
      <c r="BK127" s="15">
        <f ca="1">_xlfn.NORM.INV(RAND(), Info!$B$43, Info!$B$44)</f>
        <v>2.7926541633254242E-3</v>
      </c>
      <c r="BL127" s="15">
        <f ca="1">_xlfn.NORM.INV(RAND(), Info!$B$43, Info!$B$44)</f>
        <v>-3.0257972527598972E-2</v>
      </c>
      <c r="BM127" s="15">
        <f ca="1">_xlfn.NORM.INV(RAND(), Info!$B$43, Info!$B$44)</f>
        <v>7.2481570092435455E-4</v>
      </c>
      <c r="BN127" s="15">
        <f ca="1">_xlfn.NORM.INV(RAND(), Info!$B$43, Info!$B$44)</f>
        <v>-2.1034463313524234E-2</v>
      </c>
      <c r="BO127" s="15">
        <f ca="1">_xlfn.NORM.INV(RAND(), Info!$B$43, Info!$B$44)</f>
        <v>-1.3933852538300383E-2</v>
      </c>
      <c r="BP127" s="15">
        <f ca="1">_xlfn.NORM.INV(RAND(), Info!$B$43, Info!$B$44)</f>
        <v>-6.9197766785261232E-3</v>
      </c>
      <c r="BQ127" s="15">
        <f ca="1">_xlfn.NORM.INV(RAND(), Info!$B$43, Info!$B$44)</f>
        <v>-2.9816968208884288E-2</v>
      </c>
      <c r="BR127" s="15">
        <f ca="1">_xlfn.NORM.INV(RAND(), Info!$B$43, Info!$B$44)</f>
        <v>1.658615530642304E-3</v>
      </c>
      <c r="BS127" s="15">
        <f ca="1">_xlfn.NORM.INV(RAND(), Info!$B$43, Info!$B$44)</f>
        <v>-9.4126134438109257E-3</v>
      </c>
      <c r="BT127" s="15">
        <f ca="1">_xlfn.NORM.INV(RAND(), Info!$B$43, Info!$B$44)</f>
        <v>6.3734402083598829E-4</v>
      </c>
      <c r="BU127" s="15">
        <f ca="1">_xlfn.NORM.INV(RAND(), Info!$B$43, Info!$B$44)</f>
        <v>-3.8758766534595541E-2</v>
      </c>
      <c r="BV127" s="15">
        <f ca="1">_xlfn.NORM.INV(RAND(), Info!$B$43, Info!$B$44)</f>
        <v>-3.7378532036337741E-3</v>
      </c>
      <c r="BW127" s="15">
        <f ca="1">_xlfn.NORM.INV(RAND(), Info!$B$43, Info!$B$44)</f>
        <v>-3.1291154931628408E-2</v>
      </c>
      <c r="BX127" s="15">
        <f ca="1">_xlfn.NORM.INV(RAND(), Info!$B$43, Info!$B$44)</f>
        <v>2.4140299227210577E-2</v>
      </c>
      <c r="BY127" s="15">
        <f ca="1">_xlfn.NORM.INV(RAND(), Info!$B$43, Info!$B$44)</f>
        <v>6.2331074689768559E-4</v>
      </c>
      <c r="BZ127" s="15">
        <f ca="1">_xlfn.NORM.INV(RAND(), Info!$B$43, Info!$B$44)</f>
        <v>1.4459015111790909E-2</v>
      </c>
      <c r="CA127" s="15">
        <f ca="1">_xlfn.NORM.INV(RAND(), Info!$B$43, Info!$B$44)</f>
        <v>3.5167093254433309E-3</v>
      </c>
      <c r="CB127" s="15">
        <f ca="1">_xlfn.NORM.INV(RAND(), Info!$B$43, Info!$B$44)</f>
        <v>1.5706579090981857E-3</v>
      </c>
      <c r="CC127" s="15">
        <f ca="1">_xlfn.NORM.INV(RAND(), Info!$B$43, Info!$B$44)</f>
        <v>-1.230592139815382E-2</v>
      </c>
      <c r="CD127" s="15">
        <f ca="1">_xlfn.NORM.INV(RAND(), Info!$B$43, Info!$B$44)</f>
        <v>-1.4761333933868529E-2</v>
      </c>
      <c r="CE127" s="15">
        <f ca="1">_xlfn.NORM.INV(RAND(), Info!$B$43, Info!$B$44)</f>
        <v>-3.6219732936392052E-2</v>
      </c>
      <c r="CF127" s="15">
        <f ca="1">_xlfn.NORM.INV(RAND(), Info!$B$43, Info!$B$44)</f>
        <v>1.6176218382111522E-2</v>
      </c>
      <c r="CG127" s="15">
        <f ca="1">_xlfn.NORM.INV(RAND(), Info!$B$43, Info!$B$44)</f>
        <v>-3.3341216622537256E-3</v>
      </c>
      <c r="CH127" s="15">
        <f ca="1">_xlfn.NORM.INV(RAND(), Info!$B$43, Info!$B$44)</f>
        <v>-8.2519562237986632E-4</v>
      </c>
      <c r="CI127" s="15">
        <f ca="1">_xlfn.NORM.INV(RAND(), Info!$B$43, Info!$B$44)</f>
        <v>1.5810158630525293E-2</v>
      </c>
      <c r="CJ127" s="15">
        <f ca="1">_xlfn.NORM.INV(RAND(), Info!$B$43, Info!$B$44)</f>
        <v>-7.9330562902642284E-3</v>
      </c>
      <c r="CK127" s="15">
        <f ca="1">_xlfn.NORM.INV(RAND(), Info!$B$43, Info!$B$44)</f>
        <v>2.2479241427332472E-2</v>
      </c>
      <c r="CL127" s="15">
        <f ca="1">_xlfn.NORM.INV(RAND(), Info!$B$43, Info!$B$44)</f>
        <v>1.36106066334215E-2</v>
      </c>
      <c r="CM127" s="15">
        <f ca="1">_xlfn.NORM.INV(RAND(), Info!$B$43, Info!$B$44)</f>
        <v>8.9072226406210694E-3</v>
      </c>
      <c r="CN127" s="15">
        <f ca="1">_xlfn.NORM.INV(RAND(), Info!$B$43, Info!$B$44)</f>
        <v>-1.8667699823146672E-2</v>
      </c>
      <c r="CO127" s="15">
        <f ca="1">_xlfn.NORM.INV(RAND(), Info!$B$43, Info!$B$44)</f>
        <v>-7.302845135154625E-3</v>
      </c>
      <c r="CP127" s="15">
        <f ca="1">_xlfn.NORM.INV(RAND(), Info!$B$43, Info!$B$44)</f>
        <v>-2.905822278185222E-2</v>
      </c>
      <c r="CQ127" s="15">
        <f ca="1">_xlfn.NORM.INV(RAND(), Info!$B$43, Info!$B$44)</f>
        <v>-5.9698222155720217E-3</v>
      </c>
      <c r="CR127" s="15">
        <f ca="1">_xlfn.NORM.INV(RAND(), Info!$B$43, Info!$B$44)</f>
        <v>9.9282906434235534E-3</v>
      </c>
      <c r="CS127" s="15">
        <f ca="1">_xlfn.NORM.INV(RAND(), Info!$B$43, Info!$B$44)</f>
        <v>7.8718995065508827E-3</v>
      </c>
      <c r="CT127" s="15">
        <f ca="1">_xlfn.NORM.INV(RAND(), Info!$B$43, Info!$B$44)</f>
        <v>-2.9607303645589448E-2</v>
      </c>
      <c r="CU127" s="15">
        <f ca="1">_xlfn.NORM.INV(RAND(), Info!$B$43, Info!$B$44)</f>
        <v>6.2700242564938009E-3</v>
      </c>
      <c r="CV127" s="15">
        <f ca="1">_xlfn.NORM.INV(RAND(), Info!$B$43, Info!$B$44)</f>
        <v>-1.6836658451232919E-3</v>
      </c>
      <c r="CW127" s="15">
        <f ca="1">_xlfn.NORM.INV(RAND(), Info!$B$43, Info!$B$44)</f>
        <v>1.2493133995140362E-2</v>
      </c>
    </row>
    <row r="128" spans="1:101" x14ac:dyDescent="0.2">
      <c r="A128">
        <v>2149</v>
      </c>
      <c r="B128" s="15">
        <f ca="1">_xlfn.NORM.INV(RAND(), Info!$B$43, Info!$B$44)</f>
        <v>-6.1814116788882155E-4</v>
      </c>
      <c r="C128" s="15">
        <f ca="1">_xlfn.NORM.INV(RAND(), Info!$B$43, Info!$B$44)</f>
        <v>1.0007624510381005E-2</v>
      </c>
      <c r="D128" s="15">
        <f ca="1">_xlfn.NORM.INV(RAND(), Info!$B$43, Info!$B$44)</f>
        <v>-1.3305518969219825E-2</v>
      </c>
      <c r="E128" s="15">
        <f ca="1">_xlfn.NORM.INV(RAND(), Info!$B$43, Info!$B$44)</f>
        <v>2.1043956046879114E-2</v>
      </c>
      <c r="F128" s="15">
        <f ca="1">_xlfn.NORM.INV(RAND(), Info!$B$43, Info!$B$44)</f>
        <v>-2.6632981535792945E-2</v>
      </c>
      <c r="G128" s="15">
        <f ca="1">_xlfn.NORM.INV(RAND(), Info!$B$43, Info!$B$44)</f>
        <v>-6.3761092640883324E-3</v>
      </c>
      <c r="H128" s="15">
        <f ca="1">_xlfn.NORM.INV(RAND(), Info!$B$43, Info!$B$44)</f>
        <v>4.1159836541108021E-3</v>
      </c>
      <c r="I128" s="15">
        <f ca="1">_xlfn.NORM.INV(RAND(), Info!$B$43, Info!$B$44)</f>
        <v>-1.6268186429751041E-2</v>
      </c>
      <c r="J128" s="15">
        <f ca="1">_xlfn.NORM.INV(RAND(), Info!$B$43, Info!$B$44)</f>
        <v>-2.1290278672706817E-2</v>
      </c>
      <c r="K128" s="15">
        <f ca="1">_xlfn.NORM.INV(RAND(), Info!$B$43, Info!$B$44)</f>
        <v>8.3459116309924017E-3</v>
      </c>
      <c r="L128" s="15">
        <f ca="1">_xlfn.NORM.INV(RAND(), Info!$B$43, Info!$B$44)</f>
        <v>-4.8711179501502947E-3</v>
      </c>
      <c r="M128" s="15">
        <f ca="1">_xlfn.NORM.INV(RAND(), Info!$B$43, Info!$B$44)</f>
        <v>-2.6482310867813531E-2</v>
      </c>
      <c r="N128" s="15">
        <f ca="1">_xlfn.NORM.INV(RAND(), Info!$B$43, Info!$B$44)</f>
        <v>5.2687784792554877E-2</v>
      </c>
      <c r="O128" s="15">
        <f ca="1">_xlfn.NORM.INV(RAND(), Info!$B$43, Info!$B$44)</f>
        <v>3.9013578767797151E-3</v>
      </c>
      <c r="P128" s="15">
        <f ca="1">_xlfn.NORM.INV(RAND(), Info!$B$43, Info!$B$44)</f>
        <v>-2.0739572131086622E-2</v>
      </c>
      <c r="Q128" s="15">
        <f ca="1">_xlfn.NORM.INV(RAND(), Info!$B$43, Info!$B$44)</f>
        <v>-5.315987268998912E-3</v>
      </c>
      <c r="R128" s="15">
        <f ca="1">_xlfn.NORM.INV(RAND(), Info!$B$43, Info!$B$44)</f>
        <v>3.757312105367757E-2</v>
      </c>
      <c r="S128" s="15">
        <f ca="1">_xlfn.NORM.INV(RAND(), Info!$B$43, Info!$B$44)</f>
        <v>2.3791082336634663E-2</v>
      </c>
      <c r="T128" s="15">
        <f ca="1">_xlfn.NORM.INV(RAND(), Info!$B$43, Info!$B$44)</f>
        <v>1.0028262069582247E-3</v>
      </c>
      <c r="U128" s="15">
        <f ca="1">_xlfn.NORM.INV(RAND(), Info!$B$43, Info!$B$44)</f>
        <v>-9.0579245098415702E-3</v>
      </c>
      <c r="V128" s="15">
        <f ca="1">_xlfn.NORM.INV(RAND(), Info!$B$43, Info!$B$44)</f>
        <v>-1.970630642903012E-2</v>
      </c>
      <c r="W128" s="15">
        <f ca="1">_xlfn.NORM.INV(RAND(), Info!$B$43, Info!$B$44)</f>
        <v>2.6664556248122497E-2</v>
      </c>
      <c r="X128" s="15">
        <f ca="1">_xlfn.NORM.INV(RAND(), Info!$B$43, Info!$B$44)</f>
        <v>4.419148439413171E-2</v>
      </c>
      <c r="Y128" s="15">
        <f ca="1">_xlfn.NORM.INV(RAND(), Info!$B$43, Info!$B$44)</f>
        <v>1.2458292639198971E-2</v>
      </c>
      <c r="Z128" s="15">
        <f ca="1">_xlfn.NORM.INV(RAND(), Info!$B$43, Info!$B$44)</f>
        <v>-1.7989430683265366E-3</v>
      </c>
      <c r="AA128" s="15">
        <f ca="1">_xlfn.NORM.INV(RAND(), Info!$B$43, Info!$B$44)</f>
        <v>2.1136371235652391E-2</v>
      </c>
      <c r="AB128" s="15">
        <f ca="1">_xlfn.NORM.INV(RAND(), Info!$B$43, Info!$B$44)</f>
        <v>-3.3273782284932441E-2</v>
      </c>
      <c r="AC128" s="15">
        <f ca="1">_xlfn.NORM.INV(RAND(), Info!$B$43, Info!$B$44)</f>
        <v>-4.6885067043363681E-3</v>
      </c>
      <c r="AD128" s="15">
        <f ca="1">_xlfn.NORM.INV(RAND(), Info!$B$43, Info!$B$44)</f>
        <v>-5.3752762023003163E-3</v>
      </c>
      <c r="AE128" s="15">
        <f ca="1">_xlfn.NORM.INV(RAND(), Info!$B$43, Info!$B$44)</f>
        <v>-9.1160617505598486E-3</v>
      </c>
      <c r="AF128" s="15">
        <f ca="1">_xlfn.NORM.INV(RAND(), Info!$B$43, Info!$B$44)</f>
        <v>-2.0055316101617454E-2</v>
      </c>
      <c r="AG128" s="15">
        <f ca="1">_xlfn.NORM.INV(RAND(), Info!$B$43, Info!$B$44)</f>
        <v>8.064616829177737E-3</v>
      </c>
      <c r="AH128" s="15">
        <f ca="1">_xlfn.NORM.INV(RAND(), Info!$B$43, Info!$B$44)</f>
        <v>-3.3374380598045076E-3</v>
      </c>
      <c r="AI128" s="15">
        <f ca="1">_xlfn.NORM.INV(RAND(), Info!$B$43, Info!$B$44)</f>
        <v>4.0062037270112037E-3</v>
      </c>
      <c r="AJ128" s="15">
        <f ca="1">_xlfn.NORM.INV(RAND(), Info!$B$43, Info!$B$44)</f>
        <v>-2.8843144051427728E-2</v>
      </c>
      <c r="AK128" s="15">
        <f ca="1">_xlfn.NORM.INV(RAND(), Info!$B$43, Info!$B$44)</f>
        <v>1.2206701110922442E-2</v>
      </c>
      <c r="AL128" s="15">
        <f ca="1">_xlfn.NORM.INV(RAND(), Info!$B$43, Info!$B$44)</f>
        <v>1.641570252381536E-2</v>
      </c>
      <c r="AM128" s="15">
        <f ca="1">_xlfn.NORM.INV(RAND(), Info!$B$43, Info!$B$44)</f>
        <v>9.8552022480721778E-3</v>
      </c>
      <c r="AN128" s="15">
        <f ca="1">_xlfn.NORM.INV(RAND(), Info!$B$43, Info!$B$44)</f>
        <v>-2.0286546915828114E-2</v>
      </c>
      <c r="AO128" s="15">
        <f ca="1">_xlfn.NORM.INV(RAND(), Info!$B$43, Info!$B$44)</f>
        <v>-1.2533474819267254E-2</v>
      </c>
      <c r="AP128" s="15">
        <f ca="1">_xlfn.NORM.INV(RAND(), Info!$B$43, Info!$B$44)</f>
        <v>8.5737371771742871E-3</v>
      </c>
      <c r="AQ128" s="15">
        <f ca="1">_xlfn.NORM.INV(RAND(), Info!$B$43, Info!$B$44)</f>
        <v>-4.0480698996840328E-2</v>
      </c>
      <c r="AR128" s="15">
        <f ca="1">_xlfn.NORM.INV(RAND(), Info!$B$43, Info!$B$44)</f>
        <v>-3.4044073775066776E-2</v>
      </c>
      <c r="AS128" s="15">
        <f ca="1">_xlfn.NORM.INV(RAND(), Info!$B$43, Info!$B$44)</f>
        <v>-4.19094638099446E-3</v>
      </c>
      <c r="AT128" s="15">
        <f ca="1">_xlfn.NORM.INV(RAND(), Info!$B$43, Info!$B$44)</f>
        <v>-1.5839558952930106E-2</v>
      </c>
      <c r="AU128" s="15">
        <f ca="1">_xlfn.NORM.INV(RAND(), Info!$B$43, Info!$B$44)</f>
        <v>1.2066721797792251E-2</v>
      </c>
      <c r="AV128" s="15">
        <f ca="1">_xlfn.NORM.INV(RAND(), Info!$B$43, Info!$B$44)</f>
        <v>2.6191432861429921E-2</v>
      </c>
      <c r="AW128" s="15">
        <f ca="1">_xlfn.NORM.INV(RAND(), Info!$B$43, Info!$B$44)</f>
        <v>8.8614432673731862E-3</v>
      </c>
      <c r="AX128" s="15">
        <f ca="1">_xlfn.NORM.INV(RAND(), Info!$B$43, Info!$B$44)</f>
        <v>2.4065785174157157E-2</v>
      </c>
      <c r="AY128" s="15">
        <f ca="1">_xlfn.NORM.INV(RAND(), Info!$B$43, Info!$B$44)</f>
        <v>-3.6569547960056035E-3</v>
      </c>
      <c r="AZ128" s="15">
        <f ca="1">_xlfn.NORM.INV(RAND(), Info!$B$43, Info!$B$44)</f>
        <v>-2.0049548550624276E-2</v>
      </c>
      <c r="BA128" s="15">
        <f ca="1">_xlfn.NORM.INV(RAND(), Info!$B$43, Info!$B$44)</f>
        <v>-8.3510064133811047E-3</v>
      </c>
      <c r="BB128" s="15">
        <f ca="1">_xlfn.NORM.INV(RAND(), Info!$B$43, Info!$B$44)</f>
        <v>1.2727045785680249E-2</v>
      </c>
      <c r="BC128" s="15">
        <f ca="1">_xlfn.NORM.INV(RAND(), Info!$B$43, Info!$B$44)</f>
        <v>-3.2519871538165275E-2</v>
      </c>
      <c r="BD128" s="15">
        <f ca="1">_xlfn.NORM.INV(RAND(), Info!$B$43, Info!$B$44)</f>
        <v>5.0381274495164743E-4</v>
      </c>
      <c r="BE128" s="15">
        <f ca="1">_xlfn.NORM.INV(RAND(), Info!$B$43, Info!$B$44)</f>
        <v>-1.3633997712325426E-2</v>
      </c>
      <c r="BF128" s="15">
        <f ca="1">_xlfn.NORM.INV(RAND(), Info!$B$43, Info!$B$44)</f>
        <v>-2.0626376423882424E-2</v>
      </c>
      <c r="BG128" s="15">
        <f ca="1">_xlfn.NORM.INV(RAND(), Info!$B$43, Info!$B$44)</f>
        <v>4.006828069452701E-3</v>
      </c>
      <c r="BH128" s="15">
        <f ca="1">_xlfn.NORM.INV(RAND(), Info!$B$43, Info!$B$44)</f>
        <v>-3.4564923679590333E-2</v>
      </c>
      <c r="BI128" s="15">
        <f ca="1">_xlfn.NORM.INV(RAND(), Info!$B$43, Info!$B$44)</f>
        <v>-1.1436019507780705E-2</v>
      </c>
      <c r="BJ128" s="15">
        <f ca="1">_xlfn.NORM.INV(RAND(), Info!$B$43, Info!$B$44)</f>
        <v>-2.700877520322827E-2</v>
      </c>
      <c r="BK128" s="15">
        <f ca="1">_xlfn.NORM.INV(RAND(), Info!$B$43, Info!$B$44)</f>
        <v>-1.3736307395931648E-2</v>
      </c>
      <c r="BL128" s="15">
        <f ca="1">_xlfn.NORM.INV(RAND(), Info!$B$43, Info!$B$44)</f>
        <v>3.1235709429955325E-2</v>
      </c>
      <c r="BM128" s="15">
        <f ca="1">_xlfn.NORM.INV(RAND(), Info!$B$43, Info!$B$44)</f>
        <v>1.126258270753171E-2</v>
      </c>
      <c r="BN128" s="15">
        <f ca="1">_xlfn.NORM.INV(RAND(), Info!$B$43, Info!$B$44)</f>
        <v>-2.2335401027032086E-2</v>
      </c>
      <c r="BO128" s="15">
        <f ca="1">_xlfn.NORM.INV(RAND(), Info!$B$43, Info!$B$44)</f>
        <v>1.1969749737776056E-3</v>
      </c>
      <c r="BP128" s="15">
        <f ca="1">_xlfn.NORM.INV(RAND(), Info!$B$43, Info!$B$44)</f>
        <v>-4.7432809816286385E-2</v>
      </c>
      <c r="BQ128" s="15">
        <f ca="1">_xlfn.NORM.INV(RAND(), Info!$B$43, Info!$B$44)</f>
        <v>-3.5902309321576689E-2</v>
      </c>
      <c r="BR128" s="15">
        <f ca="1">_xlfn.NORM.INV(RAND(), Info!$B$43, Info!$B$44)</f>
        <v>-2.4750590209182098E-3</v>
      </c>
      <c r="BS128" s="15">
        <f ca="1">_xlfn.NORM.INV(RAND(), Info!$B$43, Info!$B$44)</f>
        <v>2.4227502642853397E-2</v>
      </c>
      <c r="BT128" s="15">
        <f ca="1">_xlfn.NORM.INV(RAND(), Info!$B$43, Info!$B$44)</f>
        <v>3.6534218774510734E-2</v>
      </c>
      <c r="BU128" s="15">
        <f ca="1">_xlfn.NORM.INV(RAND(), Info!$B$43, Info!$B$44)</f>
        <v>-2.9657474564218363E-2</v>
      </c>
      <c r="BV128" s="15">
        <f ca="1">_xlfn.NORM.INV(RAND(), Info!$B$43, Info!$B$44)</f>
        <v>-2.5948051115574487E-2</v>
      </c>
      <c r="BW128" s="15">
        <f ca="1">_xlfn.NORM.INV(RAND(), Info!$B$43, Info!$B$44)</f>
        <v>1.4306406299603187E-2</v>
      </c>
      <c r="BX128" s="15">
        <f ca="1">_xlfn.NORM.INV(RAND(), Info!$B$43, Info!$B$44)</f>
        <v>2.4927643739754098E-2</v>
      </c>
      <c r="BY128" s="15">
        <f ca="1">_xlfn.NORM.INV(RAND(), Info!$B$43, Info!$B$44)</f>
        <v>6.9406222197895733E-3</v>
      </c>
      <c r="BZ128" s="15">
        <f ca="1">_xlfn.NORM.INV(RAND(), Info!$B$43, Info!$B$44)</f>
        <v>-2.953631069497567E-2</v>
      </c>
      <c r="CA128" s="15">
        <f ca="1">_xlfn.NORM.INV(RAND(), Info!$B$43, Info!$B$44)</f>
        <v>-1.0387840156586347E-2</v>
      </c>
      <c r="CB128" s="15">
        <f ca="1">_xlfn.NORM.INV(RAND(), Info!$B$43, Info!$B$44)</f>
        <v>-1.2183550080878094E-2</v>
      </c>
      <c r="CC128" s="15">
        <f ca="1">_xlfn.NORM.INV(RAND(), Info!$B$43, Info!$B$44)</f>
        <v>-1.6952600729215391E-2</v>
      </c>
      <c r="CD128" s="15">
        <f ca="1">_xlfn.NORM.INV(RAND(), Info!$B$43, Info!$B$44)</f>
        <v>5.0543911125100821E-3</v>
      </c>
      <c r="CE128" s="15">
        <f ca="1">_xlfn.NORM.INV(RAND(), Info!$B$43, Info!$B$44)</f>
        <v>1.2316778077533883E-2</v>
      </c>
      <c r="CF128" s="15">
        <f ca="1">_xlfn.NORM.INV(RAND(), Info!$B$43, Info!$B$44)</f>
        <v>2.1034245214096706E-2</v>
      </c>
      <c r="CG128" s="15">
        <f ca="1">_xlfn.NORM.INV(RAND(), Info!$B$43, Info!$B$44)</f>
        <v>-1.7703162794979639E-2</v>
      </c>
      <c r="CH128" s="15">
        <f ca="1">_xlfn.NORM.INV(RAND(), Info!$B$43, Info!$B$44)</f>
        <v>1.408930421499709E-2</v>
      </c>
      <c r="CI128" s="15">
        <f ca="1">_xlfn.NORM.INV(RAND(), Info!$B$43, Info!$B$44)</f>
        <v>-1.6703921116541655E-2</v>
      </c>
      <c r="CJ128" s="15">
        <f ca="1">_xlfn.NORM.INV(RAND(), Info!$B$43, Info!$B$44)</f>
        <v>9.8669982454824556E-3</v>
      </c>
      <c r="CK128" s="15">
        <f ca="1">_xlfn.NORM.INV(RAND(), Info!$B$43, Info!$B$44)</f>
        <v>-6.62454673267035E-3</v>
      </c>
      <c r="CL128" s="15">
        <f ca="1">_xlfn.NORM.INV(RAND(), Info!$B$43, Info!$B$44)</f>
        <v>-2.6584276389805196E-3</v>
      </c>
      <c r="CM128" s="15">
        <f ca="1">_xlfn.NORM.INV(RAND(), Info!$B$43, Info!$B$44)</f>
        <v>-4.5187516080601876E-2</v>
      </c>
      <c r="CN128" s="15">
        <f ca="1">_xlfn.NORM.INV(RAND(), Info!$B$43, Info!$B$44)</f>
        <v>-2.1932917551857776E-3</v>
      </c>
      <c r="CO128" s="15">
        <f ca="1">_xlfn.NORM.INV(RAND(), Info!$B$43, Info!$B$44)</f>
        <v>-3.1023698123574771E-2</v>
      </c>
      <c r="CP128" s="15">
        <f ca="1">_xlfn.NORM.INV(RAND(), Info!$B$43, Info!$B$44)</f>
        <v>1.597493029246545E-3</v>
      </c>
      <c r="CQ128" s="15">
        <f ca="1">_xlfn.NORM.INV(RAND(), Info!$B$43, Info!$B$44)</f>
        <v>2.7721147436206708E-2</v>
      </c>
      <c r="CR128" s="15">
        <f ca="1">_xlfn.NORM.INV(RAND(), Info!$B$43, Info!$B$44)</f>
        <v>2.2966314104838893E-2</v>
      </c>
      <c r="CS128" s="15">
        <f ca="1">_xlfn.NORM.INV(RAND(), Info!$B$43, Info!$B$44)</f>
        <v>-7.843301721616399E-3</v>
      </c>
      <c r="CT128" s="15">
        <f ca="1">_xlfn.NORM.INV(RAND(), Info!$B$43, Info!$B$44)</f>
        <v>-5.8892883775912841E-3</v>
      </c>
      <c r="CU128" s="15">
        <f ca="1">_xlfn.NORM.INV(RAND(), Info!$B$43, Info!$B$44)</f>
        <v>-2.4565236131630711E-2</v>
      </c>
      <c r="CV128" s="15">
        <f ca="1">_xlfn.NORM.INV(RAND(), Info!$B$43, Info!$B$44)</f>
        <v>-1.7097860036386182E-2</v>
      </c>
      <c r="CW128" s="15">
        <f ca="1">_xlfn.NORM.INV(RAND(), Info!$B$43, Info!$B$44)</f>
        <v>3.7420533359486885E-3</v>
      </c>
    </row>
    <row r="129" spans="1:101" x14ac:dyDescent="0.2">
      <c r="A129">
        <v>2150</v>
      </c>
      <c r="B129" s="15">
        <f ca="1">_xlfn.NORM.INV(RAND(), Info!$B$43, Info!$B$44)</f>
        <v>2.4875265545477258E-2</v>
      </c>
      <c r="C129" s="15">
        <f ca="1">_xlfn.NORM.INV(RAND(), Info!$B$43, Info!$B$44)</f>
        <v>-1.7289666922790266E-2</v>
      </c>
      <c r="D129" s="15">
        <f ca="1">_xlfn.NORM.INV(RAND(), Info!$B$43, Info!$B$44)</f>
        <v>-8.5549740139883139E-3</v>
      </c>
      <c r="E129" s="15">
        <f ca="1">_xlfn.NORM.INV(RAND(), Info!$B$43, Info!$B$44)</f>
        <v>3.8179223262381186E-3</v>
      </c>
      <c r="F129" s="15">
        <f ca="1">_xlfn.NORM.INV(RAND(), Info!$B$43, Info!$B$44)</f>
        <v>-1.7624733609438895E-2</v>
      </c>
      <c r="G129" s="15">
        <f ca="1">_xlfn.NORM.INV(RAND(), Info!$B$43, Info!$B$44)</f>
        <v>2.5210615440429799E-2</v>
      </c>
      <c r="H129" s="15">
        <f ca="1">_xlfn.NORM.INV(RAND(), Info!$B$43, Info!$B$44)</f>
        <v>2.4375594383159869E-2</v>
      </c>
      <c r="I129" s="15">
        <f ca="1">_xlfn.NORM.INV(RAND(), Info!$B$43, Info!$B$44)</f>
        <v>-1.2436898268454299E-2</v>
      </c>
      <c r="J129" s="15">
        <f ca="1">_xlfn.NORM.INV(RAND(), Info!$B$43, Info!$B$44)</f>
        <v>4.0818337099975129E-2</v>
      </c>
      <c r="K129" s="15">
        <f ca="1">_xlfn.NORM.INV(RAND(), Info!$B$43, Info!$B$44)</f>
        <v>-1.9938591301909742E-2</v>
      </c>
      <c r="L129" s="15">
        <f ca="1">_xlfn.NORM.INV(RAND(), Info!$B$43, Info!$B$44)</f>
        <v>-2.4106833461443031E-2</v>
      </c>
      <c r="M129" s="15">
        <f ca="1">_xlfn.NORM.INV(RAND(), Info!$B$43, Info!$B$44)</f>
        <v>1.7664738638254723E-2</v>
      </c>
      <c r="N129" s="15">
        <f ca="1">_xlfn.NORM.INV(RAND(), Info!$B$43, Info!$B$44)</f>
        <v>2.4594938580416559E-2</v>
      </c>
      <c r="O129" s="15">
        <f ca="1">_xlfn.NORM.INV(RAND(), Info!$B$43, Info!$B$44)</f>
        <v>8.3557862287148219E-3</v>
      </c>
      <c r="P129" s="15">
        <f ca="1">_xlfn.NORM.INV(RAND(), Info!$B$43, Info!$B$44)</f>
        <v>-2.6655387651500998E-4</v>
      </c>
      <c r="Q129" s="15">
        <f ca="1">_xlfn.NORM.INV(RAND(), Info!$B$43, Info!$B$44)</f>
        <v>1.4496942079832653E-2</v>
      </c>
      <c r="R129" s="15">
        <f ca="1">_xlfn.NORM.INV(RAND(), Info!$B$43, Info!$B$44)</f>
        <v>2.3372139873318435E-2</v>
      </c>
      <c r="S129" s="15">
        <f ca="1">_xlfn.NORM.INV(RAND(), Info!$B$43, Info!$B$44)</f>
        <v>1.7446950273685927E-2</v>
      </c>
      <c r="T129" s="15">
        <f ca="1">_xlfn.NORM.INV(RAND(), Info!$B$43, Info!$B$44)</f>
        <v>-2.3169641719502369E-2</v>
      </c>
      <c r="U129" s="15">
        <f ca="1">_xlfn.NORM.INV(RAND(), Info!$B$43, Info!$B$44)</f>
        <v>2.1113873999015674E-2</v>
      </c>
      <c r="V129" s="15">
        <f ca="1">_xlfn.NORM.INV(RAND(), Info!$B$43, Info!$B$44)</f>
        <v>5.5119635840193283E-2</v>
      </c>
      <c r="W129" s="15">
        <f ca="1">_xlfn.NORM.INV(RAND(), Info!$B$43, Info!$B$44)</f>
        <v>2.1247521046903601E-2</v>
      </c>
      <c r="X129" s="15">
        <f ca="1">_xlfn.NORM.INV(RAND(), Info!$B$43, Info!$B$44)</f>
        <v>-2.9588936981602945E-3</v>
      </c>
      <c r="Y129" s="15">
        <f ca="1">_xlfn.NORM.INV(RAND(), Info!$B$43, Info!$B$44)</f>
        <v>3.3815774439648338E-2</v>
      </c>
      <c r="Z129" s="15">
        <f ca="1">_xlfn.NORM.INV(RAND(), Info!$B$43, Info!$B$44)</f>
        <v>-9.6703737098554517E-3</v>
      </c>
      <c r="AA129" s="15">
        <f ca="1">_xlfn.NORM.INV(RAND(), Info!$B$43, Info!$B$44)</f>
        <v>-7.8861461007239224E-3</v>
      </c>
      <c r="AB129" s="15">
        <f ca="1">_xlfn.NORM.INV(RAND(), Info!$B$43, Info!$B$44)</f>
        <v>1.4946162747645213E-3</v>
      </c>
      <c r="AC129" s="15">
        <f ca="1">_xlfn.NORM.INV(RAND(), Info!$B$43, Info!$B$44)</f>
        <v>1.5456355556067534E-2</v>
      </c>
      <c r="AD129" s="15">
        <f ca="1">_xlfn.NORM.INV(RAND(), Info!$B$43, Info!$B$44)</f>
        <v>2.0665227628640761E-3</v>
      </c>
      <c r="AE129" s="15">
        <f ca="1">_xlfn.NORM.INV(RAND(), Info!$B$43, Info!$B$44)</f>
        <v>-3.7216873909885505E-2</v>
      </c>
      <c r="AF129" s="15">
        <f ca="1">_xlfn.NORM.INV(RAND(), Info!$B$43, Info!$B$44)</f>
        <v>2.6153733394259054E-2</v>
      </c>
      <c r="AG129" s="15">
        <f ca="1">_xlfn.NORM.INV(RAND(), Info!$B$43, Info!$B$44)</f>
        <v>1.3372989470823351E-2</v>
      </c>
      <c r="AH129" s="15">
        <f ca="1">_xlfn.NORM.INV(RAND(), Info!$B$43, Info!$B$44)</f>
        <v>3.2260746199373094E-2</v>
      </c>
      <c r="AI129" s="15">
        <f ca="1">_xlfn.NORM.INV(RAND(), Info!$B$43, Info!$B$44)</f>
        <v>1.0688903978087808E-2</v>
      </c>
      <c r="AJ129" s="15">
        <f ca="1">_xlfn.NORM.INV(RAND(), Info!$B$43, Info!$B$44)</f>
        <v>1.9434153087711001E-2</v>
      </c>
      <c r="AK129" s="15">
        <f ca="1">_xlfn.NORM.INV(RAND(), Info!$B$43, Info!$B$44)</f>
        <v>1.0416872834412824E-2</v>
      </c>
      <c r="AL129" s="15">
        <f ca="1">_xlfn.NORM.INV(RAND(), Info!$B$43, Info!$B$44)</f>
        <v>1.7149535081080414E-2</v>
      </c>
      <c r="AM129" s="15">
        <f ca="1">_xlfn.NORM.INV(RAND(), Info!$B$43, Info!$B$44)</f>
        <v>1.8998426798437214E-2</v>
      </c>
      <c r="AN129" s="15">
        <f ca="1">_xlfn.NORM.INV(RAND(), Info!$B$43, Info!$B$44)</f>
        <v>-8.4229603644274086E-3</v>
      </c>
      <c r="AO129" s="15">
        <f ca="1">_xlfn.NORM.INV(RAND(), Info!$B$43, Info!$B$44)</f>
        <v>1.8230793775203164E-2</v>
      </c>
      <c r="AP129" s="15">
        <f ca="1">_xlfn.NORM.INV(RAND(), Info!$B$43, Info!$B$44)</f>
        <v>-1.4602149632227741E-2</v>
      </c>
      <c r="AQ129" s="15">
        <f ca="1">_xlfn.NORM.INV(RAND(), Info!$B$43, Info!$B$44)</f>
        <v>-2.1274315449647447E-3</v>
      </c>
      <c r="AR129" s="15">
        <f ca="1">_xlfn.NORM.INV(RAND(), Info!$B$43, Info!$B$44)</f>
        <v>-1.0003807437476735E-2</v>
      </c>
      <c r="AS129" s="15">
        <f ca="1">_xlfn.NORM.INV(RAND(), Info!$B$43, Info!$B$44)</f>
        <v>-1.5438737013721334E-2</v>
      </c>
      <c r="AT129" s="15">
        <f ca="1">_xlfn.NORM.INV(RAND(), Info!$B$43, Info!$B$44)</f>
        <v>6.6560439537384775E-2</v>
      </c>
      <c r="AU129" s="15">
        <f ca="1">_xlfn.NORM.INV(RAND(), Info!$B$43, Info!$B$44)</f>
        <v>-2.5927963735090866E-3</v>
      </c>
      <c r="AV129" s="15">
        <f ca="1">_xlfn.NORM.INV(RAND(), Info!$B$43, Info!$B$44)</f>
        <v>1.916498487157994E-2</v>
      </c>
      <c r="AW129" s="15">
        <f ca="1">_xlfn.NORM.INV(RAND(), Info!$B$43, Info!$B$44)</f>
        <v>-1.2959229637389456E-3</v>
      </c>
      <c r="AX129" s="15">
        <f ca="1">_xlfn.NORM.INV(RAND(), Info!$B$43, Info!$B$44)</f>
        <v>-1.0518194892184421E-3</v>
      </c>
      <c r="AY129" s="15">
        <f ca="1">_xlfn.NORM.INV(RAND(), Info!$B$43, Info!$B$44)</f>
        <v>-7.8864372720843408E-3</v>
      </c>
      <c r="AZ129" s="15">
        <f ca="1">_xlfn.NORM.INV(RAND(), Info!$B$43, Info!$B$44)</f>
        <v>2.1381310059524684E-2</v>
      </c>
      <c r="BA129" s="15">
        <f ca="1">_xlfn.NORM.INV(RAND(), Info!$B$43, Info!$B$44)</f>
        <v>1.5117722087315414E-3</v>
      </c>
      <c r="BB129" s="15">
        <f ca="1">_xlfn.NORM.INV(RAND(), Info!$B$43, Info!$B$44)</f>
        <v>-3.8508134866970562E-3</v>
      </c>
      <c r="BC129" s="15">
        <f ca="1">_xlfn.NORM.INV(RAND(), Info!$B$43, Info!$B$44)</f>
        <v>1.2352659134104337E-2</v>
      </c>
      <c r="BD129" s="15">
        <f ca="1">_xlfn.NORM.INV(RAND(), Info!$B$43, Info!$B$44)</f>
        <v>-1.2112985652357015E-2</v>
      </c>
      <c r="BE129" s="15">
        <f ca="1">_xlfn.NORM.INV(RAND(), Info!$B$43, Info!$B$44)</f>
        <v>-8.8372039714788853E-3</v>
      </c>
      <c r="BF129" s="15">
        <f ca="1">_xlfn.NORM.INV(RAND(), Info!$B$43, Info!$B$44)</f>
        <v>-8.3783299474515273E-3</v>
      </c>
      <c r="BG129" s="15">
        <f ca="1">_xlfn.NORM.INV(RAND(), Info!$B$43, Info!$B$44)</f>
        <v>7.2103322093468678E-3</v>
      </c>
      <c r="BH129" s="15">
        <f ca="1">_xlfn.NORM.INV(RAND(), Info!$B$43, Info!$B$44)</f>
        <v>-1.1939540594605454E-2</v>
      </c>
      <c r="BI129" s="15">
        <f ca="1">_xlfn.NORM.INV(RAND(), Info!$B$43, Info!$B$44)</f>
        <v>-3.1690264324826987E-2</v>
      </c>
      <c r="BJ129" s="15">
        <f ca="1">_xlfn.NORM.INV(RAND(), Info!$B$43, Info!$B$44)</f>
        <v>1.4763532264265859E-2</v>
      </c>
      <c r="BK129" s="15">
        <f ca="1">_xlfn.NORM.INV(RAND(), Info!$B$43, Info!$B$44)</f>
        <v>-6.1850792416061395E-2</v>
      </c>
      <c r="BL129" s="15">
        <f ca="1">_xlfn.NORM.INV(RAND(), Info!$B$43, Info!$B$44)</f>
        <v>-2.6061944891515011E-2</v>
      </c>
      <c r="BM129" s="15">
        <f ca="1">_xlfn.NORM.INV(RAND(), Info!$B$43, Info!$B$44)</f>
        <v>3.9311597790539041E-2</v>
      </c>
      <c r="BN129" s="15">
        <f ca="1">_xlfn.NORM.INV(RAND(), Info!$B$43, Info!$B$44)</f>
        <v>3.7276964585119483E-2</v>
      </c>
      <c r="BO129" s="15">
        <f ca="1">_xlfn.NORM.INV(RAND(), Info!$B$43, Info!$B$44)</f>
        <v>6.1065426388066555E-3</v>
      </c>
      <c r="BP129" s="15">
        <f ca="1">_xlfn.NORM.INV(RAND(), Info!$B$43, Info!$B$44)</f>
        <v>-1.096815500720898E-2</v>
      </c>
      <c r="BQ129" s="15">
        <f ca="1">_xlfn.NORM.INV(RAND(), Info!$B$43, Info!$B$44)</f>
        <v>6.2983896055897439E-3</v>
      </c>
      <c r="BR129" s="15">
        <f ca="1">_xlfn.NORM.INV(RAND(), Info!$B$43, Info!$B$44)</f>
        <v>-9.1518966297281859E-3</v>
      </c>
      <c r="BS129" s="15">
        <f ca="1">_xlfn.NORM.INV(RAND(), Info!$B$43, Info!$B$44)</f>
        <v>-5.8855770734961791E-3</v>
      </c>
      <c r="BT129" s="15">
        <f ca="1">_xlfn.NORM.INV(RAND(), Info!$B$43, Info!$B$44)</f>
        <v>-7.2002291039389016E-3</v>
      </c>
      <c r="BU129" s="15">
        <f ca="1">_xlfn.NORM.INV(RAND(), Info!$B$43, Info!$B$44)</f>
        <v>-1.4041955991124067E-2</v>
      </c>
      <c r="BV129" s="15">
        <f ca="1">_xlfn.NORM.INV(RAND(), Info!$B$43, Info!$B$44)</f>
        <v>-1.9472089684972362E-2</v>
      </c>
      <c r="BW129" s="15">
        <f ca="1">_xlfn.NORM.INV(RAND(), Info!$B$43, Info!$B$44)</f>
        <v>1.3998276136277799E-2</v>
      </c>
      <c r="BX129" s="15">
        <f ca="1">_xlfn.NORM.INV(RAND(), Info!$B$43, Info!$B$44)</f>
        <v>-2.9788104924965711E-2</v>
      </c>
      <c r="BY129" s="15">
        <f ca="1">_xlfn.NORM.INV(RAND(), Info!$B$43, Info!$B$44)</f>
        <v>-3.6736938813252376E-3</v>
      </c>
      <c r="BZ129" s="15">
        <f ca="1">_xlfn.NORM.INV(RAND(), Info!$B$43, Info!$B$44)</f>
        <v>-3.436407045160449E-3</v>
      </c>
      <c r="CA129" s="15">
        <f ca="1">_xlfn.NORM.INV(RAND(), Info!$B$43, Info!$B$44)</f>
        <v>-1.2841236393657474E-2</v>
      </c>
      <c r="CB129" s="15">
        <f ca="1">_xlfn.NORM.INV(RAND(), Info!$B$43, Info!$B$44)</f>
        <v>2.2861630908194104E-2</v>
      </c>
      <c r="CC129" s="15">
        <f ca="1">_xlfn.NORM.INV(RAND(), Info!$B$43, Info!$B$44)</f>
        <v>2.2761429326307786E-2</v>
      </c>
      <c r="CD129" s="15">
        <f ca="1">_xlfn.NORM.INV(RAND(), Info!$B$43, Info!$B$44)</f>
        <v>3.2938638049287233E-2</v>
      </c>
      <c r="CE129" s="15">
        <f ca="1">_xlfn.NORM.INV(RAND(), Info!$B$43, Info!$B$44)</f>
        <v>-9.785130508125104E-3</v>
      </c>
      <c r="CF129" s="15">
        <f ca="1">_xlfn.NORM.INV(RAND(), Info!$B$43, Info!$B$44)</f>
        <v>3.0853126493779231E-2</v>
      </c>
      <c r="CG129" s="15">
        <f ca="1">_xlfn.NORM.INV(RAND(), Info!$B$43, Info!$B$44)</f>
        <v>-2.2168688800766341E-2</v>
      </c>
      <c r="CH129" s="15">
        <f ca="1">_xlfn.NORM.INV(RAND(), Info!$B$43, Info!$B$44)</f>
        <v>-8.7566816804748662E-3</v>
      </c>
      <c r="CI129" s="15">
        <f ca="1">_xlfn.NORM.INV(RAND(), Info!$B$43, Info!$B$44)</f>
        <v>1.2036669159324288E-3</v>
      </c>
      <c r="CJ129" s="15">
        <f ca="1">_xlfn.NORM.INV(RAND(), Info!$B$43, Info!$B$44)</f>
        <v>-1.0926059954353418E-2</v>
      </c>
      <c r="CK129" s="15">
        <f ca="1">_xlfn.NORM.INV(RAND(), Info!$B$43, Info!$B$44)</f>
        <v>7.2051018434127262E-3</v>
      </c>
      <c r="CL129" s="15">
        <f ca="1">_xlfn.NORM.INV(RAND(), Info!$B$43, Info!$B$44)</f>
        <v>-1.3535463959975697E-2</v>
      </c>
      <c r="CM129" s="15">
        <f ca="1">_xlfn.NORM.INV(RAND(), Info!$B$43, Info!$B$44)</f>
        <v>-3.6794076100481188E-2</v>
      </c>
      <c r="CN129" s="15">
        <f ca="1">_xlfn.NORM.INV(RAND(), Info!$B$43, Info!$B$44)</f>
        <v>7.542890132354492E-4</v>
      </c>
      <c r="CO129" s="15">
        <f ca="1">_xlfn.NORM.INV(RAND(), Info!$B$43, Info!$B$44)</f>
        <v>-1.5324890153080042E-2</v>
      </c>
      <c r="CP129" s="15">
        <f ca="1">_xlfn.NORM.INV(RAND(), Info!$B$43, Info!$B$44)</f>
        <v>5.0849187412112095E-3</v>
      </c>
      <c r="CQ129" s="15">
        <f ca="1">_xlfn.NORM.INV(RAND(), Info!$B$43, Info!$B$44)</f>
        <v>-5.1775773267223723E-3</v>
      </c>
      <c r="CR129" s="15">
        <f ca="1">_xlfn.NORM.INV(RAND(), Info!$B$43, Info!$B$44)</f>
        <v>-5.0780895174824814E-2</v>
      </c>
      <c r="CS129" s="15">
        <f ca="1">_xlfn.NORM.INV(RAND(), Info!$B$43, Info!$B$44)</f>
        <v>-1.1416886375589387E-2</v>
      </c>
      <c r="CT129" s="15">
        <f ca="1">_xlfn.NORM.INV(RAND(), Info!$B$43, Info!$B$44)</f>
        <v>-8.3724761986654211E-3</v>
      </c>
      <c r="CU129" s="15">
        <f ca="1">_xlfn.NORM.INV(RAND(), Info!$B$43, Info!$B$44)</f>
        <v>3.5498922586296042E-2</v>
      </c>
      <c r="CV129" s="15">
        <f ca="1">_xlfn.NORM.INV(RAND(), Info!$B$43, Info!$B$44)</f>
        <v>2.6140507264494375E-2</v>
      </c>
      <c r="CW129" s="15">
        <f ca="1">_xlfn.NORM.INV(RAND(), Info!$B$43, Info!$B$44)</f>
        <v>9.2051600670752312E-3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Info</vt:lpstr>
      <vt:lpstr>Summary</vt:lpstr>
      <vt:lpstr>Annual Expected Cost</vt:lpstr>
      <vt:lpstr>Annual Cost 95%</vt:lpstr>
      <vt:lpstr>Levy</vt:lpstr>
      <vt:lpstr>Incentives</vt:lpstr>
      <vt:lpstr>Expected Frequency</vt:lpstr>
      <vt:lpstr>95% Simulation Frequency</vt:lpstr>
      <vt:lpstr>Frequency Low Scenario</vt:lpstr>
      <vt:lpstr>Frequency Low Scenario 95%</vt:lpstr>
      <vt:lpstr>Frequency Medium Scenario</vt:lpstr>
      <vt:lpstr>Frequency Medium Scenario 95%</vt:lpstr>
      <vt:lpstr>Frequency High Scenario</vt:lpstr>
      <vt:lpstr>Frequency High Scenario 95%</vt:lpstr>
      <vt:lpstr>Frequency Very High Scenario</vt:lpstr>
      <vt:lpstr>Frequency VeryHigh Scenario 95%</vt:lpstr>
      <vt:lpstr>Expected Severity</vt:lpstr>
      <vt:lpstr>95% Simulation Severity</vt:lpstr>
      <vt:lpstr>Severity Input</vt:lpstr>
      <vt:lpstr>Emissions</vt:lpstr>
      <vt:lpstr>Freq Input</vt:lpstr>
      <vt:lpstr>Graphs</vt:lpstr>
      <vt:lpstr>Interest Rate Projection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Amaan Mohideen</dc:creator>
  <cp:lastModifiedBy>Microsoft Office User</cp:lastModifiedBy>
  <dcterms:created xsi:type="dcterms:W3CDTF">2023-03-16T16:11:53Z</dcterms:created>
  <dcterms:modified xsi:type="dcterms:W3CDTF">2023-04-09T00:34:23Z</dcterms:modified>
</cp:coreProperties>
</file>